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W:\Users\Alon\But_Why\outputs\explainers\flu_nwp\"/>
    </mc:Choice>
  </mc:AlternateContent>
  <bookViews>
    <workbookView xWindow="0" yWindow="0" windowWidth="28800" windowHeight="12435"/>
  </bookViews>
  <sheets>
    <sheet name="compare_blinded" sheetId="1" r:id="rId1"/>
  </sheets>
  <calcPr calcId="0"/>
</workbook>
</file>

<file path=xl/calcChain.xml><?xml version="1.0" encoding="utf-8"?>
<calcChain xmlns="http://schemas.openxmlformats.org/spreadsheetml/2006/main">
  <c r="B13" i="1" l="1"/>
  <c r="B26" i="1"/>
  <c r="B39" i="1"/>
  <c r="B52" i="1"/>
  <c r="B65" i="1"/>
  <c r="B234" i="1"/>
  <c r="B221" i="1"/>
  <c r="B208" i="1"/>
  <c r="B195" i="1"/>
  <c r="B182" i="1"/>
  <c r="B169" i="1"/>
  <c r="B156" i="1"/>
  <c r="B143" i="1"/>
  <c r="B130" i="1"/>
  <c r="B117" i="1"/>
  <c r="B104" i="1"/>
  <c r="B78" i="1"/>
  <c r="B91" i="1"/>
</calcChain>
</file>

<file path=xl/sharedStrings.xml><?xml version="1.0" encoding="utf-8"?>
<sst xmlns="http://schemas.openxmlformats.org/spreadsheetml/2006/main" count="1506" uniqueCount="1402">
  <si>
    <t>pid</t>
  </si>
  <si>
    <t>time</t>
  </si>
  <si>
    <t>outcome</t>
  </si>
  <si>
    <t>pred_0</t>
  </si>
  <si>
    <t>explainer_1</t>
  </si>
  <si>
    <t>explainer_2</t>
  </si>
  <si>
    <t>explainer_3</t>
  </si>
  <si>
    <t>explainer_4</t>
  </si>
  <si>
    <t>explainer_5</t>
  </si>
  <si>
    <t>explainer_6</t>
  </si>
  <si>
    <t>explainer_7</t>
  </si>
  <si>
    <t>explainer_8</t>
  </si>
  <si>
    <t>MEMBERSHIP:=0.5176(32.94%) {MEMBERSHIP.time_covered.win_0_1825:=0.5041}</t>
  </si>
  <si>
    <t>MEMBERSHIP:=0.00457(22.41%) {MEMBERSHIP.time_covered.win_0_1825:=0.5041}</t>
  </si>
  <si>
    <t>MEMBERSHIP:=0.0066(16.50%) {MEMBERSHIP.time_covered.win_0_1825:=0.5041}</t>
  </si>
  <si>
    <t>Complications:=-0.01926(17.46%) {Complications.nsamples.win_0_1825:= 0}</t>
  </si>
  <si>
    <t>MEMBERSHIP:=15.42595(66.94%) {MEMBERSHIP.time_covered.win_0_1825:=0.5041}</t>
  </si>
  <si>
    <t>Complications:=-0.00543(16.01%) {Complications.nsamples.win_0_1825:= 0}</t>
  </si>
  <si>
    <t>Complications:=-0.40931(13.72%) {Complications.nsamples.win_0_1825:= 0}</t>
  </si>
  <si>
    <t>MEMBERSHIP:=0.21344(41.61%) {MEMBERSHIP.time_covered.win_0_1825:=0.5041}</t>
  </si>
  <si>
    <t>Complications:=-0.35079(22.32%) {Complications.nsamples.win_0_1825:= 0}</t>
  </si>
  <si>
    <t>Drug.ATC_S01A_E05:=0.00172(8.42%) {Drug.category_dep_set_ATC_S01A_E05.win_0_1825:= 0}</t>
  </si>
  <si>
    <t>Smok_Years_Since_Quitting:=-0.00422(10.54%) {Smok_Years_Since_Quitting:=73.71507}</t>
  </si>
  <si>
    <t>MEMBERSHIP:=0.01638(14.85%) {MEMBERSHIP.time_covered.win_0_1825:=0.5041}</t>
  </si>
  <si>
    <t>DIAGNOSIS.Asthma:=-1.94892(8.46%) {DIAGNOSIS.category_set_Asthma.win_0_36500:= 0}</t>
  </si>
  <si>
    <t>MEMBERSHIP:=0.0054(15.94%) {MEMBERSHIP.time_covered.win_0_1825:=0.5041}</t>
  </si>
  <si>
    <t>MEMBERSHIP:=0.39288(13.17%) {MEMBERSHIP.time_covered.win_0_1825:=0.5041}</t>
  </si>
  <si>
    <t>DIAGNOSIS.Asthma:=-0.0728(14.19%) {DIAGNOSIS.category_set_Asthma.win_0_36500:= 0}</t>
  </si>
  <si>
    <t>FLU_REG2:=-0.24275(15.45%) {FLU_REG2.nsamples.win_0_1825:= 0}</t>
  </si>
  <si>
    <t>Smok_Years_Since_Quitting:=-0.00141(6.93%) {Smok_Years_Since_Quitting:=73.71507}</t>
  </si>
  <si>
    <t>DIAGNOSIS.Asthma:=-0.00319(7.96%) {DIAGNOSIS.category_set_Asthma.win_0_36500:= 0}</t>
  </si>
  <si>
    <t>FLU_REG2:=-0.01404(12.72%) {FLU_REG2.nsamples.win_0_1825:= 0}</t>
  </si>
  <si>
    <t>DIAGNOSIS.ICD10_CODE:R0602:=-1.3873(6.02%) {DIAGNOSIS.category_dep_set_ICD10_CODE:R0602.win_0_1825:= 0}</t>
  </si>
  <si>
    <t>Age:=0.00398(11.74%) {value:=73}</t>
  </si>
  <si>
    <t>FLU_REG2:=-0.35749(11.98%) {FLU_REG2.nsamples.win_0_1825:= 0}</t>
  </si>
  <si>
    <t>Gender:=0.04212(8.21%) {value:= 2}</t>
  </si>
  <si>
    <t>DIAGNOSIS.Asthma:=-0.1191(7.58%) {DIAGNOSIS.category_set_Asthma.win_0_36500:= 0}</t>
  </si>
  <si>
    <t>ADMISSION.Hospital_Observation:=-0.00135(6.64%) {ADMISSION.category_dep_set_Hospital_Observation.win_0_3650:= 0}</t>
  </si>
  <si>
    <t>Complications:=-0.00293(7.32%) {Complications.nsamples.win_0_1825:= 0}</t>
  </si>
  <si>
    <t>Age:=0.01341(12.16%) {value:=73}</t>
  </si>
  <si>
    <t>Complications:=-1.10112(4.78%) {Complications.nsamples.win_0_1825:= 0}</t>
  </si>
  <si>
    <t>FLU_REG2:=-0.00289(8.51%) {FLU_REG2.nsamples.win_0_1825:= 0}</t>
  </si>
  <si>
    <t>DIAGNOSIS.Asthma:=-0.18307(6.14%) {DIAGNOSIS.category_set_Asthma.win_0_36500:= 0}</t>
  </si>
  <si>
    <t>SpO2:=-0.03832(7.47%) {SpO2.last.win_0_1095:=98}</t>
  </si>
  <si>
    <t>Smok_Years_Since_Quitting:=-0.07856(5.00%) {Smok_Years_Since_Quitting:=73.71507}</t>
  </si>
  <si>
    <t>DIAGNOSIS.Asthma:=-0.00122(5.98%) {DIAGNOSIS.category_set_Asthma.win_0_36500:= 0}</t>
  </si>
  <si>
    <t>Resp_Rate:=-0.00247(6.17%) {Resp_Rate.last.win_0_1095:=14}</t>
  </si>
  <si>
    <t>DIAGNOSIS.Asthma:=-0.00966(8.76%) {DIAGNOSIS.category_set_Asthma.win_0_36500:= 0}</t>
  </si>
  <si>
    <t>FLU_REG2:=-1.09961(4.77%) {FLU_REG2.nsamples.win_0_1825:= 0}</t>
  </si>
  <si>
    <t>SpO2:=-0.00284(8.39%) {SpO2.last.win_0_1095:=98}</t>
  </si>
  <si>
    <t>DIAGNOSIS.ICD10_CODE:R0602:=-0.15228(5.10%) {DIAGNOSIS.category_dep_set_ICD10_CODE:R0602.win_0_1825:= 0}</t>
  </si>
  <si>
    <t>Smok_Years_Since_Quitting:=-0.02908(5.67%) {Smok_Years_Since_Quitting:=73.71507}</t>
  </si>
  <si>
    <t>Gender:=0.06933(4.41%) {value:= 2}</t>
  </si>
  <si>
    <t>Complications:=-0.0011(5.44%) {Complications.nsamples.win_0_1825:= 0}</t>
  </si>
  <si>
    <t>Drug.ATC_J01M_A12:=-0.00244(6.10%) {Drug.category_dep_set_ATC_J01M_A12.win_0_1825:= 0}</t>
  </si>
  <si>
    <t>Resp_Rate:=-0.0088(7.97%) {Resp_Rate.last.win_0_1095:=14}</t>
  </si>
  <si>
    <t>ADMISSION.Hospital_Observation:=-0.69365(3.01%) {ADMISSION.category_dep_set_Hospital_Observation.win_0_3650:= 0}</t>
  </si>
  <si>
    <t>DIAGNOSIS.ICD10_CODE:J45901:=0.00226(6.67%) {DIAGNOSIS.category_dep_set_ICD10_CODE:J45901.win_0_1825:= 0}</t>
  </si>
  <si>
    <t>Drug.ATC_R03A_L__:=-0.14368(4.82%) {Drug.category_dep_set_ATC_R03A_L__.win_0_1825:= 0}</t>
  </si>
  <si>
    <t>FLU_REG2:=-0.02583(5.04%) {FLU_REG2.nsamples.win_0_1825:= 0}</t>
  </si>
  <si>
    <t>SpO2:=-0.06242(3.97%) {SpO2.last.win_0_1095:=98}</t>
  </si>
  <si>
    <t>Resp_Rate:=-0.00108(5.30%) {Resp_Rate.last.win_0_1095:=14}</t>
  </si>
  <si>
    <t>DIAGNOSIS.ICD10_CODE:R0602:=-0.0024(5.99%) {DIAGNOSIS.category_dep_set_ICD10_CODE:R0602.win_0_1825:= 0}</t>
  </si>
  <si>
    <t>SpO2:=-0.00764(6.93%) {SpO2.last.win_0_1095:=98}</t>
  </si>
  <si>
    <t>SpO2:=-0.69365(3.01%) {SpO2.last.win_0_1095:=98}</t>
  </si>
  <si>
    <t>ADMISSION.Hospital_Other:NA:=-0.00175(5.16%) {ADMISSION.category_dep_set_Hospital_Other:NA.win_0_3650:= 0}</t>
  </si>
  <si>
    <t>DIAGNOSIS.ICD10_CODE:J44:=-0.12221(4.10%) {DIAGNOSIS.category_dep_set_ICD10_CODE:J44.win_0_1825:= 0}</t>
  </si>
  <si>
    <t>Complications:=-0.02547(4.96%) {Complications.nsamples.win_0_1825:= 0}</t>
  </si>
  <si>
    <t>Resp_Rate:=-0.03864(2.46%) {Resp_Rate.last.win_0_1095:=14}</t>
  </si>
  <si>
    <t>Gender:=0.00095(4.66%) {value:= 2}</t>
  </si>
  <si>
    <t>Gender:=-0.00184(4.59%) {value:= 2}</t>
  </si>
  <si>
    <t>Smok_Years_Since_Quitting:=0.00598(5.42%) {Smok_Years_Since_Quitting:=73.71507}</t>
  </si>
  <si>
    <t>Age:=-0.69315(3.01%) {value:=73}</t>
  </si>
  <si>
    <t>Gender:=0.00148(4.36%) {value:= 2}</t>
  </si>
  <si>
    <t>DIAGNOSIS.ICD10_CODE:R91:=-0.11743(3.94%) {DIAGNOSIS.category_dep_set_ICD10_CODE:R91.win_0_1825:= 0}</t>
  </si>
  <si>
    <t>Age:=0.0199(3.88%) {value:=73}</t>
  </si>
  <si>
    <t>Age:=0.03323(2.11%) {value:=73}</t>
  </si>
  <si>
    <t>Drug.ATC_R03A_C13:=-0.00081(3.98%) {Drug.category_dep_set_ATC_R03A_C13.win_0_1825:= 0}</t>
  </si>
  <si>
    <t>Drug.ATC_S01A_E05:=-0.0017(4.23%) {Drug.category_dep_set_ATC_S01A_E05.win_0_1825:= 0}</t>
  </si>
  <si>
    <t>Gender:=0.00464(4.20%) {value:= 2}</t>
  </si>
  <si>
    <t>ADMISSION.Hospital_Other:=-0.0005(0.00%) {ADMISSION.category_dep_set_Hospital_Other:NA.win_0_3650:= 0}</t>
  </si>
  <si>
    <t>DIAGNOSIS.Asthma:=-0.00133(3.93%) {DIAGNOSIS.category_set_Asthma.win_0_36500:= 0}</t>
  </si>
  <si>
    <t>DIAGNOSIS.ICD10_CODE:J45901:=-0.1136(3.81%) {DIAGNOSIS.category_dep_set_ICD10_CODE:J45901.win_0_1825:= 0}</t>
  </si>
  <si>
    <t>DIAGNOSIS.ICD10_CODE:R0602:=-0.01542(3.01%) {DIAGNOSIS.category_dep_set_ICD10_CODE:R0602.win_0_1825:= 0}</t>
  </si>
  <si>
    <t>DIAGNOSIS.ICD10_CODE:R0602:=-0.01702(1.08%) {DIAGNOSIS.category_dep_set_ICD10_CODE:R0602.win_0_1825:= 0}</t>
  </si>
  <si>
    <t>DIAGNOSIS.ICD10_CODE:R0602:=-0.0008(3.96%) {DIAGNOSIS.category_dep_set_ICD10_CODE:R0602.win_0_1825:= 0}</t>
  </si>
  <si>
    <t>FLU_REG2:=0.00155(3.86%) {FLU_REG2.nsamples.win_0_1825:= 0}</t>
  </si>
  <si>
    <t>ADMISSION.Hospital_Other:=-0.00213(1.93%) {ADMISSION.category_dep_set_Hospital_Other:NA.win_0_3650:= 0}</t>
  </si>
  <si>
    <t>Gender:=-0.0005(0.00%) {value:= 2}</t>
  </si>
  <si>
    <t>Drug.ATC_R03A_C13:=0.00122(3.61%) {Drug.category_dep_set_ATC_R03A_C13.win_0_1825:= 0}</t>
  </si>
  <si>
    <t>ADMISSION.Hospital_Observation:=-0.11138(3.73%) {ADMISSION.category_dep_set_Hospital_Observation.win_0_3650:= 0}</t>
  </si>
  <si>
    <t>Resp_Rate:=-0.0118(2.30%) {Resp_Rate.last.win_0_1095:=14}</t>
  </si>
  <si>
    <t>SCORES</t>
  </si>
  <si>
    <t>###</t>
  </si>
  <si>
    <t>PID_VIEWER_URL</t>
  </si>
  <si>
    <t>FLU_REG2:=0.00994(28.24%) {FLU_REG2.nsamples.win_0_1825:= 2}</t>
  </si>
  <si>
    <t>SpO2:=16.1191(29.82%) {SpO2.last.win_0_1095:=97}</t>
  </si>
  <si>
    <t>FLU_REG2:=0.0054(12.39%) {FLU_REG2.nsamples.win_0_1825:= 2}</t>
  </si>
  <si>
    <t>FLU_REG2:=0.4302(31.26%) {FLU_REG2.nsamples.win_0_1825:= 2}</t>
  </si>
  <si>
    <t>FLU_REG2:=0.04541(30.36%) {FLU_REG2.nsamples.win_0_1825:= 2}</t>
  </si>
  <si>
    <t>MEMBERSHIP:=-0.28914(22.93%) {MEMBERSHIP.time_covered.win_0_1825:= 5}</t>
  </si>
  <si>
    <t>Complications:=-0.00289(11.38%) {Complications.nsamples.win_0_1825:= 0}</t>
  </si>
  <si>
    <t>FLU_REG2:=0.26985(20.03%) {FLU_REG2.nsamples.win_0_1825:= 2}</t>
  </si>
  <si>
    <t>Complications:=-0.00497(14.13%) {Complications.nsamples.win_0_1825:= 0}</t>
  </si>
  <si>
    <t>Age:=16.1191(29.82%) {value:= 8}</t>
  </si>
  <si>
    <t>Age:=0.00435(9.98%) {value:= 8}</t>
  </si>
  <si>
    <t>MEMBERSHIP:=-0.25572(18.58%) {MEMBERSHIP.time_covered.win_0_1825:= 5}</t>
  </si>
  <si>
    <t>Complications:=-0.01894(12.66%) {Complications.nsamples.win_0_1825:= 0}</t>
  </si>
  <si>
    <t>FLU_REG2:=0.21175(16.79%) {FLU_REG2.nsamples.win_0_1825:= 2}</t>
  </si>
  <si>
    <t>Age:=0.00284(11.19%) {value:= 8}</t>
  </si>
  <si>
    <t>MEMBERSHIP:=-0.20222(15.01%) {MEMBERSHIP.time_covered.win_0_1825:= 5}</t>
  </si>
  <si>
    <t>MEMBERSHIP:=-0.00431(12.24%) {MEMBERSHIP.time_covered.win_0_1825:= 5}</t>
  </si>
  <si>
    <t>FLU_REG2:=16.1191(29.82%) {FLU_REG2.nsamples.win_0_1825:= 2}</t>
  </si>
  <si>
    <t>Complications:=-0.00433(9.94%) {Complications.nsamples.win_0_1825:= 0}</t>
  </si>
  <si>
    <t>Complications:=-0.23891(17.36%) {Complications.nsamples.win_0_1825:= 0}</t>
  </si>
  <si>
    <t>MEMBERSHIP:=-0.0186(12.44%) {MEMBERSHIP.time_covered.win_0_1825:= 5}</t>
  </si>
  <si>
    <t>Gender:=-0.20413(16.19%) {value:= 1}</t>
  </si>
  <si>
    <t>Drug.ATC_J01M_A12:=-0.0018(7.12%) {Drug.category_dep_set_ATC_J01M_A12.win_0_1825:= 0}</t>
  </si>
  <si>
    <t>Resp_Rate:=0.14147(10.50%) {Resp_Rate.last.win_0_1095:=20}</t>
  </si>
  <si>
    <t>DIAGNOSIS.Asthma:=-0.0028(7.95%) {DIAGNOSIS.category_set_Asthma.win_0_36500:= 0}</t>
  </si>
  <si>
    <t>MEMBERSHIP:=-3.20237(5.92%) {MEMBERSHIP.time_covered.win_0_1825:= 5}</t>
  </si>
  <si>
    <t>Drug.ATC_J01M_A12:=-0.00354(8.14%) {Drug.category_dep_set_ATC_J01M_A12.win_0_1825:= 0}</t>
  </si>
  <si>
    <t>Age:=0.14925(10.84%) {value:= 8}</t>
  </si>
  <si>
    <t>Age:=0.01687(11.28%) {value:= 8}</t>
  </si>
  <si>
    <t>DIAGNOSIS.Asthma:=-0.15526(12.31%) {DIAGNOSIS.category_set_Asthma.win_0_36500:= 0}</t>
  </si>
  <si>
    <t>DIAGNOSIS.ICD10_CODE:R0602:=-0.0016(6.32%) {DIAGNOSIS.category_dep_set_ICD10_CODE:R0602.win_0_1825:= 0}</t>
  </si>
  <si>
    <t>Age:=0.14102(10.47%) {value:= 8}</t>
  </si>
  <si>
    <t>Age:=0.00214(6.08%) {value:= 8}</t>
  </si>
  <si>
    <t>Complications:=-1.39131(2.57%) {Complications.nsamples.win_0_1825:= 0}</t>
  </si>
  <si>
    <t>DIAGNOSIS.Asthma:=-0.00328(7.53%) {DIAGNOSIS.category_set_Asthma.win_0_36500:= 0}</t>
  </si>
  <si>
    <t>DIAGNOSIS.Asthma:=-0.07185(5.22%) {DIAGNOSIS.category_set_Asthma.win_0_36500:= 0}</t>
  </si>
  <si>
    <t>DIAGNOSIS.Asthma:=-0.01049(7.01%) {DIAGNOSIS.category_set_Asthma.win_0_36500:= 0}</t>
  </si>
  <si>
    <t>Complications:=-0.11121(8.82%) {Complications.nsamples.win_0_1825:= 0}</t>
  </si>
  <si>
    <t>ADMISSION.Hospital_Other:NA:=-0.00155(6.12%) {ADMISSION.category_dep_set_Hospital_Other:NA.win_0_3650:= 0}</t>
  </si>
  <si>
    <t>Smok_Years_Since_Quitting:=0.13644(10.13%) {Smok_Years_Since_Quitting:=8.67123}</t>
  </si>
  <si>
    <t>Smok_Years_Since_Quitting:=0.00213(6.06%) {Smok_Years_Since_Quitting:=8.67123}</t>
  </si>
  <si>
    <t>Resp_Rate:=-0.69465(1.28%) {Resp_Rate.last.win_0_1095:=20}</t>
  </si>
  <si>
    <t>Drug.ATC_R03A_K__:=0.00277(6.36%) {Drug.category_dep_set_ATC_R03A_K__.win_0_1825:= 0}</t>
  </si>
  <si>
    <t>Smok_Years_Since_Quitting:=0.04612(3.35%) {Smok_Years_Since_Quitting:=8.67123}</t>
  </si>
  <si>
    <t>SpO2:=0.00834(5.58%) {SpO2.last.win_0_1095:=97}</t>
  </si>
  <si>
    <t>Resp_Rate:=-0.10588(8.40%) {Resp_Rate.last.win_0_1095:=20}</t>
  </si>
  <si>
    <t>Drug.ATC_S01A_E05:=-0.00145(5.70%) {Drug.category_dep_set_ATC_S01A_E05.win_0_1825:= 0}</t>
  </si>
  <si>
    <t>Complications:=-0.10473(7.77%) {Complications.nsamples.win_0_1825:= 0}</t>
  </si>
  <si>
    <t>Gender:=-0.0015(4.27%) {value:= 1}</t>
  </si>
  <si>
    <t>DIAGNOSIS.Asthma:=-0.40597(0.75%) {DIAGNOSIS.category_set_Asthma.win_0_36500:= 0}</t>
  </si>
  <si>
    <t>DIAGNOSIS.ICD10_CODE:R91:=-0.0025(5.73%) {DIAGNOSIS.category_dep_set_ICD10_CODE:R91.win_0_1825:= 0}</t>
  </si>
  <si>
    <t>Resp_Rate:=0.04534(3.29%) {Resp_Rate.last.win_0_1095:=20}</t>
  </si>
  <si>
    <t>Smok_Years_Since_Quitting:=0.0077(5.14%) {Smok_Years_Since_Quitting:=8.67123}</t>
  </si>
  <si>
    <t>SpO2:=-0.09912(7.86%) {SpO2.last.win_0_1095:=97}</t>
  </si>
  <si>
    <t>FLU_REG2:=0.00127(5.00%) {FLU_REG2.nsamples.win_0_1825:= 2}</t>
  </si>
  <si>
    <t>SpO2:=0.06142(4.56%) {SpO2.last.win_0_1095:=97}</t>
  </si>
  <si>
    <t>SpO2:=0.00116(3.30%) {SpO2.last.win_0_1095:=97}</t>
  </si>
  <si>
    <t>DIAGNOSIS.ICD10_CODE:R0602:=-0.00401(0.01%) {DIAGNOSIS.category_dep_set_ICD10_CODE:R0602.win_0_1825:= 0}</t>
  </si>
  <si>
    <t>ADMISSION.Hospital_Observation:=-0.002(4.57%) {ADMISSION.category_dep_set_Hospital_Observation.win_0_3650:= 0}</t>
  </si>
  <si>
    <t>SpO2:=0.03934(2.86%) {SpO2.last.win_0_1095:=97}</t>
  </si>
  <si>
    <t>Resp_Rate:=0.00607(4.06%) {Resp_Rate.last.win_0_1095:=20}</t>
  </si>
  <si>
    <t>Age:=-0.0542(4.30%) {value:= 8}</t>
  </si>
  <si>
    <t>Resp_Rate:=0.00122(4.79%) {Resp_Rate.last.win_0_1095:=20}</t>
  </si>
  <si>
    <t>ADMISSION.Hospital_Other:=-0.04682(3.47%) {ADMISSION.category_dep_set_Hospital_Other:NA.win_0_3650:= 0}</t>
  </si>
  <si>
    <t>DIAGNOSIS.ICD10_CODE:R91:=0.00095(2.71%) {DIAGNOSIS.category_dep_set_ICD10_CODE:R91.win_0_1825:= 0}</t>
  </si>
  <si>
    <t>Drug.ATC_R03A_K__:=-0.001(0.00%) {Drug.category_dep_set_ATC_R03A_K__.win_0_1825:= 0}</t>
  </si>
  <si>
    <t>ADMISSION.Hospital_Other:NA:=-0.00193(4.43%) {ADMISSION.category_dep_set_Hospital_Other:NA.win_0_3650:= 0}</t>
  </si>
  <si>
    <t>Gender:=-0.036(2.62%) {value:= 1}</t>
  </si>
  <si>
    <t>Gender:=-0.00384(2.57%) {value:= 1}</t>
  </si>
  <si>
    <t>Smok_Years_Since_Quitting:=0.01399(1.11%) {Smok_Years_Since_Quitting:=8.67123}</t>
  </si>
  <si>
    <t>DIAGNOSIS.Asthma:=0.00118(4.67%) {DIAGNOSIS.category_set_Asthma.win_0_36500:= 0}</t>
  </si>
  <si>
    <t>ADMISSION.Hospital_Other:NA:=-0.04284(3.18%) {ADMISSION.category_dep_set_Hospital_Other:NA.win_0_3650:= 0}</t>
  </si>
  <si>
    <t>ADMISSION.Hospital_Other:NA:=0.00093(2.65%) {ADMISSION.category_dep_set_Hospital_Other:NA.win_0_3650:= 0}</t>
  </si>
  <si>
    <t>Resp_Rate:=0.00188(4.31%) {Resp_Rate.last.win_0_1095:=20}</t>
  </si>
  <si>
    <t>DIAGNOSIS.ICD10_CODE:R0602:=-0.01256(0.91%) {DIAGNOSIS.category_dep_set_ICD10_CODE:R0602.win_0_1825:= 0}</t>
  </si>
  <si>
    <t>DIAGNOSIS.ICD10_CODE:R0602:=-0.00326(2.18%) {DIAGNOSIS.category_dep_set_ICD10_CODE:R0602.win_0_1825:= 0}</t>
  </si>
  <si>
    <t>DIAGNOSIS.ICD10_CODE:R0602:=-0.00714(0.57%) {DIAGNOSIS.category_dep_set_ICD10_CODE:R0602.win_0_1825:= 0}</t>
  </si>
  <si>
    <t>Smok_Years_Since_Quitting:=0.00116(4.59%) {Smok_Years_Since_Quitting:=8.67123}</t>
  </si>
  <si>
    <t>ADMISSION.Hospital_Observation:=-0.03898(2.89%) {ADMISSION.category_dep_set_Hospital_Observation.win_0_3650:= 0}</t>
  </si>
  <si>
    <t>Complications:=-0.2704(20.94%) {Complications.nsamples.win_0_1825:= 0}</t>
  </si>
  <si>
    <t>FLU_REG2:=-0.0157(16.79%) {FLU_REG2.nsamples.win_0_1825:= 0}</t>
  </si>
  <si>
    <t>Complications:=-0.45427(10.68%) {Complications.nsamples.win_0_1825:= 0}</t>
  </si>
  <si>
    <t>Resp_Rate:=0.00572(14.93%) {Resp_Rate.last.win_0_1095:=18}</t>
  </si>
  <si>
    <t>Complications:=-0.0037(16.00%) {Complications.nsamples.win_0_1825:= 0}</t>
  </si>
  <si>
    <t>Drug.ATC_J01M_A12:= 0(0.00%) {Drug.category_dep_set_ATC_J01M_A12.win_0_1825:= 0}</t>
  </si>
  <si>
    <t>MEMBERSHIP:=-0.15327(31.45%) {MEMBERSHIP.time_covered.win_0_1825:= 5}</t>
  </si>
  <si>
    <t>Resp_Rate:=0.0025(11.80%) {Resp_Rate.last.win_0_1095:=18}</t>
  </si>
  <si>
    <t>FLU_REG2:=-0.2272(17.60%) {FLU_REG2.nsamples.win_0_1825:= 0}</t>
  </si>
  <si>
    <t>Complications:=-0.01284(13.72%) {Complications.nsamples.win_0_1825:= 0}</t>
  </si>
  <si>
    <t>FLU_REG2:=-0.42794(10.06%) {FLU_REG2.nsamples.win_0_1825:= 0}</t>
  </si>
  <si>
    <t>Gender:=-0.00456(11.91%) {value:= 1}</t>
  </si>
  <si>
    <t>MEMBERSHIP:=-0.00229(9.90%) {MEMBERSHIP.time_covered.win_0_1825:= 5}</t>
  </si>
  <si>
    <t>SpO2:= 0(0.00%) {SpO2.last.win_0_1095:=-65336}</t>
  </si>
  <si>
    <t>Age:=0.08172(16.77%) {value:=24}</t>
  </si>
  <si>
    <t>Complications:=-0.0021(9.92%) {Complications.nsamples.win_0_1825:= 0}</t>
  </si>
  <si>
    <t>MEMBERSHIP:=-0.20508(15.88%) {MEMBERSHIP.time_covered.win_0_1825:= 5}</t>
  </si>
  <si>
    <t>DIAGNOSIS.Asthma:=-0.01107(11.83%) {DIAGNOSIS.category_set_Asthma.win_0_36500:= 0}</t>
  </si>
  <si>
    <t>MEMBERSHIP:=-0.34068(8.01%) {MEMBERSHIP.time_covered.win_0_1825:= 5}</t>
  </si>
  <si>
    <t>Smok_Years_Since_Quitting:=-0.00338(8.84%) {Smok_Years_Since_Quitting:=24.68493}</t>
  </si>
  <si>
    <t>Smok_Years_Since_Quitting:=-0.00221(9.57%) {Smok_Years_Since_Quitting:=24.68493}</t>
  </si>
  <si>
    <t>Smok_Years_Since_Quitting:= 0(0.00%) {Smok_Years_Since_Quitting:=24.68493}</t>
  </si>
  <si>
    <t>Complications:=-0.07413(15.21%) {Complications.nsamples.win_0_1825:= 0}</t>
  </si>
  <si>
    <t>Gender:=-0.00208(9.85%) {value:= 1}</t>
  </si>
  <si>
    <t>Age:=-0.19922(15.43%) {value:=24}</t>
  </si>
  <si>
    <t>Age:=-0.00918(9.81%) {value:=24}</t>
  </si>
  <si>
    <t>Age:=-0.31084(7.31%) {value:=24}</t>
  </si>
  <si>
    <t>DIAGNOSIS.ICD10_CODE:Z88:=-0.00263(6.87%) {DIAGNOSIS.category_dep_set_ICD10_CODE:Z88.win_0_1825:= 0}</t>
  </si>
  <si>
    <t>FLU_REG2:=-0.0018(7.77%) {FLU_REG2.nsamples.win_0_1825:= 0}</t>
  </si>
  <si>
    <t>Resp_Rate:= 0(0.00%) {Resp_Rate.last.win_0_1095:=18}</t>
  </si>
  <si>
    <t>FLU_REG2:=-0.06478(13.29%) {FLU_REG2.nsamples.win_0_1825:= 0}</t>
  </si>
  <si>
    <t>FLU_REG2:=-0.0017(8.06%) {FLU_REG2.nsamples.win_0_1825:= 0}</t>
  </si>
  <si>
    <t>DIAGNOSIS.Asthma:=-0.08967(6.95%) {DIAGNOSIS.category_set_Asthma.win_0_36500:= 0}</t>
  </si>
  <si>
    <t>Smok_Years_Since_Quitting:=-0.00857(9.16%) {Smok_Years_Since_Quitting:=24.68493}</t>
  </si>
  <si>
    <t>DIAGNOSIS.Asthma:=-0.28354(6.67%) {DIAGNOSIS.category_set_Asthma.win_0_36500:= 0}</t>
  </si>
  <si>
    <t>Complications:=-0.00252(6.59%) {Complications.nsamples.win_0_1825:= 0}</t>
  </si>
  <si>
    <t>Gender:=-0.0017(7.37%) {value:= 1}</t>
  </si>
  <si>
    <t>MEMBERSHIP:= 0(0.00%) {MEMBERSHIP.time_covered.win_0_1825:= 5}</t>
  </si>
  <si>
    <t>DIAGNOSIS.Asthma:=-0.04489(9.21%) {DIAGNOSIS.category_set_Asthma.win_0_36500:= 0}</t>
  </si>
  <si>
    <t>Smok_Years_Since_Quitting:=-0.00169(8.01%) {Smok_Years_Since_Quitting:=24.68493}</t>
  </si>
  <si>
    <t>Gender:=-0.07744(6.00%) {value:= 1}</t>
  </si>
  <si>
    <t>SpO2:=-0.00747(7.99%) {SpO2.last.win_0_1095:=-65336}</t>
  </si>
  <si>
    <t>DIAGNOSIS.ICD10_CODE:R0602:=-0.2135(5.02%) {DIAGNOSIS.category_dep_set_ICD10_CODE:R0602.win_0_1825:= 0}</t>
  </si>
  <si>
    <t>Drug.ATC_J01M_A12:=-0.00234(6.11%) {Drug.category_dep_set_ATC_J01M_A12.win_0_1825:= 0}</t>
  </si>
  <si>
    <t>SpO2:=-0.00162(7.02%) {SpO2.last.win_0_1095:=-65336}</t>
  </si>
  <si>
    <t>Gender:= 0(0.00%) {value:= 1}</t>
  </si>
  <si>
    <t>Smok_Years_Since_Quitting:=-0.0211(4.33%) {Smok_Years_Since_Quitting:=24.68493}</t>
  </si>
  <si>
    <t>Drug.ATC_J01M_A12:=-0.00135(6.38%) {Drug.category_dep_set_ATC_J01M_A12.win_0_1825:= 0}</t>
  </si>
  <si>
    <t>Resp_Rate:=0.06458(5.00%) {Resp_Rate.last.win_0_1095:=18}</t>
  </si>
  <si>
    <t>MEMBERSHIP:=-0.00694(7.41%) {MEMBERSHIP.time_covered.win_0_1825:= 5}</t>
  </si>
  <si>
    <t>Smok_Years_Since_Quitting:=-0.19692(4.63%) {Smok_Years_Since_Quitting:=24.68493}</t>
  </si>
  <si>
    <t>Age:=0.00223(5.83%) {value:=24}</t>
  </si>
  <si>
    <t>Age:=-0.00149(6.45%) {value:=24}</t>
  </si>
  <si>
    <t>FLU_REG2:= 0(0.00%) {FLU_REG2.nsamples.win_0_1825:= 0}</t>
  </si>
  <si>
    <t>Resp_Rate:=0.02055(4.22%) {Resp_Rate.last.win_0_1095:=18}</t>
  </si>
  <si>
    <t>Age:=0.00113(5.36%) {value:=24}</t>
  </si>
  <si>
    <t>Smok_Years_Since_Quitting:=-0.05922(4.59%) {Smok_Years_Since_Quitting:=24.68493}</t>
  </si>
  <si>
    <t>Resp_Rate:=0.00551(5.89%) {Resp_Rate.last.win_0_1095:=18}</t>
  </si>
  <si>
    <t>ADMISSION.Hospital_Observation:=-0.17515(4.12%) {ADMISSION.category_dep_set_Hospital_Observation.win_0_3650:= 0}</t>
  </si>
  <si>
    <t>Drug.ATC_R03A_K__:=-0.00218(5.70%) {Drug.category_dep_set_ATC_R03A_K__.win_0_1825:= 0}</t>
  </si>
  <si>
    <t>Resp_Rate:=0.00144(6.22%) {Resp_Rate.last.win_0_1095:=18}</t>
  </si>
  <si>
    <t>Drug.ATC_S01A_E05:= 0(0.00%) {Drug.category_dep_set_ATC_S01A_E05.win_0_1825:= 0}</t>
  </si>
  <si>
    <t>Gender:=-0.01547(3.17%) {value:= 1}</t>
  </si>
  <si>
    <t>DIAGNOSIS.Asthma:=-0.00112(5.33%) {DIAGNOSIS.category_set_Asthma.win_0_36500:= 0}</t>
  </si>
  <si>
    <t>SpO2:=-0.049(3.80%) {SpO2.last.win_0_1095:=-65336}</t>
  </si>
  <si>
    <t>Gender:=-0.00476(5.09%) {value:= 1}</t>
  </si>
  <si>
    <t>DIAGNOSIS.ICD10_CODE:J44:=-0.165(3.88%) {DIAGNOSIS.category_dep_set_ICD10_CODE:J44.win_0_1825:= 0}</t>
  </si>
  <si>
    <t>DIAGNOSIS.Asthma:=-0.00197(5.15%) {DIAGNOSIS.category_set_Asthma.win_0_36500:= 0}</t>
  </si>
  <si>
    <t>DIAGNOSIS.ICD10_CODE:J45901:=0.00138(5.97%) {DIAGNOSIS.category_dep_set_ICD10_CODE:J45901.win_0_1825:= 0}</t>
  </si>
  <si>
    <t>Drug.ATC_R03A_L__:= 0(0.00%) {Drug.category_dep_set_ATC_R03A_L__.win_0_1825:= 0}</t>
  </si>
  <si>
    <t>SpO2:=-0.00749(1.54%) {SpO2.last.win_0_1095:=-65336}</t>
  </si>
  <si>
    <t>DIAGNOSIS.ICD10_CODE:R0602:=-0.00105(4.98%) {DIAGNOSIS.category_dep_set_ICD10_CODE:R0602.win_0_1825:= 0}</t>
  </si>
  <si>
    <t>DIAGNOSIS.ICD10_CODE:R0602:=-0.01511(1.17%) {DIAGNOSIS.category_dep_set_ICD10_CODE:R0602.win_0_1825:= 0}</t>
  </si>
  <si>
    <t>ADMISSION.Hospital_Observation:=-0.00234(2.51%) {ADMISSION.category_dep_set_Hospital_Observation.win_0_3650:= 0}</t>
  </si>
  <si>
    <t>Drug.ATC_R03A_L__:=-0.16006(3.76%) {Drug.category_dep_set_ATC_R03A_L__.win_0_1825:= 0}</t>
  </si>
  <si>
    <t>DIAGNOSIS.ICD10_CODE:R0602:=-0.0019(4.95%) {DIAGNOSIS.category_dep_set_ICD10_CODE:R0602.win_0_1825:= 0}</t>
  </si>
  <si>
    <t>DIAGNOSIS.ICD10_CODE:R0602:=-0.0013(5.66%) {DIAGNOSIS.category_dep_set_ICD10_CODE:R0602.win_0_1825:= 0}</t>
  </si>
  <si>
    <t>Drug.ATC_R03A_K__:= 0(0.00%) {Drug.category_dep_set_ATC_R03A_K__.win_0_1825:= 0}</t>
  </si>
  <si>
    <t>ADMISSION.Hospital_Observation:=-0.0018(0.37%) {ADMISSION.category_dep_set_Hospital_Observation.win_0_3650:= 0}</t>
  </si>
  <si>
    <t>MEMBERSHIP:=-0.00093(4.38%) {MEMBERSHIP.time_covered.win_0_1825:= 5}</t>
  </si>
  <si>
    <t>FLU_REG2:=0.78746(32.40%) {FLU_REG2.nsamples.win_0_1825:=10}</t>
  </si>
  <si>
    <t>FLU_REG2:=0.1027(20.23%) {FLU_REG2.nsamples.win_0_1825:=10}</t>
  </si>
  <si>
    <t>FLU_REG2:=0.23694(21.40%) {FLU_REG2.nsamples.win_0_1825:=10}</t>
  </si>
  <si>
    <t>Complications:=0.20574(33.83%) {Complications.nsamples.win_0_1825:=12}</t>
  </si>
  <si>
    <t>Complications:=1.34826(33.32%) {Complications.nsamples.win_0_1825:=12}</t>
  </si>
  <si>
    <t>Complications:=0.17576(34.21%) {Complications.nsamples.win_0_1825:=12}</t>
  </si>
  <si>
    <t>Complications:=2.02223(13.21%) {Complications.nsamples.win_0_1825:=12}</t>
  </si>
  <si>
    <t>Complications:=0.08613(29.43%) {Complications.nsamples.win_0_1825:=12}</t>
  </si>
  <si>
    <t>Complications:=0.61266(25.20%) {Complications.nsamples.win_0_1825:=12}</t>
  </si>
  <si>
    <t>Complications:=0.08422(16.59%) {Complications.nsamples.win_0_1825:=12}</t>
  </si>
  <si>
    <t>Complications:=0.18287(16.52%) {Complications.nsamples.win_0_1825:=12}</t>
  </si>
  <si>
    <t>FLU_REG2:=0.10994(18.08%) {FLU_REG2.nsamples.win_0_1825:=10}</t>
  </si>
  <si>
    <t>FLU_REG2:=1.25354(30.98%) {FLU_REG2.nsamples.win_0_1825:=10}</t>
  </si>
  <si>
    <t>MEMBERSHIP:=0.08466(16.48%) {MEMBERSHIP.time_covered.win_0_1825:=2.75616}</t>
  </si>
  <si>
    <t>FLU_REG2:=2.0006(13.07%) {FLU_REG2.nsamples.win_0_1825:=10}</t>
  </si>
  <si>
    <t>FLU_REG2:=0.04211(14.39%) {FLU_REG2.nsamples.win_0_1825:=10}</t>
  </si>
  <si>
    <t>DIAGNOSIS.ICD10_CODE:J45901:=0.26644(10.96%) {DIAGNOSIS.category_dep_set_ICD10_CODE:J45901.win_0_1825:= 1}</t>
  </si>
  <si>
    <t>DIAGNOSIS.ICD10_CODE:J45901:=0.06773(13.34%) {DIAGNOSIS.category_dep_set_ICD10_CODE:J45901.win_0_1825:= 1}</t>
  </si>
  <si>
    <t>DIAGNOSIS.ICD10_CODE:R91:=-0.1671(15.09%) {DIAGNOSIS.category_dep_set_ICD10_CODE:R91.win_0_1825:= 1}</t>
  </si>
  <si>
    <t>DIAGNOSIS.ICD10_CODE:J45901:=0.07203(11.85%) {DIAGNOSIS.category_dep_set_ICD10_CODE:J45901.win_0_1825:= 1}</t>
  </si>
  <si>
    <t>Age:=0.4334(10.71%) {value:= 3}</t>
  </si>
  <si>
    <t>FLU_REG2:=0.0843(16.40%) {FLU_REG2.nsamples.win_0_1825:=10}</t>
  </si>
  <si>
    <t>DIAGNOSIS.Asthma:=1.00075(6.54%) {DIAGNOSIS.category_set_Asthma.win_0_36500:= 1}</t>
  </si>
  <si>
    <t>MEMBERSHIP:=0.03935(13.45%) {MEMBERSHIP.time_covered.win_0_1825:=2.75616}</t>
  </si>
  <si>
    <t>DIAGNOSIS.ICD10_CODE:R91:=0.14117(5.81%) {DIAGNOSIS.category_dep_set_ICD10_CODE:R91.win_0_1825:= 1}</t>
  </si>
  <si>
    <t>DIAGNOSIS.ICD10_CODE:R91:=-0.06225(12.26%) {DIAGNOSIS.category_dep_set_ICD10_CODE:R91.win_0_1825:= 1}</t>
  </si>
  <si>
    <t>DIAGNOSIS.ICD10_CODE:J45901:=0.10311(9.31%) {DIAGNOSIS.category_dep_set_ICD10_CODE:J45901.win_0_1825:= 1}</t>
  </si>
  <si>
    <t>Age:=0.03272(5.38%) {value:= 3}</t>
  </si>
  <si>
    <t>MEMBERSHIP:=0.31182(7.71%) {MEMBERSHIP.time_covered.win_0_1825:=2.75616}</t>
  </si>
  <si>
    <t>DIAGNOSIS.ICD10_CODE:J45901:=0.04285(8.34%) {DIAGNOSIS.category_dep_set_ICD10_CODE:J45901.win_0_1825:= 1}</t>
  </si>
  <si>
    <t>MEMBERSHIP:=0.86074(5.62%) {MEMBERSHIP.time_covered.win_0_1825:=2.75616}</t>
  </si>
  <si>
    <t>Age:=0.0247(8.44%) {value:= 3}</t>
  </si>
  <si>
    <t>Age:=0.14066(5.79%) {value:= 3}</t>
  </si>
  <si>
    <t>Drug.ATC_R03A_L__:=-0.04797(9.45%) {Drug.category_dep_set_ATC_R03A_L__.win_0_1825:= 0}</t>
  </si>
  <si>
    <t>Drug.ATC_R03A_L__:=-0.0773(6.98%) {Drug.category_dep_set_ATC_R03A_L__.win_0_1825:= 0}</t>
  </si>
  <si>
    <t>Smok_Years_Since_Quitting:=0.0323(5.31%) {Smok_Years_Since_Quitting:=3.6685}</t>
  </si>
  <si>
    <t>DIAGNOSIS.Asthma:=0.21576(5.33%) {DIAGNOSIS.category_set_Asthma.win_0_36500:= 1}</t>
  </si>
  <si>
    <t>Age:=0.03865(7.52%) {value:= 3}</t>
  </si>
  <si>
    <t>Age:=0.79505(5.19%) {value:= 3}</t>
  </si>
  <si>
    <t>Smok_Years_Since_Quitting:=0.02023(6.91%) {Smok_Years_Since_Quitting:=3.6685}</t>
  </si>
  <si>
    <t>MEMBERSHIP:=0.1281(5.27%) {MEMBERSHIP.time_covered.win_0_1825:=2.75616}</t>
  </si>
  <si>
    <t>DIAGNOSIS.ICD10_CODE:R0602:=-0.02585(5.09%) {DIAGNOSIS.category_dep_set_ICD10_CODE:R0602.win_0_1825:= 0}</t>
  </si>
  <si>
    <t>DIAGNOSIS.ICD10_CODE:Z88:=-0.05703(5.15%) {DIAGNOSIS.category_dep_set_ICD10_CODE:Z88.win_0_1825:= 0}</t>
  </si>
  <si>
    <t>DIAGNOSIS.ICD10_CODE:R91:=0.02729(4.49%) {DIAGNOSIS.category_dep_set_ICD10_CODE:R91.win_0_1825:= 1}</t>
  </si>
  <si>
    <t>DIAGNOSIS.ICD10_CODE:J45901:=0.14156(3.50%) {DIAGNOSIS.category_dep_set_ICD10_CODE:J45901.win_0_1825:= 1}</t>
  </si>
  <si>
    <t>Smok_Years_Since_Quitting:=0.03469(6.75%) {Smok_Years_Since_Quitting:=3.6685}</t>
  </si>
  <si>
    <t>DIAGNOSIS.ICD10_CODE:R0602:=0.75467(4.93%) {DIAGNOSIS.category_dep_set_ICD10_CODE:R0602.win_0_1825:= 0}</t>
  </si>
  <si>
    <t>DIAGNOSIS.ICD10_CODE:J45901:=0.01937(6.62%) {DIAGNOSIS.category_dep_set_ICD10_CODE:J45901.win_0_1825:= 1}</t>
  </si>
  <si>
    <t>Resp_Rate:=0.09633(3.96%) {Resp_Rate.last.win_0_1095:=30}</t>
  </si>
  <si>
    <t>DIAGNOSIS.ICD10_CODE:Z88:=-0.02048(4.03%) {DIAGNOSIS.category_dep_set_ICD10_CODE:Z88.win_0_1825:= 0}</t>
  </si>
  <si>
    <t>DIAGNOSIS.ICD10_CODE:R0602:=-0.04396(3.97%) {DIAGNOSIS.category_dep_set_ICD10_CODE:R0602.win_0_1825:= 0}</t>
  </si>
  <si>
    <t>MEMBERSHIP:=0.02351(3.87%) {MEMBERSHIP.time_covered.win_0_1825:=2.75616}</t>
  </si>
  <si>
    <t>Smok_Years_Since_Quitting:=0.10757(2.66%) {Smok_Years_Since_Quitting:=3.6685}</t>
  </si>
  <si>
    <t>DIAGNOSIS.Asthma:=0.01798(3.50%) {DIAGNOSIS.category_set_Asthma.win_0_36500:= 1}</t>
  </si>
  <si>
    <t>ADMISSION.Hospital_Observation:=0.67423(4.40%) {ADMISSION.category_dep_set_Hospital_Observation.win_0_3650:= 0}</t>
  </si>
  <si>
    <t>DIAGNOSIS.Asthma:=0.0132(4.51%) {DIAGNOSIS.category_set_Asthma.win_0_36500:= 1}</t>
  </si>
  <si>
    <t>Drug.ATC_R03A_L__:=-0.0538(2.21%) {Drug.category_dep_set_ATC_R03A_L__.win_0_1825:= 0}</t>
  </si>
  <si>
    <t>Resp_Rate:=0.01511(2.98%) {Resp_Rate.last.win_0_1095:=30}</t>
  </si>
  <si>
    <t>Resp_Rate:=0.04103(3.71%) {Resp_Rate.last.win_0_1095:=30}</t>
  </si>
  <si>
    <t>DIAGNOSIS.Asthma:=0.01725(2.84%) {DIAGNOSIS.category_set_Asthma.win_0_36500:= 1}</t>
  </si>
  <si>
    <t>Gender:=-0.04535(1.12%) {value:= 1}</t>
  </si>
  <si>
    <t>Resp_Rate:=-0.00835(1.63%) {Resp_Rate.last.win_0_1095:=30}</t>
  </si>
  <si>
    <t>Drug.ATC_R03A_L__:=0.6544(4.27%) {Drug.category_dep_set_ATC_R03A_L__.win_0_1825:= 0}</t>
  </si>
  <si>
    <t>Drug.ATC_S01A_E05:=0.00719(2.46%) {Drug.category_dep_set_ATC_S01A_E05.win_0_1825:= 0}</t>
  </si>
  <si>
    <t>Smok_Years_Since_Quitting:=0.04933(2.03%) {Smok_Years_Since_Quitting:=3.6685}</t>
  </si>
  <si>
    <t>Drug.ATC_R03A_C13:=-0.01332(2.62%) {Drug.category_dep_set_ATC_R03A_C13.win_0_1825:= 0}</t>
  </si>
  <si>
    <t>ADMISSION.Hospital_Other:NA:=-0.02769(2.50%) {ADMISSION.category_dep_set_Hospital_Other:NA.win_0_3650:= 0}</t>
  </si>
  <si>
    <t>Drug.ATC_R03A_L__:=-0.01706(2.81%) {Drug.category_dep_set_ATC_R03A_L__.win_0_1825:= 0}</t>
  </si>
  <si>
    <t>DIAGNOSIS.ICD10_CODE:R91:=0.0429(1.06%) {DIAGNOSIS.category_dep_set_ICD10_CODE:R91.win_0_1825:= 1}</t>
  </si>
  <si>
    <t>DIAGNOSIS.ICD10_CODE:R0602:=-0.0028(0.55%) {DIAGNOSIS.category_dep_set_ICD10_CODE:R0602.win_0_1825:= 0}</t>
  </si>
  <si>
    <t>DIAGNOSIS.ICD10_CODE:R91:=0.6319(4.13%) {DIAGNOSIS.category_dep_set_ICD10_CODE:R91.win_0_1825:= 1}</t>
  </si>
  <si>
    <t>ADMISSION.Hospital_Other:=-0.00419(1.43%) {ADMISSION.category_dep_set_Hospital_Other:NA.win_0_3650:= 0}</t>
  </si>
  <si>
    <t>DIAGNOSIS.Asthma:=0.03097(1.27%) {DIAGNOSIS.category_set_Asthma.win_0_36500:= 1}</t>
  </si>
  <si>
    <t>ADMISSION.Hospital_Other:NA:=-0.01111(2.19%) {ADMISSION.category_dep_set_Hospital_Other:NA.win_0_3650:= 0}</t>
  </si>
  <si>
    <t>DIAGNOSIS.ICD10_CODE:J44:=-0.02565(2.32%) {DIAGNOSIS.category_dep_set_ICD10_CODE:J44.win_0_1825:= 0}</t>
  </si>
  <si>
    <t>Resp_Rate:=0.01667(2.74%) {Resp_Rate.last.win_0_1095:=30}</t>
  </si>
  <si>
    <t>Resp_Rate:=0.04266(1.05%) {Resp_Rate.last.win_0_1095:=30}</t>
  </si>
  <si>
    <t>ADMISSION.Hospital_Other:NA:=-0.00276(0.54%) {ADMISSION.category_dep_set_Hospital_Other:NA.win_0_3650:= 0}</t>
  </si>
  <si>
    <t>DIAGNOSIS.ICD10_CODE:J45901:=0.6288(4.11%) {DIAGNOSIS.category_dep_set_ICD10_CODE:J45901.win_0_1825:= 1}</t>
  </si>
  <si>
    <t>ADMISSION.Hospital_Observation:=-0.00375(1.28%) {ADMISSION.category_dep_set_Hospital_Observation.win_0_3650:= 0}</t>
  </si>
  <si>
    <t>Gender:=-0.00435(13.05%) {value:= 1}</t>
  </si>
  <si>
    <t>FLU_REG2:=-0.0041(17.25%) {FLU_REG2.nsamples.win_0_1825:= 0}</t>
  </si>
  <si>
    <t>MEMBERSHIP:=-0.16243(24.72%) {MEMBERSHIP.time_covered.win_0_1825:= 5}</t>
  </si>
  <si>
    <t>Smok_Years_Since_Quitting:=-0.00157(10.37%) {Smok_Years_Since_Quitting:=15.67671}</t>
  </si>
  <si>
    <t>Complications:=-0.27694(26.36%) {Complications.nsamples.win_0_1825:= 0}</t>
  </si>
  <si>
    <t>Complications:=-0.44485(11.67%) {Complications.nsamples.win_0_1825:= 0}</t>
  </si>
  <si>
    <t>FLU_REG2:=-0.01558(20.15%) {FLU_REG2.nsamples.win_0_1825:= 0}</t>
  </si>
  <si>
    <t>DIAGNOSIS.ICD10_CODE:R0602:=-0.00368(11.05%) {DIAGNOSIS.category_dep_set_ICD10_CODE:R0602.win_0_1825:= 0}</t>
  </si>
  <si>
    <t>DIAGNOSIS.Asthma:=-0.0035(14.73%) {DIAGNOSIS.category_set_Asthma.win_0_36500:= 0}</t>
  </si>
  <si>
    <t>FLU_REG2:=-0.13207(20.10%) {FLU_REG2.nsamples.win_0_1825:= 0}</t>
  </si>
  <si>
    <t>SpO2:= 0(0.00%) {SpO2.last.win_0_1095:=99}</t>
  </si>
  <si>
    <t>DIAGNOSIS.ICD10_CODE:R0602:=-0.00154(10.19%) {DIAGNOSIS.category_dep_set_ICD10_CODE:R0602.win_0_1825:= 0}</t>
  </si>
  <si>
    <t>FLU_REG2:=-0.22661(21.57%) {FLU_REG2.nsamples.win_0_1825:= 0}</t>
  </si>
  <si>
    <t>FLU_REG2:=-0.43166(11.32%) {FLU_REG2.nsamples.win_0_1825:= 0}</t>
  </si>
  <si>
    <t>Complications:=-0.01126(14.57%) {Complications.nsamples.win_0_1825:= 0}</t>
  </si>
  <si>
    <t>Smok_Years_Since_Quitting:=-0.00323(9.69%) {Smok_Years_Since_Quitting:=15.67671}</t>
  </si>
  <si>
    <t>Complications:=-0.003(12.60%) {Complications.nsamples.win_0_1825:= 0}</t>
  </si>
  <si>
    <t>Complications:=-0.10822(16.47%) {Complications.nsamples.win_0_1825:= 0}</t>
  </si>
  <si>
    <t>Smok_Years_Since_Quitting:= 0(0.00%) {Smok_Years_Since_Quitting:=15.67671}</t>
  </si>
  <si>
    <t>Drug.ATC_J01M_A12:=-0.00146(9.68%) {Drug.category_dep_set_ATC_J01M_A12.win_0_1825:= 0}</t>
  </si>
  <si>
    <t>MEMBERSHIP:=-0.20895(19.88%) {MEMBERSHIP.time_covered.win_0_1825:= 5}</t>
  </si>
  <si>
    <t>MEMBERSHIP:=-0.3259(8.55%) {MEMBERSHIP.time_covered.win_0_1825:= 5}</t>
  </si>
  <si>
    <t>DIAGNOSIS.Asthma:=-0.00986(12.76%) {DIAGNOSIS.category_set_Asthma.win_0_36500:= 0}</t>
  </si>
  <si>
    <t>Complications:=-0.00254(7.62%) {Complications.nsamples.win_0_1825:= 0}</t>
  </si>
  <si>
    <t>MEMBERSHIP:=-0.00223(9.37%) {MEMBERSHIP.time_covered.win_0_1825:= 5}</t>
  </si>
  <si>
    <t>DIAGNOSIS.Asthma:=-0.0814(12.39%) {DIAGNOSIS.category_set_Asthma.win_0_36500:= 0}</t>
  </si>
  <si>
    <t>Resp_Rate:= 0(0.00%) {Resp_Rate.last.win_0_1095:=16}</t>
  </si>
  <si>
    <t>DIAGNOSIS.ICD10_CODE:J44:=0.00126(8.35%) {DIAGNOSIS.category_dep_set_ICD10_CODE:J44.win_0_1825:= 0}</t>
  </si>
  <si>
    <t>DIAGNOSIS.Asthma:=-0.09052(8.61%) {DIAGNOSIS.category_set_Asthma.win_0_36500:= 0}</t>
  </si>
  <si>
    <t>DIAGNOSIS.Asthma:=-0.27431(7.20%) {DIAGNOSIS.category_set_Asthma.win_0_36500:= 0}</t>
  </si>
  <si>
    <t>Resp_Rate:=-0.00777(10.05%) {Resp_Rate.last.win_0_1095:=16}</t>
  </si>
  <si>
    <t>Resp_Rate:=-0.0021(6.31%) {Resp_Rate.last.win_0_1095:=16}</t>
  </si>
  <si>
    <t>Smok_Years_Since_Quitting:=-0.00176(7.40%) {Smok_Years_Since_Quitting:=15.67671}</t>
  </si>
  <si>
    <t>Gender:=-0.06759(10.29%) {value:= 1}</t>
  </si>
  <si>
    <t>Complications:=-0.0011(7.32%) {Complications.nsamples.win_0_1825:= 0}</t>
  </si>
  <si>
    <t>Age:=-0.07307(6.95%) {value:=15}</t>
  </si>
  <si>
    <t>DIAGNOSIS.ICD10_CODE:R0602:=-0.19148(5.02%) {DIAGNOSIS.category_dep_set_ICD10_CODE:R0602.win_0_1825:= 0}</t>
  </si>
  <si>
    <t>Age:=-0.00718(9.30%) {value:=15}</t>
  </si>
  <si>
    <t>FLU_REG2:=-0.0017(5.12%) {FLU_REG2.nsamples.win_0_1825:= 0}</t>
  </si>
  <si>
    <t>DIAGNOSIS.ICD10_CODE:J45901:=-0.00127(5.36%) {DIAGNOSIS.category_dep_set_ICD10_CODE:J45901.win_0_1825:= 0}</t>
  </si>
  <si>
    <t>Smok_Years_Since_Quitting:=0.04887(7.44%) {Smok_Years_Since_Quitting:=15.67671}</t>
  </si>
  <si>
    <t>Drug.ATC_R03A_C13:=-0.00102(6.72%) {Drug.category_dep_set_ATC_R03A_C13.win_0_1825:= 0}</t>
  </si>
  <si>
    <t>Gender:=-0.06658(6.34%) {value:= 1}</t>
  </si>
  <si>
    <t>Age:=-0.18305(4.80%) {value:=15}</t>
  </si>
  <si>
    <t>MEMBERSHIP:=-0.00682(8.82%) {MEMBERSHIP.time_covered.win_0_1825:= 5}</t>
  </si>
  <si>
    <t>ADMISSION.Hospital_Other:=0.00159(4.77%) {ADMISSION.category_dep_set_Hospital_Other:NA.win_0_3650:= 0}</t>
  </si>
  <si>
    <t>Age:=-0.00124(5.21%) {value:=15}</t>
  </si>
  <si>
    <t>Resp_Rate:=-0.0408(6.21%) {Resp_Rate.last.win_0_1095:=16}</t>
  </si>
  <si>
    <t>FLU_REG2:=-0.001(6.62%) {FLU_REG2.nsamples.win_0_1825:= 0}</t>
  </si>
  <si>
    <t>Resp_Rate:=-0.0329(3.13%) {Resp_Rate.last.win_0_1095:=16}</t>
  </si>
  <si>
    <t>ADMISSION.Hospital_Observation:=-0.15646(4.10%) {ADMISSION.category_dep_set_Hospital_Observation.win_0_3650:= 0}</t>
  </si>
  <si>
    <t>Gender:=-0.00593(7.68%) {value:= 1}</t>
  </si>
  <si>
    <t>MEMBERSHIP:=-0.00157(4.72%) {MEMBERSHIP.time_covered.win_0_1825:= 5}</t>
  </si>
  <si>
    <t>Resp_Rate:=-0.001(4.25%) {Resp_Rate.last.win_0_1095:=16}</t>
  </si>
  <si>
    <t>Age:=0.00853(1.30%) {value:=15}</t>
  </si>
  <si>
    <t>DIAGNOSIS.ICD10_CODE:R91:=-0.00099(6.54%) {DIAGNOSIS.category_dep_set_ICD10_CODE:R91.win_0_1825:= 0}</t>
  </si>
  <si>
    <t>SpO2:=-0.02885(2.75%) {SpO2.last.win_0_1095:=99}</t>
  </si>
  <si>
    <t>Drug.ATC_R03A_L__:=-0.15581(4.09%) {Drug.category_dep_set_ATC_R03A_L__.win_0_1825:= 0}</t>
  </si>
  <si>
    <t>Smok_Years_Since_Quitting:=-0.00279(3.61%) {Smok_Years_Since_Quitting:=15.67671}</t>
  </si>
  <si>
    <t>DIAGNOSIS.ICD10_CODE:Z88:=0.00154(4.63%) {DIAGNOSIS.category_dep_set_ICD10_CODE:Z88.win_0_1825:= 0}</t>
  </si>
  <si>
    <t>Gender:=-0.00084(3.51%) {value:= 1}</t>
  </si>
  <si>
    <t>SpO2:=0.00568(0.86%) {SpO2.last.win_0_1095:=99}</t>
  </si>
  <si>
    <t>ADMISSION.Hospital_Observation:=-0.00078(5.17%) {ADMISSION.category_dep_set_Hospital_Observation.win_0_3650:= 0}</t>
  </si>
  <si>
    <t>DIAGNOSIS.ICD10_CODE:R0602:=-0.01045(0.99%) {DIAGNOSIS.category_dep_set_ICD10_CODE:R0602.win_0_1825:= 0}</t>
  </si>
  <si>
    <t>ADMISSION.Hospital_Other:=-0.14642(3.84%) {ADMISSION.category_dep_set_Hospital_Other:NA.win_0_3650:= 0}</t>
  </si>
  <si>
    <t>DIAGNOSIS.ICD10_CODE:R0602:=-0.00264(3.42%) {DIAGNOSIS.category_dep_set_ICD10_CODE:R0602.win_0_1825:= 0}</t>
  </si>
  <si>
    <t>ADMISSION.Hospital_Observation:=-0.0015(4.52%) {ADMISSION.category_dep_set_Hospital_Observation.win_0_3650:= 0}</t>
  </si>
  <si>
    <t>ADMISSION.Hospital_Observation:=-0.00078(3.29%) {ADMISSION.category_dep_set_Hospital_Observation.win_0_3650:= 0}</t>
  </si>
  <si>
    <t>DIAGNOSIS.ICD10_CODE:Z88:=-0.0007(0.11%) {DIAGNOSIS.category_dep_set_ICD10_CODE:Z88.win_0_1825:= 0}</t>
  </si>
  <si>
    <t>Age:=0.00075(4.93%) {value:=15}</t>
  </si>
  <si>
    <t>Drug.ATC_R03A_L__:=-0.00693(0.66%) {Drug.category_dep_set_ATC_R03A_L__.win_0_1825:= 0}</t>
  </si>
  <si>
    <t>DIAGNOSIS.ICD10_CODE:J44:=-0.14115(3.70%) {DIAGNOSIS.category_dep_set_ICD10_CODE:J44.win_0_1825:= 0}</t>
  </si>
  <si>
    <t>ADMISSION.Hospital_Observation:=-0.0016(2.07%) {ADMISSION.category_dep_set_Hospital_Observation.win_0_3650:= 0}</t>
  </si>
  <si>
    <t>SpO2:=0.00168(11.67%) {SpO2.last.win_0_1095:=96}</t>
  </si>
  <si>
    <t>Age:=0.00426(10.45%) {value:=50}</t>
  </si>
  <si>
    <t>FLU_REG2:=-0.20738(20.56%) {FLU_REG2.nsamples.win_0_1825:= 0}</t>
  </si>
  <si>
    <t>SpO2:=0.21251(23.04%) {SpO2.last.win_0_1095:=96}</t>
  </si>
  <si>
    <t>FLU_REG2:=-0.0148(16.17%) {FLU_REG2.nsamples.win_0_1825:= 0}</t>
  </si>
  <si>
    <t>FLU_REG2:=-0.00378(15.61%) {FLU_REG2.nsamples.win_0_1825:= 0}</t>
  </si>
  <si>
    <t>MEMBERSHIP:=-0.23263(15.41%) {MEMBERSHIP.time_covered.win_0_1825:=4.83014}</t>
  </si>
  <si>
    <t>Gender:=-0.00157(10.88%) {value:= 1}</t>
  </si>
  <si>
    <t>Smok_Years_Since_Quitting:=-0.00385(9.45%) {Smok_Years_Since_Quitting:=50.70137}</t>
  </si>
  <si>
    <t>MEMBERSHIP:=-0.18342(18.19%) {MEMBERSHIP.time_covered.win_0_1825:=4.83014}</t>
  </si>
  <si>
    <t>MEMBERSHIP:=-0.14695(15.93%) {MEMBERSHIP.time_covered.win_0_1825:=4.83014}</t>
  </si>
  <si>
    <t>SpO2:=0.01459(15.95%) {SpO2.last.win_0_1095:=96}</t>
  </si>
  <si>
    <t>Complications:=0.0034(14.07%) {Complications.nsamples.win_0_1825:= 1}</t>
  </si>
  <si>
    <t>FLU_REG2:=-0.22537(14.93%) {FLU_REG2.nsamples.win_0_1825:= 0}</t>
  </si>
  <si>
    <t>SpO2:= 0(0.00%) {SpO2.last.win_0_1095:=96}</t>
  </si>
  <si>
    <t>DIAGNOSIS.Asthma:=-0.00118(8.22%) {DIAGNOSIS.category_set_Asthma.win_0_36500:= 0}</t>
  </si>
  <si>
    <t>FLU_REG2:=-0.00365(8.96%) {FLU_REG2.nsamples.win_0_1825:= 0}</t>
  </si>
  <si>
    <t>SpO2:=0.16199(16.06%) {SpO2.last.win_0_1095:=96}</t>
  </si>
  <si>
    <t>DIAGNOSIS.Asthma:=-0.10995(11.92%) {DIAGNOSIS.category_set_Asthma.win_0_36500:= 0}</t>
  </si>
  <si>
    <t>Complications:=0.011(12.03%) {Complications.nsamples.win_0_1825:= 1}</t>
  </si>
  <si>
    <t>Age:=-0.00255(10.55%) {value:=50}</t>
  </si>
  <si>
    <t>DIAGNOSIS.Asthma:=-0.18712(12.40%) {DIAGNOSIS.category_set_Asthma.win_0_36500:= 0}</t>
  </si>
  <si>
    <t>Smok_Years_Since_Quitting:= 0(0.00%) {Smok_Years_Since_Quitting:=50.70137}</t>
  </si>
  <si>
    <t>Smok_Years_Since_Quitting:=-0.00118(8.21%) {Smok_Years_Since_Quitting:=50.70137}</t>
  </si>
  <si>
    <t>Drug.ATC_J01M_A12:=-0.00321(7.88%) {Drug.category_dep_set_ATC_J01M_A12.win_0_1825:= 0}</t>
  </si>
  <si>
    <t>Complications:=0.14632(14.51%) {Complications.nsamples.win_0_1825:= 1}</t>
  </si>
  <si>
    <t>FLU_REG2:=-0.10973(11.90%) {FLU_REG2.nsamples.win_0_1825:= 0}</t>
  </si>
  <si>
    <t>MEMBERSHIP:=-0.01082(11.83%) {MEMBERSHIP.time_covered.win_0_1825:=4.83014}</t>
  </si>
  <si>
    <t>SpO2:=0.00249(10.28%) {SpO2.last.win_0_1095:=96}</t>
  </si>
  <si>
    <t>SpO2:=0.1336(8.85%) {SpO2.last.win_0_1095:=96}</t>
  </si>
  <si>
    <t>DIAGNOSIS.ICD10_CODE:R0602:=-0.00109(7.56%) {DIAGNOSIS.category_dep_set_ICD10_CODE:R0602.win_0_1825:= 0}</t>
  </si>
  <si>
    <t>Gender:=-0.003(7.38%) {value:= 1}</t>
  </si>
  <si>
    <t>DIAGNOSIS.Asthma:=-0.10773(10.68%) {DIAGNOSIS.category_set_Asthma.win_0_36500:= 0}</t>
  </si>
  <si>
    <t>Age:=-0.0929(10.07%) {value:=50}</t>
  </si>
  <si>
    <t>DIAGNOSIS.Asthma:=-0.00934(10.22%) {DIAGNOSIS.category_set_Asthma.win_0_36500:= 0}</t>
  </si>
  <si>
    <t>DIAGNOSIS.Asthma:=-0.00216(8.95%) {DIAGNOSIS.category_set_Asthma.win_0_36500:= 0}</t>
  </si>
  <si>
    <t>Age:=-0.08322(5.51%) {value:=50}</t>
  </si>
  <si>
    <t>MEMBERSHIP:= 0(0.00%) {MEMBERSHIP.time_covered.win_0_1825:=4.83014}</t>
  </si>
  <si>
    <t>Age:=0.00101(7.01%) {value:=50}</t>
  </si>
  <si>
    <t>DIAGNOSIS.ICD10_CODE:R0602:=-0.00266(6.53%) {DIAGNOSIS.category_dep_set_ICD10_CODE:R0602.win_0_1825:= 0}</t>
  </si>
  <si>
    <t>Age:=-0.06682(6.63%) {value:=50}</t>
  </si>
  <si>
    <t>Gender:=-0.06723(7.29%) {value:= 1}</t>
  </si>
  <si>
    <t>Gender:=-0.0064(7.00%) {value:= 1}</t>
  </si>
  <si>
    <t>MEMBERSHIP:=-0.00177(7.31%) {MEMBERSHIP.time_covered.win_0_1825:=4.83014}</t>
  </si>
  <si>
    <t>Resp_Rate:=-0.08237(5.46%) {Resp_Rate.last.win_0_1095:=16}</t>
  </si>
  <si>
    <t>Complications:=0.00092(6.38%) {Complications.nsamples.win_0_1825:= 1}</t>
  </si>
  <si>
    <t>ADMISSION.Hospital_Other:=-0.00263(6.45%) {ADMISSION.category_dep_set_Hospital_Other:NA.win_0_3650:= 0}</t>
  </si>
  <si>
    <t>Gender:=-0.0578(5.73%) {value:= 1}</t>
  </si>
  <si>
    <t>Resp_Rate:=-0.06678(7.24%) {Resp_Rate.last.win_0_1095:=16}</t>
  </si>
  <si>
    <t>Age:=-0.00562(6.14%) {value:=50}</t>
  </si>
  <si>
    <t>Smok_Years_Since_Quitting:=-0.00134(5.52%) {Smok_Years_Since_Quitting:=50.70137}</t>
  </si>
  <si>
    <t>Smok_Years_Since_Quitting:=-0.07549(5.00%) {Smok_Years_Since_Quitting:=50.70137}</t>
  </si>
  <si>
    <t>Drug.ATC_J01M_A12:=-0.00078(5.44%) {Drug.category_dep_set_ATC_J01M_A12.win_0_1825:= 0}</t>
  </si>
  <si>
    <t>ADMISSION.Hospital_Observation:=-0.00234(5.74%) {ADMISSION.category_dep_set_Hospital_Observation.win_0_3650:= 0}</t>
  </si>
  <si>
    <t>Resp_Rate:=-0.0184(1.82%) {Resp_Rate.last.win_0_1095:=16}</t>
  </si>
  <si>
    <t>Smok_Years_Since_Quitting:=-0.06173(6.69%) {Smok_Years_Since_Quitting:=50.70137}</t>
  </si>
  <si>
    <t>Resp_Rate:=-0.00463(5.06%) {Resp_Rate.last.win_0_1095:=16}</t>
  </si>
  <si>
    <t>Gender:=-0.00123(5.08%) {value:= 1}</t>
  </si>
  <si>
    <t>Gender:=-0.06441(4.27%) {value:= 1}</t>
  </si>
  <si>
    <t>DIAGNOSIS.ICD10_CODE:J44:=0.00068(4.70%) {DIAGNOSIS.category_dep_set_ICD10_CODE:J44.win_0_1825:= 0}</t>
  </si>
  <si>
    <t>Drug.ATC_R03A_C13:=0.00219(5.37%) {Drug.category_dep_set_ATC_R03A_C13.win_0_1825:= 0}</t>
  </si>
  <si>
    <t>Smok_Years_Since_Quitting:=-0.011(1.09%) {Smok_Years_Since_Quitting:=50.70137}</t>
  </si>
  <si>
    <t>DIAGNOSIS.ICD10_CODE:R0602:=-0.01453(1.57%) {DIAGNOSIS.category_dep_set_ICD10_CODE:R0602.win_0_1825:= 0}</t>
  </si>
  <si>
    <t>Smok_Years_Since_Quitting:=-0.00405(4.42%) {Smok_Years_Since_Quitting:=50.70137}</t>
  </si>
  <si>
    <t>ADMISSION.Hospital_Other:=-0.00104(4.31%) {ADMISSION.category_dep_set_Hospital_Other:NA.win_0_3650:= 0}</t>
  </si>
  <si>
    <t>DIAGNOSIS.ICD10_CODE:J45901:=-0.05482(3.63%) {DIAGNOSIS.category_dep_set_ICD10_CODE:J45901.win_0_1825:= 0}</t>
  </si>
  <si>
    <t>Drug.ATC_R03A_L__:=-0.00059(4.07%) {Drug.category_dep_set_ATC_R03A_L__.win_0_1825:= 0}</t>
  </si>
  <si>
    <t>DIAGNOSIS.Asthma:=-0.00176(4.31%) {DIAGNOSIS.category_set_Asthma.win_0_36500:= 0}</t>
  </si>
  <si>
    <t>DIAGNOSIS.ICD10_CODE:R0602:=-0.01002(0.99%) {DIAGNOSIS.category_dep_set_ICD10_CODE:R0602.win_0_1825:= 0}</t>
  </si>
  <si>
    <t>Complications:=-0.0117(1.27%) {Complications.nsamples.win_0_1825:= 1}</t>
  </si>
  <si>
    <t>DIAGNOSIS.ICD10_CODE:R0602:=-0.00254(2.78%) {DIAGNOSIS.category_dep_set_ICD10_CODE:R0602.win_0_1825:= 0}</t>
  </si>
  <si>
    <t>Drug.ATC_R03A_L__:=-0.001(4.11%) {Drug.category_dep_set_ATC_R03A_L__.win_0_1825:= 0}</t>
  </si>
  <si>
    <t>Drug.ATC_R03A_L__:=-0.05178(3.43%) {Drug.category_dep_set_ATC_R03A_L__.win_0_1825:= 0}</t>
  </si>
  <si>
    <t>MEMBERSHIP:=0.0068(23.79%) {MEMBERSHIP.time_covered.win_0_1825:=0.66575}</t>
  </si>
  <si>
    <t>SpO2:=0.24255(32.92%) {SpO2.last.win_0_1095:=92}</t>
  </si>
  <si>
    <t>SpO2:=0.59042(30.44%) {SpO2.last.win_0_1095:=92}</t>
  </si>
  <si>
    <t>SpO2:=0.02206(31.20%) {SpO2.last.win_0_1095:=92}</t>
  </si>
  <si>
    <t>SpO2:=0.15849(54.76%) {SpO2.last.win_0_1095:=92}</t>
  </si>
  <si>
    <t>SpO2:=1.54547(30.78%) {SpO2.last.win_0_1095:=92}</t>
  </si>
  <si>
    <t>SpO2:=0.56289(22.40%) {SpO2.last.win_0_1095:=92}</t>
  </si>
  <si>
    <t>MEMBERSHIP:=0.016(24.94%) {MEMBERSHIP.time_covered.win_0_1825:=0.66575}</t>
  </si>
  <si>
    <t>SpO2:=0.00617(21.59%) {SpO2.last.win_0_1095:=92}</t>
  </si>
  <si>
    <t>DIAGNOSIS.Asthma:=-0.09986(13.55%) {DIAGNOSIS.category_set_Asthma.win_0_36500:= 0}</t>
  </si>
  <si>
    <t>MEMBERSHIP:=0.57745(29.77%) {MEMBERSHIP.time_covered.win_0_1825:=0.66575}</t>
  </si>
  <si>
    <t>MEMBERSHIP:=0.0117(16.54%) {MEMBERSHIP.time_covered.win_0_1825:=0.66575}</t>
  </si>
  <si>
    <t>MEMBERSHIP:=0.04085(14.12%) {MEMBERSHIP.time_covered.win_0_1825:=0.66575}</t>
  </si>
  <si>
    <t>Gender:=0.56112(11.18%) {value:= 2}</t>
  </si>
  <si>
    <t>MEMBERSHIP:=0.49044(19.51%) {MEMBERSHIP.time_covered.win_0_1825:=0.66575}</t>
  </si>
  <si>
    <t>SpO2:=0.01015(15.83%) {SpO2.last.win_0_1095:=92}</t>
  </si>
  <si>
    <t>Resp_Rate:=0.00239(8.35%) {Resp_Rate.last.win_0_1095:=20}</t>
  </si>
  <si>
    <t>Smok_Years_Since_Quitting:=-0.09557(12.97%) {Smok_Years_Since_Quitting:=68.71233}</t>
  </si>
  <si>
    <t>Complications:=-0.25535(13.16%) {Complications.nsamples.win_0_1825:= 0}</t>
  </si>
  <si>
    <t>Complications:=-0.00642(9.08%) {Complications.nsamples.win_0_1825:= 0}</t>
  </si>
  <si>
    <t>Complications:=-0.0286(9.88%) {Complications.nsamples.win_0_1825:= 0}</t>
  </si>
  <si>
    <t>Complications:=-0.54455(10.85%) {Complications.nsamples.win_0_1825:= 0}</t>
  </si>
  <si>
    <t>Complications:=-0.23324(9.28%) {Complications.nsamples.win_0_1825:= 0}</t>
  </si>
  <si>
    <t>Smok_Years_Since_Quitting:=-0.00398(6.20%) {Smok_Years_Since_Quitting:=68.71233}</t>
  </si>
  <si>
    <t>Smok_Years_Since_Quitting:=-0.0017(5.94%) {Smok_Years_Since_Quitting:=68.71233}</t>
  </si>
  <si>
    <t>MEMBERSHIP:=0.08084(10.97%) {MEMBERSHIP.time_covered.win_0_1825:=0.66575}</t>
  </si>
  <si>
    <t>FLU_REG2:=-0.21889(11.28%) {FLU_REG2.nsamples.win_0_1825:= 0}</t>
  </si>
  <si>
    <t>FLU_REG2:=-0.00519(7.33%) {FLU_REG2.nsamples.win_0_1825:= 0}</t>
  </si>
  <si>
    <t>FLU_REG2:=-0.01559(5.39%) {FLU_REG2.nsamples.win_0_1825:= 0}</t>
  </si>
  <si>
    <t>DIAGNOSIS.Asthma:=-0.50148(9.99%) {DIAGNOSIS.category_set_Asthma.win_0_36500:= 0}</t>
  </si>
  <si>
    <t>FLU_REG2:=-0.22913(9.12%) {FLU_REG2.nsamples.win_0_1825:= 0}</t>
  </si>
  <si>
    <t>DIAGNOSIS.Asthma:=-0.00356(5.55%) {DIAGNOSIS.category_set_Asthma.win_0_36500:= 0}</t>
  </si>
  <si>
    <t>ADMISSION.Hospital_Observation:=-0.00146(5.12%) {ADMISSION.category_dep_set_Hospital_Observation.win_0_3650:= 0}</t>
  </si>
  <si>
    <t>Gender:=0.04657(6.32%) {value:= 2}</t>
  </si>
  <si>
    <t>DIAGNOSIS.Asthma:=-0.09628(4.96%) {DIAGNOSIS.category_set_Asthma.win_0_36500:= 0}</t>
  </si>
  <si>
    <t>DIAGNOSIS.Asthma:=-0.0044(6.21%) {DIAGNOSIS.category_set_Asthma.win_0_36500:= 0}</t>
  </si>
  <si>
    <t>DIAGNOSIS.Asthma:=-0.01161(4.01%) {DIAGNOSIS.category_set_Asthma.win_0_36500:= 0}</t>
  </si>
  <si>
    <t>Smok_Years_Since_Quitting:=-0.50098(9.98%) {Smok_Years_Since_Quitting:=68.71233}</t>
  </si>
  <si>
    <t>Age:=0.19677(7.83%) {value:=68}</t>
  </si>
  <si>
    <t>Drug.ATC_J01M_A12:=-0.0035(5.45%) {Drug.category_dep_set_ATC_J01M_A12.win_0_1825:= 0}</t>
  </si>
  <si>
    <t>Complications:=-0.00117(4.10%) {Complications.nsamples.win_0_1825:= 0}</t>
  </si>
  <si>
    <t>Complications:=-0.04431(6.01%) {Complications.nsamples.win_0_1825:= 0}</t>
  </si>
  <si>
    <t>Gender:=0.04845(2.50%) {value:= 2}</t>
  </si>
  <si>
    <t>Resp_Rate:=0.00308(4.35%) {Resp_Rate.last.win_0_1095:=20}</t>
  </si>
  <si>
    <t>Resp_Rate:=0.01027(3.55%) {Resp_Rate.last.win_0_1095:=20}</t>
  </si>
  <si>
    <t>Age:=-0.25383(5.06%) {value:=68}</t>
  </si>
  <si>
    <t>DIAGNOSIS.Asthma:=-0.07838(3.12%) {DIAGNOSIS.category_set_Asthma.win_0_36500:= 0}</t>
  </si>
  <si>
    <t>DIAGNOSIS.ICD10_CODE:R0602:=-0.00328(5.12%) {DIAGNOSIS.category_dep_set_ICD10_CODE:R0602.win_0_1825:= 0}</t>
  </si>
  <si>
    <t>Gender:=-0.00114(3.99%) {value:= 2}</t>
  </si>
  <si>
    <t>FLU_REG2:=-0.03806(5.17%) {FLU_REG2.nsamples.win_0_1825:= 0}</t>
  </si>
  <si>
    <t>Resp_Rate:=0.04736(2.44%) {Resp_Rate.last.win_0_1095:=20}</t>
  </si>
  <si>
    <t>Drug.ATC_R03A_L__:=-0.00253(3.58%) {Drug.category_dep_set_ATC_R03A_L__.win_0_1825:= 0}</t>
  </si>
  <si>
    <t>Smok_Years_Since_Quitting:=-0.00681(2.35%) {Smok_Years_Since_Quitting:=68.71233}</t>
  </si>
  <si>
    <t>MEMBERSHIP:=0.24217(4.82%) {MEMBERSHIP.time_covered.win_0_1825:=0.66575}</t>
  </si>
  <si>
    <t>Gender:=0.0777(3.09%) {value:= 2}</t>
  </si>
  <si>
    <t>DIAGNOSIS.ICD10_CODE:Z88:=-0.00303(4.73%) {DIAGNOSIS.category_dep_set_ICD10_CODE:Z88.win_0_1825:= 0}</t>
  </si>
  <si>
    <t>ADMISSION.Hospital_Other:NA:=0.0011(3.86%) {ADMISSION.category_dep_set_Hospital_Other:NA.win_0_3650:= 0}</t>
  </si>
  <si>
    <t>DIAGNOSIS.ICD10_CODE:R0602:=-0.02585(3.51%) {DIAGNOSIS.category_dep_set_ICD10_CODE:R0602.win_0_1825:= 0}</t>
  </si>
  <si>
    <t>Smok_Years_Since_Quitting:=-0.02791(1.44%) {Smok_Years_Since_Quitting:=68.71233}</t>
  </si>
  <si>
    <t>Drug.ATC_J01M_A12:=-0.00203(2.87%) {Drug.category_dep_set_ATC_J01M_A12.win_0_1825:= 0}</t>
  </si>
  <si>
    <t>Gender:=0.00508(1.75%) {value:= 2}</t>
  </si>
  <si>
    <t>ADMISSION.Hospital_Observation:=-0.19617(3.91%) {ADMISSION.category_dep_set_Hospital_Observation.win_0_3650:= 0}</t>
  </si>
  <si>
    <t>Smok_Years_Since_Quitting:=0.07634(3.04%) {Smok_Years_Since_Quitting:=68.71233}</t>
  </si>
  <si>
    <t>Resp_Rate:=0.00302(4.72%) {Resp_Rate.last.win_0_1095:=20}</t>
  </si>
  <si>
    <t>Drug.ATC_R03A_L__:=-0.0011(3.83%) {Drug.category_dep_set_ATC_R03A_L__.win_0_1825:= 0}</t>
  </si>
  <si>
    <t>DIAGNOSIS.ICD10_CODE:R91:=-0.01266(1.72%) {DIAGNOSIS.category_dep_set_ICD10_CODE:R91.win_0_1825:= 0}</t>
  </si>
  <si>
    <t>Age:=0.02738(1.41%) {value:=68}</t>
  </si>
  <si>
    <t>Age:=0.00183(2.58%) {value:=68}</t>
  </si>
  <si>
    <t>Age:=0.00351(1.21%) {value:=68}</t>
  </si>
  <si>
    <t>DIAGNOSIS.ICD10_CODE:R91:=-0.19567(3.90%) {DIAGNOSIS.category_dep_set_ICD10_CODE:R91.win_0_1825:= 0}</t>
  </si>
  <si>
    <t>DIAGNOSIS.ICD10_CODE:J45901:=-0.06696(2.66%) {DIAGNOSIS.category_dep_set_ICD10_CODE:J45901.win_0_1825:= 0}</t>
  </si>
  <si>
    <t>Complications:=-0.00263(4.09%) {Complications.nsamples.win_0_1825:= 0}</t>
  </si>
  <si>
    <t>FLU_REG2:=-0.001(3.48%) {FLU_REG2.nsamples.win_0_1825:= 0}</t>
  </si>
  <si>
    <t>ADMISSION.Hospital_Observation:=-0.01258(1.71%) {ADMISSION.category_dep_set_Hospital_Observation.win_0_3650:= 0}</t>
  </si>
  <si>
    <t>ADMISSION.Hospital_Other:NA:=-0.01177(0.61%) {ADMISSION.category_dep_set_Hospital_Other:NA.win_0_3650:= 0}</t>
  </si>
  <si>
    <t>ADMISSION.Hospital_Observation:=-0.00147(2.08%) {ADMISSION.category_dep_set_Hospital_Observation.win_0_3650:= 0}</t>
  </si>
  <si>
    <t>ADMISSION.Hospital_Other:=-0.00224(0.77%) {ADMISSION.category_dep_set_Hospital_Other:NA.win_0_3650:= 0}</t>
  </si>
  <si>
    <t>DIAGNOSIS.ICD10_CODE:R0602:=-0.13454(2.68%) {DIAGNOSIS.category_dep_set_ICD10_CODE:R0602.win_0_1825:= 0}</t>
  </si>
  <si>
    <t>Resp_Rate:=0.063(2.51%) {Resp_Rate.last.win_0_1095:=20}</t>
  </si>
  <si>
    <t>DIAGNOSIS.ICD10_CODE:J45901:=-0.00217(3.38%) {DIAGNOSIS.category_dep_set_ICD10_CODE:J45901.win_0_1825:= 0}</t>
  </si>
  <si>
    <t>Smok_Years_Since_Quitting:=0.09455(15.81%) {Smok_Years_Since_Quitting:=68.71233}</t>
  </si>
  <si>
    <t>FLU_REG2:=-0.01628(19.43%) {FLU_REG2.nsamples.win_0_1825:= 0}</t>
  </si>
  <si>
    <t>Drug.ATC_J01M_A12:=-0.00393(10.29%) {Drug.category_dep_set_ATC_J01M_A12.win_0_1825:= 0}</t>
  </si>
  <si>
    <t>FLU_REG2:=-0.44619(12.62%) {FLU_REG2.nsamples.win_0_1825:= 0}</t>
  </si>
  <si>
    <t>Complications:=-0.27202(25.18%) {Complications.nsamples.win_0_1825:= 0}</t>
  </si>
  <si>
    <t>Complications:=-0.0038(14.00%) {Complications.nsamples.win_0_1825:= 0}</t>
  </si>
  <si>
    <t>MEMBERSHIP:=-0.00133(7.75%) {MEMBERSHIP.time_covered.win_0_1825:= 5}</t>
  </si>
  <si>
    <t>Complications:=-0.09312(15.57%) {Complications.nsamples.win_0_1825:= 0}</t>
  </si>
  <si>
    <t>Complications:=-0.01442(17.21%) {Complications.nsamples.win_0_1825:= 0}</t>
  </si>
  <si>
    <t>Age:=0.00331(8.67%) {value:=68}</t>
  </si>
  <si>
    <t>Complications:=-0.4376(12.38%) {Complications.nsamples.win_0_1825:= 0}</t>
  </si>
  <si>
    <t>FLU_REG2:=-0.2487(23.02%) {FLU_REG2.nsamples.win_0_1825:= 0}</t>
  </si>
  <si>
    <t>ADMISSION.Hospital_Other:NA:=-0.0034(12.54%) {ADMISSION.category_dep_set_Hospital_Other:NA.win_0_3650:= 0}</t>
  </si>
  <si>
    <t>Drug.ATC_J01M_A12:=-0.00133(7.73%) {Drug.category_dep_set_ATC_J01M_A12.win_0_1825:= 0}</t>
  </si>
  <si>
    <t>DIAGNOSIS.Asthma:=-0.09204(15.39%) {DIAGNOSIS.category_set_Asthma.win_0_36500:= 0}</t>
  </si>
  <si>
    <t>DIAGNOSIS.Asthma:=-0.01006(12.01%) {DIAGNOSIS.category_set_Asthma.win_0_36500:= 0}</t>
  </si>
  <si>
    <t>DIAGNOSIS.ICD10_CODE:R0602:=-0.00294(7.70%) {DIAGNOSIS.category_dep_set_ICD10_CODE:R0602.win_0_1825:= 0}</t>
  </si>
  <si>
    <t>MEMBERSHIP:=-0.30369(8.59%) {MEMBERSHIP.time_covered.win_0_1825:= 5}</t>
  </si>
  <si>
    <t>MEMBERSHIP:=-0.19601(18.14%) {MEMBERSHIP.time_covered.win_0_1825:= 5}</t>
  </si>
  <si>
    <t>Smok_Years_Since_Quitting:= 0(0.00%) {Smok_Years_Since_Quitting:=68.71233}</t>
  </si>
  <si>
    <t>FLU_REG2:=-0.00289(10.64%) {FLU_REG2.nsamples.win_0_1825:= 0}</t>
  </si>
  <si>
    <t>DIAGNOSIS.ICD10_CODE:Z88:=0.00132(7.67%) {DIAGNOSIS.category_dep_set_ICD10_CODE:Z88.win_0_1825:= 0}</t>
  </si>
  <si>
    <t>Gender:=0.0818(13.67%) {value:= 2}</t>
  </si>
  <si>
    <t>Resp_Rate:=-0.009(10.74%) {Resp_Rate.last.win_0_1095:=16}</t>
  </si>
  <si>
    <t>Complications:=-0.00236(6.18%) {Complications.nsamples.win_0_1825:= 0}</t>
  </si>
  <si>
    <t>DIAGNOSIS.Asthma:=-0.27953(7.91%) {DIAGNOSIS.category_set_Asthma.win_0_36500:= 0}</t>
  </si>
  <si>
    <t>DIAGNOSIS.Asthma:=-0.10106(9.35%) {DIAGNOSIS.category_set_Asthma.win_0_36500:= 0}</t>
  </si>
  <si>
    <t>Gender:=0.00255(9.40%) {value:= 2}</t>
  </si>
  <si>
    <t>Smok_Years_Since_Quitting:=-0.00124(7.19%) {Smok_Years_Since_Quitting:=68.71233}</t>
  </si>
  <si>
    <t>FLU_REG2:=-0.06415(10.73%) {FLU_REG2.nsamples.win_0_1825:= 0}</t>
  </si>
  <si>
    <t>SpO2:=-0.00851(10.16%) {SpO2.last.win_0_1095:=-65336}</t>
  </si>
  <si>
    <t>ADMISSION.Hospital_Other:=0.00223(5.85%) {ADMISSION.category_dep_set_Hospital_Other:NA.win_0_3650:= 0}</t>
  </si>
  <si>
    <t>DIAGNOSIS.ICD10_CODE:R0602:=-0.18336(5.19%) {DIAGNOSIS.category_dep_set_ICD10_CODE:R0602.win_0_1825:= 0}</t>
  </si>
  <si>
    <t>Smok_Years_Since_Quitting:=-0.05342(4.94%) {Smok_Years_Since_Quitting:=68.71233}</t>
  </si>
  <si>
    <t>DIAGNOSIS.Asthma:=-0.00223(8.21%) {DIAGNOSIS.category_set_Asthma.win_0_36500:= 0}</t>
  </si>
  <si>
    <t>Complications:=-0.00118(6.90%) {Complications.nsamples.win_0_1825:= 0}</t>
  </si>
  <si>
    <t>MEMBERSHIP:=-0.06388(10.68%) {MEMBERSHIP.time_covered.win_0_1825:= 5}</t>
  </si>
  <si>
    <t>MEMBERSHIP:=-0.0057(6.81%) {MEMBERSHIP.time_covered.win_0_1825:= 5}</t>
  </si>
  <si>
    <t>Drug.ATC_R03A_C13:=-0.00222(5.81%) {Drug.category_dep_set_ATC_R03A_C13.win_0_1825:= 0}</t>
  </si>
  <si>
    <t>Drug.ATC_R03A_L__:=-0.15716(4.45%) {Drug.category_dep_set_ATC_R03A_L__.win_0_1825:= 0}</t>
  </si>
  <si>
    <t>SpO2:=-0.0487(4.51%) {SpO2.last.win_0_1095:=-65336}</t>
  </si>
  <si>
    <t>Gender:= 0(0.00%) {value:= 2}</t>
  </si>
  <si>
    <t>MEMBERSHIP:=-0.00185(6.80%) {MEMBERSHIP.time_covered.win_0_1825:= 5}</t>
  </si>
  <si>
    <t>DIAGNOSIS.ICD10_CODE:R0602:=-0.00114(6.60%) {DIAGNOSIS.category_dep_set_ICD10_CODE:R0602.win_0_1825:= 0}</t>
  </si>
  <si>
    <t>Age:=0.04137(6.92%) {value:=68}</t>
  </si>
  <si>
    <t>Gender:=0.00459(5.47%) {value:= 2}</t>
  </si>
  <si>
    <t>DIAGNOSIS.ICD10_CODE:Z88:=-0.0022(5.77%) {DIAGNOSIS.category_dep_set_ICD10_CODE:Z88.win_0_1825:= 0}</t>
  </si>
  <si>
    <t>ADMISSION.Hospital_Observation:=-0.14594(4.13%) {ADMISSION.category_dep_set_Hospital_Observation.win_0_3650:= 0}</t>
  </si>
  <si>
    <t>Gender:=0.03815(3.53%) {value:= 2}</t>
  </si>
  <si>
    <t>Resp_Rate:=-0.00162(5.99%) {Resp_Rate.last.win_0_1095:=16}</t>
  </si>
  <si>
    <t>ADMISSION.Hospital_Observation:=-0.00105(6.10%) {ADMISSION.category_dep_set_Hospital_Observation.win_0_3650:= 0}</t>
  </si>
  <si>
    <t>SpO2:=-0.0336(5.62%) {SpO2.last.win_0_1095:=-65336}</t>
  </si>
  <si>
    <t>DIAGNOSIS.ICD10_CODE:R0602:=-0.00258(3.08%) {DIAGNOSIS.category_dep_set_ICD10_CODE:R0602.win_0_1825:= 0}</t>
  </si>
  <si>
    <t>Smok_Years_Since_Quitting:=-0.00217(5.69%) {Smok_Years_Since_Quitting:=68.71233}</t>
  </si>
  <si>
    <t>ADMISSION.Hospital_Other:=-0.14114(3.99%) {ADMISSION.category_dep_set_Hospital_Other:NA.win_0_3650:= 0}</t>
  </si>
  <si>
    <t>Age:=0.03407(3.15%) {value:=68}</t>
  </si>
  <si>
    <t>SpO2:=-0.00154(5.67%) {SpO2.last.win_0_1095:=-65336}</t>
  </si>
  <si>
    <t>DIAGNOSIS.Asthma:=-0.00101(5.88%) {DIAGNOSIS.category_set_Asthma.win_0_36500:= 0}</t>
  </si>
  <si>
    <t>DIAGNOSIS.ICD10_CODE:R0602:=-0.01087(1.82%) {DIAGNOSIS.category_dep_set_ICD10_CODE:R0602.win_0_1825:= 0}</t>
  </si>
  <si>
    <t>Age:=0.00248(2.96%) {value:=68}</t>
  </si>
  <si>
    <t>Drug.ATC_S01A_E05:=-0.00192(5.04%) {Drug.category_dep_set_ATC_S01A_E05.win_0_1825:= 0}</t>
  </si>
  <si>
    <t>DIAGNOSIS.ICD10_CODE:J44:=-0.13444(3.80%) {DIAGNOSIS.category_dep_set_ICD10_CODE:J44.win_0_1825:= 0}</t>
  </si>
  <si>
    <t>Resp_Rate:=-0.032(2.96%) {Resp_Rate.last.win_0_1095:=16}</t>
  </si>
  <si>
    <t>Age:=0.00122(4.49%) {value:=68}</t>
  </si>
  <si>
    <t>DIAGNOSIS.ICD10_CODE:J44:=0.00098(5.71%) {DIAGNOSIS.category_dep_set_ICD10_CODE:J44.win_0_1825:= 0}</t>
  </si>
  <si>
    <t>ADMISSION.Hospital_Observation:=-0.00634(1.06%) {ADMISSION.category_dep_set_Hospital_Observation.win_0_3650:= 0}</t>
  </si>
  <si>
    <t>ADMISSION.Hospital_Other:=-0.00208(2.49%) {ADMISSION.category_dep_set_Hospital_Other:NA.win_0_3650:= 0}</t>
  </si>
  <si>
    <t>FLU_REG2:=-0.00187(4.89%) {FLU_REG2.nsamples.win_0_1825:= 0}</t>
  </si>
  <si>
    <t>DIAGNOSIS.ICD10_CODE:R91:=-0.12947(3.66%) {DIAGNOSIS.category_dep_set_ICD10_CODE:R91.win_0_1825:= 0}</t>
  </si>
  <si>
    <t>DIAGNOSIS.ICD10_CODE:R0602:=-0.01275(1.18%) {DIAGNOSIS.category_dep_set_ICD10_CODE:R0602.win_0_1825:= 0}</t>
  </si>
  <si>
    <t>Drug.ATC_R03A_K__:=0.00094(3.48%) {Drug.category_dep_set_ATC_R03A_K__.win_0_1825:= 0}</t>
  </si>
  <si>
    <t>Drug.ATC_R03A_K__:=-0.00077(4.46%) {Drug.category_dep_set_ATC_R03A_K__.win_0_1825:= 0}</t>
  </si>
  <si>
    <t>Complications:=1.59497(40.11%) {Complications.nsamples.win_0_1825:=45}</t>
  </si>
  <si>
    <t>Complications:=2.18398(15.16%) {Complications.nsamples.win_0_1825:=45}</t>
  </si>
  <si>
    <t>FLU_REG2:=0.18374(36.82%) {FLU_REG2.nsamples.win_0_1825:=14}</t>
  </si>
  <si>
    <t>Complications:=0.90762(38.56%) {Complications.nsamples.win_0_1825:=45}</t>
  </si>
  <si>
    <t>FLU_REG2:=0.08934(37.18%) {FLU_REG2.nsamples.win_0_1825:=14}</t>
  </si>
  <si>
    <t>FLU_REG2:=0.78592(36.85%) {FLU_REG2.nsamples.win_0_1825:=14}</t>
  </si>
  <si>
    <t>Complications:=0.39955(40.17%) {Complications.nsamples.win_0_1825:=45}</t>
  </si>
  <si>
    <t>FLU_REG2:=0.18097(30.20%) {FLU_REG2.nsamples.win_0_1825:=14}</t>
  </si>
  <si>
    <t>FLU_REG2:=1.28253(32.25%) {FLU_REG2.nsamples.win_0_1825:=14}</t>
  </si>
  <si>
    <t>FLU_REG2:=2.02635(14.07%) {FLU_REG2.nsamples.win_0_1825:=14}</t>
  </si>
  <si>
    <t>Complications:=0.07993(16.02%) {Complications.nsamples.win_0_1825:=45}</t>
  </si>
  <si>
    <t>FLU_REG2:=0.62194(26.42%) {FLU_REG2.nsamples.win_0_1825:=14}</t>
  </si>
  <si>
    <t>Complications:=0.03277(13.63%) {Complications.nsamples.win_0_1825:=45}</t>
  </si>
  <si>
    <t>Complications:=0.71386(33.47%) {Complications.nsamples.win_0_1825:=45}</t>
  </si>
  <si>
    <t>FLU_REG2:=0.2319(23.32%) {FLU_REG2.nsamples.win_0_1825:=14}</t>
  </si>
  <si>
    <t>Complications:=0.1535(25.61%) {Complications.nsamples.win_0_1825:=45}</t>
  </si>
  <si>
    <t>Smok_Years_Since_Quitting:=0.27355(6.88%) {Smok_Years_Since_Quitting:= 0}</t>
  </si>
  <si>
    <t>DIAGNOSIS.Asthma:=0.93925(6.52%) {DIAGNOSIS.category_set_Asthma.win_0_36500:= 1}</t>
  </si>
  <si>
    <t>Smok_Years_Since_Quitting:=0.04605(9.23%) {Smok_Years_Since_Quitting:= 0}</t>
  </si>
  <si>
    <t>Drug.ATC_R03A_L__:=-0.11259(4.78%) {Drug.category_dep_set_ATC_R03A_L__.win_0_1825:= 0}</t>
  </si>
  <si>
    <t>Smok_Years_Since_Quitting:=0.02443(10.17%) {Smok_Years_Since_Quitting:= 0}</t>
  </si>
  <si>
    <t>Smok_Years_Since_Quitting:=0.10023(4.70%) {Smok_Years_Since_Quitting:= 0}</t>
  </si>
  <si>
    <t>DIAGNOSIS.ICD10_CODE:J45901:=-0.05383(5.41%) {DIAGNOSIS.category_dep_set_ICD10_CODE:J45901.win_0_1825:= 0}</t>
  </si>
  <si>
    <t>DIAGNOSIS.ICD10_CODE:Z88:=0.04105(6.85%) {DIAGNOSIS.category_dep_set_ICD10_CODE:Z88.win_0_1825:= 1}</t>
  </si>
  <si>
    <t>DIAGNOSIS.Asthma:=0.21603(5.43%) {DIAGNOSIS.category_set_Asthma.win_0_36500:= 1}</t>
  </si>
  <si>
    <t>DIAGNOSIS.ICD10_CODE:R0602:=0.7589(5.27%) {DIAGNOSIS.category_dep_set_ICD10_CODE:R0602.win_0_1825:= 0}</t>
  </si>
  <si>
    <t>Gender:=0.03793(7.60%) {value:= 2}</t>
  </si>
  <si>
    <t>DIAGNOSIS.ICD10_CODE:J45901:=-0.11137(4.73%) {DIAGNOSIS.category_dep_set_ICD10_CODE:J45901.win_0_1825:= 0}</t>
  </si>
  <si>
    <t>Gender:=0.01906(7.93%) {value:= 2}</t>
  </si>
  <si>
    <t>DIAGNOSIS.ICD10_CODE:R0602:=-0.0795(3.73%) {DIAGNOSIS.category_dep_set_ICD10_CODE:R0602.win_0_1825:= 0}</t>
  </si>
  <si>
    <t>Drug.ATC_R03A_L__:=-0.04855(4.88%) {Drug.category_dep_set_ATC_R03A_L__.win_0_1825:= 0}</t>
  </si>
  <si>
    <t>Smok_Years_Since_Quitting:=0.03518(5.87%) {Smok_Years_Since_Quitting:= 0}</t>
  </si>
  <si>
    <t>DIAGNOSIS.ICD10_CODE:Z88:=0.16831(4.23%) {DIAGNOSIS.category_dep_set_ICD10_CODE:Z88.win_0_1825:= 1}</t>
  </si>
  <si>
    <t>DIAGNOSIS.ICD10_CODE:Z88:=0.70093(4.87%) {DIAGNOSIS.category_dep_set_ICD10_CODE:Z88.win_0_1825:= 1}</t>
  </si>
  <si>
    <t>DIAGNOSIS.ICD10_CODE:Z88:=0.03554(7.12%) {DIAGNOSIS.category_dep_set_ICD10_CODE:Z88.win_0_1825:= 1}</t>
  </si>
  <si>
    <t>DIAGNOSIS.ICD10_CODE:R91:=-0.08666(3.68%) {DIAGNOSIS.category_dep_set_ICD10_CODE:R91.win_0_1825:= 0}</t>
  </si>
  <si>
    <t>DIAGNOSIS.ICD10_CODE:Z88:=0.0165(6.87%) {DIAGNOSIS.category_dep_set_ICD10_CODE:Z88.win_0_1825:= 1}</t>
  </si>
  <si>
    <t>DIAGNOSIS.ICD10_CODE:Z88:=0.07709(3.61%) {DIAGNOSIS.category_dep_set_ICD10_CODE:Z88.win_0_1825:= 1}</t>
  </si>
  <si>
    <t>DIAGNOSIS.ICD10_CODE:J44:=-0.03428(3.45%) {DIAGNOSIS.category_dep_set_ICD10_CODE:J44.win_0_1825:= 0}</t>
  </si>
  <si>
    <t>DIAGNOSIS.ICD10_CODE:R0602:=-0.03324(5.55%) {DIAGNOSIS.category_dep_set_ICD10_CODE:R0602.win_0_1825:= 0}</t>
  </si>
  <si>
    <t>MEMBERSHIP:=-0.1348(3.39%) {MEMBERSHIP.time_covered.win_0_1825:=4.66575}</t>
  </si>
  <si>
    <t>ADMISSION.Hospital_Observation:=0.6813(4.73%) {ADMISSION.category_dep_set_Hospital_Observation.win_0_3650:= 1}</t>
  </si>
  <si>
    <t>MEMBERSHIP:=-0.03053(6.12%) {MEMBERSHIP.time_covered.win_0_1825:=4.66575}</t>
  </si>
  <si>
    <t>DIAGNOSIS.ICD10_CODE:R0602:=-0.08374(3.56%) {DIAGNOSIS.category_dep_set_ICD10_CODE:R0602.win_0_1825:= 0}</t>
  </si>
  <si>
    <t>MEMBERSHIP:=-0.01116(4.64%) {MEMBERSHIP.time_covered.win_0_1825:=4.66575}</t>
  </si>
  <si>
    <t>Drug.ATC_R03A_L__:=-0.0635(2.98%) {Drug.category_dep_set_ATC_R03A_L__.win_0_1825:= 0}</t>
  </si>
  <si>
    <t>Drug.ATC_J01M_A12:=-0.0317(3.19%) {Drug.category_dep_set_ATC_J01M_A12.win_0_1825:= 0}</t>
  </si>
  <si>
    <t>DIAGNOSIS.Asthma:=0.02054(3.43%) {DIAGNOSIS.category_set_Asthma.win_0_36500:= 1}</t>
  </si>
  <si>
    <t>Gender:=0.1103(2.77%) {value:= 2}</t>
  </si>
  <si>
    <t>Drug.ATC_R03A_L__:=0.64023(4.44%) {Drug.category_dep_set_ATC_R03A_L__.win_0_1825:= 0}</t>
  </si>
  <si>
    <t>DIAGNOSIS.Asthma:=0.02149(4.30%) {DIAGNOSIS.category_set_Asthma.win_0_36500:= 1}</t>
  </si>
  <si>
    <t>DIAGNOSIS.ICD10_CODE:J44:=-0.07844(3.33%) {DIAGNOSIS.category_dep_set_ICD10_CODE:J44.win_0_1825:= 0}</t>
  </si>
  <si>
    <t>DIAGNOSIS.Asthma:=0.00872(3.63%) {DIAGNOSIS.category_set_Asthma.win_0_36500:= 1}</t>
  </si>
  <si>
    <t>DIAGNOSIS.Asthma:=0.05916(2.77%) {DIAGNOSIS.category_set_Asthma.win_0_36500:= 1}</t>
  </si>
  <si>
    <t>Drug.ATC_S01A_E05:=-0.0317(3.19%) {Drug.category_dep_set_ATC_S01A_E05.win_0_1825:= 0}</t>
  </si>
  <si>
    <t>ADMISSION.Hospital_Observation:=0.01824(3.04%) {ADMISSION.category_dep_set_Hospital_Observation.win_0_3650:= 1}</t>
  </si>
  <si>
    <t>Resp_Rate:=-0.04648(1.17%) {Resp_Rate.last.win_0_1095:=16}</t>
  </si>
  <si>
    <t>DIAGNOSIS.ICD10_CODE:R91:=0.59512(4.13%) {DIAGNOSIS.category_dep_set_ICD10_CODE:R91.win_0_1825:= 0}</t>
  </si>
  <si>
    <t>ADMISSION.Hospital_Other:=0.01834(3.67%) {ADMISSION.category_dep_set_Hospital_Other:NA.win_0_3650:= 0}</t>
  </si>
  <si>
    <t>DIAGNOSIS.ICD10_CODE:Z88:=-0.05913(2.51%) {DIAGNOSIS.category_dep_set_ICD10_CODE:Z88.win_0_1825:= 1}</t>
  </si>
  <si>
    <t>ADMISSION.Hospital_Other:=0.00852(3.54%) {ADMISSION.category_dep_set_Hospital_Other:NA.win_0_3650:= 0}</t>
  </si>
  <si>
    <t>ADMISSION.Hospital_Other:=0.05406(2.53%) {ADMISSION.category_dep_set_Hospital_Other:NA.win_0_3650:= 0}</t>
  </si>
  <si>
    <t>DIAGNOSIS.ICD10_CODE:R91:=-0.0312(3.14%) {DIAGNOSIS.category_dep_set_ICD10_CODE:R91.win_0_1825:= 0}</t>
  </si>
  <si>
    <t>ADMISSION.Hospital_Other:=0.01715(2.86%) {ADMISSION.category_dep_set_Hospital_Other:NA.win_0_3650:= 0}</t>
  </si>
  <si>
    <t>DIAGNOSIS.ICD10_CODE:R0602:=-0.0386(0.97%) {DIAGNOSIS.category_dep_set_ICD10_CODE:R0602.win_0_1825:= 0}</t>
  </si>
  <si>
    <t>ADMISSION.Hospital_Other:=0.58193(4.04%) {ADMISSION.category_dep_set_Hospital_Other:NA.win_0_3650:= 0}</t>
  </si>
  <si>
    <t>ADMISSION.Hospital_Other:NA:=-0.01011(2.03%) {ADMISSION.category_dep_set_Hospital_Other:NA.win_0_3650:= 0}</t>
  </si>
  <si>
    <t>ADMISSION.Hospital_Observation:=-0.05182(2.20%) {ADMISSION.category_dep_set_Hospital_Observation.win_0_3650:= 1}</t>
  </si>
  <si>
    <t>ADMISSION.Hospital_Observation:=0.00587(2.44%) {ADMISSION.category_dep_set_Hospital_Observation.win_0_3650:= 1}</t>
  </si>
  <si>
    <t>MEMBERSHIP:=-0.04293(2.01%) {MEMBERSHIP.time_covered.win_0_1825:=4.66575}</t>
  </si>
  <si>
    <t>DIAGNOSIS.ICD10_CODE:R0602:=-0.0293(2.95%) {DIAGNOSIS.category_dep_set_ICD10_CODE:R0602.win_0_1825:= 0}</t>
  </si>
  <si>
    <t>Resp_Rate:=-0.01258(2.10%) {Resp_Rate.last.win_0_1095:=16}</t>
  </si>
  <si>
    <t>ADMISSION.Hospital_Other:=0.02564(0.64%) {ADMISSION.category_dep_set_Hospital_Other:NA.win_0_3650:= 0}</t>
  </si>
  <si>
    <t>DIAGNOSIS.ICD10_CODE:J44:=0.56098(3.89%) {DIAGNOSIS.category_dep_set_ICD10_CODE:J44.win_0_1825:= 0}</t>
  </si>
  <si>
    <t>Resp_Rate:=-0.00775(1.55%) {Resp_Rate.last.win_0_1095:=16}</t>
  </si>
  <si>
    <t>DIAGNOSIS.Asthma:=0.03355(1.43%) {DIAGNOSIS.category_set_Asthma.win_0_36500:= 1}</t>
  </si>
  <si>
    <t>DIAGNOSIS.ICD10_CODE:R0602:=-0.0043(1.79%) {DIAGNOSIS.category_dep_set_ICD10_CODE:R0602.win_0_1825:= 0}</t>
  </si>
  <si>
    <t>Age:=0.0327(1.53%) {value:=22}</t>
  </si>
  <si>
    <t>DIAGNOSIS.Asthma:=0.01657(1.67%) {DIAGNOSIS.category_set_Asthma.win_0_36500:= 1}</t>
  </si>
  <si>
    <t>MEMBERSHIP:=-0.01172(1.96%) {MEMBERSHIP.time_covered.win_0_1825:=4.66575}</t>
  </si>
  <si>
    <t>FLU_REG2:=0.275(20.57%) {FLU_REG2.nsamples.win_0_1825:=10}</t>
  </si>
  <si>
    <t>FLU_REG2:=0.08397(19.26%) {FLU_REG2.nsamples.win_0_1825:=10}</t>
  </si>
  <si>
    <t>Drug.ATC_S01A_E05:=0.04238(17.20%) {Drug.category_dep_set_ATC_S01A_E05.win_0_1825:= 1}</t>
  </si>
  <si>
    <t>FLU_REG2:=0.6856(31.32%) {FLU_REG2.nsamples.win_0_1825:=10}</t>
  </si>
  <si>
    <t>Complications:=1.34915(40.80%) {Complications.nsamples.win_0_1825:=13}</t>
  </si>
  <si>
    <t>FLU_REG2:=0.13362(19.67%) {FLU_REG2.nsamples.win_0_1825:=10}</t>
  </si>
  <si>
    <t>Complications:=1.89774(14.62%) {Complications.nsamples.win_0_1825:=13}</t>
  </si>
  <si>
    <t>FLU_REG2:=0.1339(31.58%) {FLU_REG2.nsamples.win_0_1825:=10}</t>
  </si>
  <si>
    <t>Complications:=0.15619(11.68%) {Complications.nsamples.win_0_1825:=13}</t>
  </si>
  <si>
    <t>Drug.ATC_S01A_E05:=0.08277(18.98%) {Drug.category_dep_set_ATC_S01A_E05.win_0_1825:= 1}</t>
  </si>
  <si>
    <t>FLU_REG2:=0.03813(15.47%) {FLU_REG2.nsamples.win_0_1825:=10}</t>
  </si>
  <si>
    <t>Complications:=0.41361(18.90%) {Complications.nsamples.win_0_1825:=13}</t>
  </si>
  <si>
    <t>FLU_REG2:=1.13019(34.18%) {FLU_REG2.nsamples.win_0_1825:=10}</t>
  </si>
  <si>
    <t>Drug.ATC_R03A_L__:=-0.06176(9.09%) {Drug.category_dep_set_ATC_R03A_L__.win_0_1825:= 0}</t>
  </si>
  <si>
    <t>FLU_REG2:=1.73444(13.36%) {FLU_REG2.nsamples.win_0_1825:=10}</t>
  </si>
  <si>
    <t>Complications:=0.08604(20.30%) {Complications.nsamples.win_0_1825:=13}</t>
  </si>
  <si>
    <t>Drug.ATC_R03A_L__:=-0.11785(8.81%) {Drug.category_dep_set_ATC_R03A_L__.win_0_1825:= 0}</t>
  </si>
  <si>
    <t>Drug.ATC_J01M_A12:=0.06489(14.88%) {Drug.category_dep_set_ATC_J01M_A12.win_0_1825:= 1}</t>
  </si>
  <si>
    <t>Drug.ATC_J01M_A12:=0.03076(12.48%) {Drug.category_dep_set_ATC_J01M_A12.win_0_1825:= 1}</t>
  </si>
  <si>
    <t>MEMBERSHIP:=0.23417(10.70%) {MEMBERSHIP.time_covered.win_0_1825:=3.6685}</t>
  </si>
  <si>
    <t>Age:=0.2917(8.82%) {value:=87}</t>
  </si>
  <si>
    <t>Drug.ATC_J01M_A12:=0.05943(8.75%) {Drug.category_dep_set_ATC_J01M_A12.win_0_1825:= 1}</t>
  </si>
  <si>
    <t>DIAGNOSIS.ICD10_CODE:R0602:=0.742(5.72%) {DIAGNOSIS.category_dep_set_ICD10_CODE:R0602.win_0_1825:= 1}</t>
  </si>
  <si>
    <t>MEMBERSHIP:=0.02836(6.69%) {MEMBERSHIP.time_covered.win_0_1825:=3.6685}</t>
  </si>
  <si>
    <t>DIAGNOSIS.ICD10_CODE:R91:=-0.10232(7.65%) {DIAGNOSIS.category_dep_set_ICD10_CODE:R91.win_0_1825:= 1}</t>
  </si>
  <si>
    <t>MEMBERSHIP:=0.0309(7.09%) {MEMBERSHIP.time_covered.win_0_1825:=3.6685}</t>
  </si>
  <si>
    <t>Complications:=0.01677(6.80%) {Complications.nsamples.win_0_1825:=13}</t>
  </si>
  <si>
    <t>Drug.ATC_S01A_E05:=0.17758(8.11%) {Drug.category_dep_set_ATC_S01A_E05.win_0_1825:= 1}</t>
  </si>
  <si>
    <t>SpO2:=0.11492(3.48%) {SpO2.last.win_0_1095:=95}</t>
  </si>
  <si>
    <t>Drug.ATC_S01A_E05:=0.05943(8.75%) {Drug.category_dep_set_ATC_S01A_E05.win_0_1825:= 1}</t>
  </si>
  <si>
    <t>DIAGNOSIS.Asthma:=0.62602(4.82%) {DIAGNOSIS.category_set_Asthma.win_0_36500:= 0}</t>
  </si>
  <si>
    <t>DIAGNOSIS.Asthma:=-0.02386(5.63%) {DIAGNOSIS.category_set_Asthma.win_0_36500:= 0}</t>
  </si>
  <si>
    <t>DIAGNOSIS.ICD10_CODE:J44:=-0.0926(6.92%) {DIAGNOSIS.category_dep_set_ICD10_CODE:J44.win_0_1825:= 0}</t>
  </si>
  <si>
    <t>DIAGNOSIS.ICD10_CODE:Z88:=-0.02255(5.17%) {DIAGNOSIS.category_dep_set_ICD10_CODE:Z88.win_0_1825:= 0}</t>
  </si>
  <si>
    <t>Gender:=0.01598(6.48%) {value:= 2}</t>
  </si>
  <si>
    <t>Drug.ATC_J01M_A12:=0.14944(6.83%) {Drug.category_dep_set_ATC_J01M_A12.win_0_1825:= 1}</t>
  </si>
  <si>
    <t>Drug.ATC_J01M_A12:=0.09978(3.02%) {Drug.category_dep_set_ATC_J01M_A12.win_0_1825:= 1}</t>
  </si>
  <si>
    <t>DIAGNOSIS.ICD10_CODE:J44:=-0.0567(8.35%) {DIAGNOSIS.category_dep_set_ICD10_CODE:J44.win_0_1825:= 0}</t>
  </si>
  <si>
    <t>ADMISSION.Hospital_Observation:=0.61512(4.74%) {ADMISSION.category_dep_set_Hospital_Observation.win_0_3650:= 1}</t>
  </si>
  <si>
    <t>DIAGNOSIS.ICD10_CODE:R0602:=0.02335(5.51%) {DIAGNOSIS.category_dep_set_ICD10_CODE:R0602.win_0_1825:= 1}</t>
  </si>
  <si>
    <t>DIAGNOSIS.ICD10_CODE:Z88:=-0.09048(6.77%) {DIAGNOSIS.category_dep_set_ICD10_CODE:Z88.win_0_1825:= 0}</t>
  </si>
  <si>
    <t>DIAGNOSIS.ICD10_CODE:R0602:=0.02204(5.06%) {DIAGNOSIS.category_dep_set_ICD10_CODE:R0602.win_0_1825:= 1}</t>
  </si>
  <si>
    <t>DIAGNOSIS.Asthma:=-0.0141(5.72%) {DIAGNOSIS.category_set_Asthma.win_0_36500:= 0}</t>
  </si>
  <si>
    <t>DIAGNOSIS.ICD10_CODE:R91:=0.14931(6.82%) {DIAGNOSIS.category_dep_set_ICD10_CODE:R91.win_0_1825:= 1}</t>
  </si>
  <si>
    <t>DIAGNOSIS.Asthma:=-0.06317(1.91%) {DIAGNOSIS.category_set_Asthma.win_0_36500:= 0}</t>
  </si>
  <si>
    <t>Complications:=0.04852(7.14%) {Complications.nsamples.win_0_1825:=13}</t>
  </si>
  <si>
    <t>DIAGNOSIS.ICD10_CODE:R91:=0.59136(4.56%) {DIAGNOSIS.category_dep_set_ICD10_CODE:R91.win_0_1825:= 1}</t>
  </si>
  <si>
    <t>DIAGNOSIS.ICD10_CODE:R91:=0.01895(4.47%) {DIAGNOSIS.category_dep_set_ICD10_CODE:R91.win_0_1825:= 1}</t>
  </si>
  <si>
    <t>Drug.ATC_S01A_E05:=0.06683(5.00%) {Drug.category_dep_set_ATC_S01A_E05.win_0_1825:= 1}</t>
  </si>
  <si>
    <t>Complications:=0.02103(4.82%) {Complications.nsamples.win_0_1825:=13}</t>
  </si>
  <si>
    <t>DIAGNOSIS.ICD10_CODE:Z88:=-0.01235(5.01%) {DIAGNOSIS.category_dep_set_ICD10_CODE:Z88.win_0_1825:= 0}</t>
  </si>
  <si>
    <t>DIAGNOSIS.ICD10_CODE:R0602:=0.11883(5.43%) {DIAGNOSIS.category_dep_set_ICD10_CODE:R0602.win_0_1825:= 1}</t>
  </si>
  <si>
    <t>DIAGNOSIS.ICD10_CODE:R0602:=0.0513(1.55%) {DIAGNOSIS.category_dep_set_ICD10_CODE:R0602.win_0_1825:= 1}</t>
  </si>
  <si>
    <t>DIAGNOSIS.ICD10_CODE:Z88:=-0.04038(5.94%) {DIAGNOSIS.category_dep_set_ICD10_CODE:Z88.win_0_1825:= 0}</t>
  </si>
  <si>
    <t>Age:=0.57147(4.40%) {value:=87}</t>
  </si>
  <si>
    <t>Smok_Years_Since_Quitting:=0.01878(4.43%) {Smok_Years_Since_Quitting:=87.72603}</t>
  </si>
  <si>
    <t>Drug.ATC_J01M_A12:=0.06683(5.00%) {Drug.category_dep_set_ATC_J01M_A12.win_0_1825:= 1}</t>
  </si>
  <si>
    <t>DIAGNOSIS.Asthma:=-0.01973(4.52%) {DIAGNOSIS.category_set_Asthma.win_0_36500:= 0}</t>
  </si>
  <si>
    <t>MEMBERSHIP:=0.01222(4.96%) {MEMBERSHIP.time_covered.win_0_1825:=3.6685}</t>
  </si>
  <si>
    <t>Smok_Years_Since_Quitting:=0.06203(2.83%) {Smok_Years_Since_Quitting:=87.72603}</t>
  </si>
  <si>
    <t>DIAGNOSIS.ICD10_CODE:R91:=0.04386(1.33%) {DIAGNOSIS.category_dep_set_ICD10_CODE:R91.win_0_1825:= 1}</t>
  </si>
  <si>
    <t>DIAGNOSIS.ICD10_CODE:J45901:=-0.0393(5.78%) {DIAGNOSIS.category_dep_set_ICD10_CODE:J45901.win_0_1825:= 0}</t>
  </si>
  <si>
    <t>Drug.ATC_S01A_E05:=0.55745(4.29%) {Drug.category_dep_set_ATC_S01A_E05.win_0_1825:= 1}</t>
  </si>
  <si>
    <t>ADMISSION.Hospital_Observation:=0.01534(3.62%) {ADMISSION.category_dep_set_Hospital_Observation.win_0_3650:= 1}</t>
  </si>
  <si>
    <t>DIAGNOSIS.ICD10_CODE:J45901:=-0.05015(3.75%) {DIAGNOSIS.category_dep_set_ICD10_CODE:J45901.win_0_1825:= 0}</t>
  </si>
  <si>
    <t>Age:=0.0153(3.51%) {value:=87}</t>
  </si>
  <si>
    <t>DIAGNOSIS.ICD10_CODE:J45901:=-0.0119(4.83%) {DIAGNOSIS.category_dep_set_ICD10_CODE:J45901.win_0_1825:= 0}</t>
  </si>
  <si>
    <t>ADMISSION.Hospital_Observation:=0.04778(2.18%) {ADMISSION.category_dep_set_Hospital_Observation.win_0_3650:= 1}</t>
  </si>
  <si>
    <t>Gender:=0.04211(1.27%) {value:= 2}</t>
  </si>
  <si>
    <t>Drug.ATC_R03A_C13:=-0.03142(4.62%) {Drug.category_dep_set_ATC_R03A_C13.win_0_1825:= 0}</t>
  </si>
  <si>
    <t>Drug.ATC_J01M_A12:=0.55744(4.29%) {Drug.category_dep_set_ATC_J01M_A12.win_0_1825:= 1}</t>
  </si>
  <si>
    <t>Age:=0.01491(3.52%) {value:=87}</t>
  </si>
  <si>
    <t>DIAGNOSIS.ICD10_CODE:R0602:=0.03909(2.92%) {DIAGNOSIS.category_dep_set_ICD10_CODE:R0602.win_0_1825:= 1}</t>
  </si>
  <si>
    <t>ADMISSION.Hospital_Observation:=0.01449(3.32%) {ADMISSION.category_dep_set_Hospital_Observation.win_0_3650:= 1}</t>
  </si>
  <si>
    <t>DIAGNOSIS.ICD10_CODE:R0602:=0.00958(3.89%) {DIAGNOSIS.category_dep_set_ICD10_CODE:R0602.win_0_1825:= 1}</t>
  </si>
  <si>
    <t>Age:=0.04114(1.88%) {value:=87}</t>
  </si>
  <si>
    <t>MEMBERSHIP:=0.03358(1.02%) {MEMBERSHIP.time_covered.win_0_1825:=3.6685}</t>
  </si>
  <si>
    <t>Drug.ATC_R03A_K__:=-0.0286(4.21%) {Drug.category_dep_set_ATC_R03A_K__.win_0_1825:= 0}</t>
  </si>
  <si>
    <t>Drug.ATC_R03A_L__:=0.54909(4.23%) {Drug.category_dep_set_ATC_R03A_L__.win_0_1825:= 0}</t>
  </si>
  <si>
    <t>Drug.ATC_S01A_E05:=0.00944(2.23%) {Drug.category_dep_set_ATC_S01A_E05.win_0_1825:= 1}</t>
  </si>
  <si>
    <t>FLU_REG2:=0.79239(28.04%) {FLU_REG2.nsamples.win_0_1825:=13}</t>
  </si>
  <si>
    <t>FLU_REG2:=0.12073(21.84%) {FLU_REG2.nsamples.win_0_1825:=13}</t>
  </si>
  <si>
    <t>Complications:=2.49258(14.30%) {Complications.nsamples.win_0_1825:=20}</t>
  </si>
  <si>
    <t>FLU_REG2:=0.20999(29.18%) {FLU_REG2.nsamples.win_0_1825:=13}</t>
  </si>
  <si>
    <t>FLU_REG2:=0.0612(16.45%) {FLU_REG2.nsamples.win_0_1825:=13}</t>
  </si>
  <si>
    <t>Drug.ATC_R03A_C13:=-0.3866(24.16%) {Drug.category_dep_set_ATC_R03A_C13.win_0_1825:= 1}</t>
  </si>
  <si>
    <t>Complications:=1.67692(37.11%) {Complications.nsamples.win_0_1825:=20}</t>
  </si>
  <si>
    <t>FLU_REG2:=0.10713(17.79%) {FLU_REG2.nsamples.win_0_1825:=13}</t>
  </si>
  <si>
    <t>Complications:=0.3963(14.02%) {Complications.nsamples.win_0_1825:=20}</t>
  </si>
  <si>
    <t>Drug.ATC_R03A_C13:=-0.10955(19.82%) {Drug.category_dep_set_ATC_R03A_C13.win_0_1825:= 1}</t>
  </si>
  <si>
    <t>FLU_REG2:=2.33078(13.37%) {FLU_REG2.nsamples.win_0_1825:=13}</t>
  </si>
  <si>
    <t>Complications:=0.13396(18.62%) {Complications.nsamples.win_0_1825:=20}</t>
  </si>
  <si>
    <t>DIAGNOSIS.ICD10_CODE:J44:=0.0385(10.35%) {DIAGNOSIS.category_dep_set_ICD10_CODE:J44.win_0_1825:= 1}</t>
  </si>
  <si>
    <t>Drug.ATC_R03A_K__:=-0.37026(23.14%) {Drug.category_dep_set_ATC_R03A_K__.win_0_1825:= 1}</t>
  </si>
  <si>
    <t>FLU_REG2:=1.40215(31.03%) {FLU_REG2.nsamples.win_0_1825:=13}</t>
  </si>
  <si>
    <t>DIAGNOSIS.ICD10_CODE:J44:=0.07278(12.09%) {DIAGNOSIS.category_dep_set_ICD10_CODE:J44.win_0_1825:= 1}</t>
  </si>
  <si>
    <t>MEMBERSHIP:=0.2672(9.45%) {MEMBERSHIP.time_covered.win_0_1825:=3.1726}</t>
  </si>
  <si>
    <t>Drug.ATC_R03A_K__:=-0.1024(18.53%) {Drug.category_dep_set_ATC_R03A_K__.win_0_1825:= 1}</t>
  </si>
  <si>
    <t>DIAGNOSIS.Asthma:=1.17361(6.73%) {DIAGNOSIS.category_set_Asthma.win_0_36500:= 1}</t>
  </si>
  <si>
    <t>DIAGNOSIS.ICD10_CODE:Z88:=0.05092(7.08%) {DIAGNOSIS.category_dep_set_ICD10_CODE:Z88.win_0_1825:= 1}</t>
  </si>
  <si>
    <t>MEMBERSHIP:=0.03834(10.31%) {MEMBERSHIP.time_covered.win_0_1825:=3.1726}</t>
  </si>
  <si>
    <t>FLU_REG2:=0.27493(17.18%) {FLU_REG2.nsamples.win_0_1825:=13}</t>
  </si>
  <si>
    <t>DIAGNOSIS.Asthma:=0.2372(5.25%) {DIAGNOSIS.category_set_Asthma.win_0_36500:= 1}</t>
  </si>
  <si>
    <t>Drug.ATC_R03A_K__:=0.06558(10.89%) {Drug.category_dep_set_ATC_R03A_K__.win_0_1825:= 1}</t>
  </si>
  <si>
    <t>DIAGNOSIS.ICD10_CODE:Z88:=0.2321(8.21%) {DIAGNOSIS.category_dep_set_ICD10_CODE:Z88.win_0_1825:= 1}</t>
  </si>
  <si>
    <t>Complications:=0.07968(14.42%) {Complications.nsamples.win_0_1825:=20}</t>
  </si>
  <si>
    <t>DIAGNOSIS.ICD10_CODE:R0602:=1.09313(6.27%) {DIAGNOSIS.category_dep_set_ICD10_CODE:R0602.win_0_1825:= 1}</t>
  </si>
  <si>
    <t>MEMBERSHIP:=0.04836(6.72%) {MEMBERSHIP.time_covered.win_0_1825:=3.1726}</t>
  </si>
  <si>
    <t>Age:=0.0295(7.93%) {value:=32}</t>
  </si>
  <si>
    <t>Complications:=0.2109(13.18%) {Complications.nsamples.win_0_1825:=20}</t>
  </si>
  <si>
    <t>DIAGNOSIS.ICD10_CODE:R0602:=0.18766(4.15%) {DIAGNOSIS.category_dep_set_ICD10_CODE:R0602.win_0_1825:= 1}</t>
  </si>
  <si>
    <t>MEMBERSHIP:=0.06499(10.79%) {MEMBERSHIP.time_covered.win_0_1825:=3.1726}</t>
  </si>
  <si>
    <t>DIAGNOSIS.ICD10_CODE:J45901:=0.19847(7.02%) {DIAGNOSIS.category_dep_set_ICD10_CODE:J45901.win_0_1825:= 1}</t>
  </si>
  <si>
    <t>Drug.ATC_R03A_L__:=0.0201(3.64%) {Drug.category_dep_set_ATC_R03A_L__.win_0_1825:= 1}</t>
  </si>
  <si>
    <t>Drug.ATC_R03A_L__:=0.94101(5.40%) {Drug.category_dep_set_ATC_R03A_L__.win_0_1825:= 1}</t>
  </si>
  <si>
    <t>DIAGNOSIS.ICD10_CODE:J45901:=0.04156(5.78%) {DIAGNOSIS.category_dep_set_ICD10_CODE:J45901.win_0_1825:= 1}</t>
  </si>
  <si>
    <t>Drug.ATC_R03A_K__:=0.02737(7.36%) {Drug.category_dep_set_ATC_R03A_K__.win_0_1825:= 1}</t>
  </si>
  <si>
    <t>Drug.ATC_R03A_L__:=0.05601(3.50%) {Drug.category_dep_set_ATC_R03A_L__.win_0_1825:= 1}</t>
  </si>
  <si>
    <t>DIAGNOSIS.ICD10_CODE:Z88:=0.17707(3.92%) {DIAGNOSIS.category_dep_set_ICD10_CODE:Z88.win_0_1825:= 1}</t>
  </si>
  <si>
    <t>Drug.ATC_R03A_C13:=0.03586(5.96%) {Drug.category_dep_set_ATC_R03A_C13.win_0_1825:= 1}</t>
  </si>
  <si>
    <t>Drug.ATC_R03A_L__:=0.17983(6.36%) {Drug.category_dep_set_ATC_R03A_L__.win_0_1825:= 1}</t>
  </si>
  <si>
    <t>DIAGNOSIS.ICD10_CODE:R91:=-0.01996(3.61%) {DIAGNOSIS.category_dep_set_ICD10_CODE:R91.win_0_1825:= 0}</t>
  </si>
  <si>
    <t>ADMISSION.Hospital_Observation:=0.79576(4.57%) {ADMISSION.category_dep_set_Hospital_Observation.win_0_3650:= 0}</t>
  </si>
  <si>
    <t>DIAGNOSIS.ICD10_CODE:R0602:=0.03588(4.99%) {DIAGNOSIS.category_dep_set_ICD10_CODE:R0602.win_0_1825:= 1}</t>
  </si>
  <si>
    <t>Drug.ATC_R03A_L__:=0.02187(5.88%) {Drug.category_dep_set_ATC_R03A_L__.win_0_1825:= 1}</t>
  </si>
  <si>
    <t>DIAGNOSIS.ICD10_CODE:R0602:=0.05084(3.18%) {DIAGNOSIS.category_dep_set_ICD10_CODE:R0602.win_0_1825:= 1}</t>
  </si>
  <si>
    <t>MEMBERSHIP:=0.16365(3.62%) {MEMBERSHIP.time_covered.win_0_1825:=3.1726}</t>
  </si>
  <si>
    <t>Complications:=0.03398(5.64%) {Complications.nsamples.win_0_1825:=20}</t>
  </si>
  <si>
    <t>DIAGNOSIS.ICD10_CODE:R0602:=0.16306(5.77%) {DIAGNOSIS.category_dep_set_ICD10_CODE:R0602.win_0_1825:= 1}</t>
  </si>
  <si>
    <t>Drug.ATC_S01A_E05:=-0.01877(3.40%) {Drug.category_dep_set_ATC_S01A_E05.win_0_1825:= 0}</t>
  </si>
  <si>
    <t>DIAGNOSIS.ICD10_CODE:Z88:=0.79106(4.54%) {DIAGNOSIS.category_dep_set_ICD10_CODE:Z88.win_0_1825:= 1}</t>
  </si>
  <si>
    <t>Drug.ATC_R03A_L__:=0.03138(4.36%) {Drug.category_dep_set_ATC_R03A_L__.win_0_1825:= 1}</t>
  </si>
  <si>
    <t>DIAGNOSIS.ICD10_CODE:R0602:=0.0195(5.24%) {DIAGNOSIS.category_dep_set_ICD10_CODE:R0602.win_0_1825:= 1}</t>
  </si>
  <si>
    <t>DIAGNOSIS.ICD10_CODE:J45901:=0.04678(2.92%) {DIAGNOSIS.category_dep_set_ICD10_CODE:J45901.win_0_1825:= 1}</t>
  </si>
  <si>
    <t>Drug.ATC_R03A_L__:=0.1479(3.27%) {Drug.category_dep_set_ATC_R03A_L__.win_0_1825:= 1}</t>
  </si>
  <si>
    <t>Age:=0.0319(5.30%) {value:=32}</t>
  </si>
  <si>
    <t>DIAGNOSIS.ICD10_CODE:J44:=0.11368(4.02%) {DIAGNOSIS.category_dep_set_ICD10_CODE:J44.win_0_1825:= 1}</t>
  </si>
  <si>
    <t>Drug.ATC_J01M_A12:=-0.01877(3.40%) {Drug.category_dep_set_ATC_J01M_A12.win_0_1825:= 0}</t>
  </si>
  <si>
    <t>MEMBERSHIP:=0.745(4.27%) {MEMBERSHIP.time_covered.win_0_1825:=3.1726}</t>
  </si>
  <si>
    <t>Drug.ATC_R03A_K__:=0.02617(3.64%) {Drug.category_dep_set_ATC_R03A_K__.win_0_1825:= 1}</t>
  </si>
  <si>
    <t>Smok_Years_Since_Quitting:=-0.01811(4.87%) {Smok_Years_Since_Quitting:=32.68767}</t>
  </si>
  <si>
    <t>DIAGNOSIS.ICD10_CODE:Z88:=0.0285(1.78%) {DIAGNOSIS.category_dep_set_ICD10_CODE:Z88.win_0_1825:= 1}</t>
  </si>
  <si>
    <t>DIAGNOSIS.ICD10_CODE:J45901:=0.08845(1.96%) {DIAGNOSIS.category_dep_set_ICD10_CODE:J45901.win_0_1825:= 1}</t>
  </si>
  <si>
    <t>Drug.ATC_R03A_L__:=0.02698(4.48%) {Drug.category_dep_set_ATC_R03A_L__.win_0_1825:= 1}</t>
  </si>
  <si>
    <t>Age:=0.0905(3.20%) {value:=32}</t>
  </si>
  <si>
    <t>ADMISSION.Hospital_Observation:=-0.01215(2.20%) {ADMISSION.category_dep_set_Hospital_Observation.win_0_3650:= 0}</t>
  </si>
  <si>
    <t>DIAGNOSIS.ICD10_CODE:J45901:=0.73698(4.23%) {DIAGNOSIS.category_dep_set_ICD10_CODE:J45901.win_0_1825:= 1}</t>
  </si>
  <si>
    <t>Drug.ATC_R03A_C13:=0.02335(3.25%) {Drug.category_dep_set_ATC_R03A_C13.win_0_1825:= 1}</t>
  </si>
  <si>
    <t>DIAGNOSIS.ICD10_CODE:J45901:=0.01642(4.41%) {DIAGNOSIS.category_dep_set_ICD10_CODE:J45901.win_0_1825:= 1}</t>
  </si>
  <si>
    <t>Drug.ATC_S01A_E05:=-0.02744(1.72%) {Drug.category_dep_set_ATC_S01A_E05.win_0_1825:= 0}</t>
  </si>
  <si>
    <t>Drug.ATC_R03A_K__:=0.08613(1.91%) {Drug.category_dep_set_ATC_R03A_K__.win_0_1825:= 1}</t>
  </si>
  <si>
    <t>Smok_Years_Since_Quitting:=-0.0268(4.45%) {Smok_Years_Since_Quitting:=32.68767}</t>
  </si>
  <si>
    <t>Drug.ATC_R03A_C13:=0.0841(2.98%) {Drug.category_dep_set_ATC_R03A_C13.win_0_1825:= 1}</t>
  </si>
  <si>
    <t>DIAGNOSIS.ICD10_CODE:J45901:=0.01115(2.02%) {DIAGNOSIS.category_dep_set_ICD10_CODE:J45901.win_0_1825:= 1}</t>
  </si>
  <si>
    <t>DIAGNOSIS.ICD10_CODE:R91:=0.69929(4.01%) {DIAGNOSIS.category_dep_set_ICD10_CODE:R91.win_0_1825:= 0}</t>
  </si>
  <si>
    <t>Drug.ATC_S01A_E05:=-0.01513(2.10%) {Drug.category_dep_set_ATC_S01A_E05.win_0_1825:= 0}</t>
  </si>
  <si>
    <t>Drug.ATC_R03A_C13:=0.01442(3.88%) {Drug.category_dep_set_ATC_R03A_C13.win_0_1825:= 1}</t>
  </si>
  <si>
    <t>Drug.ATC_J01M_A12:=-0.02744(1.72%) {Drug.category_dep_set_ATC_J01M_A12.win_0_1825:= 0}</t>
  </si>
  <si>
    <t>Gender:=0.07802(1.73%) {value:= 2}</t>
  </si>
  <si>
    <t>DIAGNOSIS.ICD10_CODE:J45901:=0.02635(4.38%) {DIAGNOSIS.category_dep_set_ICD10_CODE:J45901.win_0_1825:= 1}</t>
  </si>
  <si>
    <t>Complications:=0.59366(32.81%) {Complications.nsamples.win_0_1825:=26}</t>
  </si>
  <si>
    <t>Complications:=0.11795(26.05%) {Complications.nsamples.win_0_1825:=26}</t>
  </si>
  <si>
    <t>Complications:=0.40047(22.29%) {Complications.nsamples.win_0_1825:=26}</t>
  </si>
  <si>
    <t>Complications:=0.25179(32.87%) {Complications.nsamples.win_0_1825:=26}</t>
  </si>
  <si>
    <t>Complications:=1.3002(36.87%) {Complications.nsamples.win_0_1825:=26}</t>
  </si>
  <si>
    <t>Complications:=1.86405(14.84%) {Complications.nsamples.win_0_1825:=26}</t>
  </si>
  <si>
    <t>Drug.ATC_S01A_E05:=0.03517(17.28%) {Drug.category_dep_set_ATC_S01A_E05.win_0_1825:= 1}</t>
  </si>
  <si>
    <t>Drug.ATC_S01A_E05:=0.07828(19.95%) {Drug.category_dep_set_ATC_S01A_E05.win_0_1825:= 1}</t>
  </si>
  <si>
    <t>FLU_REG2:=0.29479(16.29%) {FLU_REG2.nsamples.win_0_1825:= 9}</t>
  </si>
  <si>
    <t>FLU_REG2:=0.08042(17.76%) {FLU_REG2.nsamples.win_0_1825:= 9}</t>
  </si>
  <si>
    <t>FLU_REG2:=0.34069(18.96%) {FLU_REG2.nsamples.win_0_1825:= 9}</t>
  </si>
  <si>
    <t>FLU_REG2:=0.12658(16.53%) {FLU_REG2.nsamples.win_0_1825:= 9}</t>
  </si>
  <si>
    <t>FLU_REG2:=1.1043(31.32%) {FLU_REG2.nsamples.win_0_1825:= 9}</t>
  </si>
  <si>
    <t>FLU_REG2:=1.76762(14.07%) {FLU_REG2.nsamples.win_0_1825:= 9}</t>
  </si>
  <si>
    <t>FLU_REG2:=0.0349(17.15%) {FLU_REG2.nsamples.win_0_1825:= 9}</t>
  </si>
  <si>
    <t>FLU_REG2:=0.07214(18.39%) {FLU_REG2.nsamples.win_0_1825:= 9}</t>
  </si>
  <si>
    <t>Drug.ATC_R03A_L__:=0.17319(9.57%) {Drug.category_dep_set_ATC_R03A_L__.win_0_1825:= 1}</t>
  </si>
  <si>
    <t>Drug.ATC_R03A_L__:=0.03514(7.76%) {Drug.category_dep_set_ATC_R03A_L__.win_0_1825:= 1}</t>
  </si>
  <si>
    <t>Drug.ATC_R03A_L__:=0.13084(7.28%) {Drug.category_dep_set_ATC_R03A_L__.win_0_1825:= 1}</t>
  </si>
  <si>
    <t>Drug.ATC_R03A_L__:=0.06833(8.92%) {Drug.category_dep_set_ATC_R03A_L__.win_0_1825:= 1}</t>
  </si>
  <si>
    <t>DIAGNOSIS.Asthma:=0.25254(7.16%) {DIAGNOSIS.category_set_Asthma.win_0_36500:= 1}</t>
  </si>
  <si>
    <t>DIAGNOSIS.Asthma:=0.89614(7.13%) {DIAGNOSIS.category_set_Asthma.win_0_36500:= 1}</t>
  </si>
  <si>
    <t>Drug.ATC_J01M_A12:=0.0232(11.40%) {Drug.category_dep_set_ATC_J01M_A12.win_0_1825:= 1}</t>
  </si>
  <si>
    <t>Drug.ATC_J01M_A12:=0.06539(16.67%) {Drug.category_dep_set_ATC_J01M_A12.win_0_1825:= 1}</t>
  </si>
  <si>
    <t>DIAGNOSIS.ICD10_CODE:J45901:=-0.11983(6.62%) {DIAGNOSIS.category_dep_set_ICD10_CODE:J45901.win_0_1825:= 0}</t>
  </si>
  <si>
    <t>DIAGNOSIS.ICD10_CODE:R0602:=-0.03268(7.22%) {DIAGNOSIS.category_dep_set_ICD10_CODE:R0602.win_0_1825:= 0}</t>
  </si>
  <si>
    <t>DIAGNOSIS.ICD10_CODE:R91:=0.12873(7.16%) {DIAGNOSIS.category_dep_set_ICD10_CODE:R91.win_0_1825:= 1}</t>
  </si>
  <si>
    <t>DIAGNOSIS.ICD10_CODE:J45901:=-0.0549(7.17%) {DIAGNOSIS.category_dep_set_ICD10_CODE:J45901.win_0_1825:= 0}</t>
  </si>
  <si>
    <t>Drug.ATC_R03A_L__:=0.17077(4.84%) {Drug.category_dep_set_ATC_R03A_L__.win_0_1825:= 1}</t>
  </si>
  <si>
    <t>Drug.ATC_R03A_L__:=0.7425(5.91%) {Drug.category_dep_set_ATC_R03A_L__.win_0_1825:= 1}</t>
  </si>
  <si>
    <t>Drug.ATC_R03A_L__:=0.01752(8.61%) {Drug.category_dep_set_ATC_R03A_L__.win_0_1825:= 1}</t>
  </si>
  <si>
    <t>Drug.ATC_R03A_L__:=0.03117(7.94%) {Drug.category_dep_set_ATC_R03A_L__.win_0_1825:= 1}</t>
  </si>
  <si>
    <t>DIAGNOSIS.ICD10_CODE:J44:=-0.09555(5.28%) {DIAGNOSIS.category_dep_set_ICD10_CODE:J44.win_0_1825:= 0}</t>
  </si>
  <si>
    <t>DIAGNOSIS.ICD10_CODE:Z88:=0.02909(6.43%) {DIAGNOSIS.category_dep_set_ICD10_CODE:Z88.win_0_1825:= 1}</t>
  </si>
  <si>
    <t>Drug.ATC_S01A_E05:=0.1284(7.15%) {Drug.category_dep_set_ATC_S01A_E05.win_0_1825:= 1}</t>
  </si>
  <si>
    <t>Drug.ATC_S01A_E05:=0.0383(5.00%) {Drug.category_dep_set_ATC_S01A_E05.win_0_1825:= 1}</t>
  </si>
  <si>
    <t>MEMBERSHIP:=-0.17041(4.83%) {MEMBERSHIP.time_covered.win_0_1825:=4.91233}</t>
  </si>
  <si>
    <t>DIAGNOSIS.ICD10_CODE:R0602:=0.66877(5.32%) {DIAGNOSIS.category_dep_set_ICD10_CODE:R0602.win_0_1825:= 0}</t>
  </si>
  <si>
    <t>Complications:=0.0135(6.64%) {Complications.nsamples.win_0_1825:=26}</t>
  </si>
  <si>
    <t>DIAGNOSIS.ICD10_CODE:R0602:=-0.02567(6.54%) {DIAGNOSIS.category_dep_set_ICD10_CODE:R0602.win_0_1825:= 0}</t>
  </si>
  <si>
    <t>ADMISSION.Hospital_Observation:=0.08215(4.54%) {ADMISSION.category_dep_set_Hospital_Observation.win_0_3650:= 1}</t>
  </si>
  <si>
    <t>DIAGNOSIS.Asthma:=0.02331(5.15%) {DIAGNOSIS.category_set_Asthma.win_0_36500:= 1}</t>
  </si>
  <si>
    <t>Drug.ATC_J01M_A12:=0.12345(6.87%) {Drug.category_dep_set_ATC_J01M_A12.win_0_1825:= 1}</t>
  </si>
  <si>
    <t>Drug.ATC_J01M_A12:=0.0383(5.00%) {Drug.category_dep_set_ATC_J01M_A12.win_0_1825:= 1}</t>
  </si>
  <si>
    <t>Drug.ATC_J01M_A12:=0.13633(3.87%) {Drug.category_dep_set_ATC_J01M_A12.win_0_1825:= 1}</t>
  </si>
  <si>
    <t>Drug.ATC_S01A_E05:=0.58837(4.68%) {Drug.category_dep_set_ATC_S01A_E05.win_0_1825:= 1}</t>
  </si>
  <si>
    <t>DIAGNOSIS.ICD10_CODE:R0602:=-0.01254(6.16%) {DIAGNOSIS.category_dep_set_ICD10_CODE:R0602.win_0_1825:= 0}</t>
  </si>
  <si>
    <t>Complications:=0.02443(6.23%) {Complications.nsamples.win_0_1825:=26}</t>
  </si>
  <si>
    <t>DIAGNOSIS.ICD10_CODE:R0602:=-0.07536(4.16%) {DIAGNOSIS.category_dep_set_ICD10_CODE:R0602.win_0_1825:= 0}</t>
  </si>
  <si>
    <t>ADMISSION.Hospital_Observation:=0.01986(4.39%) {ADMISSION.category_dep_set_Hospital_Observation.win_0_3650:= 1}</t>
  </si>
  <si>
    <t>DIAGNOSIS.ICD10_CODE:Z88:=0.11522(6.41%) {DIAGNOSIS.category_dep_set_ICD10_CODE:Z88.win_0_1825:= 1}</t>
  </si>
  <si>
    <t>DIAGNOSIS.ICD10_CODE:J44:=-0.02788(3.64%) {DIAGNOSIS.category_dep_set_ICD10_CODE:J44.win_0_1825:= 0}</t>
  </si>
  <si>
    <t>DIAGNOSIS.ICD10_CODE:Z88:=0.09974(2.83%) {DIAGNOSIS.category_dep_set_ICD10_CODE:Z88.win_0_1825:= 1}</t>
  </si>
  <si>
    <t>Drug.ATC_J01M_A12:=0.58837(4.68%) {Drug.category_dep_set_ATC_J01M_A12.win_0_1825:= 1}</t>
  </si>
  <si>
    <t>ADMISSION.Hospital_Observation:=0.01198(5.89%) {ADMISSION.category_dep_set_Hospital_Observation.win_0_3650:= 1}</t>
  </si>
  <si>
    <t>ADMISSION.Hospital_Observation:=0.0147(3.74%) {ADMISSION.category_dep_set_Hospital_Observation.win_0_3650:= 1}</t>
  </si>
  <si>
    <t>Drug.ATC_S01A_E05:=0.06316(3.49%) {Drug.category_dep_set_ATC_S01A_E05.win_0_1825:= 1}</t>
  </si>
  <si>
    <t>DIAGNOSIS.ICD10_CODE:R91:=0.01693(3.74%) {DIAGNOSIS.category_dep_set_ICD10_CODE:R91.win_0_1825:= 1}</t>
  </si>
  <si>
    <t>MEMBERSHIP:=-0.0864(4.81%) {MEMBERSHIP.time_covered.win_0_1825:=4.91233}</t>
  </si>
  <si>
    <t>ADMISSION.Hospital_Observation:=0.02405(3.14%) {ADMISSION.category_dep_set_Hospital_Observation.win_0_3650:= 1}</t>
  </si>
  <si>
    <t>Gender:=0.06325(1.79%) {value:= 2}</t>
  </si>
  <si>
    <t>ADMISSION.Hospital_Observation:=0.57025(4.54%) {ADMISSION.category_dep_set_Hospital_Observation.win_0_3650:= 1}</t>
  </si>
  <si>
    <t>Gender:=0.01059(5.20%) {value:= 2}</t>
  </si>
  <si>
    <t>DIAGNOSIS.ICD10_CODE:R91:=0.01457(3.71%) {DIAGNOSIS.category_dep_set_ICD10_CODE:R91.win_0_1825:= 1}</t>
  </si>
  <si>
    <t>Drug.ATC_J01M_A12:=0.06316(3.49%) {Drug.category_dep_set_ATC_J01M_A12.win_0_1825:= 1}</t>
  </si>
  <si>
    <t>MEMBERSHIP:=-0.01185(2.62%) {MEMBERSHIP.time_covered.win_0_1825:=4.91233}</t>
  </si>
  <si>
    <t>ADMISSION.Hospital_Observation:=0.05793(3.22%) {ADMISSION.category_dep_set_Hospital_Observation.win_0_3650:= 1}</t>
  </si>
  <si>
    <t>DIAGNOSIS.ICD10_CODE:R0602:=-0.02287(2.99%) {DIAGNOSIS.category_dep_set_ICD10_CODE:R0602.win_0_1825:= 0}</t>
  </si>
  <si>
    <t>Smok_Years_Since_Quitting:=-0.04517(1.28%) {Smok_Years_Since_Quitting:=34.67397}</t>
  </si>
  <si>
    <t>DIAGNOSIS.ICD10_CODE:Z88:=0.5594(4.45%) {DIAGNOSIS.category_dep_set_ICD10_CODE:Z88.win_0_1825:= 1}</t>
  </si>
  <si>
    <t>DIAGNOSIS.ICD10_CODE:J45901:=-0.0085(4.18%) {DIAGNOSIS.category_dep_set_ICD10_CODE:J45901.win_0_1825:= 0}</t>
  </si>
  <si>
    <t>Gender:=0.01065(2.71%) {value:= 2}</t>
  </si>
  <si>
    <t>DIAGNOSIS.ICD10_CODE:R91:=0.05012(2.77%) {DIAGNOSIS.category_dep_set_ICD10_CODE:R91.win_0_1825:= 1}</t>
  </si>
  <si>
    <t>Drug.ATC_R03A_K__:=-0.01165(2.57%) {Drug.category_dep_set_ATC_R03A_K__.win_0_1825:= 0}</t>
  </si>
  <si>
    <t>Smok_Years_Since_Quitting:=-0.05446(3.03%) {Smok_Years_Since_Quitting:=34.67397}</t>
  </si>
  <si>
    <t>DIAGNOSIS.ICD10_CODE:R91:=0.02163(2.82%) {DIAGNOSIS.category_dep_set_ICD10_CODE:R91.win_0_1825:= 1}</t>
  </si>
  <si>
    <t>Resp_Rate:=-0.03794(1.08%) {Resp_Rate.last.win_0_1095:=16}</t>
  </si>
  <si>
    <t>DIAGNOSIS.ICD10_CODE:R91:=0.55228(4.40%) {DIAGNOSIS.category_dep_set_ICD10_CODE:R91.win_0_1825:= 1}</t>
  </si>
  <si>
    <t>Age:=-0.00513(2.52%) {value:=73}</t>
  </si>
  <si>
    <t>DIAGNOSIS.ICD10_CODE:Z88:=0.00943(2.40%) {DIAGNOSIS.category_dep_set_ICD10_CODE:Z88.win_0_1825:= 1}</t>
  </si>
  <si>
    <t>DIAGNOSIS.Asthma:=0.0038(15.36%) {DIAGNOSIS.category_set_Asthma.win_0_36500:= 1}</t>
  </si>
  <si>
    <t>DIAGNOSIS.Asthma:=0.06442(42.77%) {DIAGNOSIS.category_set_Asthma.win_0_36500:= 1}</t>
  </si>
  <si>
    <t>DIAGNOSIS.Asthma:=0.3698(26.73%) {DIAGNOSIS.category_set_Asthma.win_0_36500:= 1}</t>
  </si>
  <si>
    <t>Complications:=-0.358(15.24%) {Complications.nsamples.win_0_1825:= 0}</t>
  </si>
  <si>
    <t>DIAGNOSIS.Asthma:=0.72824(60.16%) {DIAGNOSIS.category_set_Asthma.win_0_36500:= 1}</t>
  </si>
  <si>
    <t>Resp_Rate:=0.00688(15.04%) {Resp_Rate.last.win_0_1095:=18}</t>
  </si>
  <si>
    <t>DIAGNOSIS.Asthma:=0.0095(28.26%) {DIAGNOSIS.category_set_Asthma.win_0_36500:= 1}</t>
  </si>
  <si>
    <t>MEMBERSHIP:=-18.9381(22.53%) {MEMBERSHIP.time_covered.win_0_1825:= 5}</t>
  </si>
  <si>
    <t>FLU_REG2:=-0.00235(9.52%) {FLU_REG2.nsamples.win_0_1825:= 0}</t>
  </si>
  <si>
    <t>FLU_REG2:=-0.01676(11.13%) {FLU_REG2.nsamples.win_0_1825:= 0}</t>
  </si>
  <si>
    <t>Complications:=-0.28274(20.44%) {Complications.nsamples.win_0_1825:= 0}</t>
  </si>
  <si>
    <t>FLU_REG2:=-0.24777(10.55%) {FLU_REG2.nsamples.win_0_1825:= 0}</t>
  </si>
  <si>
    <t>MEMBERSHIP:=-0.1559(12.88%) {MEMBERSHIP.time_covered.win_0_1825:= 5}</t>
  </si>
  <si>
    <t>DIAGNOSIS.Asthma:=0.00546(11.93%) {DIAGNOSIS.category_set_Asthma.win_0_36500:= 1}</t>
  </si>
  <si>
    <t>Complications:=-0.00454(13.50%) {Complications.nsamples.win_0_1825:= 0}</t>
  </si>
  <si>
    <t>FLU_REG2:=-17.22021(20.49%) {FLU_REG2.nsamples.win_0_1825:= 0}</t>
  </si>
  <si>
    <t>Resp_Rate:=0.00222(8.97%) {Resp_Rate.last.win_0_1095:=18}</t>
  </si>
  <si>
    <t>Complications:=-0.01655(10.99%) {Complications.nsamples.win_0_1825:= 0}</t>
  </si>
  <si>
    <t>MEMBERSHIP:=-0.2142(15.48%) {MEMBERSHIP.time_covered.win_0_1825:= 5}</t>
  </si>
  <si>
    <t>MEMBERSHIP:=-0.2431(10.35%) {MEMBERSHIP.time_covered.win_0_1825:= 5}</t>
  </si>
  <si>
    <t>FLU_REG2:=-0.13404(11.07%) {FLU_REG2.nsamples.win_0_1825:= 0}</t>
  </si>
  <si>
    <t>FLU_REG2:=-0.0049(10.69%) {FLU_REG2.nsamples.win_0_1825:= 0}</t>
  </si>
  <si>
    <t>FLU_REG2:=-0.0044(13.06%) {FLU_REG2.nsamples.win_0_1825:= 0}</t>
  </si>
  <si>
    <t>Complications:=-17.0374(20.27%) {Complications.nsamples.win_0_1825:= 0}</t>
  </si>
  <si>
    <t>Gender:=-0.00169(6.82%) {value:= 1}</t>
  </si>
  <si>
    <t>MEMBERSHIP:=-0.00922(6.12%) {MEMBERSHIP.time_covered.win_0_1825:= 5}</t>
  </si>
  <si>
    <t>FLU_REG2:=-0.20632(14.92%) {FLU_REG2.nsamples.win_0_1825:= 0}</t>
  </si>
  <si>
    <t>DIAGNOSIS.Asthma:=0.18749(7.98%) {DIAGNOSIS.category_set_Asthma.win_0_36500:= 1}</t>
  </si>
  <si>
    <t>Complications:=-0.07078(5.85%) {Complications.nsamples.win_0_1825:= 0}</t>
  </si>
  <si>
    <t>Complications:=-0.00417(9.11%) {Complications.nsamples.win_0_1825:= 0}</t>
  </si>
  <si>
    <t>Age:=-0.0018(5.35%) {value:=14}</t>
  </si>
  <si>
    <t>DIAGNOSIS.ICD10_CODE:J45901:=-15.42645(18.35%) {DIAGNOSIS.category_dep_set_ICD10_CODE:J45901.win_0_1825:= 0}</t>
  </si>
  <si>
    <t>DIAGNOSIS.ICD10_CODE:R91:=0.00164(6.63%) {DIAGNOSIS.category_dep_set_ICD10_CODE:R91.win_0_1825:= 0}</t>
  </si>
  <si>
    <t>Gender:=-0.0078(5.19%) {value:= 1}</t>
  </si>
  <si>
    <t>Age:=-0.08713(6.30%) {value:=14}</t>
  </si>
  <si>
    <t>Age:=-0.14326(6.10%) {value:=14}</t>
  </si>
  <si>
    <t>DIAGNOSIS.ICD10_CODE:J45901:=-0.02628(2.17%) {DIAGNOSIS.category_dep_set_ICD10_CODE:J45901.win_0_1825:= 0}</t>
  </si>
  <si>
    <t>Age:=-0.00322(7.05%) {value:=14}</t>
  </si>
  <si>
    <t>Drug.ATC_S01A_E05:=-0.0016(4.78%) {Drug.category_dep_set_ATC_S01A_E05.win_0_1825:= 0}</t>
  </si>
  <si>
    <t>DIAGNOSIS.ICD10_CODE:Z88:=-15.42595(18.35%) {DIAGNOSIS.category_dep_set_ICD10_CODE:Z88.win_0_1825:= 0}</t>
  </si>
  <si>
    <t>Age:=-0.00157(6.33%) {value:=14}</t>
  </si>
  <si>
    <t>SpO2:=-0.00742(4.93%) {SpO2.last.win_0_1095:=98}</t>
  </si>
  <si>
    <t>Gender:=-0.0693(5.01%) {value:= 1}</t>
  </si>
  <si>
    <t>DIAGNOSIS.ICD10_CODE:R0602:=-0.12075(5.14%) {DIAGNOSIS.category_dep_set_ICD10_CODE:R0602.win_0_1825:= 0}</t>
  </si>
  <si>
    <t>Age:=0.0151(1.25%) {value:=14}</t>
  </si>
  <si>
    <t>Gender:=-0.00264(5.76%) {value:= 1}</t>
  </si>
  <si>
    <t>SpO2:=-0.0016(4.77%) {SpO2.last.win_0_1095:=98}</t>
  </si>
  <si>
    <t>Smok_Years_Since_Quitting:=-0.00151(6.12%) {Smok_Years_Since_Quitting:=14.67671}</t>
  </si>
  <si>
    <t>Resp_Rate:=0.00694(4.61%) {Resp_Rate.last.win_0_1095:=18}</t>
  </si>
  <si>
    <t>Resp_Rate:=0.0564(4.08%) {Resp_Rate.last.win_0_1095:=18}</t>
  </si>
  <si>
    <t>ADMISSION.Hospital_Observation:=-0.1192(5.08%) {ADMISSION.category_dep_set_Hospital_Observation.win_0_3650:= 0}</t>
  </si>
  <si>
    <t>Drug.ATC_R03A_L__:=-0.01367(1.13%) {Drug.category_dep_set_ATC_R03A_L__.win_0_1825:= 0}</t>
  </si>
  <si>
    <t>Drug.ATC_J01M_A12:=-0.00261(5.70%) {Drug.category_dep_set_ATC_J01M_A12.win_0_1825:= 0}</t>
  </si>
  <si>
    <t>Smok_Years_Since_Quitting:=-0.00156(4.63%) {Smok_Years_Since_Quitting:=14.67671}</t>
  </si>
  <si>
    <t>SpO2:= 0(0.00%) {SpO2.last.win_0_1095:=98}</t>
  </si>
  <si>
    <t>Complications:=-0.0015(6.08%) {Complications.nsamples.win_0_1825:= 0}</t>
  </si>
  <si>
    <t>Age:=-0.00549(3.64%) {value:=14}</t>
  </si>
  <si>
    <t>SpO2:=-0.03672(2.65%) {SpO2.last.win_0_1095:=98}</t>
  </si>
  <si>
    <t>ADMISSION.Hospital_Other:=-0.10369(4.41%) {ADMISSION.category_dep_set_Hospital_Other:NA.win_0_3650:= 0}</t>
  </si>
  <si>
    <t>Smok_Years_Since_Quitting:=0.01295(1.07%) {Smok_Years_Since_Quitting:=14.67671}</t>
  </si>
  <si>
    <t>Drug.ATC_R03A_L__:=-0.00254(5.55%) {Drug.category_dep_set_ATC_R03A_L__.win_0_1825:= 0}</t>
  </si>
  <si>
    <t>Gender:=-0.00148(4.41%) {value:= 1}</t>
  </si>
  <si>
    <t>Smok_Years_Since_Quitting:= 0(0.00%) {Smok_Years_Since_Quitting:=14.67671}</t>
  </si>
  <si>
    <t>ADMISSION.Hospital_Other:=-0.0014(5.64%) {ADMISSION.category_dep_set_Hospital_Other:NA.win_0_3650:= 0}</t>
  </si>
  <si>
    <t>Smok_Years_Since_Quitting:=-0.00544(3.61%) {Smok_Years_Since_Quitting:=14.67671}</t>
  </si>
  <si>
    <t>DIAGNOSIS.ICD10_CODE:R0602:=-0.01162(0.84%) {DIAGNOSIS.category_dep_set_ICD10_CODE:R0602.win_0_1825:= 0}</t>
  </si>
  <si>
    <t>DIAGNOSIS.ICD10_CODE:R91:=-0.09765(4.16%) {DIAGNOSIS.category_dep_set_ICD10_CODE:R91.win_0_1825:= 0}</t>
  </si>
  <si>
    <t>Resp_Rate:=-0.0123(1.02%) {Resp_Rate.last.win_0_1095:=18}</t>
  </si>
  <si>
    <t>DIAGNOSIS.ICD10_CODE:R0602:=-0.00203(4.44%) {DIAGNOSIS.category_dep_set_ICD10_CODE:R0602.win_0_1825:= 0}</t>
  </si>
  <si>
    <t>DIAGNOSIS.ICD10_CODE:Z88:=-0.00115(3.41%) {DIAGNOSIS.category_dep_set_ICD10_CODE:Z88.win_0_1825:= 0}</t>
  </si>
  <si>
    <t>Drug.ATC_J01M_A12:=-0.0013(5.27%) {Drug.category_dep_set_ATC_J01M_A12.win_0_1825:= 0}</t>
  </si>
  <si>
    <t>DIAGNOSIS.ICD10_CODE:R0602:=-0.0024(1.59%) {DIAGNOSIS.category_dep_set_ICD10_CODE:R0602.win_0_1825:= 0}</t>
  </si>
  <si>
    <t>Drug.ATC_R03A_K__:=-0.00824(0.60%) {Drug.category_dep_set_ATC_R03A_K__.win_0_1825:= 0}</t>
  </si>
  <si>
    <t>DIAGNOSIS.ICD10_CODE:Z88:=-0.09142(3.89%) {DIAGNOSIS.category_dep_set_ICD10_CODE:Z88.win_0_1825:= 0}</t>
  </si>
  <si>
    <t>SpO2:=-0.01183(0.98%) {SpO2.last.win_0_1095:=98}</t>
  </si>
  <si>
    <t>Smok_Years_Since_Quitting:=-0.00184(4.02%) {Smok_Years_Since_Quitting:=14.67671}</t>
  </si>
  <si>
    <t>Drug.ATC_R03A_L__:=-0.0011(3.27%) {Drug.category_dep_set_ATC_R03A_L__.win_0_1825:= 0}</t>
  </si>
  <si>
    <t>Complications:=-0.31059(23.00%) {Complications.nsamples.win_0_1825:= 0}</t>
  </si>
  <si>
    <t>MEMBERSHIP:=-0.00252(16.04%) {MEMBERSHIP.time_covered.win_0_1825:=4.6685}</t>
  </si>
  <si>
    <t>MEMBERSHIP:=-0.00564(19.20%) {MEMBERSHIP.time_covered.win_0_1825:=4.6685}</t>
  </si>
  <si>
    <t>Complications:=-0.49435(11.10%) {Complications.nsamples.win_0_1825:= 0}</t>
  </si>
  <si>
    <t>Gender:=0.22392(28.49%) {value:= 2}</t>
  </si>
  <si>
    <t>Complications:=-0.01626(18.48%) {Complications.nsamples.win_0_1825:= 0}</t>
  </si>
  <si>
    <t>FLU_REG2:=-0.00338(13.05%) {FLU_REG2.nsamples.win_0_1825:= 0}</t>
  </si>
  <si>
    <t>FLU_REG2:=-0.25892(19.17%) {FLU_REG2.nsamples.win_0_1825:= 0}</t>
  </si>
  <si>
    <t>Complications:=-0.00168(10.66%) {Complications.nsamples.win_0_1825:= 0}</t>
  </si>
  <si>
    <t>Complications:=-0.00274(9.34%) {Complications.nsamples.win_0_1825:= 0}</t>
  </si>
  <si>
    <t>FLU_REG2:=-0.4919(11.04%) {FLU_REG2.nsamples.win_0_1825:= 0}</t>
  </si>
  <si>
    <t>MEMBERSHIP:=-0.16437(20.92%) {MEMBERSHIP.time_covered.win_0_1825:=4.6685}</t>
  </si>
  <si>
    <t>FLU_REG2:=-0.01292(14.68%) {FLU_REG2.nsamples.win_0_1825:= 0}</t>
  </si>
  <si>
    <t>MEMBERSHIP:=-0.00331(12.79%) {MEMBERSHIP.time_covered.win_0_1825:=4.6685}</t>
  </si>
  <si>
    <t>MEMBERSHIP:=-0.2395(17.73%) {MEMBERSHIP.time_covered.win_0_1825:=4.6685}</t>
  </si>
  <si>
    <t>Age:=0.0014(8.84%) {value:=15}</t>
  </si>
  <si>
    <t>DIAGNOSIS.ICD10_CODE:Z88:=-0.00272(9.25%) {DIAGNOSIS.category_dep_set_ICD10_CODE:Z88.win_0_1825:= 0}</t>
  </si>
  <si>
    <t>MEMBERSHIP:=-0.38099(8.55%) {MEMBERSHIP.time_covered.win_0_1825:=4.6685}</t>
  </si>
  <si>
    <t>Age:=0.1254(15.96%) {value:=15}</t>
  </si>
  <si>
    <t>Smok_Years_Since_Quitting:= 0(0.00%) {Smok_Years_Since_Quitting:=-65336}</t>
  </si>
  <si>
    <t>MEMBERSHIP:=-0.01(11.36%) {MEMBERSHIP.time_covered.win_0_1825:=4.6685}</t>
  </si>
  <si>
    <t>Smok_Years_Since_Quitting:=-0.00273(10.53%) {Smok_Years_Since_Quitting:=-65336}</t>
  </si>
  <si>
    <t>Smok_Years_Since_Quitting:=-0.1804(13.36%) {Smok_Years_Since_Quitting:=-65336}</t>
  </si>
  <si>
    <t>ADMISSION.Hospital_Observation:=-0.00125(7.94%) {ADMISSION.category_dep_set_Hospital_Observation.win_0_3650:= 0}</t>
  </si>
  <si>
    <t>DIAGNOSIS.Asthma:=-0.00262(8.92%) {DIAGNOSIS.category_set_Asthma.win_0_36500:= 0}</t>
  </si>
  <si>
    <t>DIAGNOSIS.Asthma:=-0.29496(6.62%) {DIAGNOSIS.category_set_Asthma.win_0_36500:= 0}</t>
  </si>
  <si>
    <t>FLU_REG2:=-0.1036(13.18%) {FLU_REG2.nsamples.win_0_1825:= 0}</t>
  </si>
  <si>
    <t>Resp_Rate:= 0(0.00%) {Resp_Rate.last.win_0_1095:=-65336}</t>
  </si>
  <si>
    <t>Resp_Rate:=-0.0088(9.99%) {Resp_Rate.last.win_0_1095:=-65336}</t>
  </si>
  <si>
    <t>Complications:=-0.00267(10.30%) {Complications.nsamples.win_0_1825:= 0}</t>
  </si>
  <si>
    <t>DIAGNOSIS.Asthma:=-0.09204(6.81%) {DIAGNOSIS.category_set_Asthma.win_0_36500:= 0}</t>
  </si>
  <si>
    <t>Drug.ATC_R03A_L__:=-0.00124(7.89%) {Drug.category_dep_set_ATC_R03A_L__.win_0_1825:= 0}</t>
  </si>
  <si>
    <t>FLU_REG2:=-0.00194(6.60%) {FLU_REG2.nsamples.win_0_1825:= 0}</t>
  </si>
  <si>
    <t>Age:=-0.27971(6.28%) {value:=15}</t>
  </si>
  <si>
    <t>Complications:=-0.0825(10.50%) {Complications.nsamples.win_0_1825:= 0}</t>
  </si>
  <si>
    <t>MEMBERSHIP:= 0(0.00%) {MEMBERSHIP.time_covered.win_0_1825:=4.6685}</t>
  </si>
  <si>
    <t>DIAGNOSIS.Asthma:=-0.00879(9.98%) {DIAGNOSIS.category_set_Asthma.win_0_36500:= 0}</t>
  </si>
  <si>
    <t>Gender:=0.0016(6.16%) {value:= 2}</t>
  </si>
  <si>
    <t>Gender:=0.06214(4.60%) {value:= 2}</t>
  </si>
  <si>
    <t>Drug.ATC_S01A_E05:=-0.00114(7.23%) {Drug.category_dep_set_ATC_S01A_E05.win_0_1825:= 0}</t>
  </si>
  <si>
    <t>Drug.ATC_S01A_E05:=0.00176(5.99%) {Drug.category_dep_set_ATC_S01A_E05.win_0_1825:= 0}</t>
  </si>
  <si>
    <t>Smok_Years_Since_Quitting:=-0.2643(5.93%) {Smok_Years_Since_Quitting:=-65336}</t>
  </si>
  <si>
    <t>DIAGNOSIS.Asthma:=-0.04118(5.24%) {DIAGNOSIS.category_set_Asthma.win_0_36500:= 0}</t>
  </si>
  <si>
    <t>SpO2:=-0.00668(7.60%) {SpO2.last.win_0_1095:=-65336}</t>
  </si>
  <si>
    <t>Age:=-0.0015(5.82%) {value:=15}</t>
  </si>
  <si>
    <t>Age:=-0.06148(4.55%) {value:=15}</t>
  </si>
  <si>
    <t>Drug.ATC_J01M_A12:=-0.00105(6.70%) {Drug.category_dep_set_ATC_J01M_A12.win_0_1825:= 0}</t>
  </si>
  <si>
    <t>ADMISSION.Hospital_Observation:=-0.00154(5.23%) {ADMISSION.category_dep_set_Hospital_Observation.win_0_3650:= 0}</t>
  </si>
  <si>
    <t>DIAGNOSIS.ICD10_CODE:R0602:=-0.2135(4.79%) {DIAGNOSIS.category_dep_set_ICD10_CODE:R0602.win_0_1825:= 0}</t>
  </si>
  <si>
    <t>SpO2:=0.02565(3.26%) {SpO2.last.win_0_1095:=-65336}</t>
  </si>
  <si>
    <t>Age:=-0.00668(7.59%) {value:=15}</t>
  </si>
  <si>
    <t>Drug.ATC_R03A_C13:=-0.00145(5.61%) {Drug.category_dep_set_ATC_R03A_C13.win_0_1825:= 0}</t>
  </si>
  <si>
    <t>Resp_Rate:=-0.04979(3.69%) {Resp_Rate.last.win_0_1095:=-65336}</t>
  </si>
  <si>
    <t>DIAGNOSIS.ICD10_CODE:R0602:=-0.00103(6.52%) {DIAGNOSIS.category_dep_set_ICD10_CODE:R0602.win_0_1825:= 0}</t>
  </si>
  <si>
    <t>DIAGNOSIS.ICD10_CODE:J45901:=-0.00143(4.87%) {DIAGNOSIS.category_dep_set_ICD10_CODE:J45901.win_0_1825:= 0}</t>
  </si>
  <si>
    <t>ADMISSION.Hospital_Observation:=-0.1803(4.05%) {ADMISSION.category_dep_set_Hospital_Observation.win_0_3650:= 0}</t>
  </si>
  <si>
    <t>Resp_Rate:=-0.01463(1.86%) {Resp_Rate.last.win_0_1095:=-65336}</t>
  </si>
  <si>
    <t>Gender:=0.0059(6.71%) {value:= 2}</t>
  </si>
  <si>
    <t>Drug.ATC_R03A_L__:=-0.00123(4.74%) {Drug.category_dep_set_ATC_R03A_L__.win_0_1825:= 0}</t>
  </si>
  <si>
    <t>SpO2:=-0.04756(3.52%) {SpO2.last.win_0_1095:=-65336}</t>
  </si>
  <si>
    <t>DIAGNOSIS.Asthma:=-0.00092(5.84%) {DIAGNOSIS.category_set_Asthma.win_0_36500:= 0}</t>
  </si>
  <si>
    <t>DIAGNOSIS.ICD10_CODE:R0602:=-0.00137(4.67%) {DIAGNOSIS.category_dep_set_ICD10_CODE:R0602.win_0_1825:= 0}</t>
  </si>
  <si>
    <t>Drug.ATC_R03A_L__:=-0.17316(3.89%) {Drug.category_dep_set_ATC_R03A_L__.win_0_1825:= 0}</t>
  </si>
  <si>
    <t>ADMISSION.Hospital_Observation:=-0.00187(0.24%) {ADMISSION.category_dep_set_Hospital_Observation.win_0_3650:= 0}</t>
  </si>
  <si>
    <t>ADMISSION.Hospital_Observation:=-0.0025(2.84%) {ADMISSION.category_dep_set_Hospital_Observation.win_0_3650:= 0}</t>
  </si>
  <si>
    <t>Drug.ATC_J01M_A12:=0.00114(4.41%) {Drug.category_dep_set_ATC_J01M_A12.win_0_1825:= 0}</t>
  </si>
  <si>
    <t>DIAGNOSIS.ICD10_CODE:R0602:=-0.01157(0.86%) {DIAGNOSIS.category_dep_set_ICD10_CODE:R0602.win_0_1825:= 0}</t>
  </si>
  <si>
    <t>Gender:=0.00089(5.65%) {value:= 2}</t>
  </si>
  <si>
    <t>Drug.ATC_J01M_A12:=-0.00127(4.32%) {Drug.category_dep_set_ATC_J01M_A12.win_0_1825:= 0}</t>
  </si>
  <si>
    <t>Resp_Rate:=-0.17242(3.87%) {Resp_Rate.last.win_0_1095:=-65336}</t>
  </si>
  <si>
    <t>DIAGNOSIS.ICD10_CODE:Z88:=-0.00148(0.19%) {DIAGNOSIS.category_dep_set_ICD10_CODE:Z88.win_0_1825:= 0}</t>
  </si>
  <si>
    <t>DIAGNOSIS.ICD10_CODE:R0602:=-0.0023(2.60%) {DIAGNOSIS.category_dep_set_ICD10_CODE:R0602.win_0_1825:= 0}</t>
  </si>
  <si>
    <t>Drug.ATC_S01A_E05:=0.00112(4.34%) {Drug.category_dep_set_ATC_S01A_E05.win_0_1825:= 0}</t>
  </si>
  <si>
    <t>Complications:=-0.00412(18.41%) {Complications.nsamples.win_0_1825:= 0}</t>
  </si>
  <si>
    <t>Complications:=-17.0369(26.00%) {Complications.nsamples.win_0_1825:= 0}</t>
  </si>
  <si>
    <t>MEMBERSHIP:=0.41216(24.86%) {MEMBERSHIP.time_covered.win_0_1825:=0.9178}</t>
  </si>
  <si>
    <t>Complications:=-0.47407(12.56%) {Complications.nsamples.win_0_1825:= 0}</t>
  </si>
  <si>
    <t>FLU_REG2:=-0.00166(9.66%) {FLU_REG2.nsamples.win_0_1825:= 0}</t>
  </si>
  <si>
    <t>DIAGNOSIS.Asthma:=-0.00347(12.35%) {DIAGNOSIS.category_set_Asthma.win_0_36500:= 0}</t>
  </si>
  <si>
    <t>MEMBERSHIP:=0.3178(40.38%) {MEMBERSHIP.time_covered.win_0_1825:=0.9178}</t>
  </si>
  <si>
    <t>Complications:=-0.0151(17.41%) {Complications.nsamples.win_0_1825:= 0}</t>
  </si>
  <si>
    <t>Drug.ATC_J01M_A12:=-0.00282(12.60%) {Drug.category_dep_set_ATC_J01M_A12.win_0_1825:= 0}</t>
  </si>
  <si>
    <t>Age:=-16.53817(25.24%) {value:=58}</t>
  </si>
  <si>
    <t>Complications:=-0.37178(22.42%) {Complications.nsamples.win_0_1825:= 0}</t>
  </si>
  <si>
    <t>FLU_REG2:=-0.44505(11.79%) {FLU_REG2.nsamples.win_0_1825:= 0}</t>
  </si>
  <si>
    <t>DIAGNOSIS.ICD10_CODE:R0602:=-0.00148(8.60%) {DIAGNOSIS.category_dep_set_ICD10_CODE:R0602.win_0_1825:= 0}</t>
  </si>
  <si>
    <t>Smok_Years_Since_Quitting:=-0.0032(11.41%) {Smok_Years_Since_Quitting:=-65336}</t>
  </si>
  <si>
    <t>Gender:=0.15393(19.56%) {value:= 2}</t>
  </si>
  <si>
    <t>FLU_REG2:=-0.01212(13.97%) {FLU_REG2.nsamples.win_0_1825:= 0}</t>
  </si>
  <si>
    <t>Drug.ATC_R03A_L__:=-0.00266(11.88%) {Drug.category_dep_set_ATC_R03A_L__.win_0_1825:= 0}</t>
  </si>
  <si>
    <t>FLU_REG2:=-16.52657(25.22%) {FLU_REG2.nsamples.win_0_1825:= 0}</t>
  </si>
  <si>
    <t>FLU_REG2:=-0.29327(17.69%) {FLU_REG2.nsamples.win_0_1825:= 0}</t>
  </si>
  <si>
    <t>MEMBERSHIP:=0.2541(6.73%) {MEMBERSHIP.time_covered.win_0_1825:=0.9178}</t>
  </si>
  <si>
    <t>DIAGNOSIS.ICD10_CODE:J44:=0.00146(8.48%) {DIAGNOSIS.category_dep_set_ICD10_CODE:J44.win_0_1825:= 0}</t>
  </si>
  <si>
    <t>Gender:=0.00292(10.40%) {value:= 2}</t>
  </si>
  <si>
    <t>Age:=0.12899(16.39%) {value:=58}</t>
  </si>
  <si>
    <t>Resp_Rate:=-0.01002(11.55%) {Resp_Rate.last.win_0_1095:=-65336}</t>
  </si>
  <si>
    <t>Smok_Years_Since_Quitting:=-0.00246(11.02%) {Smok_Years_Since_Quitting:=-65336}</t>
  </si>
  <si>
    <t>DIAGNOSIS.Asthma:=-15.42695(23.54%) {DIAGNOSIS.category_set_Asthma.win_0_36500:= 0}</t>
  </si>
  <si>
    <t>Smok_Years_Since_Quitting:=-0.17294(10.43%) {Smok_Years_Since_Quitting:=-65336}</t>
  </si>
  <si>
    <t>DIAGNOSIS.Asthma:=-0.22076(5.85%) {DIAGNOSIS.category_set_Asthma.win_0_36500:= 0}</t>
  </si>
  <si>
    <t>DIAGNOSIS.Asthma:=-0.00132(7.66%) {DIAGNOSIS.category_set_Asthma.win_0_36500:= 0}</t>
  </si>
  <si>
    <t>FLU_REG2:=-0.00277(9.84%) {FLU_REG2.nsamples.win_0_1825:= 0}</t>
  </si>
  <si>
    <t>SpO2:=-0.05579(7.09%) {SpO2.last.win_0_1095:=-65336}</t>
  </si>
  <si>
    <t>DIAGNOSIS.Asthma:=-0.00941(10.85%) {DIAGNOSIS.category_set_Asthma.win_0_36500:= 0}</t>
  </si>
  <si>
    <t>Age:=-0.00132(5.92%) {value:=58}</t>
  </si>
  <si>
    <t>DIAGNOSIS.Asthma:=-0.1105(6.66%) {DIAGNOSIS.category_set_Asthma.win_0_36500:= 0}</t>
  </si>
  <si>
    <t>Smok_Years_Since_Quitting:=-0.1985(5.26%) {Smok_Years_Since_Quitting:=-65336}</t>
  </si>
  <si>
    <t>Gender:=0.0013(7.56%) {value:= 2}</t>
  </si>
  <si>
    <t>Complications:=-0.00261(9.29%) {Complications.nsamples.win_0_1825:= 0}</t>
  </si>
  <si>
    <t>Complications:=-0.03664(4.66%) {Complications.nsamples.win_0_1825:= 0}</t>
  </si>
  <si>
    <t>SpO2:=-0.00835(9.63%) {SpO2.last.win_0_1095:=-65336}</t>
  </si>
  <si>
    <t>ADMISSION.Hospital_Observation:=-0.0013(5.77%) {ADMISSION.category_dep_set_Hospital_Observation.win_0_3650:= 0}</t>
  </si>
  <si>
    <t>SpO2:=-0.07562(4.56%) {SpO2.last.win_0_1095:=-65336}</t>
  </si>
  <si>
    <t>DIAGNOSIS.ICD10_CODE:R0602:=-0.18418(4.88%) {DIAGNOSIS.category_dep_set_ICD10_CODE:R0602.win_0_1825:= 0}</t>
  </si>
  <si>
    <t>Drug.ATC_J01M_A12:=-0.00128(7.44%) {Drug.category_dep_set_ATC_J01M_A12.win_0_1825:= 0}</t>
  </si>
  <si>
    <t>MEMBERSHIP:=0.00219(7.78%) {MEMBERSHIP.time_covered.win_0_1825:=0.9178}</t>
  </si>
  <si>
    <t>DIAGNOSIS.Asthma:=-0.03256(4.14%) {DIAGNOSIS.category_set_Asthma.win_0_36500:= 0}</t>
  </si>
  <si>
    <t>MEMBERSHIP:=0.00783(9.03%) {MEMBERSHIP.time_covered.win_0_1825:=0.9178}</t>
  </si>
  <si>
    <t>Gender:=0.00117(5.25%) {value:= 2}</t>
  </si>
  <si>
    <t>Gender:=0.07015(4.23%) {value:= 2}</t>
  </si>
  <si>
    <t>Age:=-0.17412(4.61%) {value:=58}</t>
  </si>
  <si>
    <t>MEMBERSHIP:=0.00116(6.74%) {MEMBERSHIP.time_covered.win_0_1825:=0.9178}</t>
  </si>
  <si>
    <t>DIAGNOSIS.ICD10_CODE:J45901:=-0.00159(5.64%) {DIAGNOSIS.category_dep_set_ICD10_CODE:J45901.win_0_1825:= 0}</t>
  </si>
  <si>
    <t>FLU_REG2:=-0.02754(3.50%) {FLU_REG2.nsamples.win_0_1825:= 0}</t>
  </si>
  <si>
    <t>Gender:=0.00677(7.81%) {value:= 2}</t>
  </si>
  <si>
    <t>ADMISSION.Hospital_Other:=-0.001(4.44%) {ADMISSION.category_dep_set_Hospital_Other:NA.win_0_3650:= 0}</t>
  </si>
  <si>
    <t>Resp_Rate:=-0.05443(3.28%) {Resp_Rate.last.win_0_1095:=-65336}</t>
  </si>
  <si>
    <t>Drug.ATC_R03A_L__:=-0.16765(4.44%) {Drug.category_dep_set_ATC_R03A_L__.win_0_1825:= 0}</t>
  </si>
  <si>
    <t>SpO2:=-0.00103(5.99%) {SpO2.last.win_0_1095:=-65336}</t>
  </si>
  <si>
    <t>Drug.ATC_R03A_L__:=-0.0013(4.62%) {Drug.category_dep_set_ATC_R03A_L__.win_0_1825:= 0}</t>
  </si>
  <si>
    <t>Resp_Rate:=-0.02282(2.90%) {Resp_Rate.last.win_0_1095:=-65336}</t>
  </si>
  <si>
    <t>Age:=-0.00492(5.67%) {value:=58}</t>
  </si>
  <si>
    <t>DIAGNOSIS.ICD10_CODE:Z88:=-0.00088(3.92%) {DIAGNOSIS.category_dep_set_ICD10_CODE:Z88.win_0_1825:= 0}</t>
  </si>
  <si>
    <t>MEMBERSHIP:= 0(0.00%) {MEMBERSHIP.time_covered.win_0_1825:=0.9178}</t>
  </si>
  <si>
    <t>Age:=-0.05204(3.14%) {value:=58}</t>
  </si>
  <si>
    <t>DIAGNOSIS.ICD10_CODE:J44:=-0.155(4.11%) {DIAGNOSIS.category_dep_set_ICD10_CODE:J44.win_0_1825:= 0}</t>
  </si>
  <si>
    <t>Smok_Years_Since_Quitting:=-0.001(5.85%) {Smok_Years_Since_Quitting:=-65336}</t>
  </si>
  <si>
    <t>Drug.ATC_S01A_E05:=0.00119(4.22%) {Drug.category_dep_set_ATC_S01A_E05.win_0_1825:= 0}</t>
  </si>
  <si>
    <t>DIAGNOSIS.ICD10_CODE:R0602:=-0.00454(0.58%) {DIAGNOSIS.category_dep_set_ICD10_CODE:R0602.win_0_1825:= 0}</t>
  </si>
  <si>
    <t>DIAGNOSIS.ICD10_CODE:R0602:=-0.00255(2.95%) {DIAGNOSIS.category_dep_set_ICD10_CODE:R0602.win_0_1825:= 0}</t>
  </si>
  <si>
    <t>SpO2:=0.00078(3.50%) {SpO2.last.win_0_1095:=-65336}</t>
  </si>
  <si>
    <t>DIAGNOSIS.ICD10_CODE:R0602:=-0.01085(0.65%) {DIAGNOSIS.category_dep_set_ICD10_CODE:R0602.win_0_1825:= 0}</t>
  </si>
  <si>
    <t>ADMISSION.Hospital_Observation:=-0.14737(3.90%) {ADMISSION.category_dep_set_Hospital_Observation.win_0_3650:= 0}</t>
  </si>
  <si>
    <t>Drug.ATC_R03A_L__:=-0.00082(4.79%) {Drug.category_dep_set_ATC_R03A_L__.win_0_1825:= 0}</t>
  </si>
  <si>
    <t>SpO2:=-0.00114(4.04%) {SpO2.last.win_0_1095:=-65336}</t>
  </si>
  <si>
    <t>DIAGNOSIS.ICD10_CODE:R91:=-0.0044(0.56%) {DIAGNOSIS.category_dep_set_ICD10_CODE:R91.win_0_1825:= 0}</t>
  </si>
  <si>
    <t>ADMISSION.Hospital_Observation:=-0.00186(2.15%) {ADMISSION.category_dep_set_Hospital_Observation.win_0_3650:= 0}</t>
  </si>
  <si>
    <t>Complications:=-0.00358(15.96%) {Complications.nsamples.win_0_1825:= 0}</t>
  </si>
  <si>
    <t>MEMBERSHIP:=0.00167(8.56%) {MEMBERSHIP.time_covered.win_0_1825:=4.91507}</t>
  </si>
  <si>
    <t>Complications:=-0.2685(24.76%) {Complications.nsamples.win_0_1825:= 0}</t>
  </si>
  <si>
    <t>Complications:=-0.43188(12.58%) {Complications.nsamples.win_0_1825:= 0}</t>
  </si>
  <si>
    <t>Smok_Years_Since_Quitting:=-0.00545(13.64%) {Smok_Years_Since_Quitting:=65.70959}</t>
  </si>
  <si>
    <t>Gender:=0.1023(16.73%) {value:= 2}</t>
  </si>
  <si>
    <t>Complications:=-0.01762(20.19%) {Complications.nsamples.win_0_1825:= 0}</t>
  </si>
  <si>
    <t>SpO2:=-0.00301(13.45%) {SpO2.last.win_0_1095:=-65336}</t>
  </si>
  <si>
    <t>Smok_Years_Since_Quitting:=-0.0015(7.68%) {Smok_Years_Since_Quitting:=65.70959}</t>
  </si>
  <si>
    <t>FLU_REG2:=-0.238(21.95%) {FLU_REG2.nsamples.win_0_1825:= 0}</t>
  </si>
  <si>
    <t>FLU_REG2:=-0.42381(12.34%) {FLU_REG2.nsamples.win_0_1825:= 0}</t>
  </si>
  <si>
    <t>ADMISSION.Hospital_Observation:=-0.00402(10.04%) {ADMISSION.category_dep_set_Hospital_Observation.win_0_3650:= 0}</t>
  </si>
  <si>
    <t>Smok_Years_Since_Quitting:=0.0968(15.83%) {Smok_Years_Since_Quitting:=65.70959}</t>
  </si>
  <si>
    <t>FLU_REG2:=-0.01512(17.33%) {FLU_REG2.nsamples.win_0_1825:= 0}</t>
  </si>
  <si>
    <t>FLU_REG2:=-0.00293(13.06%) {FLU_REG2.nsamples.win_0_1825:= 0}</t>
  </si>
  <si>
    <t>Smok_Years_Since_Quitting:= 0(0.00%) {Smok_Years_Since_Quitting:=65.70959}</t>
  </si>
  <si>
    <t>Resp_Rate:=0.00138(7.04%) {Resp_Rate.last.win_0_1095:=18}</t>
  </si>
  <si>
    <t>MEMBERSHIP:=-0.19933(18.38%) {MEMBERSHIP.time_covered.win_0_1825:=4.91507}</t>
  </si>
  <si>
    <t>MEMBERSHIP:=-0.30357(8.84%) {MEMBERSHIP.time_covered.win_0_1825:=4.91507}</t>
  </si>
  <si>
    <t>Gender:=-0.00386(9.65%) {value:= 2}</t>
  </si>
  <si>
    <t>DIAGNOSIS.Asthma:=-0.08301(13.58%) {DIAGNOSIS.category_set_Asthma.win_0_36500:= 0}</t>
  </si>
  <si>
    <t>DIAGNOSIS.Asthma:=-0.01064(12.19%) {DIAGNOSIS.category_set_Asthma.win_0_36500:= 0}</t>
  </si>
  <si>
    <t>DIAGNOSIS.Asthma:=-0.00248(11.08%) {DIAGNOSIS.category_set_Asthma.win_0_36500:= 0}</t>
  </si>
  <si>
    <t>DIAGNOSIS.Asthma:=-0.00135(6.90%) {DIAGNOSIS.category_set_Asthma.win_0_36500:= 0}</t>
  </si>
  <si>
    <t>DIAGNOSIS.Asthma:=-0.10106(9.32%) {DIAGNOSIS.category_set_Asthma.win_0_36500:= 0}</t>
  </si>
  <si>
    <t>DIAGNOSIS.Asthma:=-0.27762(8.09%) {DIAGNOSIS.category_set_Asthma.win_0_36500:= 0}</t>
  </si>
  <si>
    <t>Drug.ATC_J01M_A12:=-0.00383(9.57%) {Drug.category_dep_set_ATC_J01M_A12.win_0_1825:= 0}</t>
  </si>
  <si>
    <t>Complications:=-0.07943(12.99%) {Complications.nsamples.win_0_1825:= 0}</t>
  </si>
  <si>
    <t>SpO2:=-0.00822(9.42%) {SpO2.last.win_0_1095:=-65336}</t>
  </si>
  <si>
    <t>Gender:=0.00132(5.87%) {value:= 2}</t>
  </si>
  <si>
    <t>MEMBERSHIP:= 0(0.00%) {MEMBERSHIP.time_covered.win_0_1825:=4.91507}</t>
  </si>
  <si>
    <t>DIAGNOSIS.ICD10_CODE:R0602:=-0.00128(6.55%) {DIAGNOSIS.category_dep_set_ICD10_CODE:R0602.win_0_1825:= 0}</t>
  </si>
  <si>
    <t>Smok_Years_Since_Quitting:=-0.06366(5.87%) {Smok_Years_Since_Quitting:=65.70959}</t>
  </si>
  <si>
    <t>DIAGNOSIS.ICD10_CODE:R0602:=-0.1857(5.41%) {DIAGNOSIS.category_dep_set_ICD10_CODE:R0602.win_0_1825:= 0}</t>
  </si>
  <si>
    <t>Complications:=-0.00372(9.31%) {Complications.nsamples.win_0_1825:= 0}</t>
  </si>
  <si>
    <t>MEMBERSHIP:=-0.06783(11.09%) {MEMBERSHIP.time_covered.win_0_1825:=4.91507}</t>
  </si>
  <si>
    <t>MEMBERSHIP:=-0.00765(8.77%) {MEMBERSHIP.time_covered.win_0_1825:=4.91507}</t>
  </si>
  <si>
    <t>MEMBERSHIP:=-0.00123(5.51%) {MEMBERSHIP.time_covered.win_0_1825:=4.91507}</t>
  </si>
  <si>
    <t>ADMISSION.Hospital_Observation:=-0.00126(6.44%) {ADMISSION.category_dep_set_Hospital_Observation.win_0_3650:= 0}</t>
  </si>
  <si>
    <t>Resp_Rate:=0.05531(5.10%) {Resp_Rate.last.win_0_1095:=18}</t>
  </si>
  <si>
    <t>Drug.ATC_R03A_L__:=-0.15197(4.43%) {Drug.category_dep_set_ATC_R03A_L__.win_0_1825:= 0}</t>
  </si>
  <si>
    <t>Drug.ATC_R03A_C13:=0.00295(7.38%) {Drug.category_dep_set_ATC_R03A_C13.win_0_1825:= 0}</t>
  </si>
  <si>
    <t>FLU_REG2:=-0.06237(10.20%) {FLU_REG2.nsamples.win_0_1825:= 0}</t>
  </si>
  <si>
    <t>Resp_Rate:=0.00675(7.73%) {Resp_Rate.last.win_0_1095:=18}</t>
  </si>
  <si>
    <t>DIAGNOSIS.ICD10_CODE:R0602:=-0.00122(5.46%) {DIAGNOSIS.category_dep_set_ICD10_CODE:R0602.win_0_1825:= 0}</t>
  </si>
  <si>
    <t>Drug.ATC_J01M_A12:=-0.00123(6.28%) {Drug.category_dep_set_ATC_J01M_A12.win_0_1825:= 0}</t>
  </si>
  <si>
    <t>SpO2:=-0.04605(4.25%) {SpO2.last.win_0_1095:=-65336}</t>
  </si>
  <si>
    <t>ADMISSION.Hospital_Observation:=-0.14749(4.30%) {ADMISSION.category_dep_set_Hospital_Observation.win_0_3650:= 0}</t>
  </si>
  <si>
    <t>DIAGNOSIS.Asthma:=-0.00213(5.31%) {DIAGNOSIS.category_set_Asthma.win_0_36500:= 0}</t>
  </si>
  <si>
    <t>Age:=0.04094(6.70%) {value:=65}</t>
  </si>
  <si>
    <t>Gender:=0.0048(5.51%) {value:= 2}</t>
  </si>
  <si>
    <t>Resp_Rate:=0.0011(4.93%) {Resp_Rate.last.win_0_1095:=18}</t>
  </si>
  <si>
    <t>Complications:=-0.00118(6.01%) {Complications.nsamples.win_0_1825:= 0}</t>
  </si>
  <si>
    <t>Gender:=0.04243(3.91%) {value:= 2}</t>
  </si>
  <si>
    <t>ADMISSION.Hospital_Other:=-0.14272(4.16%) {ADMISSION.category_dep_set_Hospital_Other:NA.win_0_3650:= 0}</t>
  </si>
  <si>
    <t>Resp_Rate:=0.00185(4.63%) {Resp_Rate.last.win_0_1095:=18}</t>
  </si>
  <si>
    <t>Resp_Rate:=0.03545(5.80%) {Resp_Rate.last.win_0_1095:=18}</t>
  </si>
  <si>
    <t>Smok_Years_Since_Quitting:=-0.00408(4.68%) {Smok_Years_Since_Quitting:=65.70959}</t>
  </si>
  <si>
    <t>ADMISSION.Hospital_Observation:=-0.0009(4.02%) {ADMISSION.category_dep_set_Hospital_Observation.win_0_3650:= 0}</t>
  </si>
  <si>
    <t>Gender:=-0.00114(5.82%) {value:= 2}</t>
  </si>
  <si>
    <t>DIAGNOSIS.ICD10_CODE:R0602:=-0.01452(1.34%) {DIAGNOSIS.category_dep_set_ICD10_CODE:R0602.win_0_1825:= 0}</t>
  </si>
  <si>
    <t>DIAGNOSIS.ICD10_CODE:J44:=-0.13679(3.98%) {DIAGNOSIS.category_dep_set_ICD10_CODE:J44.win_0_1825:= 0}</t>
  </si>
  <si>
    <t>Drug.ATC_S01A_E05:=-0.00163(4.07%) {Drug.category_dep_set_ATC_S01A_E05.win_0_1825:= 0}</t>
  </si>
  <si>
    <t>SpO2:=-0.01628(2.66%) {SpO2.last.win_0_1095:=-65336}</t>
  </si>
  <si>
    <t>DIAGNOSIS.ICD10_CODE:R0602:=-0.00238(2.73%) {DIAGNOSIS.category_dep_set_ICD10_CODE:R0602.win_0_1825:= 0}</t>
  </si>
  <si>
    <t>Drug.ATC_R03A_L__:=0.00072(3.20%) {Drug.category_dep_set_ATC_R03A_L__.win_0_1825:= 0}</t>
  </si>
  <si>
    <t>Age:=-0.00094(4.83%) {value:=65}</t>
  </si>
  <si>
    <t>ADMISSION.Hospital_Other:NA:=-0.0126(1.16%) {ADMISSION.category_dep_set_Hospital_Other:NA.win_0_3650:= 0}</t>
  </si>
  <si>
    <t>DIAGNOSIS.ICD10_CODE:R91:=-0.1312(3.82%) {DIAGNOSIS.category_dep_set_ICD10_CODE:R91.win_0_1825:= 0}</t>
  </si>
  <si>
    <t>Age:=0.00154(3.86%) {value:=65}</t>
  </si>
  <si>
    <t>DIAGNOSIS.ICD10_CODE:R0602:=-0.01146(1.87%) {DIAGNOSIS.category_dep_set_ICD10_CODE:R0602.win_0_1825:= 0}</t>
  </si>
  <si>
    <t>ADMISSION.Hospital_Other:=-0.00184(2.11%) {ADMISSION.category_dep_set_Hospital_Other:NA.win_0_3650:= 0}</t>
  </si>
  <si>
    <t>Complications:=-0.28893(25.94%) {Complications.nsamples.win_0_1825:= 0}</t>
  </si>
  <si>
    <t>SpO2:=-0.00508(15.19%) {SpO2.last.win_0_1095:=-65336}</t>
  </si>
  <si>
    <t>Complications:=-0.06755(18.87%) {Complications.nsamples.win_0_1825:= 0}</t>
  </si>
  <si>
    <t>Smok_Years_Since_Quitting:=-0.00242(12.76%) {Smok_Years_Since_Quitting:=47.69863}</t>
  </si>
  <si>
    <t>FLU_REG2:=-0.00183(11.74%) {FLU_REG2.nsamples.win_0_1825:= 0}</t>
  </si>
  <si>
    <t>Complications:=-0.0136(17.91%) {Complications.nsamples.win_0_1825:= 0}</t>
  </si>
  <si>
    <t>Complications:=-0.45327(11.31%) {Complications.nsamples.win_0_1825:= 0}</t>
  </si>
  <si>
    <t>FLU_REG2:=-0.22707(20.39%) {FLU_REG2.nsamples.win_0_1825:= 0}</t>
  </si>
  <si>
    <t>Gender:=-0.00378(11.30%) {value:= 1}</t>
  </si>
  <si>
    <t>MEMBERSHIP:=-0.06747(18.84%) {MEMBERSHIP.time_covered.win_0_1825:=4.0822}</t>
  </si>
  <si>
    <t>Age:=0.00236(12.41%) {value:=47}</t>
  </si>
  <si>
    <t>Smok_Years_Since_Quitting:=-0.00167(10.71%) {Smok_Years_Since_Quitting:=47.69863}</t>
  </si>
  <si>
    <t>DIAGNOSIS.Asthma:=-0.00831(10.95%) {DIAGNOSIS.category_set_Asthma.win_0_36500:= 0}</t>
  </si>
  <si>
    <t>FLU_REG2:=-0.4354(10.87%) {FLU_REG2.nsamples.win_0_1825:= 0}</t>
  </si>
  <si>
    <t>MEMBERSHIP:=-0.1348(12.10%) {MEMBERSHIP.time_covered.win_0_1825:=4.0822}</t>
  </si>
  <si>
    <t>Smok_Years_Since_Quitting:= 0(0.00%) {Smok_Years_Since_Quitting:=47.69863}</t>
  </si>
  <si>
    <t>Age:=0.00305(9.12%) {value:=47}</t>
  </si>
  <si>
    <t>FLU_REG2:=-0.06472(18.08%) {FLU_REG2.nsamples.win_0_1825:= 0}</t>
  </si>
  <si>
    <t>ADMISSION.Hospital_Other:NA:=0.00188(9.88%) {ADMISSION.category_dep_set_Hospital_Other:NA.win_0_3650:= 0}</t>
  </si>
  <si>
    <t>Complications:=-0.00165(10.56%) {Complications.nsamples.win_0_1825:= 0}</t>
  </si>
  <si>
    <t>Resp_Rate:=-0.00797(10.51%) {Resp_Rate.last.win_0_1095:=12}</t>
  </si>
  <si>
    <t>DIAGNOSIS.Asthma:=-0.27(6.74%) {DIAGNOSIS.category_set_Asthma.win_0_36500:= 0}</t>
  </si>
  <si>
    <t>Age:=-0.10541(9.46%) {value:=47}</t>
  </si>
  <si>
    <t>Resp_Rate:= 0(0.00%) {Resp_Rate.last.win_0_1095:=12}</t>
  </si>
  <si>
    <t>Complications:=-0.00288(8.61%) {Complications.nsamples.win_0_1825:= 0}</t>
  </si>
  <si>
    <t>DIAGNOSIS.Asthma:=-0.04706(13.14%) {DIAGNOSIS.category_set_Asthma.win_0_36500:= 0}</t>
  </si>
  <si>
    <t>Gender:=-0.00125(6.59%) {value:= 1}</t>
  </si>
  <si>
    <t>DIAGNOSIS.ICD10_CODE:J44:=0.0016(10.27%) {DIAGNOSIS.category_dep_set_ICD10_CODE:J44.win_0_1825:= 0}</t>
  </si>
  <si>
    <t>FLU_REG2:=-0.00766(10.10%) {FLU_REG2.nsamples.win_0_1825:= 0}</t>
  </si>
  <si>
    <t>MEMBERSHIP:=-0.26594(6.64%) {MEMBERSHIP.time_covered.win_0_1825:=4.0822}</t>
  </si>
  <si>
    <t>DIAGNOSIS.Asthma:=-0.09292(8.34%) {DIAGNOSIS.category_set_Asthma.win_0_36500:= 0}</t>
  </si>
  <si>
    <t>MEMBERSHIP:= 0(0.00%) {MEMBERSHIP.time_covered.win_0_1825:=4.0822}</t>
  </si>
  <si>
    <t>Smok_Years_Since_Quitting:=-0.0027(8.08%) {Smok_Years_Since_Quitting:=47.69863}</t>
  </si>
  <si>
    <t>Gender:=-0.03989(11.14%) {value:= 1}</t>
  </si>
  <si>
    <t>Complications:=-0.00123(6.47%) {Complications.nsamples.win_0_1825:= 0}</t>
  </si>
  <si>
    <t>Gender:=-0.0015(9.66%) {value:= 1}</t>
  </si>
  <si>
    <t>SpO2:=-0.00646(8.51%) {SpO2.last.win_0_1095:=-65336}</t>
  </si>
  <si>
    <t>Age:=-0.2408(6.01%) {value:=47}</t>
  </si>
  <si>
    <t>Gender:=-0.06046(5.43%) {value:= 1}</t>
  </si>
  <si>
    <t>DIAGNOSIS.ICD10_CODE:Z88:=-0.00232(6.95%) {DIAGNOSIS.category_dep_set_ICD10_CODE:Z88.win_0_1825:= 0}</t>
  </si>
  <si>
    <t>SpO2:=-0.03672(10.26%) {SpO2.last.win_0_1095:=-65336}</t>
  </si>
  <si>
    <t>DIAGNOSIS.ICD10_CODE:R0602:=-0.00123(6.46%) {DIAGNOSIS.category_dep_set_ICD10_CODE:R0602.win_0_1825:= 0}</t>
  </si>
  <si>
    <t>SpO2:=-0.00136(8.73%) {SpO2.last.win_0_1095:=-65336}</t>
  </si>
  <si>
    <t>Age:=-0.00638(8.41%) {value:=47}</t>
  </si>
  <si>
    <t>DIAGNOSIS.ICD10_CODE:R0602:=-0.19959(4.98%) {DIAGNOSIS.category_dep_set_ICD10_CODE:R0602.win_0_1825:= 0}</t>
  </si>
  <si>
    <t>Resp_Rate:=-0.05999(5.39%) {Resp_Rate.last.win_0_1095:=12}</t>
  </si>
  <si>
    <t>FLU_REG2:=-0.00215(6.44%) {FLU_REG2.nsamples.win_0_1825:= 0}</t>
  </si>
  <si>
    <t>Resp_Rate:=0.0171(4.77%) {Resp_Rate.last.win_0_1095:=12}</t>
  </si>
  <si>
    <t>Drug.ATC_J01M_A12:=-0.0012(6.29%) {Drug.category_dep_set_ATC_J01M_A12.win_0_1825:= 0}</t>
  </si>
  <si>
    <t>Age:=-0.00092(5.91%) {value:=47}</t>
  </si>
  <si>
    <t>Smok_Years_Since_Quitting:=-0.00617(8.13%) {Smok_Years_Since_Quitting:=47.69863}</t>
  </si>
  <si>
    <t>ADMISSION.Hospital_Observation:=-0.16255(4.06%) {ADMISSION.category_dep_set_Hospital_Observation.win_0_3650:= 0}</t>
  </si>
  <si>
    <t>SpO2:=-0.05066(4.55%) {SpO2.last.win_0_1095:=-65336}</t>
  </si>
  <si>
    <t>Drug.ATC_R03A_K__:=0.00184(5.49%) {Drug.category_dep_set_ATC_R03A_K__.win_0_1825:= 0}</t>
  </si>
  <si>
    <t>Smok_Years_Since_Quitting:=-0.00505(1.41%) {Smok_Years_Since_Quitting:=47.69863}</t>
  </si>
  <si>
    <t>MEMBERSHIP:=-0.00096(5.07%) {MEMBERSHIP.time_covered.win_0_1825:=4.0822}</t>
  </si>
  <si>
    <t>DIAGNOSIS.ICD10_CODE:Z88:=0.00075(4.78%) {DIAGNOSIS.category_dep_set_ICD10_CODE:Z88.win_0_1825:= 0}</t>
  </si>
  <si>
    <t>Gender:=-0.00541(7.13%) {value:= 1}</t>
  </si>
  <si>
    <t>Drug.ATC_R03A_L__:=-0.15979(3.99%) {Drug.category_dep_set_ATC_R03A_L__.win_0_1825:= 0}</t>
  </si>
  <si>
    <t>Smok_Years_Since_Quitting:=-0.04853(4.36%) {Smok_Years_Since_Quitting:=47.69863}</t>
  </si>
  <si>
    <t>DIAGNOSIS.Asthma:=-0.0017(5.09%) {DIAGNOSIS.category_set_Asthma.win_0_36500:= 0}</t>
  </si>
  <si>
    <t>Age:=-0.0041(1.14%) {value:=47}</t>
  </si>
  <si>
    <t>DIAGNOSIS.ICD10_CODE:R91:=-0.00085(4.50%) {DIAGNOSIS.category_dep_set_ICD10_CODE:R91.win_0_1825:= 0}</t>
  </si>
  <si>
    <t>DIAGNOSIS.ICD10_CODE:R91:=0.00064(4.12%) {DIAGNOSIS.category_dep_set_ICD10_CODE:R91.win_0_1825:= 0}</t>
  </si>
  <si>
    <t>MEMBERSHIP:=-0.0037(4.88%) {MEMBERSHIP.time_covered.win_0_1825:=4.0822}</t>
  </si>
  <si>
    <t>Resp_Rate:=-0.15688(3.92%) {Resp_Rate.last.win_0_1095:=12}</t>
  </si>
  <si>
    <t>DIAGNOSIS.ICD10_CODE:R0602:=-0.01386(1.24%) {DIAGNOSIS.category_dep_set_ICD10_CODE:R0602.win_0_1825:= 0}</t>
  </si>
  <si>
    <t>Drug.ATC_J01M_A12:=-0.00149(4.45%) {Drug.category_dep_set_ATC_J01M_A12.win_0_1825:= 0}</t>
  </si>
  <si>
    <t>DIAGNOSIS.ICD10_CODE:R0602:=-0.00282(0.79%) {DIAGNOSIS.category_dep_set_ICD10_CODE:R0602.win_0_1825:= 0}</t>
  </si>
  <si>
    <t>Resp_Rate:=0.00081(4.29%) {Resp_Rate.last.win_0_1095:=12}</t>
  </si>
  <si>
    <t>Drug.ATC_S01A_E05:=-0.0006(3.90%) {Drug.category_dep_set_ATC_S01A_E05.win_0_1825:= 0}</t>
  </si>
  <si>
    <t>DIAGNOSIS.ICD10_CODE:R0602:=-0.00237(3.13%) {DIAGNOSIS.category_dep_set_ICD10_CODE:R0602.win_0_1825:= 0}</t>
  </si>
  <si>
    <t>Smok_Years_Since_Quitting:=-0.1561(3.90%) {Smok_Years_Since_Quitting:=47.69863}</t>
  </si>
  <si>
    <t>Resp_Rate:=0.2175(46.06%) {Resp_Rate.last.win_0_1095:=40}</t>
  </si>
  <si>
    <t>Complications:=0.11613(25.57%) {Complications.nsamples.win_0_1825:= 6}</t>
  </si>
  <si>
    <t>MEMBERSHIP:=0.89524(24.77%) {MEMBERSHIP.time_covered.win_0_1825:=1.08493}</t>
  </si>
  <si>
    <t>Complications:=0.37312(22.75%) {Complications.nsamples.win_0_1825:= 6}</t>
  </si>
  <si>
    <t>MEMBERSHIP:=0.1249(28.73%) {MEMBERSHIP.time_covered.win_0_1825:=1.08493}</t>
  </si>
  <si>
    <t>Resp_Rate:=0.77717(54.92%) {Resp_Rate.last.win_0_1095:=40}</t>
  </si>
  <si>
    <t>Complications:=0.06286(29.82%) {Complications.nsamples.win_0_1825:= 6}</t>
  </si>
  <si>
    <t>Complications:=1.3137(10.71%) {Complications.nsamples.win_0_1825:= 6}</t>
  </si>
  <si>
    <t>MEMBERSHIP:=0.0656(13.89%) {MEMBERSHIP.time_covered.win_0_1825:=1.08493}</t>
  </si>
  <si>
    <t>FLU_REG2:=0.066(14.54%) {FLU_REG2.nsamples.win_0_1825:= 5}</t>
  </si>
  <si>
    <t>Complications:=0.79248(21.93%) {Complications.nsamples.win_0_1825:= 6}</t>
  </si>
  <si>
    <t>FLU_REG2:=0.36411(22.20%) {FLU_REG2.nsamples.win_0_1825:= 5}</t>
  </si>
  <si>
    <t>Complications:=0.12268(28.22%) {Complications.nsamples.win_0_1825:= 6}</t>
  </si>
  <si>
    <t>MEMBERSHIP:=0.21664(15.31%) {MEMBERSHIP.time_covered.win_0_1825:=1.08493}</t>
  </si>
  <si>
    <t>MEMBERSHIP:=0.052(24.67%) {MEMBERSHIP.time_covered.win_0_1825:=1.08493}</t>
  </si>
  <si>
    <t>MEMBERSHIP:=1.2918(10.53%) {MEMBERSHIP.time_covered.win_0_1825:=1.08493}</t>
  </si>
  <si>
    <t>Complications:=0.03572(7.57%) {Complications.nsamples.win_0_1825:= 6}</t>
  </si>
  <si>
    <t>Age:=0.06488(14.29%) {value:= 1}</t>
  </si>
  <si>
    <t>FLU_REG2:=0.67507(18.68%) {FLU_REG2.nsamples.win_0_1825:= 5}</t>
  </si>
  <si>
    <t>MEMBERSHIP:=0.27983(17.06%) {MEMBERSHIP.time_covered.win_0_1825:=1.08493}</t>
  </si>
  <si>
    <t>Age:=0.05753(13.23%) {value:= 1}</t>
  </si>
  <si>
    <t>Complications:=0.08103(5.73%) {Complications.nsamples.win_0_1825:= 6}</t>
  </si>
  <si>
    <t>Age:=0.0283(13.42%) {value:= 1}</t>
  </si>
  <si>
    <t>FLU_REG2:=1.2873(10.50%) {FLU_REG2.nsamples.win_0_1825:= 5}</t>
  </si>
  <si>
    <t>DIAGNOSIS.ICD10_CODE:J45901:=-0.03294(6.98%) {DIAGNOSIS.category_dep_set_ICD10_CODE:J45901.win_0_1825:= 0}</t>
  </si>
  <si>
    <t>MEMBERSHIP:=0.04813(10.60%) {MEMBERSHIP.time_covered.win_0_1825:=1.08493}</t>
  </si>
  <si>
    <t>Age:=0.62097(17.18%) {value:= 1}</t>
  </si>
  <si>
    <t>Resp_Rate:=0.21644(13.20%) {Resp_Rate.last.win_0_1095:=40}</t>
  </si>
  <si>
    <t>FLU_REG2:=0.0333(7.66%) {FLU_REG2.nsamples.win_0_1825:= 5}</t>
  </si>
  <si>
    <t>DIAGNOSIS.ICD10_CODE:J45901:=-0.07413(5.24%) {DIAGNOSIS.category_dep_set_ICD10_CODE:J45901.win_0_1825:= 0}</t>
  </si>
  <si>
    <t>FLU_REG2:=0.01966(9.32%) {FLU_REG2.nsamples.win_0_1825:= 5}</t>
  </si>
  <si>
    <t>Age:=1.01252(8.26%) {value:= 1}</t>
  </si>
  <si>
    <t>Drug.ATC_R03A_L__:=-0.02722(5.76%) {Drug.category_dep_set_ATC_R03A_L__.win_0_1825:= 0}</t>
  </si>
  <si>
    <t>DIAGNOSIS.Asthma:=0.03977(8.76%) {DIAGNOSIS.category_set_Asthma.win_0_36500:= 1}</t>
  </si>
  <si>
    <t>DIAGNOSIS.Asthma:=0.23328(6.46%) {DIAGNOSIS.category_set_Asthma.win_0_36500:= 1}</t>
  </si>
  <si>
    <t>Age:=0.09666(5.89%) {value:= 1}</t>
  </si>
  <si>
    <t>DIAGNOSIS.Asthma:=0.031(7.13%) {DIAGNOSIS.category_set_Asthma.win_0_36500:= 1}</t>
  </si>
  <si>
    <t>Drug.ATC_R03A_L__:=-0.06105(4.31%) {Drug.category_dep_set_ATC_R03A_L__.win_0_1825:= 0}</t>
  </si>
  <si>
    <t>DIAGNOSIS.Asthma:=0.0153(7.26%) {DIAGNOSIS.category_set_Asthma.win_0_36500:= 1}</t>
  </si>
  <si>
    <t>DIAGNOSIS.Asthma:=0.79966(6.52%) {DIAGNOSIS.category_set_Asthma.win_0_36500:= 1}</t>
  </si>
  <si>
    <t>FLU_REG2:=0.02623(5.56%) {FLU_REG2.nsamples.win_0_1825:= 5}</t>
  </si>
  <si>
    <t>Smok_Years_Since_Quitting:=0.03837(8.45%) {Smok_Years_Since_Quitting:=1.6685}</t>
  </si>
  <si>
    <t>Smok_Years_Since_Quitting:=0.12337(3.41%) {Smok_Years_Since_Quitting:=1.6685}</t>
  </si>
  <si>
    <t>Smok_Years_Since_Quitting:=0.08348(5.09%) {Smok_Years_Since_Quitting:=1.6685}</t>
  </si>
  <si>
    <t>Smok_Years_Since_Quitting:=0.0217(4.99%) {Smok_Years_Since_Quitting:=1.6685}</t>
  </si>
  <si>
    <t>DIAGNOSIS.ICD10_CODE:R0602:=-0.03203(2.26%) {DIAGNOSIS.category_dep_set_ICD10_CODE:R0602.win_0_1825:= 0}</t>
  </si>
  <si>
    <t>Smok_Years_Since_Quitting:=0.00986(4.68%) {Smok_Years_Since_Quitting:=1.6685}</t>
  </si>
  <si>
    <t>Smok_Years_Since_Quitting:=0.59561(4.86%) {Smok_Years_Since_Quitting:=1.6685}</t>
  </si>
  <si>
    <t>DIAGNOSIS.ICD10_CODE:R0602:=-0.01782(3.77%) {DIAGNOSIS.category_dep_set_ICD10_CODE:R0602.win_0_1825:= 0}</t>
  </si>
  <si>
    <t>Resp_Rate:=0.03635(8.00%) {Resp_Rate.last.win_0_1095:=40}</t>
  </si>
  <si>
    <t>Resp_Rate:=0.09042(2.50%) {Resp_Rate.last.win_0_1095:=40}</t>
  </si>
  <si>
    <t>DIAGNOSIS.Asthma:=0.0827(5.04%) {DIAGNOSIS.category_set_Asthma.win_0_36500:= 1}</t>
  </si>
  <si>
    <t>Resp_Rate:=-0.01618(3.72%) {Resp_Rate.last.win_0_1095:=40}</t>
  </si>
  <si>
    <t>FLU_REG2:=0.03202(2.26%) {FLU_REG2.nsamples.win_0_1825:= 5}</t>
  </si>
  <si>
    <t>SpO2:=0.0046(2.18%) {SpO2.last.win_0_1095:=97}</t>
  </si>
  <si>
    <t>DIAGNOSIS.ICD10_CODE:R0602:=0.54605(4.45%) {DIAGNOSIS.category_dep_set_ICD10_CODE:R0602.win_0_1825:= 0}</t>
  </si>
  <si>
    <t>SpO2:=-0.01075(2.28%) {SpO2.last.win_0_1095:=97}</t>
  </si>
  <si>
    <t>SpO2:=0.01115(2.46%) {SpO2.last.win_0_1095:=97}</t>
  </si>
  <si>
    <t>Gender:=-0.04652(1.29%) {value:= 1}</t>
  </si>
  <si>
    <t>Gender:=-0.02472(1.51%) {value:= 1}</t>
  </si>
  <si>
    <t>ADMISSION.Hospital_Observation:=-0.00386(0.89%) {ADMISSION.category_dep_set_Hospital_Observation.win_0_3650:= 0}</t>
  </si>
  <si>
    <t>DIAGNOSIS.Asthma:=-0.029(2.05%) {DIAGNOSIS.category_set_Asthma.win_0_36500:= 1}</t>
  </si>
  <si>
    <t>Resp_Rate:=-0.003(1.42%) {Resp_Rate.last.win_0_1095:=40}</t>
  </si>
  <si>
    <t>ADMISSION.Hospital_Observation:=0.50789(4.14%) {ADMISSION.category_dep_set_Hospital_Observation.win_0_3650:= 0}</t>
  </si>
  <si>
    <t>ADMISSION.Hospital_Other:NA:=-0.00915(1.94%) {ADMISSION.category_dep_set_Hospital_Other:NA.win_0_3650:= 0}</t>
  </si>
  <si>
    <t>DIAGNOSIS.ICD10_CODE:J45901:=-0.00849(1.87%) {DIAGNOSIS.category_dep_set_ICD10_CODE:J45901.win_0_1825:= 0}</t>
  </si>
  <si>
    <t>SpO2:=0.04575(1.27%) {SpO2.last.win_0_1095:=97}</t>
  </si>
  <si>
    <t>SpO2:=0.02362(1.44%) {SpO2.last.win_0_1095:=97}</t>
  </si>
  <si>
    <t>DIAGNOSIS.ICD10_CODE:Z88:=-0.00353(0.81%) {DIAGNOSIS.category_dep_set_ICD10_CODE:Z88.win_0_1825:= 0}</t>
  </si>
  <si>
    <t>SpO2:=-0.02207(1.56%) {SpO2.last.win_0_1095:=97}</t>
  </si>
  <si>
    <t>DIAGNOSIS.ICD10_CODE:Z88:=0.00298(1.41%) {DIAGNOSIS.category_dep_set_ICD10_CODE:Z88.win_0_1825:= 0}</t>
  </si>
  <si>
    <t>Resp_Rate:=0.50125(4.09%) {Resp_Rate.last.win_0_1095:=40}</t>
  </si>
  <si>
    <t>ADMISSION.Hospital_Observation:=-0.0067(1.42%) {ADMISSION.category_dep_set_Hospital_Observation.win_0_3650:= 0}</t>
  </si>
  <si>
    <t>Drug.ATC_R03A_L__:=-0.00607(1.34%) {Drug.category_dep_set_ATC_R03A_L__.win_0_1825:= 0}</t>
  </si>
  <si>
    <t>DIAGNOSIS.ICD10_CODE:R0602:=-0.0234(0.65%) {DIAGNOSIS.category_dep_set_ICD10_CODE:R0602.win_0_1825:= 0}</t>
  </si>
  <si>
    <t>DIAGNOSIS.ICD10_CODE:R0602:=-0.02137(1.30%) {DIAGNOSIS.category_dep_set_ICD10_CODE:R0602.win_0_1825:= 0}</t>
  </si>
  <si>
    <t>DIAGNOSIS.ICD10_CODE:R91:=-0.00297(0.68%) {DIAGNOSIS.category_dep_set_ICD10_CODE:R91.win_0_1825:= 0}</t>
  </si>
  <si>
    <t>ADMISSION.Hospital_Other:NA:=-0.01601(1.13%) {ADMISSION.category_dep_set_Hospital_Other:NA.win_0_3650:= 0}</t>
  </si>
  <si>
    <t>ADMISSION.Hospital_Other:NA:=-0.00179(0.85%) {ADMISSION.category_dep_set_Hospital_Other:NA.win_0_3650:= 0}</t>
  </si>
  <si>
    <t>DIAGNOSIS.ICD10_CODE:J44:=0.45225(3.69%) {DIAGNOSIS.category_dep_set_ICD10_CODE:J44.win_0_1825:= 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</si>
</sst>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u/>
      <sz val="11"/>
      <color theme="10"/>
      <name val="Calibri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node-04:8200/pid,1424487,20160901,prediction_time_flu,demographics&amp;P_Flu&amp;DIAGNOSIS&amp;Drug&amp;ADMISSION&amp;VISIT&amp;MEMBERSHIP&amp;P_White&amp;P_Diabetes&amp;P_BP&amp;P_Cholesterol&amp;P_Renal&amp;P_Liver&amp;P_Red&amp;P_IONS&amp;drugs_heatmap" TargetMode="External"/><Relationship Id="rId2" Type="http://schemas.openxmlformats.org/officeDocument/2006/relationships/hyperlink" Target="http://node-04:8200/pid,1396008,20170901,prediction_time_flu,demographics&amp;P_Flu&amp;DIAGNOSIS&amp;Drug&amp;ADMISSION&amp;VISIT&amp;MEMBERSHIP&amp;P_White&amp;P_Diabetes&amp;P_BP&amp;P_Cholesterol&amp;P_Renal&amp;P_Liver&amp;P_Red&amp;P_IONS&amp;drugs_heatmap" TargetMode="External"/><Relationship Id="rId1" Type="http://schemas.openxmlformats.org/officeDocument/2006/relationships/hyperlink" Target="http://node-04:8200/pid,1157230,20150901,prediction_time_flu,demographics&amp;P_Flu&amp;DIAGNOSIS&amp;Drug&amp;ADMISSION&amp;VISIT&amp;MEMBERSHIP&amp;P_White&amp;P_Diabetes&amp;P_BP&amp;P_Cholesterol&amp;P_Renal&amp;P_Liver&amp;P_Red&amp;P_IONS&amp;drugs_heatmap" TargetMode="External"/><Relationship Id="rId6" Type="http://schemas.openxmlformats.org/officeDocument/2006/relationships/hyperlink" Target="http://node-04:8200/pid,1818348,20160901,prediction_time_flu,demographics&amp;P_Flu&amp;DIAGNOSIS&amp;Drug&amp;ADMISSION&amp;VISIT&amp;MEMBERSHIP&amp;P_White&amp;P_Diabetes&amp;P_BP&amp;P_Cholesterol&amp;P_Renal&amp;P_Liver&amp;P_Red&amp;P_IONS&amp;drugs_heatmap" TargetMode="External"/><Relationship Id="rId5" Type="http://schemas.openxmlformats.org/officeDocument/2006/relationships/hyperlink" Target="http://node-04:8200/pid,1722729,20140901,prediction_time_flu,demographics&amp;P_Flu&amp;DIAGNOSIS&amp;Drug&amp;ADMISSION&amp;VISIT&amp;MEMBERSHIP&amp;P_White&amp;P_Diabetes&amp;P_BP&amp;P_Cholesterol&amp;P_Renal&amp;P_Liver&amp;P_Red&amp;P_IONS&amp;drugs_heatmap" TargetMode="External"/><Relationship Id="rId4" Type="http://schemas.openxmlformats.org/officeDocument/2006/relationships/hyperlink" Target="http://node-04:8200/pid,1513000,20170901,prediction_time_flu,demographics&amp;P_Flu&amp;DIAGNOSIS&amp;Drug&amp;ADMISSION&amp;VISIT&amp;MEMBERSHIP&amp;P_White&amp;P_Diabetes&amp;P_BP&amp;P_Cholesterol&amp;P_Renal&amp;P_Liver&amp;P_Red&amp;P_IONS&amp;drugs_heatma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4"/>
  <sheetViews>
    <sheetView tabSelected="1" topLeftCell="A4" workbookViewId="0">
      <selection activeCell="B14" sqref="B14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1157230</v>
      </c>
      <c r="B2">
        <v>20150901</v>
      </c>
      <c r="C2">
        <v>0</v>
      </c>
      <c r="D2">
        <v>1.6417600000000001E-2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</row>
    <row r="3" spans="1:12" x14ac:dyDescent="0.25">
      <c r="A3">
        <v>1157230</v>
      </c>
      <c r="B3">
        <v>20150901</v>
      </c>
      <c r="C3">
        <v>0</v>
      </c>
      <c r="D3">
        <v>1.6417600000000001E-2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</row>
    <row r="4" spans="1:12" x14ac:dyDescent="0.25">
      <c r="A4">
        <v>1157230</v>
      </c>
      <c r="B4">
        <v>20150901</v>
      </c>
      <c r="C4">
        <v>0</v>
      </c>
      <c r="D4">
        <v>1.6417600000000001E-2</v>
      </c>
      <c r="E4" t="s">
        <v>28</v>
      </c>
      <c r="F4" t="s">
        <v>29</v>
      </c>
      <c r="G4" t="s">
        <v>30</v>
      </c>
      <c r="H4" t="s">
        <v>31</v>
      </c>
      <c r="I4" t="s">
        <v>32</v>
      </c>
      <c r="J4" t="s">
        <v>33</v>
      </c>
      <c r="K4" t="s">
        <v>34</v>
      </c>
      <c r="L4" t="s">
        <v>35</v>
      </c>
    </row>
    <row r="5" spans="1:12" x14ac:dyDescent="0.25">
      <c r="A5">
        <v>1157230</v>
      </c>
      <c r="B5">
        <v>20150901</v>
      </c>
      <c r="C5">
        <v>0</v>
      </c>
      <c r="D5">
        <v>1.6417600000000001E-2</v>
      </c>
      <c r="E5" t="s">
        <v>36</v>
      </c>
      <c r="F5" t="s">
        <v>37</v>
      </c>
      <c r="G5" t="s">
        <v>38</v>
      </c>
      <c r="H5" t="s">
        <v>39</v>
      </c>
      <c r="I5" t="s">
        <v>40</v>
      </c>
      <c r="J5" t="s">
        <v>41</v>
      </c>
      <c r="K5" t="s">
        <v>42</v>
      </c>
      <c r="L5" t="s">
        <v>43</v>
      </c>
    </row>
    <row r="6" spans="1:12" x14ac:dyDescent="0.25">
      <c r="A6">
        <v>1157230</v>
      </c>
      <c r="B6">
        <v>20150901</v>
      </c>
      <c r="C6">
        <v>0</v>
      </c>
      <c r="D6">
        <v>1.6417600000000001E-2</v>
      </c>
      <c r="E6" t="s">
        <v>44</v>
      </c>
      <c r="F6" t="s">
        <v>45</v>
      </c>
      <c r="G6" t="s">
        <v>46</v>
      </c>
      <c r="H6" t="s">
        <v>47</v>
      </c>
      <c r="I6" t="s">
        <v>48</v>
      </c>
      <c r="J6" t="s">
        <v>49</v>
      </c>
      <c r="K6" t="s">
        <v>50</v>
      </c>
      <c r="L6" t="s">
        <v>51</v>
      </c>
    </row>
    <row r="7" spans="1:12" x14ac:dyDescent="0.25">
      <c r="A7">
        <v>1157230</v>
      </c>
      <c r="B7">
        <v>20150901</v>
      </c>
      <c r="C7">
        <v>0</v>
      </c>
      <c r="D7">
        <v>1.6417600000000001E-2</v>
      </c>
      <c r="E7" t="s">
        <v>52</v>
      </c>
      <c r="F7" t="s">
        <v>53</v>
      </c>
      <c r="G7" t="s">
        <v>54</v>
      </c>
      <c r="H7" t="s">
        <v>55</v>
      </c>
      <c r="I7" t="s">
        <v>56</v>
      </c>
      <c r="J7" t="s">
        <v>57</v>
      </c>
      <c r="K7" t="s">
        <v>58</v>
      </c>
      <c r="L7" t="s">
        <v>59</v>
      </c>
    </row>
    <row r="8" spans="1:12" x14ac:dyDescent="0.25">
      <c r="A8">
        <v>1157230</v>
      </c>
      <c r="B8">
        <v>20150901</v>
      </c>
      <c r="C8">
        <v>0</v>
      </c>
      <c r="D8">
        <v>1.6417600000000001E-2</v>
      </c>
      <c r="E8" t="s">
        <v>60</v>
      </c>
      <c r="F8" t="s">
        <v>61</v>
      </c>
      <c r="G8" t="s">
        <v>62</v>
      </c>
      <c r="H8" t="s">
        <v>63</v>
      </c>
      <c r="I8" t="s">
        <v>64</v>
      </c>
      <c r="J8" t="s">
        <v>65</v>
      </c>
      <c r="K8" t="s">
        <v>66</v>
      </c>
      <c r="L8" t="s">
        <v>67</v>
      </c>
    </row>
    <row r="9" spans="1:12" x14ac:dyDescent="0.25">
      <c r="A9">
        <v>1157230</v>
      </c>
      <c r="B9">
        <v>20150901</v>
      </c>
      <c r="C9">
        <v>0</v>
      </c>
      <c r="D9">
        <v>1.6417600000000001E-2</v>
      </c>
      <c r="E9" t="s">
        <v>68</v>
      </c>
      <c r="F9" t="s">
        <v>69</v>
      </c>
      <c r="G9" t="s">
        <v>70</v>
      </c>
      <c r="H9" t="s">
        <v>71</v>
      </c>
      <c r="I9" t="s">
        <v>72</v>
      </c>
      <c r="J9" t="s">
        <v>73</v>
      </c>
      <c r="K9" t="s">
        <v>74</v>
      </c>
      <c r="L9" t="s">
        <v>75</v>
      </c>
    </row>
    <row r="10" spans="1:12" x14ac:dyDescent="0.25">
      <c r="A10">
        <v>1157230</v>
      </c>
      <c r="B10">
        <v>20150901</v>
      </c>
      <c r="C10">
        <v>0</v>
      </c>
      <c r="D10">
        <v>1.6417600000000001E-2</v>
      </c>
      <c r="E10" t="s">
        <v>76</v>
      </c>
      <c r="F10" t="s">
        <v>77</v>
      </c>
      <c r="G10" t="s">
        <v>78</v>
      </c>
      <c r="H10" t="s">
        <v>79</v>
      </c>
      <c r="I10" t="s">
        <v>80</v>
      </c>
      <c r="J10" t="s">
        <v>81</v>
      </c>
      <c r="K10" t="s">
        <v>82</v>
      </c>
      <c r="L10" t="s">
        <v>83</v>
      </c>
    </row>
    <row r="11" spans="1:12" x14ac:dyDescent="0.25">
      <c r="A11">
        <v>1157230</v>
      </c>
      <c r="B11">
        <v>20150901</v>
      </c>
      <c r="C11">
        <v>0</v>
      </c>
      <c r="D11">
        <v>1.6417600000000001E-2</v>
      </c>
      <c r="E11" t="s">
        <v>84</v>
      </c>
      <c r="F11" t="s">
        <v>85</v>
      </c>
      <c r="G11" t="s">
        <v>86</v>
      </c>
      <c r="H11" t="s">
        <v>87</v>
      </c>
      <c r="I11" t="s">
        <v>88</v>
      </c>
      <c r="J11" t="s">
        <v>89</v>
      </c>
      <c r="K11" t="s">
        <v>90</v>
      </c>
      <c r="L11" t="s">
        <v>91</v>
      </c>
    </row>
    <row r="12" spans="1:12" x14ac:dyDescent="0.25">
      <c r="A12" t="s">
        <v>92</v>
      </c>
      <c r="B12">
        <v>1157230</v>
      </c>
      <c r="C12">
        <v>20150901</v>
      </c>
      <c r="D12" t="s">
        <v>93</v>
      </c>
      <c r="E12">
        <v>4</v>
      </c>
      <c r="F12">
        <v>3</v>
      </c>
      <c r="G12">
        <v>3</v>
      </c>
      <c r="H12">
        <v>3</v>
      </c>
      <c r="I12">
        <v>1</v>
      </c>
      <c r="J12">
        <v>3</v>
      </c>
      <c r="K12">
        <v>4</v>
      </c>
      <c r="L12">
        <v>3</v>
      </c>
    </row>
    <row r="13" spans="1:12" x14ac:dyDescent="0.25">
      <c r="A13" t="s">
        <v>94</v>
      </c>
      <c r="B13" s="1" t="str">
        <f>HYPERLINK("http://node-04:8200/pid,1157230,20150901,prediction_time_flu,demographics&amp;P_Flu&amp;DIAGNOSIS&amp;Drug&amp;ADMISSION&amp;VISIT&amp;MEMBERSHIP&amp;P_White&amp;P_Diabetes&amp;P_BP&amp;P_Cholesterol&amp;P_Renal&amp;P_Liver&amp;P_Red&amp;P_IONS&amp;drugs_heatmap","OpenViewer")</f>
        <v>OpenViewer</v>
      </c>
    </row>
    <row r="15" spans="1:12" x14ac:dyDescent="0.25">
      <c r="A15">
        <v>1396008</v>
      </c>
      <c r="B15">
        <v>20170901</v>
      </c>
      <c r="C15">
        <v>0</v>
      </c>
      <c r="D15">
        <v>2.36939E-2</v>
      </c>
      <c r="E15" t="s">
        <v>95</v>
      </c>
      <c r="F15" t="s">
        <v>96</v>
      </c>
      <c r="G15" t="s">
        <v>97</v>
      </c>
      <c r="H15" t="s">
        <v>98</v>
      </c>
      <c r="I15" t="s">
        <v>99</v>
      </c>
      <c r="J15" t="s">
        <v>100</v>
      </c>
      <c r="K15" t="s">
        <v>101</v>
      </c>
      <c r="L15" t="s">
        <v>102</v>
      </c>
    </row>
    <row r="16" spans="1:12" x14ac:dyDescent="0.25">
      <c r="A16">
        <v>1396008</v>
      </c>
      <c r="B16">
        <v>20170901</v>
      </c>
      <c r="C16">
        <v>0</v>
      </c>
      <c r="D16">
        <v>2.36939E-2</v>
      </c>
      <c r="E16" t="s">
        <v>103</v>
      </c>
      <c r="F16" t="s">
        <v>104</v>
      </c>
      <c r="G16" t="s">
        <v>105</v>
      </c>
      <c r="H16" t="s">
        <v>106</v>
      </c>
      <c r="I16" t="s">
        <v>107</v>
      </c>
      <c r="J16" t="s">
        <v>108</v>
      </c>
      <c r="K16" t="s">
        <v>109</v>
      </c>
      <c r="L16" t="s">
        <v>110</v>
      </c>
    </row>
    <row r="17" spans="1:12" x14ac:dyDescent="0.25">
      <c r="A17">
        <v>1396008</v>
      </c>
      <c r="B17">
        <v>20170901</v>
      </c>
      <c r="C17">
        <v>0</v>
      </c>
      <c r="D17">
        <v>2.36939E-2</v>
      </c>
      <c r="E17" t="s">
        <v>111</v>
      </c>
      <c r="F17" t="s">
        <v>112</v>
      </c>
      <c r="G17" t="s">
        <v>113</v>
      </c>
      <c r="H17" t="s">
        <v>114</v>
      </c>
      <c r="I17" t="s">
        <v>115</v>
      </c>
      <c r="J17" t="s">
        <v>116</v>
      </c>
      <c r="K17" t="s">
        <v>117</v>
      </c>
      <c r="L17" t="s">
        <v>118</v>
      </c>
    </row>
    <row r="18" spans="1:12" x14ac:dyDescent="0.25">
      <c r="A18">
        <v>1396008</v>
      </c>
      <c r="B18">
        <v>20170901</v>
      </c>
      <c r="C18">
        <v>0</v>
      </c>
      <c r="D18">
        <v>2.36939E-2</v>
      </c>
      <c r="E18" t="s">
        <v>119</v>
      </c>
      <c r="F18" t="s">
        <v>120</v>
      </c>
      <c r="G18" t="s">
        <v>121</v>
      </c>
      <c r="H18" t="s">
        <v>122</v>
      </c>
      <c r="I18" t="s">
        <v>123</v>
      </c>
      <c r="J18" t="s">
        <v>124</v>
      </c>
      <c r="K18" t="s">
        <v>125</v>
      </c>
      <c r="L18" t="s">
        <v>126</v>
      </c>
    </row>
    <row r="19" spans="1:12" x14ac:dyDescent="0.25">
      <c r="A19">
        <v>1396008</v>
      </c>
      <c r="B19">
        <v>20170901</v>
      </c>
      <c r="C19">
        <v>0</v>
      </c>
      <c r="D19">
        <v>2.36939E-2</v>
      </c>
      <c r="E19" t="s">
        <v>127</v>
      </c>
      <c r="F19" t="s">
        <v>128</v>
      </c>
      <c r="G19" t="s">
        <v>129</v>
      </c>
      <c r="H19" t="s">
        <v>130</v>
      </c>
      <c r="I19" t="s">
        <v>131</v>
      </c>
      <c r="J19" t="s">
        <v>132</v>
      </c>
      <c r="K19" t="s">
        <v>133</v>
      </c>
      <c r="L19" t="s">
        <v>134</v>
      </c>
    </row>
    <row r="20" spans="1:12" x14ac:dyDescent="0.25">
      <c r="A20">
        <v>1396008</v>
      </c>
      <c r="B20">
        <v>20170901</v>
      </c>
      <c r="C20">
        <v>0</v>
      </c>
      <c r="D20">
        <v>2.36939E-2</v>
      </c>
      <c r="E20" t="s">
        <v>135</v>
      </c>
      <c r="F20" t="s">
        <v>136</v>
      </c>
      <c r="G20" t="s">
        <v>137</v>
      </c>
      <c r="H20" t="s">
        <v>138</v>
      </c>
      <c r="I20" t="s">
        <v>139</v>
      </c>
      <c r="J20" t="s">
        <v>140</v>
      </c>
      <c r="K20" t="s">
        <v>141</v>
      </c>
      <c r="L20" t="s">
        <v>142</v>
      </c>
    </row>
    <row r="21" spans="1:12" x14ac:dyDescent="0.25">
      <c r="A21">
        <v>1396008</v>
      </c>
      <c r="B21">
        <v>20170901</v>
      </c>
      <c r="C21">
        <v>0</v>
      </c>
      <c r="D21">
        <v>2.36939E-2</v>
      </c>
      <c r="E21" t="s">
        <v>143</v>
      </c>
      <c r="F21" t="s">
        <v>144</v>
      </c>
      <c r="G21" t="s">
        <v>145</v>
      </c>
      <c r="H21" t="s">
        <v>146</v>
      </c>
      <c r="I21" t="s">
        <v>147</v>
      </c>
      <c r="J21" t="s">
        <v>148</v>
      </c>
      <c r="K21" t="s">
        <v>149</v>
      </c>
      <c r="L21" t="s">
        <v>150</v>
      </c>
    </row>
    <row r="22" spans="1:12" x14ac:dyDescent="0.25">
      <c r="A22">
        <v>1396008</v>
      </c>
      <c r="B22">
        <v>20170901</v>
      </c>
      <c r="C22">
        <v>0</v>
      </c>
      <c r="D22">
        <v>2.36939E-2</v>
      </c>
      <c r="E22" t="s">
        <v>151</v>
      </c>
      <c r="F22" t="s">
        <v>152</v>
      </c>
      <c r="G22" t="s">
        <v>153</v>
      </c>
      <c r="H22" t="s">
        <v>154</v>
      </c>
      <c r="I22" t="s">
        <v>155</v>
      </c>
      <c r="J22" t="s">
        <v>156</v>
      </c>
      <c r="K22" t="s">
        <v>157</v>
      </c>
      <c r="L22" t="s">
        <v>158</v>
      </c>
    </row>
    <row r="23" spans="1:12" x14ac:dyDescent="0.25">
      <c r="A23">
        <v>1396008</v>
      </c>
      <c r="B23">
        <v>20170901</v>
      </c>
      <c r="C23">
        <v>0</v>
      </c>
      <c r="D23">
        <v>2.36939E-2</v>
      </c>
      <c r="E23" t="s">
        <v>159</v>
      </c>
      <c r="F23" t="s">
        <v>160</v>
      </c>
      <c r="G23" t="s">
        <v>161</v>
      </c>
      <c r="H23" t="s">
        <v>162</v>
      </c>
      <c r="I23" t="s">
        <v>163</v>
      </c>
      <c r="J23" t="s">
        <v>164</v>
      </c>
      <c r="K23" t="s">
        <v>165</v>
      </c>
      <c r="L23" t="s">
        <v>166</v>
      </c>
    </row>
    <row r="24" spans="1:12" x14ac:dyDescent="0.25">
      <c r="A24">
        <v>1396008</v>
      </c>
      <c r="B24">
        <v>20170901</v>
      </c>
      <c r="C24">
        <v>0</v>
      </c>
      <c r="D24">
        <v>2.36939E-2</v>
      </c>
      <c r="E24" t="s">
        <v>167</v>
      </c>
      <c r="F24" t="s">
        <v>80</v>
      </c>
      <c r="G24" t="s">
        <v>168</v>
      </c>
      <c r="H24" t="s">
        <v>169</v>
      </c>
      <c r="I24" t="s">
        <v>170</v>
      </c>
      <c r="J24" t="s">
        <v>171</v>
      </c>
      <c r="K24" t="s">
        <v>172</v>
      </c>
      <c r="L24" t="s">
        <v>173</v>
      </c>
    </row>
    <row r="25" spans="1:12" x14ac:dyDescent="0.25">
      <c r="A25" t="s">
        <v>92</v>
      </c>
      <c r="B25">
        <v>1396008</v>
      </c>
      <c r="C25">
        <v>20170901</v>
      </c>
      <c r="D25" t="s">
        <v>93</v>
      </c>
      <c r="E25">
        <v>3</v>
      </c>
      <c r="F25">
        <v>1</v>
      </c>
      <c r="G25">
        <v>4</v>
      </c>
      <c r="H25">
        <v>3</v>
      </c>
      <c r="I25">
        <v>3</v>
      </c>
      <c r="J25">
        <v>3</v>
      </c>
      <c r="K25">
        <v>2</v>
      </c>
      <c r="L25">
        <v>2</v>
      </c>
    </row>
    <row r="26" spans="1:12" x14ac:dyDescent="0.25">
      <c r="A26" t="s">
        <v>94</v>
      </c>
      <c r="B26" s="1" t="str">
        <f>HYPERLINK("http://node-04:8200/pid,1396008,20170901,prediction_time_flu,demographics&amp;P_Flu&amp;DIAGNOSIS&amp;Drug&amp;ADMISSION&amp;VISIT&amp;MEMBERSHIP&amp;P_White&amp;P_Diabetes&amp;P_BP&amp;P_Cholesterol&amp;P_Renal&amp;P_Liver&amp;P_Red&amp;P_IONS&amp;drugs_heatmap","OpenViewer")</f>
        <v>OpenViewer</v>
      </c>
    </row>
    <row r="28" spans="1:12" x14ac:dyDescent="0.25">
      <c r="A28">
        <v>1424487</v>
      </c>
      <c r="B28">
        <v>20160901</v>
      </c>
      <c r="C28">
        <v>0</v>
      </c>
      <c r="D28">
        <v>7.2150599999999997E-3</v>
      </c>
      <c r="E28" t="s">
        <v>174</v>
      </c>
      <c r="F28" t="s">
        <v>175</v>
      </c>
      <c r="G28" t="s">
        <v>176</v>
      </c>
      <c r="H28" t="s">
        <v>177</v>
      </c>
      <c r="I28" t="s">
        <v>178</v>
      </c>
      <c r="J28" t="s">
        <v>179</v>
      </c>
      <c r="K28" t="s">
        <v>180</v>
      </c>
      <c r="L28" t="s">
        <v>181</v>
      </c>
    </row>
    <row r="29" spans="1:12" x14ac:dyDescent="0.25">
      <c r="A29">
        <v>1424487</v>
      </c>
      <c r="B29">
        <v>20160901</v>
      </c>
      <c r="C29">
        <v>0</v>
      </c>
      <c r="D29">
        <v>7.2150599999999997E-3</v>
      </c>
      <c r="E29" t="s">
        <v>182</v>
      </c>
      <c r="F29" t="s">
        <v>183</v>
      </c>
      <c r="G29" t="s">
        <v>184</v>
      </c>
      <c r="H29" t="s">
        <v>185</v>
      </c>
      <c r="I29" t="s">
        <v>186</v>
      </c>
      <c r="J29" t="s">
        <v>187</v>
      </c>
      <c r="K29" t="s">
        <v>188</v>
      </c>
      <c r="L29" t="s">
        <v>189</v>
      </c>
    </row>
    <row r="30" spans="1:12" x14ac:dyDescent="0.25">
      <c r="A30">
        <v>1424487</v>
      </c>
      <c r="B30">
        <v>20160901</v>
      </c>
      <c r="C30">
        <v>0</v>
      </c>
      <c r="D30">
        <v>7.2150599999999997E-3</v>
      </c>
      <c r="E30" t="s">
        <v>190</v>
      </c>
      <c r="F30" t="s">
        <v>191</v>
      </c>
      <c r="G30" t="s">
        <v>192</v>
      </c>
      <c r="H30" t="s">
        <v>193</v>
      </c>
      <c r="I30" t="s">
        <v>194</v>
      </c>
      <c r="J30" t="s">
        <v>195</v>
      </c>
      <c r="K30" t="s">
        <v>196</v>
      </c>
      <c r="L30" t="s">
        <v>197</v>
      </c>
    </row>
    <row r="31" spans="1:12" x14ac:dyDescent="0.25">
      <c r="A31">
        <v>1424487</v>
      </c>
      <c r="B31">
        <v>20160901</v>
      </c>
      <c r="C31">
        <v>0</v>
      </c>
      <c r="D31">
        <v>7.2150599999999997E-3</v>
      </c>
      <c r="E31" t="s">
        <v>198</v>
      </c>
      <c r="F31" t="s">
        <v>199</v>
      </c>
      <c r="G31" t="s">
        <v>200</v>
      </c>
      <c r="H31" t="s">
        <v>201</v>
      </c>
      <c r="I31" t="s">
        <v>202</v>
      </c>
      <c r="J31" t="s">
        <v>203</v>
      </c>
      <c r="K31" t="s">
        <v>204</v>
      </c>
      <c r="L31" t="s">
        <v>205</v>
      </c>
    </row>
    <row r="32" spans="1:12" x14ac:dyDescent="0.25">
      <c r="A32">
        <v>1424487</v>
      </c>
      <c r="B32">
        <v>20160901</v>
      </c>
      <c r="C32">
        <v>0</v>
      </c>
      <c r="D32">
        <v>7.2150599999999997E-3</v>
      </c>
      <c r="E32" t="s">
        <v>206</v>
      </c>
      <c r="F32" t="s">
        <v>207</v>
      </c>
      <c r="G32" t="s">
        <v>208</v>
      </c>
      <c r="H32" t="s">
        <v>209</v>
      </c>
      <c r="I32" t="s">
        <v>210</v>
      </c>
      <c r="J32" t="s">
        <v>211</v>
      </c>
      <c r="K32" t="s">
        <v>212</v>
      </c>
      <c r="L32" t="s">
        <v>213</v>
      </c>
    </row>
    <row r="33" spans="1:12" x14ac:dyDescent="0.25">
      <c r="A33">
        <v>1424487</v>
      </c>
      <c r="B33">
        <v>20160901</v>
      </c>
      <c r="C33">
        <v>0</v>
      </c>
      <c r="D33">
        <v>7.2150599999999997E-3</v>
      </c>
      <c r="E33" t="s">
        <v>214</v>
      </c>
      <c r="F33" t="s">
        <v>215</v>
      </c>
      <c r="G33" t="s">
        <v>216</v>
      </c>
      <c r="H33" t="s">
        <v>217</v>
      </c>
      <c r="I33" t="s">
        <v>218</v>
      </c>
      <c r="J33" t="s">
        <v>219</v>
      </c>
      <c r="K33" t="s">
        <v>220</v>
      </c>
      <c r="L33" t="s">
        <v>221</v>
      </c>
    </row>
    <row r="34" spans="1:12" x14ac:dyDescent="0.25">
      <c r="A34">
        <v>1424487</v>
      </c>
      <c r="B34">
        <v>20160901</v>
      </c>
      <c r="C34">
        <v>0</v>
      </c>
      <c r="D34">
        <v>7.2150599999999997E-3</v>
      </c>
      <c r="E34" t="s">
        <v>222</v>
      </c>
      <c r="F34" t="s">
        <v>223</v>
      </c>
      <c r="G34" t="s">
        <v>224</v>
      </c>
      <c r="H34" t="s">
        <v>225</v>
      </c>
      <c r="I34" t="s">
        <v>226</v>
      </c>
      <c r="J34" t="s">
        <v>227</v>
      </c>
      <c r="K34" t="s">
        <v>228</v>
      </c>
      <c r="L34" t="s">
        <v>229</v>
      </c>
    </row>
    <row r="35" spans="1:12" x14ac:dyDescent="0.25">
      <c r="A35">
        <v>1424487</v>
      </c>
      <c r="B35">
        <v>20160901</v>
      </c>
      <c r="C35">
        <v>0</v>
      </c>
      <c r="D35">
        <v>7.2150599999999997E-3</v>
      </c>
      <c r="E35" t="s">
        <v>230</v>
      </c>
      <c r="F35" t="s">
        <v>231</v>
      </c>
      <c r="G35" t="s">
        <v>232</v>
      </c>
      <c r="H35" t="s">
        <v>233</v>
      </c>
      <c r="I35" t="s">
        <v>234</v>
      </c>
      <c r="J35" t="s">
        <v>235</v>
      </c>
      <c r="K35" t="s">
        <v>236</v>
      </c>
      <c r="L35" t="s">
        <v>237</v>
      </c>
    </row>
    <row r="36" spans="1:12" x14ac:dyDescent="0.25">
      <c r="A36">
        <v>1424487</v>
      </c>
      <c r="B36">
        <v>20160901</v>
      </c>
      <c r="C36">
        <v>0</v>
      </c>
      <c r="D36">
        <v>7.2150599999999997E-3</v>
      </c>
      <c r="E36" t="s">
        <v>238</v>
      </c>
      <c r="F36" t="s">
        <v>239</v>
      </c>
      <c r="G36" t="s">
        <v>240</v>
      </c>
      <c r="H36" t="s">
        <v>241</v>
      </c>
      <c r="I36" t="s">
        <v>242</v>
      </c>
      <c r="J36" t="s">
        <v>243</v>
      </c>
      <c r="K36" t="s">
        <v>244</v>
      </c>
      <c r="L36" t="s">
        <v>245</v>
      </c>
    </row>
    <row r="37" spans="1:12" x14ac:dyDescent="0.25">
      <c r="A37">
        <v>1424487</v>
      </c>
      <c r="B37">
        <v>20160901</v>
      </c>
      <c r="C37">
        <v>0</v>
      </c>
      <c r="D37">
        <v>7.2150599999999997E-3</v>
      </c>
      <c r="E37" t="s">
        <v>246</v>
      </c>
      <c r="F37" t="s">
        <v>247</v>
      </c>
      <c r="G37" t="s">
        <v>248</v>
      </c>
      <c r="H37" t="s">
        <v>249</v>
      </c>
      <c r="I37" t="s">
        <v>250</v>
      </c>
      <c r="J37" t="s">
        <v>251</v>
      </c>
      <c r="K37" t="s">
        <v>252</v>
      </c>
      <c r="L37" t="s">
        <v>253</v>
      </c>
    </row>
    <row r="38" spans="1:12" x14ac:dyDescent="0.25">
      <c r="A38" t="s">
        <v>92</v>
      </c>
      <c r="B38">
        <v>1424487</v>
      </c>
      <c r="C38">
        <v>20160901</v>
      </c>
      <c r="D38" t="s">
        <v>93</v>
      </c>
      <c r="E38">
        <v>4</v>
      </c>
      <c r="F38">
        <v>4</v>
      </c>
      <c r="G38">
        <v>4</v>
      </c>
      <c r="H38">
        <v>1</v>
      </c>
      <c r="I38">
        <v>3</v>
      </c>
      <c r="J38">
        <v>2</v>
      </c>
      <c r="K38">
        <v>4</v>
      </c>
      <c r="L38">
        <v>3</v>
      </c>
    </row>
    <row r="39" spans="1:12" x14ac:dyDescent="0.25">
      <c r="A39" t="s">
        <v>94</v>
      </c>
      <c r="B39" s="1" t="str">
        <f>HYPERLINK("http://node-04:8200/pid,1424487,20160901,prediction_time_flu,demographics&amp;P_Flu&amp;DIAGNOSIS&amp;Drug&amp;ADMISSION&amp;VISIT&amp;MEMBERSHIP&amp;P_White&amp;P_Diabetes&amp;P_BP&amp;P_Cholesterol&amp;P_Renal&amp;P_Liver&amp;P_Red&amp;P_IONS&amp;drugs_heatmap","OpenViewer")</f>
        <v>OpenViewer</v>
      </c>
    </row>
    <row r="41" spans="1:12" x14ac:dyDescent="0.25">
      <c r="A41">
        <v>1513000</v>
      </c>
      <c r="B41">
        <v>20170901</v>
      </c>
      <c r="C41">
        <v>0</v>
      </c>
      <c r="D41">
        <v>0.49691800000000003</v>
      </c>
      <c r="E41" t="s">
        <v>254</v>
      </c>
      <c r="F41" t="s">
        <v>255</v>
      </c>
      <c r="G41" t="s">
        <v>256</v>
      </c>
      <c r="H41" t="s">
        <v>257</v>
      </c>
      <c r="I41" t="s">
        <v>258</v>
      </c>
      <c r="J41" t="s">
        <v>259</v>
      </c>
      <c r="K41" t="s">
        <v>260</v>
      </c>
      <c r="L41" t="s">
        <v>261</v>
      </c>
    </row>
    <row r="42" spans="1:12" x14ac:dyDescent="0.25">
      <c r="A42">
        <v>1513000</v>
      </c>
      <c r="B42">
        <v>20170901</v>
      </c>
      <c r="C42">
        <v>0</v>
      </c>
      <c r="D42">
        <v>0.49691800000000003</v>
      </c>
      <c r="E42" t="s">
        <v>262</v>
      </c>
      <c r="F42" t="s">
        <v>263</v>
      </c>
      <c r="G42" t="s">
        <v>264</v>
      </c>
      <c r="H42" t="s">
        <v>265</v>
      </c>
      <c r="I42" t="s">
        <v>266</v>
      </c>
      <c r="J42" t="s">
        <v>267</v>
      </c>
      <c r="K42" t="s">
        <v>268</v>
      </c>
      <c r="L42" t="s">
        <v>269</v>
      </c>
    </row>
    <row r="43" spans="1:12" x14ac:dyDescent="0.25">
      <c r="A43">
        <v>1513000</v>
      </c>
      <c r="B43">
        <v>20170901</v>
      </c>
      <c r="C43">
        <v>0</v>
      </c>
      <c r="D43">
        <v>0.49691800000000003</v>
      </c>
      <c r="E43" t="s">
        <v>270</v>
      </c>
      <c r="F43" t="s">
        <v>271</v>
      </c>
      <c r="G43" t="s">
        <v>272</v>
      </c>
      <c r="H43" t="s">
        <v>273</v>
      </c>
      <c r="I43" t="s">
        <v>274</v>
      </c>
      <c r="J43" t="s">
        <v>275</v>
      </c>
      <c r="K43" t="s">
        <v>276</v>
      </c>
      <c r="L43" t="s">
        <v>277</v>
      </c>
    </row>
    <row r="44" spans="1:12" x14ac:dyDescent="0.25">
      <c r="A44">
        <v>1513000</v>
      </c>
      <c r="B44">
        <v>20170901</v>
      </c>
      <c r="C44">
        <v>0</v>
      </c>
      <c r="D44">
        <v>0.49691800000000003</v>
      </c>
      <c r="E44" t="s">
        <v>278</v>
      </c>
      <c r="F44" t="s">
        <v>279</v>
      </c>
      <c r="G44" t="s">
        <v>280</v>
      </c>
      <c r="H44" t="s">
        <v>281</v>
      </c>
      <c r="I44" t="s">
        <v>282</v>
      </c>
      <c r="J44" t="s">
        <v>283</v>
      </c>
      <c r="K44" t="s">
        <v>284</v>
      </c>
      <c r="L44" t="s">
        <v>285</v>
      </c>
    </row>
    <row r="45" spans="1:12" x14ac:dyDescent="0.25">
      <c r="A45">
        <v>1513000</v>
      </c>
      <c r="B45">
        <v>20170901</v>
      </c>
      <c r="C45">
        <v>0</v>
      </c>
      <c r="D45">
        <v>0.49691800000000003</v>
      </c>
      <c r="E45" t="s">
        <v>286</v>
      </c>
      <c r="F45" t="s">
        <v>287</v>
      </c>
      <c r="G45" t="s">
        <v>288</v>
      </c>
      <c r="H45" t="s">
        <v>289</v>
      </c>
      <c r="I45" t="s">
        <v>290</v>
      </c>
      <c r="J45" t="s">
        <v>291</v>
      </c>
      <c r="K45" t="s">
        <v>292</v>
      </c>
      <c r="L45" t="s">
        <v>293</v>
      </c>
    </row>
    <row r="46" spans="1:12" x14ac:dyDescent="0.25">
      <c r="A46">
        <v>1513000</v>
      </c>
      <c r="B46">
        <v>20170901</v>
      </c>
      <c r="C46">
        <v>0</v>
      </c>
      <c r="D46">
        <v>0.49691800000000003</v>
      </c>
      <c r="E46" t="s">
        <v>294</v>
      </c>
      <c r="F46" t="s">
        <v>295</v>
      </c>
      <c r="G46" t="s">
        <v>296</v>
      </c>
      <c r="H46" t="s">
        <v>297</v>
      </c>
      <c r="I46" t="s">
        <v>298</v>
      </c>
      <c r="J46" t="s">
        <v>299</v>
      </c>
      <c r="K46" t="s">
        <v>300</v>
      </c>
      <c r="L46" t="s">
        <v>301</v>
      </c>
    </row>
    <row r="47" spans="1:12" x14ac:dyDescent="0.25">
      <c r="A47">
        <v>1513000</v>
      </c>
      <c r="B47">
        <v>20170901</v>
      </c>
      <c r="C47">
        <v>0</v>
      </c>
      <c r="D47">
        <v>0.49691800000000003</v>
      </c>
      <c r="E47" t="s">
        <v>302</v>
      </c>
      <c r="F47" t="s">
        <v>303</v>
      </c>
      <c r="G47" t="s">
        <v>304</v>
      </c>
      <c r="H47" t="s">
        <v>305</v>
      </c>
      <c r="I47" t="s">
        <v>306</v>
      </c>
      <c r="J47" t="s">
        <v>307</v>
      </c>
      <c r="K47" t="s">
        <v>308</v>
      </c>
      <c r="L47" t="s">
        <v>309</v>
      </c>
    </row>
    <row r="48" spans="1:12" x14ac:dyDescent="0.25">
      <c r="A48">
        <v>1513000</v>
      </c>
      <c r="B48">
        <v>20170901</v>
      </c>
      <c r="C48">
        <v>0</v>
      </c>
      <c r="D48">
        <v>0.49691800000000003</v>
      </c>
      <c r="E48" t="s">
        <v>310</v>
      </c>
      <c r="F48" t="s">
        <v>311</v>
      </c>
      <c r="G48" t="s">
        <v>312</v>
      </c>
      <c r="H48" t="s">
        <v>313</v>
      </c>
      <c r="I48" t="s">
        <v>314</v>
      </c>
      <c r="J48" t="s">
        <v>315</v>
      </c>
      <c r="K48" t="s">
        <v>316</v>
      </c>
      <c r="L48" t="s">
        <v>317</v>
      </c>
    </row>
    <row r="49" spans="1:12" x14ac:dyDescent="0.25">
      <c r="A49">
        <v>1513000</v>
      </c>
      <c r="B49">
        <v>20170901</v>
      </c>
      <c r="C49">
        <v>0</v>
      </c>
      <c r="D49">
        <v>0.49691800000000003</v>
      </c>
      <c r="E49" t="s">
        <v>318</v>
      </c>
      <c r="F49" t="s">
        <v>319</v>
      </c>
      <c r="G49" t="s">
        <v>320</v>
      </c>
      <c r="H49" t="s">
        <v>321</v>
      </c>
      <c r="I49" t="s">
        <v>322</v>
      </c>
      <c r="J49" t="s">
        <v>323</v>
      </c>
      <c r="K49" t="s">
        <v>324</v>
      </c>
      <c r="L49" t="s">
        <v>325</v>
      </c>
    </row>
    <row r="50" spans="1:12" x14ac:dyDescent="0.25">
      <c r="A50">
        <v>1513000</v>
      </c>
      <c r="B50">
        <v>20170901</v>
      </c>
      <c r="C50">
        <v>0</v>
      </c>
      <c r="D50">
        <v>0.49691800000000003</v>
      </c>
      <c r="E50" t="s">
        <v>326</v>
      </c>
      <c r="F50" t="s">
        <v>327</v>
      </c>
      <c r="G50" t="s">
        <v>328</v>
      </c>
      <c r="H50" t="s">
        <v>329</v>
      </c>
      <c r="I50" t="s">
        <v>330</v>
      </c>
      <c r="J50" t="s">
        <v>331</v>
      </c>
      <c r="K50" t="s">
        <v>332</v>
      </c>
      <c r="L50" t="s">
        <v>333</v>
      </c>
    </row>
    <row r="51" spans="1:12" x14ac:dyDescent="0.25">
      <c r="A51" t="s">
        <v>92</v>
      </c>
      <c r="B51">
        <v>1513000</v>
      </c>
      <c r="C51">
        <v>20170901</v>
      </c>
      <c r="D51" t="s">
        <v>93</v>
      </c>
      <c r="E51">
        <v>4</v>
      </c>
      <c r="F51">
        <v>4</v>
      </c>
      <c r="G51">
        <v>4</v>
      </c>
      <c r="H51">
        <v>4</v>
      </c>
      <c r="I51">
        <v>4</v>
      </c>
      <c r="J51">
        <v>3</v>
      </c>
      <c r="K51">
        <v>4</v>
      </c>
      <c r="L51">
        <v>3</v>
      </c>
    </row>
    <row r="52" spans="1:12" x14ac:dyDescent="0.25">
      <c r="A52" t="s">
        <v>94</v>
      </c>
      <c r="B52" s="1" t="str">
        <f>HYPERLINK("http://node-04:8200/pid,1513000,20170901,prediction_time_flu,demographics&amp;P_Flu&amp;DIAGNOSIS&amp;Drug&amp;ADMISSION&amp;VISIT&amp;MEMBERSHIP&amp;P_White&amp;P_Diabetes&amp;P_BP&amp;P_Cholesterol&amp;P_Renal&amp;P_Liver&amp;P_Red&amp;P_IONS&amp;drugs_heatmap","OpenViewer")</f>
        <v>OpenViewer</v>
      </c>
    </row>
    <row r="54" spans="1:12" x14ac:dyDescent="0.25">
      <c r="A54">
        <v>1722729</v>
      </c>
      <c r="B54">
        <v>20140901</v>
      </c>
      <c r="C54">
        <v>0</v>
      </c>
      <c r="D54">
        <v>8.0567599999999996E-3</v>
      </c>
      <c r="E54" t="s">
        <v>334</v>
      </c>
      <c r="F54" t="s">
        <v>335</v>
      </c>
      <c r="G54" t="s">
        <v>336</v>
      </c>
      <c r="H54" t="s">
        <v>179</v>
      </c>
      <c r="I54" t="s">
        <v>337</v>
      </c>
      <c r="J54" t="s">
        <v>338</v>
      </c>
      <c r="K54" t="s">
        <v>339</v>
      </c>
      <c r="L54" t="s">
        <v>340</v>
      </c>
    </row>
    <row r="55" spans="1:12" x14ac:dyDescent="0.25">
      <c r="A55">
        <v>1722729</v>
      </c>
      <c r="B55">
        <v>20140901</v>
      </c>
      <c r="C55">
        <v>0</v>
      </c>
      <c r="D55">
        <v>8.0567599999999996E-3</v>
      </c>
      <c r="E55" t="s">
        <v>341</v>
      </c>
      <c r="F55" t="s">
        <v>342</v>
      </c>
      <c r="G55" t="s">
        <v>343</v>
      </c>
      <c r="H55" t="s">
        <v>344</v>
      </c>
      <c r="I55" t="s">
        <v>345</v>
      </c>
      <c r="J55" t="s">
        <v>346</v>
      </c>
      <c r="K55" t="s">
        <v>347</v>
      </c>
      <c r="L55" t="s">
        <v>348</v>
      </c>
    </row>
    <row r="56" spans="1:12" x14ac:dyDescent="0.25">
      <c r="A56">
        <v>1722729</v>
      </c>
      <c r="B56">
        <v>20140901</v>
      </c>
      <c r="C56">
        <v>0</v>
      </c>
      <c r="D56">
        <v>8.0567599999999996E-3</v>
      </c>
      <c r="E56" t="s">
        <v>349</v>
      </c>
      <c r="F56" t="s">
        <v>350</v>
      </c>
      <c r="G56" t="s">
        <v>351</v>
      </c>
      <c r="H56" t="s">
        <v>352</v>
      </c>
      <c r="I56" t="s">
        <v>353</v>
      </c>
      <c r="J56" t="s">
        <v>354</v>
      </c>
      <c r="K56" t="s">
        <v>355</v>
      </c>
      <c r="L56" t="s">
        <v>356</v>
      </c>
    </row>
    <row r="57" spans="1:12" x14ac:dyDescent="0.25">
      <c r="A57">
        <v>1722729</v>
      </c>
      <c r="B57">
        <v>20140901</v>
      </c>
      <c r="C57">
        <v>0</v>
      </c>
      <c r="D57">
        <v>8.0567599999999996E-3</v>
      </c>
      <c r="E57" t="s">
        <v>357</v>
      </c>
      <c r="F57" t="s">
        <v>358</v>
      </c>
      <c r="G57" t="s">
        <v>359</v>
      </c>
      <c r="H57" t="s">
        <v>360</v>
      </c>
      <c r="I57" t="s">
        <v>361</v>
      </c>
      <c r="J57" t="s">
        <v>362</v>
      </c>
      <c r="K57" t="s">
        <v>363</v>
      </c>
      <c r="L57" t="s">
        <v>364</v>
      </c>
    </row>
    <row r="58" spans="1:12" x14ac:dyDescent="0.25">
      <c r="A58">
        <v>1722729</v>
      </c>
      <c r="B58">
        <v>20140901</v>
      </c>
      <c r="C58">
        <v>0</v>
      </c>
      <c r="D58">
        <v>8.0567599999999996E-3</v>
      </c>
      <c r="E58" t="s">
        <v>365</v>
      </c>
      <c r="F58" t="s">
        <v>366</v>
      </c>
      <c r="G58" t="s">
        <v>367</v>
      </c>
      <c r="H58" t="s">
        <v>211</v>
      </c>
      <c r="I58" t="s">
        <v>368</v>
      </c>
      <c r="J58" t="s">
        <v>369</v>
      </c>
      <c r="K58" t="s">
        <v>370</v>
      </c>
      <c r="L58" t="s">
        <v>371</v>
      </c>
    </row>
    <row r="59" spans="1:12" x14ac:dyDescent="0.25">
      <c r="A59">
        <v>1722729</v>
      </c>
      <c r="B59">
        <v>20140901</v>
      </c>
      <c r="C59">
        <v>0</v>
      </c>
      <c r="D59">
        <v>8.0567599999999996E-3</v>
      </c>
      <c r="E59" t="s">
        <v>372</v>
      </c>
      <c r="F59" t="s">
        <v>373</v>
      </c>
      <c r="G59" t="s">
        <v>374</v>
      </c>
      <c r="H59" t="s">
        <v>219</v>
      </c>
      <c r="I59" t="s">
        <v>375</v>
      </c>
      <c r="J59" t="s">
        <v>376</v>
      </c>
      <c r="K59" t="s">
        <v>377</v>
      </c>
      <c r="L59" t="s">
        <v>378</v>
      </c>
    </row>
    <row r="60" spans="1:12" x14ac:dyDescent="0.25">
      <c r="A60">
        <v>1722729</v>
      </c>
      <c r="B60">
        <v>20140901</v>
      </c>
      <c r="C60">
        <v>0</v>
      </c>
      <c r="D60">
        <v>8.0567599999999996E-3</v>
      </c>
      <c r="E60" t="s">
        <v>379</v>
      </c>
      <c r="F60" t="s">
        <v>380</v>
      </c>
      <c r="G60" t="s">
        <v>381</v>
      </c>
      <c r="H60" t="s">
        <v>227</v>
      </c>
      <c r="I60" t="s">
        <v>382</v>
      </c>
      <c r="J60" t="s">
        <v>383</v>
      </c>
      <c r="K60" t="s">
        <v>384</v>
      </c>
      <c r="L60" t="s">
        <v>385</v>
      </c>
    </row>
    <row r="61" spans="1:12" x14ac:dyDescent="0.25">
      <c r="A61">
        <v>1722729</v>
      </c>
      <c r="B61">
        <v>20140901</v>
      </c>
      <c r="C61">
        <v>0</v>
      </c>
      <c r="D61">
        <v>8.0567599999999996E-3</v>
      </c>
      <c r="E61" t="s">
        <v>386</v>
      </c>
      <c r="F61" t="s">
        <v>387</v>
      </c>
      <c r="G61" t="s">
        <v>388</v>
      </c>
      <c r="H61" t="s">
        <v>235</v>
      </c>
      <c r="I61" t="s">
        <v>389</v>
      </c>
      <c r="J61" t="s">
        <v>390</v>
      </c>
      <c r="K61" t="s">
        <v>391</v>
      </c>
      <c r="L61" t="s">
        <v>392</v>
      </c>
    </row>
    <row r="62" spans="1:12" x14ac:dyDescent="0.25">
      <c r="A62">
        <v>1722729</v>
      </c>
      <c r="B62">
        <v>20140901</v>
      </c>
      <c r="C62">
        <v>0</v>
      </c>
      <c r="D62">
        <v>8.0567599999999996E-3</v>
      </c>
      <c r="E62" t="s">
        <v>393</v>
      </c>
      <c r="F62" t="s">
        <v>394</v>
      </c>
      <c r="G62" t="s">
        <v>395</v>
      </c>
      <c r="H62" t="s">
        <v>243</v>
      </c>
      <c r="I62" t="s">
        <v>396</v>
      </c>
      <c r="J62" t="s">
        <v>397</v>
      </c>
      <c r="K62" t="s">
        <v>398</v>
      </c>
      <c r="L62" t="s">
        <v>399</v>
      </c>
    </row>
    <row r="63" spans="1:12" x14ac:dyDescent="0.25">
      <c r="A63">
        <v>1722729</v>
      </c>
      <c r="B63">
        <v>20140901</v>
      </c>
      <c r="C63">
        <v>0</v>
      </c>
      <c r="D63">
        <v>8.0567599999999996E-3</v>
      </c>
      <c r="E63" t="s">
        <v>400</v>
      </c>
      <c r="F63" t="s">
        <v>401</v>
      </c>
      <c r="G63" t="s">
        <v>402</v>
      </c>
      <c r="H63" t="s">
        <v>251</v>
      </c>
      <c r="I63" t="s">
        <v>403</v>
      </c>
      <c r="J63" t="s">
        <v>404</v>
      </c>
      <c r="K63" t="s">
        <v>405</v>
      </c>
      <c r="L63" t="s">
        <v>406</v>
      </c>
    </row>
    <row r="64" spans="1:12" x14ac:dyDescent="0.25">
      <c r="A64" t="s">
        <v>92</v>
      </c>
      <c r="B64">
        <v>1722729</v>
      </c>
      <c r="C64">
        <v>20140901</v>
      </c>
      <c r="D64" t="s">
        <v>93</v>
      </c>
      <c r="E64">
        <v>2</v>
      </c>
      <c r="F64">
        <v>4</v>
      </c>
      <c r="G64">
        <v>3</v>
      </c>
      <c r="H64">
        <v>1</v>
      </c>
      <c r="I64">
        <v>2</v>
      </c>
      <c r="J64">
        <v>4</v>
      </c>
      <c r="K64">
        <v>4</v>
      </c>
      <c r="L64">
        <v>4</v>
      </c>
    </row>
    <row r="65" spans="1:12" x14ac:dyDescent="0.25">
      <c r="A65" t="s">
        <v>94</v>
      </c>
      <c r="B65" s="1" t="str">
        <f>HYPERLINK("http://node-04:8200/pid,1722729,20140901,prediction_time_flu,demographics&amp;P_Flu&amp;DIAGNOSIS&amp;Drug&amp;ADMISSION&amp;VISIT&amp;MEMBERSHIP&amp;P_White&amp;P_Diabetes&amp;P_BP&amp;P_Cholesterol&amp;P_Renal&amp;P_Liver&amp;P_Red&amp;P_IONS&amp;drugs_heatmap","OpenViewer")</f>
        <v>OpenViewer</v>
      </c>
    </row>
    <row r="67" spans="1:12" x14ac:dyDescent="0.25">
      <c r="A67">
        <v>1818348</v>
      </c>
      <c r="B67">
        <v>20160901</v>
      </c>
      <c r="C67">
        <v>0</v>
      </c>
      <c r="D67">
        <v>1.54506E-2</v>
      </c>
      <c r="E67" t="s">
        <v>407</v>
      </c>
      <c r="F67" t="s">
        <v>408</v>
      </c>
      <c r="G67" t="s">
        <v>409</v>
      </c>
      <c r="H67" t="s">
        <v>410</v>
      </c>
      <c r="I67" t="s">
        <v>411</v>
      </c>
      <c r="J67" t="s">
        <v>412</v>
      </c>
      <c r="K67" t="s">
        <v>413</v>
      </c>
      <c r="L67" t="s">
        <v>179</v>
      </c>
    </row>
    <row r="68" spans="1:12" x14ac:dyDescent="0.25">
      <c r="A68">
        <v>1818348</v>
      </c>
      <c r="B68">
        <v>20160901</v>
      </c>
      <c r="C68">
        <v>0</v>
      </c>
      <c r="D68">
        <v>1.54506E-2</v>
      </c>
      <c r="E68" t="s">
        <v>414</v>
      </c>
      <c r="F68" t="s">
        <v>415</v>
      </c>
      <c r="G68" t="s">
        <v>416</v>
      </c>
      <c r="H68" t="s">
        <v>417</v>
      </c>
      <c r="I68" t="s">
        <v>418</v>
      </c>
      <c r="J68" t="s">
        <v>419</v>
      </c>
      <c r="K68" t="s">
        <v>420</v>
      </c>
      <c r="L68" t="s">
        <v>421</v>
      </c>
    </row>
    <row r="69" spans="1:12" x14ac:dyDescent="0.25">
      <c r="A69">
        <v>1818348</v>
      </c>
      <c r="B69">
        <v>20160901</v>
      </c>
      <c r="C69">
        <v>0</v>
      </c>
      <c r="D69">
        <v>1.54506E-2</v>
      </c>
      <c r="E69" t="s">
        <v>422</v>
      </c>
      <c r="F69" t="s">
        <v>423</v>
      </c>
      <c r="G69" t="s">
        <v>424</v>
      </c>
      <c r="H69" t="s">
        <v>425</v>
      </c>
      <c r="I69" t="s">
        <v>426</v>
      </c>
      <c r="J69" t="s">
        <v>427</v>
      </c>
      <c r="K69" t="s">
        <v>428</v>
      </c>
      <c r="L69" t="s">
        <v>429</v>
      </c>
    </row>
    <row r="70" spans="1:12" x14ac:dyDescent="0.25">
      <c r="A70">
        <v>1818348</v>
      </c>
      <c r="B70">
        <v>20160901</v>
      </c>
      <c r="C70">
        <v>0</v>
      </c>
      <c r="D70">
        <v>1.54506E-2</v>
      </c>
      <c r="E70" t="s">
        <v>430</v>
      </c>
      <c r="F70" t="s">
        <v>431</v>
      </c>
      <c r="G70" t="s">
        <v>432</v>
      </c>
      <c r="H70" t="s">
        <v>433</v>
      </c>
      <c r="I70" t="s">
        <v>434</v>
      </c>
      <c r="J70" t="s">
        <v>435</v>
      </c>
      <c r="K70" t="s">
        <v>436</v>
      </c>
      <c r="L70" t="s">
        <v>360</v>
      </c>
    </row>
    <row r="71" spans="1:12" x14ac:dyDescent="0.25">
      <c r="A71">
        <v>1818348</v>
      </c>
      <c r="B71">
        <v>20160901</v>
      </c>
      <c r="C71">
        <v>0</v>
      </c>
      <c r="D71">
        <v>1.54506E-2</v>
      </c>
      <c r="E71" t="s">
        <v>437</v>
      </c>
      <c r="F71" t="s">
        <v>438</v>
      </c>
      <c r="G71" t="s">
        <v>439</v>
      </c>
      <c r="H71" t="s">
        <v>440</v>
      </c>
      <c r="I71" t="s">
        <v>441</v>
      </c>
      <c r="J71" t="s">
        <v>442</v>
      </c>
      <c r="K71" t="s">
        <v>443</v>
      </c>
      <c r="L71" t="s">
        <v>444</v>
      </c>
    </row>
    <row r="72" spans="1:12" x14ac:dyDescent="0.25">
      <c r="A72">
        <v>1818348</v>
      </c>
      <c r="B72">
        <v>20160901</v>
      </c>
      <c r="C72">
        <v>0</v>
      </c>
      <c r="D72">
        <v>1.54506E-2</v>
      </c>
      <c r="E72" t="s">
        <v>445</v>
      </c>
      <c r="F72" t="s">
        <v>446</v>
      </c>
      <c r="G72" t="s">
        <v>447</v>
      </c>
      <c r="H72" t="s">
        <v>448</v>
      </c>
      <c r="I72" t="s">
        <v>449</v>
      </c>
      <c r="J72" t="s">
        <v>450</v>
      </c>
      <c r="K72" t="s">
        <v>451</v>
      </c>
      <c r="L72" t="s">
        <v>219</v>
      </c>
    </row>
    <row r="73" spans="1:12" x14ac:dyDescent="0.25">
      <c r="A73">
        <v>1818348</v>
      </c>
      <c r="B73">
        <v>20160901</v>
      </c>
      <c r="C73">
        <v>0</v>
      </c>
      <c r="D73">
        <v>1.54506E-2</v>
      </c>
      <c r="E73" t="s">
        <v>452</v>
      </c>
      <c r="F73" t="s">
        <v>453</v>
      </c>
      <c r="G73" t="s">
        <v>454</v>
      </c>
      <c r="H73" t="s">
        <v>455</v>
      </c>
      <c r="I73" t="s">
        <v>456</v>
      </c>
      <c r="J73" t="s">
        <v>457</v>
      </c>
      <c r="K73" t="s">
        <v>458</v>
      </c>
      <c r="L73" t="s">
        <v>227</v>
      </c>
    </row>
    <row r="74" spans="1:12" x14ac:dyDescent="0.25">
      <c r="A74">
        <v>1818348</v>
      </c>
      <c r="B74">
        <v>20160901</v>
      </c>
      <c r="C74">
        <v>0</v>
      </c>
      <c r="D74">
        <v>1.54506E-2</v>
      </c>
      <c r="E74" t="s">
        <v>459</v>
      </c>
      <c r="F74" t="s">
        <v>460</v>
      </c>
      <c r="G74" t="s">
        <v>461</v>
      </c>
      <c r="H74" t="s">
        <v>462</v>
      </c>
      <c r="I74" t="s">
        <v>463</v>
      </c>
      <c r="J74" t="s">
        <v>464</v>
      </c>
      <c r="K74" t="s">
        <v>465</v>
      </c>
      <c r="L74" t="s">
        <v>235</v>
      </c>
    </row>
    <row r="75" spans="1:12" x14ac:dyDescent="0.25">
      <c r="A75">
        <v>1818348</v>
      </c>
      <c r="B75">
        <v>20160901</v>
      </c>
      <c r="C75">
        <v>0</v>
      </c>
      <c r="D75">
        <v>1.54506E-2</v>
      </c>
      <c r="E75" t="s">
        <v>466</v>
      </c>
      <c r="F75" t="s">
        <v>467</v>
      </c>
      <c r="G75" t="s">
        <v>468</v>
      </c>
      <c r="H75" t="s">
        <v>469</v>
      </c>
      <c r="I75" t="s">
        <v>470</v>
      </c>
      <c r="J75" t="s">
        <v>471</v>
      </c>
      <c r="K75" t="s">
        <v>472</v>
      </c>
      <c r="L75" t="s">
        <v>243</v>
      </c>
    </row>
    <row r="76" spans="1:12" x14ac:dyDescent="0.25">
      <c r="A76">
        <v>1818348</v>
      </c>
      <c r="B76">
        <v>20160901</v>
      </c>
      <c r="C76">
        <v>0</v>
      </c>
      <c r="D76">
        <v>1.54506E-2</v>
      </c>
      <c r="E76" t="s">
        <v>473</v>
      </c>
      <c r="F76" t="s">
        <v>474</v>
      </c>
      <c r="G76" t="s">
        <v>475</v>
      </c>
      <c r="H76" t="s">
        <v>476</v>
      </c>
      <c r="I76" t="s">
        <v>477</v>
      </c>
      <c r="J76" t="s">
        <v>478</v>
      </c>
      <c r="K76" t="s">
        <v>479</v>
      </c>
      <c r="L76" t="s">
        <v>251</v>
      </c>
    </row>
    <row r="77" spans="1:12" x14ac:dyDescent="0.25">
      <c r="A77" t="s">
        <v>92</v>
      </c>
      <c r="B77">
        <v>1818348</v>
      </c>
      <c r="C77">
        <v>20160901</v>
      </c>
      <c r="D77" t="s">
        <v>93</v>
      </c>
      <c r="E77">
        <v>2</v>
      </c>
      <c r="F77">
        <v>3</v>
      </c>
      <c r="G77">
        <v>3</v>
      </c>
      <c r="H77">
        <v>2</v>
      </c>
      <c r="I77">
        <v>3</v>
      </c>
      <c r="J77">
        <v>3</v>
      </c>
      <c r="K77">
        <v>2</v>
      </c>
      <c r="L77">
        <v>1</v>
      </c>
    </row>
    <row r="78" spans="1:12" x14ac:dyDescent="0.25">
      <c r="A78" t="s">
        <v>94</v>
      </c>
      <c r="B78" s="1" t="str">
        <f>HYPERLINK("http://node-04:8200/pid,1818348,20160901,prediction_time_flu,demographics&amp;P_Flu&amp;DIAGNOSIS&amp;Drug&amp;ADMISSION&amp;VISIT&amp;MEMBERSHIP&amp;P_White&amp;P_Diabetes&amp;P_BP&amp;P_Cholesterol&amp;P_Renal&amp;P_Liver&amp;P_Red&amp;P_IONS&amp;drugs_heatmap","OpenViewer")</f>
        <v>OpenViewer</v>
      </c>
    </row>
    <row r="80" spans="1:12" x14ac:dyDescent="0.25">
      <c r="A80">
        <v>1858226</v>
      </c>
      <c r="B80">
        <v>20150901</v>
      </c>
      <c r="C80">
        <v>0</v>
      </c>
      <c r="D80">
        <v>4.2317199999999999E-2</v>
      </c>
      <c r="E80" t="s">
        <v>480</v>
      </c>
      <c r="F80" t="s">
        <v>481</v>
      </c>
      <c r="G80" t="s">
        <v>482</v>
      </c>
      <c r="H80" t="s">
        <v>483</v>
      </c>
      <c r="I80" t="s">
        <v>484</v>
      </c>
      <c r="J80" t="s">
        <v>485</v>
      </c>
      <c r="K80" t="s">
        <v>486</v>
      </c>
      <c r="L80" t="s">
        <v>487</v>
      </c>
    </row>
    <row r="81" spans="1:12" x14ac:dyDescent="0.25">
      <c r="A81">
        <v>1858226</v>
      </c>
      <c r="B81">
        <v>20150901</v>
      </c>
      <c r="C81">
        <v>0</v>
      </c>
      <c r="D81">
        <v>4.2317199999999999E-2</v>
      </c>
      <c r="E81" t="s">
        <v>488</v>
      </c>
      <c r="F81" t="s">
        <v>489</v>
      </c>
      <c r="G81" t="s">
        <v>490</v>
      </c>
      <c r="H81" t="s">
        <v>491</v>
      </c>
      <c r="I81" t="s">
        <v>492</v>
      </c>
      <c r="J81" t="s">
        <v>493</v>
      </c>
      <c r="K81" t="s">
        <v>494</v>
      </c>
      <c r="L81" t="s">
        <v>495</v>
      </c>
    </row>
    <row r="82" spans="1:12" x14ac:dyDescent="0.25">
      <c r="A82">
        <v>1858226</v>
      </c>
      <c r="B82">
        <v>20150901</v>
      </c>
      <c r="C82">
        <v>0</v>
      </c>
      <c r="D82">
        <v>4.2317199999999999E-2</v>
      </c>
      <c r="E82" t="s">
        <v>496</v>
      </c>
      <c r="F82" t="s">
        <v>497</v>
      </c>
      <c r="G82" t="s">
        <v>498</v>
      </c>
      <c r="H82" t="s">
        <v>499</v>
      </c>
      <c r="I82" t="s">
        <v>500</v>
      </c>
      <c r="J82" t="s">
        <v>501</v>
      </c>
      <c r="K82" t="s">
        <v>502</v>
      </c>
      <c r="L82" t="s">
        <v>503</v>
      </c>
    </row>
    <row r="83" spans="1:12" x14ac:dyDescent="0.25">
      <c r="A83">
        <v>1858226</v>
      </c>
      <c r="B83">
        <v>20150901</v>
      </c>
      <c r="C83">
        <v>0</v>
      </c>
      <c r="D83">
        <v>4.2317199999999999E-2</v>
      </c>
      <c r="E83" t="s">
        <v>504</v>
      </c>
      <c r="F83" t="s">
        <v>505</v>
      </c>
      <c r="G83" t="s">
        <v>506</v>
      </c>
      <c r="H83" t="s">
        <v>507</v>
      </c>
      <c r="I83" t="s">
        <v>508</v>
      </c>
      <c r="J83" t="s">
        <v>509</v>
      </c>
      <c r="K83" t="s">
        <v>510</v>
      </c>
      <c r="L83" t="s">
        <v>511</v>
      </c>
    </row>
    <row r="84" spans="1:12" x14ac:dyDescent="0.25">
      <c r="A84">
        <v>1858226</v>
      </c>
      <c r="B84">
        <v>20150901</v>
      </c>
      <c r="C84">
        <v>0</v>
      </c>
      <c r="D84">
        <v>4.2317199999999999E-2</v>
      </c>
      <c r="E84" t="s">
        <v>512</v>
      </c>
      <c r="F84" t="s">
        <v>513</v>
      </c>
      <c r="G84" t="s">
        <v>514</v>
      </c>
      <c r="H84" t="s">
        <v>515</v>
      </c>
      <c r="I84" t="s">
        <v>516</v>
      </c>
      <c r="J84" t="s">
        <v>517</v>
      </c>
      <c r="K84" t="s">
        <v>518</v>
      </c>
      <c r="L84" t="s">
        <v>519</v>
      </c>
    </row>
    <row r="85" spans="1:12" x14ac:dyDescent="0.25">
      <c r="A85">
        <v>1858226</v>
      </c>
      <c r="B85">
        <v>20150901</v>
      </c>
      <c r="C85">
        <v>0</v>
      </c>
      <c r="D85">
        <v>4.2317199999999999E-2</v>
      </c>
      <c r="E85" t="s">
        <v>520</v>
      </c>
      <c r="F85" t="s">
        <v>521</v>
      </c>
      <c r="G85" t="s">
        <v>522</v>
      </c>
      <c r="H85" t="s">
        <v>523</v>
      </c>
      <c r="I85" t="s">
        <v>524</v>
      </c>
      <c r="J85" t="s">
        <v>525</v>
      </c>
      <c r="K85" t="s">
        <v>526</v>
      </c>
      <c r="L85" t="s">
        <v>527</v>
      </c>
    </row>
    <row r="86" spans="1:12" x14ac:dyDescent="0.25">
      <c r="A86">
        <v>1858226</v>
      </c>
      <c r="B86">
        <v>20150901</v>
      </c>
      <c r="C86">
        <v>0</v>
      </c>
      <c r="D86">
        <v>4.2317199999999999E-2</v>
      </c>
      <c r="E86" t="s">
        <v>528</v>
      </c>
      <c r="F86" t="s">
        <v>529</v>
      </c>
      <c r="G86" t="s">
        <v>530</v>
      </c>
      <c r="H86" t="s">
        <v>531</v>
      </c>
      <c r="I86" t="s">
        <v>532</v>
      </c>
      <c r="J86" t="s">
        <v>533</v>
      </c>
      <c r="K86" t="s">
        <v>534</v>
      </c>
      <c r="L86" t="s">
        <v>535</v>
      </c>
    </row>
    <row r="87" spans="1:12" x14ac:dyDescent="0.25">
      <c r="A87">
        <v>1858226</v>
      </c>
      <c r="B87">
        <v>20150901</v>
      </c>
      <c r="C87">
        <v>0</v>
      </c>
      <c r="D87">
        <v>4.2317199999999999E-2</v>
      </c>
      <c r="E87" t="s">
        <v>536</v>
      </c>
      <c r="F87" t="s">
        <v>537</v>
      </c>
      <c r="G87" t="s">
        <v>538</v>
      </c>
      <c r="H87" t="s">
        <v>539</v>
      </c>
      <c r="I87" t="s">
        <v>540</v>
      </c>
      <c r="J87" t="s">
        <v>541</v>
      </c>
      <c r="K87" t="s">
        <v>542</v>
      </c>
      <c r="L87" t="s">
        <v>543</v>
      </c>
    </row>
    <row r="88" spans="1:12" x14ac:dyDescent="0.25">
      <c r="A88">
        <v>1858226</v>
      </c>
      <c r="B88">
        <v>20150901</v>
      </c>
      <c r="C88">
        <v>0</v>
      </c>
      <c r="D88">
        <v>4.2317199999999999E-2</v>
      </c>
      <c r="E88" t="s">
        <v>544</v>
      </c>
      <c r="F88" t="s">
        <v>545</v>
      </c>
      <c r="G88" t="s">
        <v>546</v>
      </c>
      <c r="H88" t="s">
        <v>547</v>
      </c>
      <c r="I88" t="s">
        <v>548</v>
      </c>
      <c r="J88" t="s">
        <v>549</v>
      </c>
      <c r="K88" t="s">
        <v>550</v>
      </c>
      <c r="L88" t="s">
        <v>551</v>
      </c>
    </row>
    <row r="89" spans="1:12" x14ac:dyDescent="0.25">
      <c r="A89">
        <v>1858226</v>
      </c>
      <c r="B89">
        <v>20150901</v>
      </c>
      <c r="C89">
        <v>0</v>
      </c>
      <c r="D89">
        <v>4.2317199999999999E-2</v>
      </c>
      <c r="E89" t="s">
        <v>552</v>
      </c>
      <c r="F89" t="s">
        <v>553</v>
      </c>
      <c r="G89" t="s">
        <v>554</v>
      </c>
      <c r="H89" t="s">
        <v>555</v>
      </c>
      <c r="I89" t="s">
        <v>556</v>
      </c>
      <c r="J89" t="s">
        <v>557</v>
      </c>
      <c r="K89" t="s">
        <v>558</v>
      </c>
      <c r="L89" t="s">
        <v>559</v>
      </c>
    </row>
    <row r="90" spans="1:12" x14ac:dyDescent="0.25">
      <c r="A90" t="s">
        <v>92</v>
      </c>
      <c r="B90">
        <v>1858226</v>
      </c>
      <c r="C90">
        <v>20150901</v>
      </c>
      <c r="D90" t="s">
        <v>93</v>
      </c>
      <c r="E90">
        <v>1</v>
      </c>
      <c r="F90">
        <v>2</v>
      </c>
      <c r="G90">
        <v>2</v>
      </c>
      <c r="H90">
        <v>2</v>
      </c>
      <c r="I90">
        <v>2</v>
      </c>
      <c r="J90">
        <v>3</v>
      </c>
      <c r="K90">
        <v>3</v>
      </c>
      <c r="L90">
        <v>2</v>
      </c>
    </row>
    <row r="91" spans="1:12" x14ac:dyDescent="0.25">
      <c r="A91" t="s">
        <v>94</v>
      </c>
      <c r="B91" s="1" t="str">
        <f>HYPERLINK("http://node-04:8200/pid,1858226,20150901,prediction_time_flu,demographics&amp;P_Flu&amp;DIAGNOSIS&amp;Drug&amp;ADMISSION&amp;VISIT&amp;MEMBERSHIP&amp;P_White&amp;P_Diabetes&amp;P_BP&amp;P_Cholesterol&amp;P_Renal&amp;P_Liver&amp;P_Red&amp;P_IONS&amp;drugs_heatmap","OpenViewer")</f>
        <v>OpenViewer</v>
      </c>
    </row>
    <row r="93" spans="1:12" x14ac:dyDescent="0.25">
      <c r="A93">
        <v>1915407</v>
      </c>
      <c r="B93">
        <v>20150901</v>
      </c>
      <c r="C93">
        <v>0</v>
      </c>
      <c r="D93">
        <v>9.0283399999999993E-3</v>
      </c>
      <c r="E93" t="s">
        <v>560</v>
      </c>
      <c r="F93" t="s">
        <v>561</v>
      </c>
      <c r="G93" t="s">
        <v>562</v>
      </c>
      <c r="H93" t="s">
        <v>563</v>
      </c>
      <c r="I93" t="s">
        <v>564</v>
      </c>
      <c r="J93" t="s">
        <v>179</v>
      </c>
      <c r="K93" t="s">
        <v>565</v>
      </c>
      <c r="L93" t="s">
        <v>566</v>
      </c>
    </row>
    <row r="94" spans="1:12" x14ac:dyDescent="0.25">
      <c r="A94">
        <v>1915407</v>
      </c>
      <c r="B94">
        <v>20150901</v>
      </c>
      <c r="C94">
        <v>0</v>
      </c>
      <c r="D94">
        <v>9.0283399999999993E-3</v>
      </c>
      <c r="E94" t="s">
        <v>567</v>
      </c>
      <c r="F94" t="s">
        <v>568</v>
      </c>
      <c r="G94" t="s">
        <v>569</v>
      </c>
      <c r="H94" t="s">
        <v>570</v>
      </c>
      <c r="I94" t="s">
        <v>571</v>
      </c>
      <c r="J94" t="s">
        <v>187</v>
      </c>
      <c r="K94" t="s">
        <v>572</v>
      </c>
      <c r="L94" t="s">
        <v>573</v>
      </c>
    </row>
    <row r="95" spans="1:12" x14ac:dyDescent="0.25">
      <c r="A95">
        <v>1915407</v>
      </c>
      <c r="B95">
        <v>20150901</v>
      </c>
      <c r="C95">
        <v>0</v>
      </c>
      <c r="D95">
        <v>9.0283399999999993E-3</v>
      </c>
      <c r="E95" t="s">
        <v>574</v>
      </c>
      <c r="F95" t="s">
        <v>575</v>
      </c>
      <c r="G95" t="s">
        <v>576</v>
      </c>
      <c r="H95" t="s">
        <v>577</v>
      </c>
      <c r="I95" t="s">
        <v>578</v>
      </c>
      <c r="J95" t="s">
        <v>579</v>
      </c>
      <c r="K95" t="s">
        <v>580</v>
      </c>
      <c r="L95" t="s">
        <v>581</v>
      </c>
    </row>
    <row r="96" spans="1:12" x14ac:dyDescent="0.25">
      <c r="A96">
        <v>1915407</v>
      </c>
      <c r="B96">
        <v>20150901</v>
      </c>
      <c r="C96">
        <v>0</v>
      </c>
      <c r="D96">
        <v>9.0283399999999993E-3</v>
      </c>
      <c r="E96" t="s">
        <v>582</v>
      </c>
      <c r="F96" t="s">
        <v>583</v>
      </c>
      <c r="G96" t="s">
        <v>584</v>
      </c>
      <c r="H96" t="s">
        <v>585</v>
      </c>
      <c r="I96" t="s">
        <v>586</v>
      </c>
      <c r="J96" t="s">
        <v>360</v>
      </c>
      <c r="K96" t="s">
        <v>587</v>
      </c>
      <c r="L96" t="s">
        <v>588</v>
      </c>
    </row>
    <row r="97" spans="1:12" x14ac:dyDescent="0.25">
      <c r="A97">
        <v>1915407</v>
      </c>
      <c r="B97">
        <v>20150901</v>
      </c>
      <c r="C97">
        <v>0</v>
      </c>
      <c r="D97">
        <v>9.0283399999999993E-3</v>
      </c>
      <c r="E97" t="s">
        <v>589</v>
      </c>
      <c r="F97" t="s">
        <v>590</v>
      </c>
      <c r="G97" t="s">
        <v>591</v>
      </c>
      <c r="H97" t="s">
        <v>592</v>
      </c>
      <c r="I97" t="s">
        <v>593</v>
      </c>
      <c r="J97" t="s">
        <v>211</v>
      </c>
      <c r="K97" t="s">
        <v>594</v>
      </c>
      <c r="L97" t="s">
        <v>595</v>
      </c>
    </row>
    <row r="98" spans="1:12" x14ac:dyDescent="0.25">
      <c r="A98">
        <v>1915407</v>
      </c>
      <c r="B98">
        <v>20150901</v>
      </c>
      <c r="C98">
        <v>0</v>
      </c>
      <c r="D98">
        <v>9.0283399999999993E-3</v>
      </c>
      <c r="E98" t="s">
        <v>596</v>
      </c>
      <c r="F98" t="s">
        <v>597</v>
      </c>
      <c r="G98" t="s">
        <v>598</v>
      </c>
      <c r="H98" t="s">
        <v>599</v>
      </c>
      <c r="I98" t="s">
        <v>600</v>
      </c>
      <c r="J98" t="s">
        <v>601</v>
      </c>
      <c r="K98" t="s">
        <v>602</v>
      </c>
      <c r="L98" t="s">
        <v>603</v>
      </c>
    </row>
    <row r="99" spans="1:12" x14ac:dyDescent="0.25">
      <c r="A99">
        <v>1915407</v>
      </c>
      <c r="B99">
        <v>20150901</v>
      </c>
      <c r="C99">
        <v>0</v>
      </c>
      <c r="D99">
        <v>9.0283399999999993E-3</v>
      </c>
      <c r="E99" t="s">
        <v>604</v>
      </c>
      <c r="F99" t="s">
        <v>605</v>
      </c>
      <c r="G99" t="s">
        <v>606</v>
      </c>
      <c r="H99" t="s">
        <v>607</v>
      </c>
      <c r="I99" t="s">
        <v>608</v>
      </c>
      <c r="J99" t="s">
        <v>227</v>
      </c>
      <c r="K99" t="s">
        <v>609</v>
      </c>
      <c r="L99" t="s">
        <v>610</v>
      </c>
    </row>
    <row r="100" spans="1:12" x14ac:dyDescent="0.25">
      <c r="A100">
        <v>1915407</v>
      </c>
      <c r="B100">
        <v>20150901</v>
      </c>
      <c r="C100">
        <v>0</v>
      </c>
      <c r="D100">
        <v>9.0283399999999993E-3</v>
      </c>
      <c r="E100" t="s">
        <v>611</v>
      </c>
      <c r="F100" t="s">
        <v>612</v>
      </c>
      <c r="G100" t="s">
        <v>613</v>
      </c>
      <c r="H100" t="s">
        <v>614</v>
      </c>
      <c r="I100" t="s">
        <v>615</v>
      </c>
      <c r="J100" t="s">
        <v>235</v>
      </c>
      <c r="K100" t="s">
        <v>616</v>
      </c>
      <c r="L100" t="s">
        <v>617</v>
      </c>
    </row>
    <row r="101" spans="1:12" x14ac:dyDescent="0.25">
      <c r="A101">
        <v>1915407</v>
      </c>
      <c r="B101">
        <v>20150901</v>
      </c>
      <c r="C101">
        <v>0</v>
      </c>
      <c r="D101">
        <v>9.0283399999999993E-3</v>
      </c>
      <c r="E101" t="s">
        <v>618</v>
      </c>
      <c r="F101" t="s">
        <v>619</v>
      </c>
      <c r="G101" t="s">
        <v>620</v>
      </c>
      <c r="H101" t="s">
        <v>621</v>
      </c>
      <c r="I101" t="s">
        <v>622</v>
      </c>
      <c r="J101" t="s">
        <v>243</v>
      </c>
      <c r="K101" t="s">
        <v>623</v>
      </c>
      <c r="L101" t="s">
        <v>624</v>
      </c>
    </row>
    <row r="102" spans="1:12" x14ac:dyDescent="0.25">
      <c r="A102">
        <v>1915407</v>
      </c>
      <c r="B102">
        <v>20150901</v>
      </c>
      <c r="C102">
        <v>0</v>
      </c>
      <c r="D102">
        <v>9.0283399999999993E-3</v>
      </c>
      <c r="E102" t="s">
        <v>625</v>
      </c>
      <c r="F102" t="s">
        <v>626</v>
      </c>
      <c r="G102" t="s">
        <v>627</v>
      </c>
      <c r="H102" t="s">
        <v>628</v>
      </c>
      <c r="I102" t="s">
        <v>629</v>
      </c>
      <c r="J102" t="s">
        <v>251</v>
      </c>
      <c r="K102" t="s">
        <v>630</v>
      </c>
      <c r="L102" t="s">
        <v>631</v>
      </c>
    </row>
    <row r="103" spans="1:12" x14ac:dyDescent="0.25">
      <c r="A103" t="s">
        <v>92</v>
      </c>
      <c r="B103">
        <v>1915407</v>
      </c>
      <c r="C103">
        <v>20150901</v>
      </c>
      <c r="D103" t="s">
        <v>93</v>
      </c>
      <c r="E103">
        <v>2</v>
      </c>
      <c r="F103">
        <v>3</v>
      </c>
      <c r="G103">
        <v>2</v>
      </c>
      <c r="H103">
        <v>4</v>
      </c>
      <c r="I103">
        <v>4</v>
      </c>
      <c r="J103">
        <v>1</v>
      </c>
      <c r="K103">
        <v>4</v>
      </c>
      <c r="L103">
        <v>3</v>
      </c>
    </row>
    <row r="104" spans="1:12" x14ac:dyDescent="0.25">
      <c r="A104" t="s">
        <v>94</v>
      </c>
      <c r="B104" s="1" t="str">
        <f>HYPERLINK("http://node-04:8200/pid,1915407,20150901,prediction_time_flu,demographics&amp;P_Flu&amp;DIAGNOSIS&amp;Drug&amp;ADMISSION&amp;VISIT&amp;MEMBERSHIP&amp;P_White&amp;P_Diabetes&amp;P_BP&amp;P_Cholesterol&amp;P_Renal&amp;P_Liver&amp;P_Red&amp;P_IONS&amp;drugs_heatmap","OpenViewer")</f>
        <v>OpenViewer</v>
      </c>
    </row>
    <row r="106" spans="1:12" x14ac:dyDescent="0.25">
      <c r="A106">
        <v>2051584</v>
      </c>
      <c r="B106">
        <v>20160901</v>
      </c>
      <c r="C106">
        <v>0</v>
      </c>
      <c r="D106">
        <v>0.40971400000000002</v>
      </c>
      <c r="E106" t="s">
        <v>632</v>
      </c>
      <c r="F106" t="s">
        <v>633</v>
      </c>
      <c r="G106" t="s">
        <v>634</v>
      </c>
      <c r="H106" t="s">
        <v>635</v>
      </c>
      <c r="I106" t="s">
        <v>636</v>
      </c>
      <c r="J106" t="s">
        <v>637</v>
      </c>
      <c r="K106" t="s">
        <v>638</v>
      </c>
      <c r="L106" t="s">
        <v>639</v>
      </c>
    </row>
    <row r="107" spans="1:12" x14ac:dyDescent="0.25">
      <c r="A107">
        <v>2051584</v>
      </c>
      <c r="B107">
        <v>20160901</v>
      </c>
      <c r="C107">
        <v>0</v>
      </c>
      <c r="D107">
        <v>0.40971400000000002</v>
      </c>
      <c r="E107" t="s">
        <v>640</v>
      </c>
      <c r="F107" t="s">
        <v>641</v>
      </c>
      <c r="G107" t="s">
        <v>642</v>
      </c>
      <c r="H107" t="s">
        <v>643</v>
      </c>
      <c r="I107" t="s">
        <v>644</v>
      </c>
      <c r="J107" t="s">
        <v>645</v>
      </c>
      <c r="K107" t="s">
        <v>646</v>
      </c>
      <c r="L107" t="s">
        <v>647</v>
      </c>
    </row>
    <row r="108" spans="1:12" x14ac:dyDescent="0.25">
      <c r="A108">
        <v>2051584</v>
      </c>
      <c r="B108">
        <v>20160901</v>
      </c>
      <c r="C108">
        <v>0</v>
      </c>
      <c r="D108">
        <v>0.40971400000000002</v>
      </c>
      <c r="E108" t="s">
        <v>648</v>
      </c>
      <c r="F108" t="s">
        <v>649</v>
      </c>
      <c r="G108" t="s">
        <v>650</v>
      </c>
      <c r="H108" t="s">
        <v>651</v>
      </c>
      <c r="I108" t="s">
        <v>652</v>
      </c>
      <c r="J108" t="s">
        <v>653</v>
      </c>
      <c r="K108" t="s">
        <v>654</v>
      </c>
      <c r="L108" t="s">
        <v>655</v>
      </c>
    </row>
    <row r="109" spans="1:12" x14ac:dyDescent="0.25">
      <c r="A109">
        <v>2051584</v>
      </c>
      <c r="B109">
        <v>20160901</v>
      </c>
      <c r="C109">
        <v>0</v>
      </c>
      <c r="D109">
        <v>0.40971400000000002</v>
      </c>
      <c r="E109" t="s">
        <v>656</v>
      </c>
      <c r="F109" t="s">
        <v>657</v>
      </c>
      <c r="G109" t="s">
        <v>658</v>
      </c>
      <c r="H109" t="s">
        <v>659</v>
      </c>
      <c r="I109" t="s">
        <v>660</v>
      </c>
      <c r="J109" t="s">
        <v>661</v>
      </c>
      <c r="K109" t="s">
        <v>662</v>
      </c>
      <c r="L109" t="s">
        <v>663</v>
      </c>
    </row>
    <row r="110" spans="1:12" x14ac:dyDescent="0.25">
      <c r="A110">
        <v>2051584</v>
      </c>
      <c r="B110">
        <v>20160901</v>
      </c>
      <c r="C110">
        <v>0</v>
      </c>
      <c r="D110">
        <v>0.40971400000000002</v>
      </c>
      <c r="E110" t="s">
        <v>664</v>
      </c>
      <c r="F110" t="s">
        <v>665</v>
      </c>
      <c r="G110" t="s">
        <v>666</v>
      </c>
      <c r="H110" t="s">
        <v>667</v>
      </c>
      <c r="I110" t="s">
        <v>668</v>
      </c>
      <c r="J110" t="s">
        <v>669</v>
      </c>
      <c r="K110" t="s">
        <v>670</v>
      </c>
      <c r="L110" t="s">
        <v>671</v>
      </c>
    </row>
    <row r="111" spans="1:12" x14ac:dyDescent="0.25">
      <c r="A111">
        <v>2051584</v>
      </c>
      <c r="B111">
        <v>20160901</v>
      </c>
      <c r="C111">
        <v>0</v>
      </c>
      <c r="D111">
        <v>0.40971400000000002</v>
      </c>
      <c r="E111" t="s">
        <v>672</v>
      </c>
      <c r="F111" t="s">
        <v>673</v>
      </c>
      <c r="G111" t="s">
        <v>674</v>
      </c>
      <c r="H111" t="s">
        <v>675</v>
      </c>
      <c r="I111" t="s">
        <v>676</v>
      </c>
      <c r="J111" t="s">
        <v>677</v>
      </c>
      <c r="K111" t="s">
        <v>678</v>
      </c>
      <c r="L111" t="s">
        <v>679</v>
      </c>
    </row>
    <row r="112" spans="1:12" x14ac:dyDescent="0.25">
      <c r="A112">
        <v>2051584</v>
      </c>
      <c r="B112">
        <v>20160901</v>
      </c>
      <c r="C112">
        <v>0</v>
      </c>
      <c r="D112">
        <v>0.40971400000000002</v>
      </c>
      <c r="E112" t="s">
        <v>680</v>
      </c>
      <c r="F112" t="s">
        <v>681</v>
      </c>
      <c r="G112" t="s">
        <v>682</v>
      </c>
      <c r="H112" t="s">
        <v>683</v>
      </c>
      <c r="I112" t="s">
        <v>684</v>
      </c>
      <c r="J112" t="s">
        <v>685</v>
      </c>
      <c r="K112" t="s">
        <v>686</v>
      </c>
      <c r="L112" t="s">
        <v>687</v>
      </c>
    </row>
    <row r="113" spans="1:12" x14ac:dyDescent="0.25">
      <c r="A113">
        <v>2051584</v>
      </c>
      <c r="B113">
        <v>20160901</v>
      </c>
      <c r="C113">
        <v>0</v>
      </c>
      <c r="D113">
        <v>0.40971400000000002</v>
      </c>
      <c r="E113" t="s">
        <v>688</v>
      </c>
      <c r="F113" t="s">
        <v>689</v>
      </c>
      <c r="G113" t="s">
        <v>690</v>
      </c>
      <c r="H113" t="s">
        <v>691</v>
      </c>
      <c r="I113" t="s">
        <v>692</v>
      </c>
      <c r="J113" t="s">
        <v>693</v>
      </c>
      <c r="K113" t="s">
        <v>694</v>
      </c>
      <c r="L113" t="s">
        <v>695</v>
      </c>
    </row>
    <row r="114" spans="1:12" x14ac:dyDescent="0.25">
      <c r="A114">
        <v>2051584</v>
      </c>
      <c r="B114">
        <v>20160901</v>
      </c>
      <c r="C114">
        <v>0</v>
      </c>
      <c r="D114">
        <v>0.40971400000000002</v>
      </c>
      <c r="E114" t="s">
        <v>696</v>
      </c>
      <c r="F114" t="s">
        <v>697</v>
      </c>
      <c r="G114" t="s">
        <v>698</v>
      </c>
      <c r="H114" t="s">
        <v>699</v>
      </c>
      <c r="I114" t="s">
        <v>700</v>
      </c>
      <c r="J114" t="s">
        <v>701</v>
      </c>
      <c r="K114" t="s">
        <v>702</v>
      </c>
      <c r="L114" t="s">
        <v>703</v>
      </c>
    </row>
    <row r="115" spans="1:12" x14ac:dyDescent="0.25">
      <c r="A115">
        <v>2051584</v>
      </c>
      <c r="B115">
        <v>20160901</v>
      </c>
      <c r="C115">
        <v>0</v>
      </c>
      <c r="D115">
        <v>0.40971400000000002</v>
      </c>
      <c r="E115" t="s">
        <v>704</v>
      </c>
      <c r="F115" t="s">
        <v>705</v>
      </c>
      <c r="G115" t="s">
        <v>706</v>
      </c>
      <c r="H115" t="s">
        <v>707</v>
      </c>
      <c r="I115" t="s">
        <v>708</v>
      </c>
      <c r="J115" t="s">
        <v>709</v>
      </c>
      <c r="K115" t="s">
        <v>710</v>
      </c>
      <c r="L115" t="s">
        <v>711</v>
      </c>
    </row>
    <row r="116" spans="1:12" x14ac:dyDescent="0.25">
      <c r="A116" t="s">
        <v>92</v>
      </c>
      <c r="B116">
        <v>2051584</v>
      </c>
      <c r="C116">
        <v>20160901</v>
      </c>
      <c r="D116" t="s">
        <v>93</v>
      </c>
      <c r="E116">
        <v>5</v>
      </c>
      <c r="F116">
        <v>4</v>
      </c>
      <c r="G116">
        <v>4</v>
      </c>
      <c r="H116">
        <v>3</v>
      </c>
      <c r="I116">
        <v>4</v>
      </c>
      <c r="J116">
        <v>5</v>
      </c>
      <c r="K116">
        <v>4</v>
      </c>
      <c r="L116">
        <v>5</v>
      </c>
    </row>
    <row r="117" spans="1:12" x14ac:dyDescent="0.25">
      <c r="A117" t="s">
        <v>94</v>
      </c>
      <c r="B117" s="1" t="str">
        <f>HYPERLINK("http://node-04:8200/pid,2051584,20160901,prediction_time_flu,demographics&amp;P_Flu&amp;DIAGNOSIS&amp;Drug&amp;ADMISSION&amp;VISIT&amp;MEMBERSHIP&amp;P_White&amp;P_Diabetes&amp;P_BP&amp;P_Cholesterol&amp;P_Renal&amp;P_Liver&amp;P_Red&amp;P_IONS&amp;drugs_heatmap","OpenViewer")</f>
        <v>OpenViewer</v>
      </c>
    </row>
    <row r="119" spans="1:12" x14ac:dyDescent="0.25">
      <c r="A119">
        <v>2325365</v>
      </c>
      <c r="B119">
        <v>20150901</v>
      </c>
      <c r="C119">
        <v>1</v>
      </c>
      <c r="D119">
        <v>0.334478</v>
      </c>
      <c r="E119" t="s">
        <v>712</v>
      </c>
      <c r="F119" t="s">
        <v>713</v>
      </c>
      <c r="G119" t="s">
        <v>714</v>
      </c>
      <c r="H119" t="s">
        <v>715</v>
      </c>
      <c r="I119" t="s">
        <v>716</v>
      </c>
      <c r="J119" t="s">
        <v>717</v>
      </c>
      <c r="K119" t="s">
        <v>718</v>
      </c>
      <c r="L119" t="s">
        <v>719</v>
      </c>
    </row>
    <row r="120" spans="1:12" x14ac:dyDescent="0.25">
      <c r="A120">
        <v>2325365</v>
      </c>
      <c r="B120">
        <v>20150901</v>
      </c>
      <c r="C120">
        <v>1</v>
      </c>
      <c r="D120">
        <v>0.334478</v>
      </c>
      <c r="E120" t="s">
        <v>720</v>
      </c>
      <c r="F120" t="s">
        <v>721</v>
      </c>
      <c r="G120" t="s">
        <v>722</v>
      </c>
      <c r="H120" t="s">
        <v>723</v>
      </c>
      <c r="I120" t="s">
        <v>724</v>
      </c>
      <c r="J120" t="s">
        <v>725</v>
      </c>
      <c r="K120" t="s">
        <v>726</v>
      </c>
      <c r="L120" t="s">
        <v>727</v>
      </c>
    </row>
    <row r="121" spans="1:12" x14ac:dyDescent="0.25">
      <c r="A121">
        <v>2325365</v>
      </c>
      <c r="B121">
        <v>20150901</v>
      </c>
      <c r="C121">
        <v>1</v>
      </c>
      <c r="D121">
        <v>0.334478</v>
      </c>
      <c r="E121" t="s">
        <v>728</v>
      </c>
      <c r="F121" t="s">
        <v>729</v>
      </c>
      <c r="G121" t="s">
        <v>730</v>
      </c>
      <c r="H121" t="s">
        <v>731</v>
      </c>
      <c r="I121" t="s">
        <v>732</v>
      </c>
      <c r="J121" t="s">
        <v>733</v>
      </c>
      <c r="K121" t="s">
        <v>734</v>
      </c>
      <c r="L121" t="s">
        <v>735</v>
      </c>
    </row>
    <row r="122" spans="1:12" x14ac:dyDescent="0.25">
      <c r="A122">
        <v>2325365</v>
      </c>
      <c r="B122">
        <v>20150901</v>
      </c>
      <c r="C122">
        <v>1</v>
      </c>
      <c r="D122">
        <v>0.334478</v>
      </c>
      <c r="E122" t="s">
        <v>736</v>
      </c>
      <c r="F122" t="s">
        <v>737</v>
      </c>
      <c r="G122" t="s">
        <v>738</v>
      </c>
      <c r="H122" t="s">
        <v>739</v>
      </c>
      <c r="I122" t="s">
        <v>740</v>
      </c>
      <c r="J122" t="s">
        <v>741</v>
      </c>
      <c r="K122" t="s">
        <v>742</v>
      </c>
      <c r="L122" t="s">
        <v>743</v>
      </c>
    </row>
    <row r="123" spans="1:12" x14ac:dyDescent="0.25">
      <c r="A123">
        <v>2325365</v>
      </c>
      <c r="B123">
        <v>20150901</v>
      </c>
      <c r="C123">
        <v>1</v>
      </c>
      <c r="D123">
        <v>0.334478</v>
      </c>
      <c r="E123" t="s">
        <v>744</v>
      </c>
      <c r="F123" t="s">
        <v>745</v>
      </c>
      <c r="G123" t="s">
        <v>746</v>
      </c>
      <c r="H123" t="s">
        <v>747</v>
      </c>
      <c r="I123" t="s">
        <v>748</v>
      </c>
      <c r="J123" t="s">
        <v>749</v>
      </c>
      <c r="K123" t="s">
        <v>750</v>
      </c>
      <c r="L123" t="s">
        <v>751</v>
      </c>
    </row>
    <row r="124" spans="1:12" x14ac:dyDescent="0.25">
      <c r="A124">
        <v>2325365</v>
      </c>
      <c r="B124">
        <v>20150901</v>
      </c>
      <c r="C124">
        <v>1</v>
      </c>
      <c r="D124">
        <v>0.334478</v>
      </c>
      <c r="E124" t="s">
        <v>752</v>
      </c>
      <c r="F124" t="s">
        <v>753</v>
      </c>
      <c r="G124" t="s">
        <v>754</v>
      </c>
      <c r="H124" t="s">
        <v>755</v>
      </c>
      <c r="I124" t="s">
        <v>756</v>
      </c>
      <c r="J124" t="s">
        <v>757</v>
      </c>
      <c r="K124" t="s">
        <v>758</v>
      </c>
      <c r="L124" t="s">
        <v>759</v>
      </c>
    </row>
    <row r="125" spans="1:12" x14ac:dyDescent="0.25">
      <c r="A125">
        <v>2325365</v>
      </c>
      <c r="B125">
        <v>20150901</v>
      </c>
      <c r="C125">
        <v>1</v>
      </c>
      <c r="D125">
        <v>0.334478</v>
      </c>
      <c r="E125" t="s">
        <v>760</v>
      </c>
      <c r="F125" t="s">
        <v>761</v>
      </c>
      <c r="G125" t="s">
        <v>762</v>
      </c>
      <c r="H125" t="s">
        <v>763</v>
      </c>
      <c r="I125" t="s">
        <v>764</v>
      </c>
      <c r="J125" t="s">
        <v>765</v>
      </c>
      <c r="K125" t="s">
        <v>766</v>
      </c>
      <c r="L125" t="s">
        <v>767</v>
      </c>
    </row>
    <row r="126" spans="1:12" x14ac:dyDescent="0.25">
      <c r="A126">
        <v>2325365</v>
      </c>
      <c r="B126">
        <v>20150901</v>
      </c>
      <c r="C126">
        <v>1</v>
      </c>
      <c r="D126">
        <v>0.334478</v>
      </c>
      <c r="E126" t="s">
        <v>768</v>
      </c>
      <c r="F126" t="s">
        <v>769</v>
      </c>
      <c r="G126" t="s">
        <v>770</v>
      </c>
      <c r="H126" t="s">
        <v>771</v>
      </c>
      <c r="I126" t="s">
        <v>772</v>
      </c>
      <c r="J126" t="s">
        <v>773</v>
      </c>
      <c r="K126" t="s">
        <v>774</v>
      </c>
      <c r="L126" t="s">
        <v>775</v>
      </c>
    </row>
    <row r="127" spans="1:12" x14ac:dyDescent="0.25">
      <c r="A127">
        <v>2325365</v>
      </c>
      <c r="B127">
        <v>20150901</v>
      </c>
      <c r="C127">
        <v>1</v>
      </c>
      <c r="D127">
        <v>0.334478</v>
      </c>
      <c r="E127" t="s">
        <v>776</v>
      </c>
      <c r="F127" t="s">
        <v>777</v>
      </c>
      <c r="G127" t="s">
        <v>778</v>
      </c>
      <c r="H127" t="s">
        <v>779</v>
      </c>
      <c r="I127" t="s">
        <v>780</v>
      </c>
      <c r="J127" t="s">
        <v>781</v>
      </c>
      <c r="K127" t="s">
        <v>782</v>
      </c>
      <c r="L127" t="s">
        <v>783</v>
      </c>
    </row>
    <row r="128" spans="1:12" x14ac:dyDescent="0.25">
      <c r="A128">
        <v>2325365</v>
      </c>
      <c r="B128">
        <v>20150901</v>
      </c>
      <c r="C128">
        <v>1</v>
      </c>
      <c r="D128">
        <v>0.334478</v>
      </c>
      <c r="E128" t="s">
        <v>784</v>
      </c>
      <c r="F128" t="s">
        <v>785</v>
      </c>
      <c r="G128" t="s">
        <v>786</v>
      </c>
      <c r="H128" t="s">
        <v>787</v>
      </c>
      <c r="I128" t="s">
        <v>788</v>
      </c>
      <c r="J128" t="s">
        <v>789</v>
      </c>
      <c r="K128" t="s">
        <v>790</v>
      </c>
      <c r="L128" t="s">
        <v>791</v>
      </c>
    </row>
    <row r="129" spans="1:12" x14ac:dyDescent="0.25">
      <c r="A129" t="s">
        <v>92</v>
      </c>
      <c r="B129">
        <v>2325365</v>
      </c>
      <c r="C129">
        <v>20150901</v>
      </c>
      <c r="D129" t="s">
        <v>93</v>
      </c>
      <c r="E129">
        <v>3</v>
      </c>
      <c r="F129">
        <v>4</v>
      </c>
      <c r="G129">
        <v>5</v>
      </c>
      <c r="H129">
        <v>3</v>
      </c>
      <c r="I129">
        <v>4</v>
      </c>
      <c r="J129">
        <v>3</v>
      </c>
      <c r="K129">
        <v>4</v>
      </c>
      <c r="L129">
        <v>4</v>
      </c>
    </row>
    <row r="130" spans="1:12" x14ac:dyDescent="0.25">
      <c r="A130" t="s">
        <v>94</v>
      </c>
      <c r="B130" s="1" t="str">
        <f>HYPERLINK("http://node-04:8200/pid,2325365,20150901,prediction_time_flu,demographics&amp;P_Flu&amp;DIAGNOSIS&amp;Drug&amp;ADMISSION&amp;VISIT&amp;MEMBERSHIP&amp;P_White&amp;P_Diabetes&amp;P_BP&amp;P_Cholesterol&amp;P_Renal&amp;P_Liver&amp;P_Red&amp;P_IONS&amp;drugs_heatmap","OpenViewer")</f>
        <v>OpenViewer</v>
      </c>
    </row>
    <row r="132" spans="1:12" x14ac:dyDescent="0.25">
      <c r="A132">
        <v>2578650</v>
      </c>
      <c r="B132">
        <v>20170901</v>
      </c>
      <c r="C132">
        <v>1</v>
      </c>
      <c r="D132">
        <v>0.61082499999999995</v>
      </c>
      <c r="E132" t="s">
        <v>792</v>
      </c>
      <c r="F132" t="s">
        <v>793</v>
      </c>
      <c r="G132" t="s">
        <v>794</v>
      </c>
      <c r="H132" t="s">
        <v>795</v>
      </c>
      <c r="I132" t="s">
        <v>796</v>
      </c>
      <c r="J132" t="s">
        <v>797</v>
      </c>
      <c r="K132" t="s">
        <v>798</v>
      </c>
      <c r="L132" t="s">
        <v>799</v>
      </c>
    </row>
    <row r="133" spans="1:12" x14ac:dyDescent="0.25">
      <c r="A133">
        <v>2578650</v>
      </c>
      <c r="B133">
        <v>20170901</v>
      </c>
      <c r="C133">
        <v>1</v>
      </c>
      <c r="D133">
        <v>0.61082499999999995</v>
      </c>
      <c r="E133" t="s">
        <v>800</v>
      </c>
      <c r="F133" t="s">
        <v>801</v>
      </c>
      <c r="G133" t="s">
        <v>802</v>
      </c>
      <c r="H133" t="s">
        <v>803</v>
      </c>
      <c r="I133" t="s">
        <v>804</v>
      </c>
      <c r="J133" t="s">
        <v>805</v>
      </c>
      <c r="K133" t="s">
        <v>806</v>
      </c>
      <c r="L133" t="s">
        <v>807</v>
      </c>
    </row>
    <row r="134" spans="1:12" x14ac:dyDescent="0.25">
      <c r="A134">
        <v>2578650</v>
      </c>
      <c r="B134">
        <v>20170901</v>
      </c>
      <c r="C134">
        <v>1</v>
      </c>
      <c r="D134">
        <v>0.61082499999999995</v>
      </c>
      <c r="E134" t="s">
        <v>808</v>
      </c>
      <c r="F134" t="s">
        <v>809</v>
      </c>
      <c r="G134" t="s">
        <v>810</v>
      </c>
      <c r="H134" t="s">
        <v>811</v>
      </c>
      <c r="I134" t="s">
        <v>812</v>
      </c>
      <c r="J134" t="s">
        <v>813</v>
      </c>
      <c r="K134" t="s">
        <v>814</v>
      </c>
      <c r="L134" t="s">
        <v>815</v>
      </c>
    </row>
    <row r="135" spans="1:12" x14ac:dyDescent="0.25">
      <c r="A135">
        <v>2578650</v>
      </c>
      <c r="B135">
        <v>20170901</v>
      </c>
      <c r="C135">
        <v>1</v>
      </c>
      <c r="D135">
        <v>0.61082499999999995</v>
      </c>
      <c r="E135" t="s">
        <v>816</v>
      </c>
      <c r="F135" t="s">
        <v>817</v>
      </c>
      <c r="G135" t="s">
        <v>818</v>
      </c>
      <c r="H135" t="s">
        <v>819</v>
      </c>
      <c r="I135" t="s">
        <v>820</v>
      </c>
      <c r="J135" t="s">
        <v>821</v>
      </c>
      <c r="K135" t="s">
        <v>822</v>
      </c>
      <c r="L135" t="s">
        <v>823</v>
      </c>
    </row>
    <row r="136" spans="1:12" x14ac:dyDescent="0.25">
      <c r="A136">
        <v>2578650</v>
      </c>
      <c r="B136">
        <v>20170901</v>
      </c>
      <c r="C136">
        <v>1</v>
      </c>
      <c r="D136">
        <v>0.61082499999999995</v>
      </c>
      <c r="E136" t="s">
        <v>824</v>
      </c>
      <c r="F136" t="s">
        <v>825</v>
      </c>
      <c r="G136" t="s">
        <v>826</v>
      </c>
      <c r="H136" t="s">
        <v>827</v>
      </c>
      <c r="I136" t="s">
        <v>828</v>
      </c>
      <c r="J136" t="s">
        <v>829</v>
      </c>
      <c r="K136" t="s">
        <v>830</v>
      </c>
      <c r="L136" t="s">
        <v>831</v>
      </c>
    </row>
    <row r="137" spans="1:12" x14ac:dyDescent="0.25">
      <c r="A137">
        <v>2578650</v>
      </c>
      <c r="B137">
        <v>20170901</v>
      </c>
      <c r="C137">
        <v>1</v>
      </c>
      <c r="D137">
        <v>0.61082499999999995</v>
      </c>
      <c r="E137" t="s">
        <v>832</v>
      </c>
      <c r="F137" t="s">
        <v>833</v>
      </c>
      <c r="G137" t="s">
        <v>834</v>
      </c>
      <c r="H137" t="s">
        <v>835</v>
      </c>
      <c r="I137" t="s">
        <v>836</v>
      </c>
      <c r="J137" t="s">
        <v>837</v>
      </c>
      <c r="K137" t="s">
        <v>838</v>
      </c>
      <c r="L137" t="s">
        <v>839</v>
      </c>
    </row>
    <row r="138" spans="1:12" x14ac:dyDescent="0.25">
      <c r="A138">
        <v>2578650</v>
      </c>
      <c r="B138">
        <v>20170901</v>
      </c>
      <c r="C138">
        <v>1</v>
      </c>
      <c r="D138">
        <v>0.61082499999999995</v>
      </c>
      <c r="E138" t="s">
        <v>840</v>
      </c>
      <c r="F138" t="s">
        <v>841</v>
      </c>
      <c r="G138" t="s">
        <v>842</v>
      </c>
      <c r="H138" t="s">
        <v>843</v>
      </c>
      <c r="I138" t="s">
        <v>844</v>
      </c>
      <c r="J138" t="s">
        <v>845</v>
      </c>
      <c r="K138" t="s">
        <v>846</v>
      </c>
      <c r="L138" t="s">
        <v>847</v>
      </c>
    </row>
    <row r="139" spans="1:12" x14ac:dyDescent="0.25">
      <c r="A139">
        <v>2578650</v>
      </c>
      <c r="B139">
        <v>20170901</v>
      </c>
      <c r="C139">
        <v>1</v>
      </c>
      <c r="D139">
        <v>0.61082499999999995</v>
      </c>
      <c r="E139" t="s">
        <v>848</v>
      </c>
      <c r="F139" t="s">
        <v>849</v>
      </c>
      <c r="G139" t="s">
        <v>850</v>
      </c>
      <c r="H139" t="s">
        <v>851</v>
      </c>
      <c r="I139" t="s">
        <v>852</v>
      </c>
      <c r="J139" t="s">
        <v>853</v>
      </c>
      <c r="K139" t="s">
        <v>854</v>
      </c>
      <c r="L139" t="s">
        <v>855</v>
      </c>
    </row>
    <row r="140" spans="1:12" x14ac:dyDescent="0.25">
      <c r="A140">
        <v>2578650</v>
      </c>
      <c r="B140">
        <v>20170901</v>
      </c>
      <c r="C140">
        <v>1</v>
      </c>
      <c r="D140">
        <v>0.61082499999999995</v>
      </c>
      <c r="E140" t="s">
        <v>856</v>
      </c>
      <c r="F140" t="s">
        <v>857</v>
      </c>
      <c r="G140" t="s">
        <v>858</v>
      </c>
      <c r="H140" t="s">
        <v>859</v>
      </c>
      <c r="I140" t="s">
        <v>860</v>
      </c>
      <c r="J140" t="s">
        <v>861</v>
      </c>
      <c r="K140" t="s">
        <v>862</v>
      </c>
      <c r="L140" t="s">
        <v>863</v>
      </c>
    </row>
    <row r="141" spans="1:12" x14ac:dyDescent="0.25">
      <c r="A141">
        <v>2578650</v>
      </c>
      <c r="B141">
        <v>20170901</v>
      </c>
      <c r="C141">
        <v>1</v>
      </c>
      <c r="D141">
        <v>0.61082499999999995</v>
      </c>
      <c r="E141" t="s">
        <v>864</v>
      </c>
      <c r="F141" t="s">
        <v>865</v>
      </c>
      <c r="G141" t="s">
        <v>866</v>
      </c>
      <c r="H141" t="s">
        <v>867</v>
      </c>
      <c r="I141" t="s">
        <v>868</v>
      </c>
      <c r="J141" t="s">
        <v>869</v>
      </c>
      <c r="K141" t="s">
        <v>870</v>
      </c>
      <c r="L141" t="s">
        <v>871</v>
      </c>
    </row>
    <row r="142" spans="1:12" x14ac:dyDescent="0.25">
      <c r="A142" t="s">
        <v>92</v>
      </c>
      <c r="B142">
        <v>2578650</v>
      </c>
      <c r="C142">
        <v>20170901</v>
      </c>
      <c r="D142" t="s">
        <v>93</v>
      </c>
      <c r="E142">
        <v>5</v>
      </c>
      <c r="F142">
        <v>4</v>
      </c>
      <c r="G142">
        <v>5</v>
      </c>
      <c r="H142">
        <v>4</v>
      </c>
      <c r="I142">
        <v>4</v>
      </c>
      <c r="J142">
        <v>3</v>
      </c>
      <c r="K142">
        <v>5</v>
      </c>
      <c r="L142">
        <v>4</v>
      </c>
    </row>
    <row r="143" spans="1:12" x14ac:dyDescent="0.25">
      <c r="A143" t="s">
        <v>94</v>
      </c>
      <c r="B143" s="1" t="str">
        <f>HYPERLINK("http://node-04:8200/pid,2578650,20170901,prediction_time_flu,demographics&amp;P_Flu&amp;DIAGNOSIS&amp;Drug&amp;ADMISSION&amp;VISIT&amp;MEMBERSHIP&amp;P_White&amp;P_Diabetes&amp;P_BP&amp;P_Cholesterol&amp;P_Renal&amp;P_Liver&amp;P_Red&amp;P_IONS&amp;drugs_heatmap","OpenViewer")</f>
        <v>OpenViewer</v>
      </c>
    </row>
    <row r="145" spans="1:12" x14ac:dyDescent="0.25">
      <c r="A145">
        <v>2714949</v>
      </c>
      <c r="B145">
        <v>20170901</v>
      </c>
      <c r="C145">
        <v>0</v>
      </c>
      <c r="D145">
        <v>0.29241299999999998</v>
      </c>
      <c r="E145" t="s">
        <v>872</v>
      </c>
      <c r="F145" t="s">
        <v>873</v>
      </c>
      <c r="G145" t="s">
        <v>874</v>
      </c>
      <c r="H145" t="s">
        <v>875</v>
      </c>
      <c r="I145" t="s">
        <v>876</v>
      </c>
      <c r="J145" t="s">
        <v>877</v>
      </c>
      <c r="K145" t="s">
        <v>878</v>
      </c>
      <c r="L145" t="s">
        <v>879</v>
      </c>
    </row>
    <row r="146" spans="1:12" x14ac:dyDescent="0.25">
      <c r="A146">
        <v>2714949</v>
      </c>
      <c r="B146">
        <v>20170901</v>
      </c>
      <c r="C146">
        <v>0</v>
      </c>
      <c r="D146">
        <v>0.29241299999999998</v>
      </c>
      <c r="E146" t="s">
        <v>880</v>
      </c>
      <c r="F146" t="s">
        <v>881</v>
      </c>
      <c r="G146" t="s">
        <v>882</v>
      </c>
      <c r="H146" t="s">
        <v>883</v>
      </c>
      <c r="I146" t="s">
        <v>884</v>
      </c>
      <c r="J146" t="s">
        <v>885</v>
      </c>
      <c r="K146" t="s">
        <v>886</v>
      </c>
      <c r="L146" t="s">
        <v>887</v>
      </c>
    </row>
    <row r="147" spans="1:12" x14ac:dyDescent="0.25">
      <c r="A147">
        <v>2714949</v>
      </c>
      <c r="B147">
        <v>20170901</v>
      </c>
      <c r="C147">
        <v>0</v>
      </c>
      <c r="D147">
        <v>0.29241299999999998</v>
      </c>
      <c r="E147" t="s">
        <v>888</v>
      </c>
      <c r="F147" t="s">
        <v>889</v>
      </c>
      <c r="G147" t="s">
        <v>890</v>
      </c>
      <c r="H147" t="s">
        <v>891</v>
      </c>
      <c r="I147" t="s">
        <v>892</v>
      </c>
      <c r="J147" t="s">
        <v>893</v>
      </c>
      <c r="K147" t="s">
        <v>894</v>
      </c>
      <c r="L147" t="s">
        <v>895</v>
      </c>
    </row>
    <row r="148" spans="1:12" x14ac:dyDescent="0.25">
      <c r="A148">
        <v>2714949</v>
      </c>
      <c r="B148">
        <v>20170901</v>
      </c>
      <c r="C148">
        <v>0</v>
      </c>
      <c r="D148">
        <v>0.29241299999999998</v>
      </c>
      <c r="E148" t="s">
        <v>896</v>
      </c>
      <c r="F148" t="s">
        <v>897</v>
      </c>
      <c r="G148" t="s">
        <v>898</v>
      </c>
      <c r="H148" t="s">
        <v>899</v>
      </c>
      <c r="I148" t="s">
        <v>900</v>
      </c>
      <c r="J148" t="s">
        <v>901</v>
      </c>
      <c r="K148" t="s">
        <v>902</v>
      </c>
      <c r="L148" t="s">
        <v>903</v>
      </c>
    </row>
    <row r="149" spans="1:12" x14ac:dyDescent="0.25">
      <c r="A149">
        <v>2714949</v>
      </c>
      <c r="B149">
        <v>20170901</v>
      </c>
      <c r="C149">
        <v>0</v>
      </c>
      <c r="D149">
        <v>0.29241299999999998</v>
      </c>
      <c r="E149" t="s">
        <v>904</v>
      </c>
      <c r="F149" t="s">
        <v>905</v>
      </c>
      <c r="G149" t="s">
        <v>906</v>
      </c>
      <c r="H149" t="s">
        <v>907</v>
      </c>
      <c r="I149" t="s">
        <v>908</v>
      </c>
      <c r="J149" t="s">
        <v>909</v>
      </c>
      <c r="K149" t="s">
        <v>910</v>
      </c>
      <c r="L149" t="s">
        <v>911</v>
      </c>
    </row>
    <row r="150" spans="1:12" x14ac:dyDescent="0.25">
      <c r="A150">
        <v>2714949</v>
      </c>
      <c r="B150">
        <v>20170901</v>
      </c>
      <c r="C150">
        <v>0</v>
      </c>
      <c r="D150">
        <v>0.29241299999999998</v>
      </c>
      <c r="E150" t="s">
        <v>912</v>
      </c>
      <c r="F150" t="s">
        <v>913</v>
      </c>
      <c r="G150" t="s">
        <v>914</v>
      </c>
      <c r="H150" t="s">
        <v>915</v>
      </c>
      <c r="I150" t="s">
        <v>916</v>
      </c>
      <c r="J150" t="s">
        <v>917</v>
      </c>
      <c r="K150" t="s">
        <v>918</v>
      </c>
      <c r="L150" t="s">
        <v>919</v>
      </c>
    </row>
    <row r="151" spans="1:12" x14ac:dyDescent="0.25">
      <c r="A151">
        <v>2714949</v>
      </c>
      <c r="B151">
        <v>20170901</v>
      </c>
      <c r="C151">
        <v>0</v>
      </c>
      <c r="D151">
        <v>0.29241299999999998</v>
      </c>
      <c r="E151" t="s">
        <v>920</v>
      </c>
      <c r="F151" t="s">
        <v>921</v>
      </c>
      <c r="G151" t="s">
        <v>922</v>
      </c>
      <c r="H151" t="s">
        <v>923</v>
      </c>
      <c r="I151" t="s">
        <v>924</v>
      </c>
      <c r="J151" t="s">
        <v>925</v>
      </c>
      <c r="K151" t="s">
        <v>926</v>
      </c>
      <c r="L151" t="s">
        <v>927</v>
      </c>
    </row>
    <row r="152" spans="1:12" x14ac:dyDescent="0.25">
      <c r="A152">
        <v>2714949</v>
      </c>
      <c r="B152">
        <v>20170901</v>
      </c>
      <c r="C152">
        <v>0</v>
      </c>
      <c r="D152">
        <v>0.29241299999999998</v>
      </c>
      <c r="E152" t="s">
        <v>928</v>
      </c>
      <c r="F152" t="s">
        <v>929</v>
      </c>
      <c r="G152" t="s">
        <v>930</v>
      </c>
      <c r="H152" t="s">
        <v>931</v>
      </c>
      <c r="I152" t="s">
        <v>932</v>
      </c>
      <c r="J152" t="s">
        <v>933</v>
      </c>
      <c r="K152" t="s">
        <v>934</v>
      </c>
      <c r="L152" t="s">
        <v>935</v>
      </c>
    </row>
    <row r="153" spans="1:12" x14ac:dyDescent="0.25">
      <c r="A153">
        <v>2714949</v>
      </c>
      <c r="B153">
        <v>20170901</v>
      </c>
      <c r="C153">
        <v>0</v>
      </c>
      <c r="D153">
        <v>0.29241299999999998</v>
      </c>
      <c r="E153" t="s">
        <v>936</v>
      </c>
      <c r="F153" t="s">
        <v>937</v>
      </c>
      <c r="G153" t="s">
        <v>938</v>
      </c>
      <c r="H153" t="s">
        <v>939</v>
      </c>
      <c r="I153" t="s">
        <v>940</v>
      </c>
      <c r="J153" t="s">
        <v>941</v>
      </c>
      <c r="K153" t="s">
        <v>942</v>
      </c>
      <c r="L153" t="s">
        <v>943</v>
      </c>
    </row>
    <row r="154" spans="1:12" x14ac:dyDescent="0.25">
      <c r="A154">
        <v>2714949</v>
      </c>
      <c r="B154">
        <v>20170901</v>
      </c>
      <c r="C154">
        <v>0</v>
      </c>
      <c r="D154">
        <v>0.29241299999999998</v>
      </c>
      <c r="E154" t="s">
        <v>944</v>
      </c>
      <c r="F154" t="s">
        <v>945</v>
      </c>
      <c r="G154" t="s">
        <v>946</v>
      </c>
      <c r="H154" t="s">
        <v>947</v>
      </c>
      <c r="I154" t="s">
        <v>948</v>
      </c>
      <c r="J154" t="s">
        <v>949</v>
      </c>
      <c r="K154" t="s">
        <v>950</v>
      </c>
      <c r="L154" t="s">
        <v>951</v>
      </c>
    </row>
    <row r="155" spans="1:12" x14ac:dyDescent="0.25">
      <c r="A155" t="s">
        <v>92</v>
      </c>
      <c r="B155">
        <v>2714949</v>
      </c>
      <c r="C155">
        <v>20170901</v>
      </c>
      <c r="D155" t="s">
        <v>93</v>
      </c>
      <c r="E155">
        <v>4</v>
      </c>
      <c r="F155">
        <v>3</v>
      </c>
      <c r="G155">
        <v>5</v>
      </c>
      <c r="H155">
        <v>4</v>
      </c>
      <c r="I155">
        <v>4</v>
      </c>
      <c r="J155">
        <v>3</v>
      </c>
      <c r="K155">
        <v>5</v>
      </c>
      <c r="L155">
        <v>4</v>
      </c>
    </row>
    <row r="156" spans="1:12" x14ac:dyDescent="0.25">
      <c r="A156" t="s">
        <v>94</v>
      </c>
      <c r="B156" s="1" t="str">
        <f>HYPERLINK("http://node-04:8200/pid,2714949,20170901,prediction_time_flu,demographics&amp;P_Flu&amp;DIAGNOSIS&amp;Drug&amp;ADMISSION&amp;VISIT&amp;MEMBERSHIP&amp;P_White&amp;P_Diabetes&amp;P_BP&amp;P_Cholesterol&amp;P_Renal&amp;P_Liver&amp;P_Red&amp;P_IONS&amp;drugs_heatmap","OpenViewer")</f>
        <v>OpenViewer</v>
      </c>
    </row>
    <row r="158" spans="1:12" x14ac:dyDescent="0.25">
      <c r="A158">
        <v>2788766</v>
      </c>
      <c r="B158">
        <v>20170901</v>
      </c>
      <c r="C158">
        <v>0</v>
      </c>
      <c r="D158">
        <v>1.34793E-2</v>
      </c>
      <c r="E158" t="s">
        <v>952</v>
      </c>
      <c r="F158" t="s">
        <v>953</v>
      </c>
      <c r="G158" t="s">
        <v>954</v>
      </c>
      <c r="H158" t="s">
        <v>955</v>
      </c>
      <c r="I158" t="s">
        <v>956</v>
      </c>
      <c r="J158" t="s">
        <v>957</v>
      </c>
      <c r="K158" t="s">
        <v>958</v>
      </c>
      <c r="L158" t="s">
        <v>959</v>
      </c>
    </row>
    <row r="159" spans="1:12" x14ac:dyDescent="0.25">
      <c r="A159">
        <v>2788766</v>
      </c>
      <c r="B159">
        <v>20170901</v>
      </c>
      <c r="C159">
        <v>0</v>
      </c>
      <c r="D159">
        <v>1.34793E-2</v>
      </c>
      <c r="E159" t="s">
        <v>960</v>
      </c>
      <c r="F159" t="s">
        <v>961</v>
      </c>
      <c r="G159" t="s">
        <v>962</v>
      </c>
      <c r="H159" t="s">
        <v>963</v>
      </c>
      <c r="I159" t="s">
        <v>964</v>
      </c>
      <c r="J159" t="s">
        <v>965</v>
      </c>
      <c r="K159" t="s">
        <v>966</v>
      </c>
      <c r="L159" t="s">
        <v>967</v>
      </c>
    </row>
    <row r="160" spans="1:12" x14ac:dyDescent="0.25">
      <c r="A160">
        <v>2788766</v>
      </c>
      <c r="B160">
        <v>20170901</v>
      </c>
      <c r="C160">
        <v>0</v>
      </c>
      <c r="D160">
        <v>1.34793E-2</v>
      </c>
      <c r="E160" t="s">
        <v>968</v>
      </c>
      <c r="F160" t="s">
        <v>969</v>
      </c>
      <c r="G160" t="s">
        <v>970</v>
      </c>
      <c r="H160" t="s">
        <v>971</v>
      </c>
      <c r="I160" t="s">
        <v>972</v>
      </c>
      <c r="J160" t="s">
        <v>973</v>
      </c>
      <c r="K160" t="s">
        <v>974</v>
      </c>
      <c r="L160" t="s">
        <v>975</v>
      </c>
    </row>
    <row r="161" spans="1:12" x14ac:dyDescent="0.25">
      <c r="A161">
        <v>2788766</v>
      </c>
      <c r="B161">
        <v>20170901</v>
      </c>
      <c r="C161">
        <v>0</v>
      </c>
      <c r="D161">
        <v>1.34793E-2</v>
      </c>
      <c r="E161" t="s">
        <v>976</v>
      </c>
      <c r="F161" t="s">
        <v>977</v>
      </c>
      <c r="G161" t="s">
        <v>978</v>
      </c>
      <c r="H161" t="s">
        <v>979</v>
      </c>
      <c r="I161" t="s">
        <v>980</v>
      </c>
      <c r="J161" t="s">
        <v>981</v>
      </c>
      <c r="K161" t="s">
        <v>982</v>
      </c>
      <c r="L161" t="s">
        <v>983</v>
      </c>
    </row>
    <row r="162" spans="1:12" x14ac:dyDescent="0.25">
      <c r="A162">
        <v>2788766</v>
      </c>
      <c r="B162">
        <v>20170901</v>
      </c>
      <c r="C162">
        <v>0</v>
      </c>
      <c r="D162">
        <v>1.34793E-2</v>
      </c>
      <c r="E162" t="s">
        <v>984</v>
      </c>
      <c r="F162" t="s">
        <v>985</v>
      </c>
      <c r="G162" t="s">
        <v>986</v>
      </c>
      <c r="H162" t="s">
        <v>987</v>
      </c>
      <c r="I162" t="s">
        <v>988</v>
      </c>
      <c r="J162" t="s">
        <v>989</v>
      </c>
      <c r="K162" t="s">
        <v>990</v>
      </c>
      <c r="L162" t="s">
        <v>991</v>
      </c>
    </row>
    <row r="163" spans="1:12" x14ac:dyDescent="0.25">
      <c r="A163">
        <v>2788766</v>
      </c>
      <c r="B163">
        <v>20170901</v>
      </c>
      <c r="C163">
        <v>0</v>
      </c>
      <c r="D163">
        <v>1.34793E-2</v>
      </c>
      <c r="E163" t="s">
        <v>992</v>
      </c>
      <c r="F163" t="s">
        <v>993</v>
      </c>
      <c r="G163" t="s">
        <v>994</v>
      </c>
      <c r="H163" t="s">
        <v>995</v>
      </c>
      <c r="I163" t="s">
        <v>996</v>
      </c>
      <c r="J163" t="s">
        <v>997</v>
      </c>
      <c r="K163" t="s">
        <v>998</v>
      </c>
      <c r="L163" t="s">
        <v>179</v>
      </c>
    </row>
    <row r="164" spans="1:12" x14ac:dyDescent="0.25">
      <c r="A164">
        <v>2788766</v>
      </c>
      <c r="B164">
        <v>20170901</v>
      </c>
      <c r="C164">
        <v>0</v>
      </c>
      <c r="D164">
        <v>1.34793E-2</v>
      </c>
      <c r="E164" t="s">
        <v>999</v>
      </c>
      <c r="F164" t="s">
        <v>1000</v>
      </c>
      <c r="G164" t="s">
        <v>1001</v>
      </c>
      <c r="H164" t="s">
        <v>1002</v>
      </c>
      <c r="I164" t="s">
        <v>1003</v>
      </c>
      <c r="J164" t="s">
        <v>1004</v>
      </c>
      <c r="K164" t="s">
        <v>1005</v>
      </c>
      <c r="L164" t="s">
        <v>1006</v>
      </c>
    </row>
    <row r="165" spans="1:12" x14ac:dyDescent="0.25">
      <c r="A165">
        <v>2788766</v>
      </c>
      <c r="B165">
        <v>20170901</v>
      </c>
      <c r="C165">
        <v>0</v>
      </c>
      <c r="D165">
        <v>1.34793E-2</v>
      </c>
      <c r="E165" t="s">
        <v>1007</v>
      </c>
      <c r="F165" t="s">
        <v>1008</v>
      </c>
      <c r="G165" t="s">
        <v>1009</v>
      </c>
      <c r="H165" t="s">
        <v>1010</v>
      </c>
      <c r="I165" t="s">
        <v>1011</v>
      </c>
      <c r="J165" t="s">
        <v>1012</v>
      </c>
      <c r="K165" t="s">
        <v>1013</v>
      </c>
      <c r="L165" t="s">
        <v>1014</v>
      </c>
    </row>
    <row r="166" spans="1:12" x14ac:dyDescent="0.25">
      <c r="A166">
        <v>2788766</v>
      </c>
      <c r="B166">
        <v>20170901</v>
      </c>
      <c r="C166">
        <v>0</v>
      </c>
      <c r="D166">
        <v>1.34793E-2</v>
      </c>
      <c r="E166" t="s">
        <v>1015</v>
      </c>
      <c r="F166" t="s">
        <v>1016</v>
      </c>
      <c r="G166" t="s">
        <v>1017</v>
      </c>
      <c r="H166" t="s">
        <v>1018</v>
      </c>
      <c r="I166" t="s">
        <v>1019</v>
      </c>
      <c r="J166" t="s">
        <v>1020</v>
      </c>
      <c r="K166" t="s">
        <v>1021</v>
      </c>
      <c r="L166" t="s">
        <v>203</v>
      </c>
    </row>
    <row r="167" spans="1:12" x14ac:dyDescent="0.25">
      <c r="A167">
        <v>2788766</v>
      </c>
      <c r="B167">
        <v>20170901</v>
      </c>
      <c r="C167">
        <v>0</v>
      </c>
      <c r="D167">
        <v>1.34793E-2</v>
      </c>
      <c r="E167" t="s">
        <v>1022</v>
      </c>
      <c r="F167" t="s">
        <v>1023</v>
      </c>
      <c r="G167" t="s">
        <v>1024</v>
      </c>
      <c r="H167" t="s">
        <v>1025</v>
      </c>
      <c r="I167" t="s">
        <v>1026</v>
      </c>
      <c r="J167" t="s">
        <v>1027</v>
      </c>
      <c r="K167" t="s">
        <v>1028</v>
      </c>
      <c r="L167" t="s">
        <v>219</v>
      </c>
    </row>
    <row r="168" spans="1:12" x14ac:dyDescent="0.25">
      <c r="A168" t="s">
        <v>92</v>
      </c>
      <c r="B168">
        <v>2788766</v>
      </c>
      <c r="C168">
        <v>20170901</v>
      </c>
      <c r="D168" t="s">
        <v>93</v>
      </c>
      <c r="E168">
        <v>3</v>
      </c>
      <c r="F168">
        <v>4</v>
      </c>
      <c r="G168">
        <v>4</v>
      </c>
      <c r="H168">
        <v>5</v>
      </c>
      <c r="I168">
        <v>3</v>
      </c>
      <c r="J168">
        <v>3</v>
      </c>
      <c r="K168">
        <v>4</v>
      </c>
      <c r="L168">
        <v>3</v>
      </c>
    </row>
    <row r="169" spans="1:12" x14ac:dyDescent="0.25">
      <c r="A169" t="s">
        <v>94</v>
      </c>
      <c r="B169" s="1" t="str">
        <f>HYPERLINK("http://node-04:8200/pid,2788766,20170901,prediction_time_flu,demographics&amp;P_Flu&amp;DIAGNOSIS&amp;Drug&amp;ADMISSION&amp;VISIT&amp;MEMBERSHIP&amp;P_White&amp;P_Diabetes&amp;P_BP&amp;P_Cholesterol&amp;P_Renal&amp;P_Liver&amp;P_Red&amp;P_IONS&amp;drugs_heatmap","OpenViewer")</f>
        <v>OpenViewer</v>
      </c>
    </row>
    <row r="171" spans="1:12" x14ac:dyDescent="0.25">
      <c r="A171">
        <v>2818847</v>
      </c>
      <c r="B171">
        <v>20130901</v>
      </c>
      <c r="C171">
        <v>0</v>
      </c>
      <c r="D171">
        <v>6.7671900000000002E-3</v>
      </c>
      <c r="E171" t="s">
        <v>1029</v>
      </c>
      <c r="F171" t="s">
        <v>1030</v>
      </c>
      <c r="G171" t="s">
        <v>1031</v>
      </c>
      <c r="H171" t="s">
        <v>1032</v>
      </c>
      <c r="I171" t="s">
        <v>1033</v>
      </c>
      <c r="J171" t="s">
        <v>179</v>
      </c>
      <c r="K171" t="s">
        <v>1034</v>
      </c>
      <c r="L171" t="s">
        <v>1035</v>
      </c>
    </row>
    <row r="172" spans="1:12" x14ac:dyDescent="0.25">
      <c r="A172">
        <v>2818847</v>
      </c>
      <c r="B172">
        <v>20130901</v>
      </c>
      <c r="C172">
        <v>0</v>
      </c>
      <c r="D172">
        <v>6.7671900000000002E-3</v>
      </c>
      <c r="E172" t="s">
        <v>1036</v>
      </c>
      <c r="F172" t="s">
        <v>1037</v>
      </c>
      <c r="G172" t="s">
        <v>1038</v>
      </c>
      <c r="H172" t="s">
        <v>1039</v>
      </c>
      <c r="I172" t="s">
        <v>1040</v>
      </c>
      <c r="J172" t="s">
        <v>187</v>
      </c>
      <c r="K172" t="s">
        <v>1041</v>
      </c>
      <c r="L172" t="s">
        <v>1042</v>
      </c>
    </row>
    <row r="173" spans="1:12" x14ac:dyDescent="0.25">
      <c r="A173">
        <v>2818847</v>
      </c>
      <c r="B173">
        <v>20130901</v>
      </c>
      <c r="C173">
        <v>0</v>
      </c>
      <c r="D173">
        <v>6.7671900000000002E-3</v>
      </c>
      <c r="E173" t="s">
        <v>1043</v>
      </c>
      <c r="F173" t="s">
        <v>1044</v>
      </c>
      <c r="G173" t="s">
        <v>1045</v>
      </c>
      <c r="H173" t="s">
        <v>1046</v>
      </c>
      <c r="I173" t="s">
        <v>1047</v>
      </c>
      <c r="J173" t="s">
        <v>1048</v>
      </c>
      <c r="K173" t="s">
        <v>1049</v>
      </c>
      <c r="L173" t="s">
        <v>1050</v>
      </c>
    </row>
    <row r="174" spans="1:12" x14ac:dyDescent="0.25">
      <c r="A174">
        <v>2818847</v>
      </c>
      <c r="B174">
        <v>20130901</v>
      </c>
      <c r="C174">
        <v>0</v>
      </c>
      <c r="D174">
        <v>6.7671900000000002E-3</v>
      </c>
      <c r="E174" t="s">
        <v>1051</v>
      </c>
      <c r="F174" t="s">
        <v>1052</v>
      </c>
      <c r="G174" t="s">
        <v>1053</v>
      </c>
      <c r="H174" t="s">
        <v>1054</v>
      </c>
      <c r="I174" t="s">
        <v>1055</v>
      </c>
      <c r="J174" t="s">
        <v>1056</v>
      </c>
      <c r="K174" t="s">
        <v>1057</v>
      </c>
      <c r="L174" t="s">
        <v>1058</v>
      </c>
    </row>
    <row r="175" spans="1:12" x14ac:dyDescent="0.25">
      <c r="A175">
        <v>2818847</v>
      </c>
      <c r="B175">
        <v>20130901</v>
      </c>
      <c r="C175">
        <v>0</v>
      </c>
      <c r="D175">
        <v>6.7671900000000002E-3</v>
      </c>
      <c r="E175" t="s">
        <v>1059</v>
      </c>
      <c r="F175" t="s">
        <v>1060</v>
      </c>
      <c r="G175" t="s">
        <v>1061</v>
      </c>
      <c r="H175" t="s">
        <v>1062</v>
      </c>
      <c r="I175" t="s">
        <v>1063</v>
      </c>
      <c r="J175" t="s">
        <v>1064</v>
      </c>
      <c r="K175" t="s">
        <v>1065</v>
      </c>
      <c r="L175" t="s">
        <v>1066</v>
      </c>
    </row>
    <row r="176" spans="1:12" x14ac:dyDescent="0.25">
      <c r="A176">
        <v>2818847</v>
      </c>
      <c r="B176">
        <v>20130901</v>
      </c>
      <c r="C176">
        <v>0</v>
      </c>
      <c r="D176">
        <v>6.7671900000000002E-3</v>
      </c>
      <c r="E176" t="s">
        <v>1067</v>
      </c>
      <c r="F176" t="s">
        <v>1068</v>
      </c>
      <c r="G176" t="s">
        <v>1069</v>
      </c>
      <c r="H176" t="s">
        <v>1070</v>
      </c>
      <c r="I176" t="s">
        <v>1071</v>
      </c>
      <c r="J176" t="s">
        <v>601</v>
      </c>
      <c r="K176" t="s">
        <v>1072</v>
      </c>
      <c r="L176" t="s">
        <v>1073</v>
      </c>
    </row>
    <row r="177" spans="1:12" x14ac:dyDescent="0.25">
      <c r="A177">
        <v>2818847</v>
      </c>
      <c r="B177">
        <v>20130901</v>
      </c>
      <c r="C177">
        <v>0</v>
      </c>
      <c r="D177">
        <v>6.7671900000000002E-3</v>
      </c>
      <c r="E177" t="s">
        <v>1074</v>
      </c>
      <c r="F177" t="s">
        <v>1075</v>
      </c>
      <c r="G177" t="s">
        <v>1076</v>
      </c>
      <c r="H177" t="s">
        <v>1077</v>
      </c>
      <c r="I177" t="s">
        <v>1078</v>
      </c>
      <c r="J177" t="s">
        <v>227</v>
      </c>
      <c r="K177" t="s">
        <v>1079</v>
      </c>
      <c r="L177" t="s">
        <v>1080</v>
      </c>
    </row>
    <row r="178" spans="1:12" x14ac:dyDescent="0.25">
      <c r="A178">
        <v>2818847</v>
      </c>
      <c r="B178">
        <v>20130901</v>
      </c>
      <c r="C178">
        <v>0</v>
      </c>
      <c r="D178">
        <v>6.7671900000000002E-3</v>
      </c>
      <c r="E178" t="s">
        <v>1081</v>
      </c>
      <c r="F178" t="s">
        <v>1082</v>
      </c>
      <c r="G178" t="s">
        <v>1083</v>
      </c>
      <c r="H178" t="s">
        <v>1084</v>
      </c>
      <c r="I178" t="s">
        <v>1085</v>
      </c>
      <c r="J178" t="s">
        <v>235</v>
      </c>
      <c r="K178" t="s">
        <v>1086</v>
      </c>
      <c r="L178" t="s">
        <v>1087</v>
      </c>
    </row>
    <row r="179" spans="1:12" x14ac:dyDescent="0.25">
      <c r="A179">
        <v>2818847</v>
      </c>
      <c r="B179">
        <v>20130901</v>
      </c>
      <c r="C179">
        <v>0</v>
      </c>
      <c r="D179">
        <v>6.7671900000000002E-3</v>
      </c>
      <c r="E179" t="s">
        <v>1088</v>
      </c>
      <c r="F179" t="s">
        <v>1089</v>
      </c>
      <c r="G179" t="s">
        <v>1090</v>
      </c>
      <c r="H179" t="s">
        <v>1091</v>
      </c>
      <c r="I179" t="s">
        <v>1092</v>
      </c>
      <c r="J179" t="s">
        <v>243</v>
      </c>
      <c r="K179" t="s">
        <v>1093</v>
      </c>
      <c r="L179" t="s">
        <v>1094</v>
      </c>
    </row>
    <row r="180" spans="1:12" x14ac:dyDescent="0.25">
      <c r="A180">
        <v>2818847</v>
      </c>
      <c r="B180">
        <v>20130901</v>
      </c>
      <c r="C180">
        <v>0</v>
      </c>
      <c r="D180">
        <v>6.7671900000000002E-3</v>
      </c>
      <c r="E180" t="s">
        <v>1095</v>
      </c>
      <c r="F180" t="s">
        <v>1096</v>
      </c>
      <c r="G180" t="s">
        <v>1097</v>
      </c>
      <c r="H180" t="s">
        <v>1098</v>
      </c>
      <c r="I180" t="s">
        <v>1099</v>
      </c>
      <c r="J180" t="s">
        <v>251</v>
      </c>
      <c r="K180" t="s">
        <v>1100</v>
      </c>
      <c r="L180" t="s">
        <v>1101</v>
      </c>
    </row>
    <row r="181" spans="1:12" x14ac:dyDescent="0.25">
      <c r="A181" t="s">
        <v>92</v>
      </c>
      <c r="B181">
        <v>2818847</v>
      </c>
      <c r="C181">
        <v>20130901</v>
      </c>
      <c r="D181" t="s">
        <v>93</v>
      </c>
      <c r="E181">
        <v>2</v>
      </c>
      <c r="F181">
        <v>3</v>
      </c>
      <c r="G181">
        <v>3</v>
      </c>
      <c r="H181">
        <v>4</v>
      </c>
      <c r="I181">
        <v>2</v>
      </c>
      <c r="J181">
        <v>1</v>
      </c>
      <c r="K181">
        <v>3</v>
      </c>
      <c r="L181">
        <v>3</v>
      </c>
    </row>
    <row r="182" spans="1:12" x14ac:dyDescent="0.25">
      <c r="A182" t="s">
        <v>94</v>
      </c>
      <c r="B182" s="1" t="str">
        <f>HYPERLINK("http://node-04:8200/pid,2818847,20130901,prediction_time_flu,demographics&amp;P_Flu&amp;DIAGNOSIS&amp;Drug&amp;ADMISSION&amp;VISIT&amp;MEMBERSHIP&amp;P_White&amp;P_Diabetes&amp;P_BP&amp;P_Cholesterol&amp;P_Renal&amp;P_Liver&amp;P_Red&amp;P_IONS&amp;drugs_heatmap","OpenViewer")</f>
        <v>OpenViewer</v>
      </c>
    </row>
    <row r="184" spans="1:12" x14ac:dyDescent="0.25">
      <c r="A184">
        <v>3168357</v>
      </c>
      <c r="B184">
        <v>20130901</v>
      </c>
      <c r="C184">
        <v>0</v>
      </c>
      <c r="D184">
        <v>1.1479100000000001E-2</v>
      </c>
      <c r="E184" t="s">
        <v>1102</v>
      </c>
      <c r="F184" t="s">
        <v>1103</v>
      </c>
      <c r="G184" t="s">
        <v>1104</v>
      </c>
      <c r="H184" t="s">
        <v>1105</v>
      </c>
      <c r="I184" t="s">
        <v>1106</v>
      </c>
      <c r="J184" t="s">
        <v>1107</v>
      </c>
      <c r="K184" t="s">
        <v>1108</v>
      </c>
      <c r="L184" t="s">
        <v>1109</v>
      </c>
    </row>
    <row r="185" spans="1:12" x14ac:dyDescent="0.25">
      <c r="A185">
        <v>3168357</v>
      </c>
      <c r="B185">
        <v>20130901</v>
      </c>
      <c r="C185">
        <v>0</v>
      </c>
      <c r="D185">
        <v>1.1479100000000001E-2</v>
      </c>
      <c r="E185" t="s">
        <v>1110</v>
      </c>
      <c r="F185" t="s">
        <v>1111</v>
      </c>
      <c r="G185" t="s">
        <v>1112</v>
      </c>
      <c r="H185" t="s">
        <v>1113</v>
      </c>
      <c r="I185" t="s">
        <v>1114</v>
      </c>
      <c r="J185" t="s">
        <v>1115</v>
      </c>
      <c r="K185" t="s">
        <v>1116</v>
      </c>
      <c r="L185" t="s">
        <v>1117</v>
      </c>
    </row>
    <row r="186" spans="1:12" x14ac:dyDescent="0.25">
      <c r="A186">
        <v>3168357</v>
      </c>
      <c r="B186">
        <v>20130901</v>
      </c>
      <c r="C186">
        <v>0</v>
      </c>
      <c r="D186">
        <v>1.1479100000000001E-2</v>
      </c>
      <c r="E186" t="s">
        <v>1118</v>
      </c>
      <c r="F186" t="s">
        <v>1119</v>
      </c>
      <c r="G186" t="s">
        <v>1120</v>
      </c>
      <c r="H186" t="s">
        <v>1121</v>
      </c>
      <c r="I186" t="s">
        <v>1122</v>
      </c>
      <c r="J186" t="s">
        <v>1123</v>
      </c>
      <c r="K186" t="s">
        <v>1124</v>
      </c>
      <c r="L186" t="s">
        <v>1125</v>
      </c>
    </row>
    <row r="187" spans="1:12" x14ac:dyDescent="0.25">
      <c r="A187">
        <v>3168357</v>
      </c>
      <c r="B187">
        <v>20130901</v>
      </c>
      <c r="C187">
        <v>0</v>
      </c>
      <c r="D187">
        <v>1.1479100000000001E-2</v>
      </c>
      <c r="E187" t="s">
        <v>1126</v>
      </c>
      <c r="F187" t="s">
        <v>1127</v>
      </c>
      <c r="G187" t="s">
        <v>1128</v>
      </c>
      <c r="H187" t="s">
        <v>1129</v>
      </c>
      <c r="I187" t="s">
        <v>1130</v>
      </c>
      <c r="J187" t="s">
        <v>1131</v>
      </c>
      <c r="K187" t="s">
        <v>1132</v>
      </c>
      <c r="L187" t="s">
        <v>1133</v>
      </c>
    </row>
    <row r="188" spans="1:12" x14ac:dyDescent="0.25">
      <c r="A188">
        <v>3168357</v>
      </c>
      <c r="B188">
        <v>20130901</v>
      </c>
      <c r="C188">
        <v>0</v>
      </c>
      <c r="D188">
        <v>1.1479100000000001E-2</v>
      </c>
      <c r="E188" t="s">
        <v>1134</v>
      </c>
      <c r="F188" t="s">
        <v>179</v>
      </c>
      <c r="G188" t="s">
        <v>1135</v>
      </c>
      <c r="H188" t="s">
        <v>1136</v>
      </c>
      <c r="I188" t="s">
        <v>1137</v>
      </c>
      <c r="J188" t="s">
        <v>1138</v>
      </c>
      <c r="K188" t="s">
        <v>1139</v>
      </c>
      <c r="L188" t="s">
        <v>1140</v>
      </c>
    </row>
    <row r="189" spans="1:12" x14ac:dyDescent="0.25">
      <c r="A189">
        <v>3168357</v>
      </c>
      <c r="B189">
        <v>20130901</v>
      </c>
      <c r="C189">
        <v>0</v>
      </c>
      <c r="D189">
        <v>1.1479100000000001E-2</v>
      </c>
      <c r="E189" t="s">
        <v>1141</v>
      </c>
      <c r="F189" t="s">
        <v>187</v>
      </c>
      <c r="G189" t="s">
        <v>1142</v>
      </c>
      <c r="H189" t="s">
        <v>1143</v>
      </c>
      <c r="I189" t="s">
        <v>1144</v>
      </c>
      <c r="J189" t="s">
        <v>1145</v>
      </c>
      <c r="K189" t="s">
        <v>1146</v>
      </c>
      <c r="L189" t="s">
        <v>1147</v>
      </c>
    </row>
    <row r="190" spans="1:12" x14ac:dyDescent="0.25">
      <c r="A190">
        <v>3168357</v>
      </c>
      <c r="B190">
        <v>20130901</v>
      </c>
      <c r="C190">
        <v>0</v>
      </c>
      <c r="D190">
        <v>1.1479100000000001E-2</v>
      </c>
      <c r="E190" t="s">
        <v>1148</v>
      </c>
      <c r="F190" t="s">
        <v>1048</v>
      </c>
      <c r="G190" t="s">
        <v>1149</v>
      </c>
      <c r="H190" t="s">
        <v>1150</v>
      </c>
      <c r="I190" t="s">
        <v>1151</v>
      </c>
      <c r="J190" t="s">
        <v>1152</v>
      </c>
      <c r="K190" t="s">
        <v>1153</v>
      </c>
      <c r="L190" t="s">
        <v>1154</v>
      </c>
    </row>
    <row r="191" spans="1:12" x14ac:dyDescent="0.25">
      <c r="A191">
        <v>3168357</v>
      </c>
      <c r="B191">
        <v>20130901</v>
      </c>
      <c r="C191">
        <v>0</v>
      </c>
      <c r="D191">
        <v>1.1479100000000001E-2</v>
      </c>
      <c r="E191" t="s">
        <v>1155</v>
      </c>
      <c r="F191" t="s">
        <v>1056</v>
      </c>
      <c r="G191" t="s">
        <v>1156</v>
      </c>
      <c r="H191" t="s">
        <v>1157</v>
      </c>
      <c r="I191" t="s">
        <v>1158</v>
      </c>
      <c r="J191" t="s">
        <v>1159</v>
      </c>
      <c r="K191" t="s">
        <v>1160</v>
      </c>
      <c r="L191" t="s">
        <v>1161</v>
      </c>
    </row>
    <row r="192" spans="1:12" x14ac:dyDescent="0.25">
      <c r="A192">
        <v>3168357</v>
      </c>
      <c r="B192">
        <v>20130901</v>
      </c>
      <c r="C192">
        <v>0</v>
      </c>
      <c r="D192">
        <v>1.1479100000000001E-2</v>
      </c>
      <c r="E192" t="s">
        <v>1162</v>
      </c>
      <c r="F192" t="s">
        <v>1163</v>
      </c>
      <c r="G192" t="s">
        <v>1164</v>
      </c>
      <c r="H192" t="s">
        <v>1165</v>
      </c>
      <c r="I192" t="s">
        <v>1166</v>
      </c>
      <c r="J192" t="s">
        <v>1167</v>
      </c>
      <c r="K192" t="s">
        <v>1168</v>
      </c>
      <c r="L192" t="s">
        <v>1169</v>
      </c>
    </row>
    <row r="193" spans="1:12" x14ac:dyDescent="0.25">
      <c r="A193">
        <v>3168357</v>
      </c>
      <c r="B193">
        <v>20130901</v>
      </c>
      <c r="C193">
        <v>0</v>
      </c>
      <c r="D193">
        <v>1.1479100000000001E-2</v>
      </c>
      <c r="E193" t="s">
        <v>1170</v>
      </c>
      <c r="F193" t="s">
        <v>601</v>
      </c>
      <c r="G193" t="s">
        <v>1171</v>
      </c>
      <c r="H193" t="s">
        <v>1172</v>
      </c>
      <c r="I193" t="s">
        <v>1173</v>
      </c>
      <c r="J193" t="s">
        <v>1174</v>
      </c>
      <c r="K193" t="s">
        <v>1175</v>
      </c>
      <c r="L193" t="s">
        <v>1176</v>
      </c>
    </row>
    <row r="194" spans="1:12" x14ac:dyDescent="0.25">
      <c r="A194" t="s">
        <v>92</v>
      </c>
      <c r="B194">
        <v>3168357</v>
      </c>
      <c r="C194">
        <v>20130901</v>
      </c>
      <c r="D194" t="s">
        <v>93</v>
      </c>
      <c r="E194">
        <v>3</v>
      </c>
      <c r="F194">
        <v>5</v>
      </c>
      <c r="G194">
        <v>3</v>
      </c>
      <c r="H194">
        <v>3</v>
      </c>
      <c r="I194">
        <v>4</v>
      </c>
      <c r="J194">
        <v>3</v>
      </c>
      <c r="K194">
        <v>2</v>
      </c>
      <c r="L194">
        <v>3</v>
      </c>
    </row>
    <row r="195" spans="1:12" x14ac:dyDescent="0.25">
      <c r="A195" t="s">
        <v>94</v>
      </c>
      <c r="B195" s="1" t="str">
        <f>HYPERLINK("http://node-04:8200/pid,3168357,20130901,prediction_time_flu,demographics&amp;P_Flu&amp;DIAGNOSIS&amp;Drug&amp;ADMISSION&amp;VISIT&amp;MEMBERSHIP&amp;P_White&amp;P_Diabetes&amp;P_BP&amp;P_Cholesterol&amp;P_Renal&amp;P_Liver&amp;P_Red&amp;P_IONS&amp;drugs_heatmap","OpenViewer")</f>
        <v>OpenViewer</v>
      </c>
    </row>
    <row r="197" spans="1:12" x14ac:dyDescent="0.25">
      <c r="A197">
        <v>3361360</v>
      </c>
      <c r="B197">
        <v>20140901</v>
      </c>
      <c r="C197">
        <v>0</v>
      </c>
      <c r="D197">
        <v>9.6204099999999994E-3</v>
      </c>
      <c r="E197" t="s">
        <v>1177</v>
      </c>
      <c r="F197" t="s">
        <v>179</v>
      </c>
      <c r="G197" t="s">
        <v>1178</v>
      </c>
      <c r="H197" t="s">
        <v>1179</v>
      </c>
      <c r="I197" t="s">
        <v>1180</v>
      </c>
      <c r="J197" t="s">
        <v>1181</v>
      </c>
      <c r="K197" t="s">
        <v>1182</v>
      </c>
      <c r="L197" t="s">
        <v>1183</v>
      </c>
    </row>
    <row r="198" spans="1:12" x14ac:dyDescent="0.25">
      <c r="A198">
        <v>3361360</v>
      </c>
      <c r="B198">
        <v>20140901</v>
      </c>
      <c r="C198">
        <v>0</v>
      </c>
      <c r="D198">
        <v>9.6204099999999994E-3</v>
      </c>
      <c r="E198" t="s">
        <v>1184</v>
      </c>
      <c r="F198" t="s">
        <v>187</v>
      </c>
      <c r="G198" t="s">
        <v>1185</v>
      </c>
      <c r="H198" t="s">
        <v>1186</v>
      </c>
      <c r="I198" t="s">
        <v>1187</v>
      </c>
      <c r="J198" t="s">
        <v>1188</v>
      </c>
      <c r="K198" t="s">
        <v>1189</v>
      </c>
      <c r="L198" t="s">
        <v>1190</v>
      </c>
    </row>
    <row r="199" spans="1:12" x14ac:dyDescent="0.25">
      <c r="A199">
        <v>3361360</v>
      </c>
      <c r="B199">
        <v>20140901</v>
      </c>
      <c r="C199">
        <v>0</v>
      </c>
      <c r="D199">
        <v>9.6204099999999994E-3</v>
      </c>
      <c r="E199" t="s">
        <v>1191</v>
      </c>
      <c r="F199" t="s">
        <v>1192</v>
      </c>
      <c r="G199" t="s">
        <v>1193</v>
      </c>
      <c r="H199" t="s">
        <v>1194</v>
      </c>
      <c r="I199" t="s">
        <v>1195</v>
      </c>
      <c r="J199" t="s">
        <v>1196</v>
      </c>
      <c r="K199" t="s">
        <v>1197</v>
      </c>
      <c r="L199" t="s">
        <v>1198</v>
      </c>
    </row>
    <row r="200" spans="1:12" x14ac:dyDescent="0.25">
      <c r="A200">
        <v>3361360</v>
      </c>
      <c r="B200">
        <v>20140901</v>
      </c>
      <c r="C200">
        <v>0</v>
      </c>
      <c r="D200">
        <v>9.6204099999999994E-3</v>
      </c>
      <c r="E200" t="s">
        <v>1199</v>
      </c>
      <c r="F200" t="s">
        <v>203</v>
      </c>
      <c r="G200" t="s">
        <v>1200</v>
      </c>
      <c r="H200" t="s">
        <v>1201</v>
      </c>
      <c r="I200" t="s">
        <v>1202</v>
      </c>
      <c r="J200" t="s">
        <v>1203</v>
      </c>
      <c r="K200" t="s">
        <v>1204</v>
      </c>
      <c r="L200" t="s">
        <v>1205</v>
      </c>
    </row>
    <row r="201" spans="1:12" x14ac:dyDescent="0.25">
      <c r="A201">
        <v>3361360</v>
      </c>
      <c r="B201">
        <v>20140901</v>
      </c>
      <c r="C201">
        <v>0</v>
      </c>
      <c r="D201">
        <v>9.6204099999999994E-3</v>
      </c>
      <c r="E201" t="s">
        <v>1206</v>
      </c>
      <c r="F201" t="s">
        <v>1207</v>
      </c>
      <c r="G201" t="s">
        <v>1208</v>
      </c>
      <c r="H201" t="s">
        <v>1209</v>
      </c>
      <c r="I201" t="s">
        <v>1210</v>
      </c>
      <c r="J201" t="s">
        <v>1211</v>
      </c>
      <c r="K201" t="s">
        <v>1212</v>
      </c>
      <c r="L201" t="s">
        <v>1213</v>
      </c>
    </row>
    <row r="202" spans="1:12" x14ac:dyDescent="0.25">
      <c r="A202">
        <v>3361360</v>
      </c>
      <c r="B202">
        <v>20140901</v>
      </c>
      <c r="C202">
        <v>0</v>
      </c>
      <c r="D202">
        <v>9.6204099999999994E-3</v>
      </c>
      <c r="E202" t="s">
        <v>1214</v>
      </c>
      <c r="F202" t="s">
        <v>601</v>
      </c>
      <c r="G202" t="s">
        <v>1215</v>
      </c>
      <c r="H202" t="s">
        <v>1216</v>
      </c>
      <c r="I202" t="s">
        <v>1217</v>
      </c>
      <c r="J202" t="s">
        <v>1218</v>
      </c>
      <c r="K202" t="s">
        <v>1219</v>
      </c>
      <c r="L202" t="s">
        <v>1220</v>
      </c>
    </row>
    <row r="203" spans="1:12" x14ac:dyDescent="0.25">
      <c r="A203">
        <v>3361360</v>
      </c>
      <c r="B203">
        <v>20140901</v>
      </c>
      <c r="C203">
        <v>0</v>
      </c>
      <c r="D203">
        <v>9.6204099999999994E-3</v>
      </c>
      <c r="E203" t="s">
        <v>1221</v>
      </c>
      <c r="F203" t="s">
        <v>227</v>
      </c>
      <c r="G203" t="s">
        <v>1222</v>
      </c>
      <c r="H203" t="s">
        <v>1223</v>
      </c>
      <c r="I203" t="s">
        <v>1224</v>
      </c>
      <c r="J203" t="s">
        <v>1225</v>
      </c>
      <c r="K203" t="s">
        <v>1226</v>
      </c>
      <c r="L203" t="s">
        <v>1227</v>
      </c>
    </row>
    <row r="204" spans="1:12" x14ac:dyDescent="0.25">
      <c r="A204">
        <v>3361360</v>
      </c>
      <c r="B204">
        <v>20140901</v>
      </c>
      <c r="C204">
        <v>0</v>
      </c>
      <c r="D204">
        <v>9.6204099999999994E-3</v>
      </c>
      <c r="E204" t="s">
        <v>1228</v>
      </c>
      <c r="F204" t="s">
        <v>235</v>
      </c>
      <c r="G204" t="s">
        <v>1229</v>
      </c>
      <c r="H204" t="s">
        <v>1230</v>
      </c>
      <c r="I204" t="s">
        <v>1231</v>
      </c>
      <c r="J204" t="s">
        <v>1232</v>
      </c>
      <c r="K204" t="s">
        <v>1233</v>
      </c>
      <c r="L204" t="s">
        <v>1234</v>
      </c>
    </row>
    <row r="205" spans="1:12" x14ac:dyDescent="0.25">
      <c r="A205">
        <v>3361360</v>
      </c>
      <c r="B205">
        <v>20140901</v>
      </c>
      <c r="C205">
        <v>0</v>
      </c>
      <c r="D205">
        <v>9.6204099999999994E-3</v>
      </c>
      <c r="E205" t="s">
        <v>1235</v>
      </c>
      <c r="F205" t="s">
        <v>243</v>
      </c>
      <c r="G205" t="s">
        <v>1236</v>
      </c>
      <c r="H205" t="s">
        <v>1237</v>
      </c>
      <c r="I205" t="s">
        <v>1238</v>
      </c>
      <c r="J205" t="s">
        <v>1239</v>
      </c>
      <c r="K205" t="s">
        <v>1240</v>
      </c>
      <c r="L205" t="s">
        <v>1241</v>
      </c>
    </row>
    <row r="206" spans="1:12" x14ac:dyDescent="0.25">
      <c r="A206">
        <v>3361360</v>
      </c>
      <c r="B206">
        <v>20140901</v>
      </c>
      <c r="C206">
        <v>0</v>
      </c>
      <c r="D206">
        <v>9.6204099999999994E-3</v>
      </c>
      <c r="E206" t="s">
        <v>1242</v>
      </c>
      <c r="F206" t="s">
        <v>251</v>
      </c>
      <c r="G206" t="s">
        <v>1243</v>
      </c>
      <c r="H206" t="s">
        <v>1244</v>
      </c>
      <c r="I206" t="s">
        <v>1245</v>
      </c>
      <c r="J206" t="s">
        <v>1246</v>
      </c>
      <c r="K206" t="s">
        <v>1247</v>
      </c>
      <c r="L206" t="s">
        <v>1248</v>
      </c>
    </row>
    <row r="207" spans="1:12" x14ac:dyDescent="0.25">
      <c r="A207" t="s">
        <v>92</v>
      </c>
      <c r="B207">
        <v>3361360</v>
      </c>
      <c r="C207">
        <v>20140901</v>
      </c>
      <c r="D207" t="s">
        <v>93</v>
      </c>
      <c r="E207">
        <v>4</v>
      </c>
      <c r="F207">
        <v>1</v>
      </c>
      <c r="G207">
        <v>2</v>
      </c>
      <c r="H207">
        <v>4</v>
      </c>
      <c r="I207">
        <v>5</v>
      </c>
      <c r="J207">
        <v>2</v>
      </c>
      <c r="K207">
        <v>2</v>
      </c>
      <c r="L207">
        <v>3</v>
      </c>
    </row>
    <row r="208" spans="1:12" x14ac:dyDescent="0.25">
      <c r="A208" t="s">
        <v>94</v>
      </c>
      <c r="B208" s="1" t="str">
        <f>HYPERLINK("http://node-04:8200/pid,3361360,20140901,prediction_time_flu,demographics&amp;P_Flu&amp;DIAGNOSIS&amp;Drug&amp;ADMISSION&amp;VISIT&amp;MEMBERSHIP&amp;P_White&amp;P_Diabetes&amp;P_BP&amp;P_Cholesterol&amp;P_Renal&amp;P_Liver&amp;P_Red&amp;P_IONS&amp;drugs_heatmap","OpenViewer")</f>
        <v>OpenViewer</v>
      </c>
    </row>
    <row r="210" spans="1:12" x14ac:dyDescent="0.25">
      <c r="A210">
        <v>4080078</v>
      </c>
      <c r="B210">
        <v>20140901</v>
      </c>
      <c r="C210">
        <v>0</v>
      </c>
      <c r="D210">
        <v>7.5696899999999996E-3</v>
      </c>
      <c r="E210" t="s">
        <v>1249</v>
      </c>
      <c r="F210" t="s">
        <v>179</v>
      </c>
      <c r="G210" t="s">
        <v>1250</v>
      </c>
      <c r="H210" t="s">
        <v>1251</v>
      </c>
      <c r="I210" t="s">
        <v>1252</v>
      </c>
      <c r="J210" t="s">
        <v>1253</v>
      </c>
      <c r="K210" t="s">
        <v>1254</v>
      </c>
      <c r="L210" t="s">
        <v>1255</v>
      </c>
    </row>
    <row r="211" spans="1:12" x14ac:dyDescent="0.25">
      <c r="A211">
        <v>4080078</v>
      </c>
      <c r="B211">
        <v>20140901</v>
      </c>
      <c r="C211">
        <v>0</v>
      </c>
      <c r="D211">
        <v>7.5696899999999996E-3</v>
      </c>
      <c r="E211" t="s">
        <v>1256</v>
      </c>
      <c r="F211" t="s">
        <v>187</v>
      </c>
      <c r="G211" t="s">
        <v>1257</v>
      </c>
      <c r="H211" t="s">
        <v>1258</v>
      </c>
      <c r="I211" t="s">
        <v>1259</v>
      </c>
      <c r="J211" t="s">
        <v>1260</v>
      </c>
      <c r="K211" t="s">
        <v>1261</v>
      </c>
      <c r="L211" t="s">
        <v>1262</v>
      </c>
    </row>
    <row r="212" spans="1:12" x14ac:dyDescent="0.25">
      <c r="A212">
        <v>4080078</v>
      </c>
      <c r="B212">
        <v>20140901</v>
      </c>
      <c r="C212">
        <v>0</v>
      </c>
      <c r="D212">
        <v>7.5696899999999996E-3</v>
      </c>
      <c r="E212" t="s">
        <v>1263</v>
      </c>
      <c r="F212" t="s">
        <v>1264</v>
      </c>
      <c r="G212" t="s">
        <v>1265</v>
      </c>
      <c r="H212" t="s">
        <v>1266</v>
      </c>
      <c r="I212" t="s">
        <v>1267</v>
      </c>
      <c r="J212" t="s">
        <v>1268</v>
      </c>
      <c r="K212" t="s">
        <v>1269</v>
      </c>
      <c r="L212" t="s">
        <v>1270</v>
      </c>
    </row>
    <row r="213" spans="1:12" x14ac:dyDescent="0.25">
      <c r="A213">
        <v>4080078</v>
      </c>
      <c r="B213">
        <v>20140901</v>
      </c>
      <c r="C213">
        <v>0</v>
      </c>
      <c r="D213">
        <v>7.5696899999999996E-3</v>
      </c>
      <c r="E213" t="s">
        <v>1271</v>
      </c>
      <c r="F213" t="s">
        <v>1272</v>
      </c>
      <c r="G213" t="s">
        <v>1273</v>
      </c>
      <c r="H213" t="s">
        <v>1274</v>
      </c>
      <c r="I213" t="s">
        <v>1275</v>
      </c>
      <c r="J213" t="s">
        <v>1276</v>
      </c>
      <c r="K213" t="s">
        <v>1277</v>
      </c>
      <c r="L213" t="s">
        <v>1278</v>
      </c>
    </row>
    <row r="214" spans="1:12" x14ac:dyDescent="0.25">
      <c r="A214">
        <v>4080078</v>
      </c>
      <c r="B214">
        <v>20140901</v>
      </c>
      <c r="C214">
        <v>0</v>
      </c>
      <c r="D214">
        <v>7.5696899999999996E-3</v>
      </c>
      <c r="E214" t="s">
        <v>1279</v>
      </c>
      <c r="F214" t="s">
        <v>1280</v>
      </c>
      <c r="G214" t="s">
        <v>1281</v>
      </c>
      <c r="H214" t="s">
        <v>1282</v>
      </c>
      <c r="I214" t="s">
        <v>1283</v>
      </c>
      <c r="J214" t="s">
        <v>1284</v>
      </c>
      <c r="K214" t="s">
        <v>1285</v>
      </c>
      <c r="L214" t="s">
        <v>1286</v>
      </c>
    </row>
    <row r="215" spans="1:12" x14ac:dyDescent="0.25">
      <c r="A215">
        <v>4080078</v>
      </c>
      <c r="B215">
        <v>20140901</v>
      </c>
      <c r="C215">
        <v>0</v>
      </c>
      <c r="D215">
        <v>7.5696899999999996E-3</v>
      </c>
      <c r="E215" t="s">
        <v>1287</v>
      </c>
      <c r="F215" t="s">
        <v>219</v>
      </c>
      <c r="G215" t="s">
        <v>1288</v>
      </c>
      <c r="H215" t="s">
        <v>1289</v>
      </c>
      <c r="I215" t="s">
        <v>1290</v>
      </c>
      <c r="J215" t="s">
        <v>1291</v>
      </c>
      <c r="K215" t="s">
        <v>1292</v>
      </c>
      <c r="L215" t="s">
        <v>1293</v>
      </c>
    </row>
    <row r="216" spans="1:12" x14ac:dyDescent="0.25">
      <c r="A216">
        <v>4080078</v>
      </c>
      <c r="B216">
        <v>20140901</v>
      </c>
      <c r="C216">
        <v>0</v>
      </c>
      <c r="D216">
        <v>7.5696899999999996E-3</v>
      </c>
      <c r="E216" t="s">
        <v>1294</v>
      </c>
      <c r="F216" t="s">
        <v>227</v>
      </c>
      <c r="G216" t="s">
        <v>1295</v>
      </c>
      <c r="H216" t="s">
        <v>1296</v>
      </c>
      <c r="I216" t="s">
        <v>1297</v>
      </c>
      <c r="J216" t="s">
        <v>1298</v>
      </c>
      <c r="K216" t="s">
        <v>1299</v>
      </c>
      <c r="L216" t="s">
        <v>1300</v>
      </c>
    </row>
    <row r="217" spans="1:12" x14ac:dyDescent="0.25">
      <c r="A217">
        <v>4080078</v>
      </c>
      <c r="B217">
        <v>20140901</v>
      </c>
      <c r="C217">
        <v>0</v>
      </c>
      <c r="D217">
        <v>7.5696899999999996E-3</v>
      </c>
      <c r="E217" t="s">
        <v>1301</v>
      </c>
      <c r="F217" t="s">
        <v>235</v>
      </c>
      <c r="G217" t="s">
        <v>1302</v>
      </c>
      <c r="H217" t="s">
        <v>1303</v>
      </c>
      <c r="I217" t="s">
        <v>1304</v>
      </c>
      <c r="J217" t="s">
        <v>1305</v>
      </c>
      <c r="K217" t="s">
        <v>1306</v>
      </c>
      <c r="L217" t="s">
        <v>1307</v>
      </c>
    </row>
    <row r="218" spans="1:12" x14ac:dyDescent="0.25">
      <c r="A218">
        <v>4080078</v>
      </c>
      <c r="B218">
        <v>20140901</v>
      </c>
      <c r="C218">
        <v>0</v>
      </c>
      <c r="D218">
        <v>7.5696899999999996E-3</v>
      </c>
      <c r="E218" t="s">
        <v>1308</v>
      </c>
      <c r="F218" t="s">
        <v>243</v>
      </c>
      <c r="G218" t="s">
        <v>1309</v>
      </c>
      <c r="H218" t="s">
        <v>1310</v>
      </c>
      <c r="I218" t="s">
        <v>1311</v>
      </c>
      <c r="J218" t="s">
        <v>1312</v>
      </c>
      <c r="K218" t="s">
        <v>1313</v>
      </c>
      <c r="L218" t="s">
        <v>1314</v>
      </c>
    </row>
    <row r="219" spans="1:12" x14ac:dyDescent="0.25">
      <c r="A219">
        <v>4080078</v>
      </c>
      <c r="B219">
        <v>20140901</v>
      </c>
      <c r="C219">
        <v>0</v>
      </c>
      <c r="D219">
        <v>7.5696899999999996E-3</v>
      </c>
      <c r="E219" t="s">
        <v>1315</v>
      </c>
      <c r="F219" t="s">
        <v>251</v>
      </c>
      <c r="G219" t="s">
        <v>1316</v>
      </c>
      <c r="H219" t="s">
        <v>1317</v>
      </c>
      <c r="I219" t="s">
        <v>1318</v>
      </c>
      <c r="J219" t="s">
        <v>1319</v>
      </c>
      <c r="K219" t="s">
        <v>1320</v>
      </c>
      <c r="L219" t="s">
        <v>1321</v>
      </c>
    </row>
    <row r="220" spans="1:12" x14ac:dyDescent="0.25">
      <c r="A220" t="s">
        <v>92</v>
      </c>
      <c r="B220">
        <v>4080078</v>
      </c>
      <c r="C220">
        <v>20140901</v>
      </c>
      <c r="D220" t="s">
        <v>93</v>
      </c>
      <c r="E220">
        <v>5</v>
      </c>
      <c r="F220">
        <v>1</v>
      </c>
      <c r="G220">
        <v>1</v>
      </c>
      <c r="H220">
        <v>3</v>
      </c>
      <c r="I220">
        <v>3</v>
      </c>
      <c r="J220">
        <v>4</v>
      </c>
      <c r="K220">
        <v>3</v>
      </c>
      <c r="L220">
        <v>5</v>
      </c>
    </row>
    <row r="221" spans="1:12" x14ac:dyDescent="0.25">
      <c r="A221" t="s">
        <v>94</v>
      </c>
      <c r="B221" s="1" t="str">
        <f>HYPERLINK("http://node-04:8200/pid,4080078,20140901,prediction_time_flu,demographics&amp;P_Flu&amp;DIAGNOSIS&amp;Drug&amp;ADMISSION&amp;VISIT&amp;MEMBERSHIP&amp;P_White&amp;P_Diabetes&amp;P_BP&amp;P_Cholesterol&amp;P_Renal&amp;P_Liver&amp;P_Red&amp;P_IONS&amp;drugs_heatmap","OpenViewer")</f>
        <v>OpenViewer</v>
      </c>
    </row>
    <row r="223" spans="1:12" x14ac:dyDescent="0.25">
      <c r="A223">
        <v>4168835</v>
      </c>
      <c r="B223">
        <v>20170901</v>
      </c>
      <c r="C223">
        <v>1</v>
      </c>
      <c r="D223">
        <v>0.39618500000000001</v>
      </c>
      <c r="E223" t="s">
        <v>1322</v>
      </c>
      <c r="F223" t="s">
        <v>1323</v>
      </c>
      <c r="G223" t="s">
        <v>1324</v>
      </c>
      <c r="H223" t="s">
        <v>1325</v>
      </c>
      <c r="I223" t="s">
        <v>1326</v>
      </c>
      <c r="J223" t="s">
        <v>1327</v>
      </c>
      <c r="K223" t="s">
        <v>1328</v>
      </c>
      <c r="L223" t="s">
        <v>1329</v>
      </c>
    </row>
    <row r="224" spans="1:12" x14ac:dyDescent="0.25">
      <c r="A224">
        <v>4168835</v>
      </c>
      <c r="B224">
        <v>20170901</v>
      </c>
      <c r="C224">
        <v>1</v>
      </c>
      <c r="D224">
        <v>0.39618500000000001</v>
      </c>
      <c r="E224" t="s">
        <v>1330</v>
      </c>
      <c r="F224" t="s">
        <v>1331</v>
      </c>
      <c r="G224" t="s">
        <v>1332</v>
      </c>
      <c r="H224" t="s">
        <v>1333</v>
      </c>
      <c r="I224" t="s">
        <v>1334</v>
      </c>
      <c r="J224" t="s">
        <v>1335</v>
      </c>
      <c r="K224" t="s">
        <v>1336</v>
      </c>
      <c r="L224" t="s">
        <v>1337</v>
      </c>
    </row>
    <row r="225" spans="1:12" x14ac:dyDescent="0.25">
      <c r="A225">
        <v>4168835</v>
      </c>
      <c r="B225">
        <v>20170901</v>
      </c>
      <c r="C225">
        <v>1</v>
      </c>
      <c r="D225">
        <v>0.39618500000000001</v>
      </c>
      <c r="E225" t="s">
        <v>1338</v>
      </c>
      <c r="F225" t="s">
        <v>1339</v>
      </c>
      <c r="G225" t="s">
        <v>1340</v>
      </c>
      <c r="H225" t="s">
        <v>1341</v>
      </c>
      <c r="I225" t="s">
        <v>1342</v>
      </c>
      <c r="J225" t="s">
        <v>1343</v>
      </c>
      <c r="K225" t="s">
        <v>1344</v>
      </c>
      <c r="L225" t="s">
        <v>1345</v>
      </c>
    </row>
    <row r="226" spans="1:12" x14ac:dyDescent="0.25">
      <c r="A226">
        <v>4168835</v>
      </c>
      <c r="B226">
        <v>20170901</v>
      </c>
      <c r="C226">
        <v>1</v>
      </c>
      <c r="D226">
        <v>0.39618500000000001</v>
      </c>
      <c r="E226" t="s">
        <v>1346</v>
      </c>
      <c r="F226" t="s">
        <v>1347</v>
      </c>
      <c r="G226" t="s">
        <v>1348</v>
      </c>
      <c r="H226" t="s">
        <v>1349</v>
      </c>
      <c r="I226" t="s">
        <v>1350</v>
      </c>
      <c r="J226" t="s">
        <v>1351</v>
      </c>
      <c r="K226" t="s">
        <v>1352</v>
      </c>
      <c r="L226" t="s">
        <v>1353</v>
      </c>
    </row>
    <row r="227" spans="1:12" x14ac:dyDescent="0.25">
      <c r="A227">
        <v>4168835</v>
      </c>
      <c r="B227">
        <v>20170901</v>
      </c>
      <c r="C227">
        <v>1</v>
      </c>
      <c r="D227">
        <v>0.39618500000000001</v>
      </c>
      <c r="E227" t="s">
        <v>1354</v>
      </c>
      <c r="F227" t="s">
        <v>1355</v>
      </c>
      <c r="G227" t="s">
        <v>1356</v>
      </c>
      <c r="H227" t="s">
        <v>1357</v>
      </c>
      <c r="I227" t="s">
        <v>1358</v>
      </c>
      <c r="J227" t="s">
        <v>1359</v>
      </c>
      <c r="K227" t="s">
        <v>1360</v>
      </c>
      <c r="L227" t="s">
        <v>1361</v>
      </c>
    </row>
    <row r="228" spans="1:12" x14ac:dyDescent="0.25">
      <c r="A228">
        <v>4168835</v>
      </c>
      <c r="B228">
        <v>20170901</v>
      </c>
      <c r="C228">
        <v>1</v>
      </c>
      <c r="D228">
        <v>0.39618500000000001</v>
      </c>
      <c r="E228" t="s">
        <v>1362</v>
      </c>
      <c r="F228" t="s">
        <v>1363</v>
      </c>
      <c r="G228" t="s">
        <v>1364</v>
      </c>
      <c r="H228" t="s">
        <v>1365</v>
      </c>
      <c r="I228" t="s">
        <v>1366</v>
      </c>
      <c r="J228" t="s">
        <v>1367</v>
      </c>
      <c r="K228" t="s">
        <v>1368</v>
      </c>
      <c r="L228" t="s">
        <v>1369</v>
      </c>
    </row>
    <row r="229" spans="1:12" x14ac:dyDescent="0.25">
      <c r="A229">
        <v>4168835</v>
      </c>
      <c r="B229">
        <v>20170901</v>
      </c>
      <c r="C229">
        <v>1</v>
      </c>
      <c r="D229">
        <v>0.39618500000000001</v>
      </c>
      <c r="E229" t="s">
        <v>1370</v>
      </c>
      <c r="F229" t="s">
        <v>1371</v>
      </c>
      <c r="G229" t="s">
        <v>1372</v>
      </c>
      <c r="H229" t="s">
        <v>1373</v>
      </c>
      <c r="I229" t="s">
        <v>1374</v>
      </c>
      <c r="J229" t="s">
        <v>1375</v>
      </c>
      <c r="K229" t="s">
        <v>1376</v>
      </c>
      <c r="L229" t="s">
        <v>1377</v>
      </c>
    </row>
    <row r="230" spans="1:12" x14ac:dyDescent="0.25">
      <c r="A230">
        <v>4168835</v>
      </c>
      <c r="B230">
        <v>20170901</v>
      </c>
      <c r="C230">
        <v>1</v>
      </c>
      <c r="D230">
        <v>0.39618500000000001</v>
      </c>
      <c r="E230" t="s">
        <v>1378</v>
      </c>
      <c r="F230" t="s">
        <v>1379</v>
      </c>
      <c r="G230" t="s">
        <v>1380</v>
      </c>
      <c r="H230" t="s">
        <v>1381</v>
      </c>
      <c r="I230" t="s">
        <v>1382</v>
      </c>
      <c r="J230" t="s">
        <v>1383</v>
      </c>
      <c r="K230" t="s">
        <v>1384</v>
      </c>
      <c r="L230" t="s">
        <v>1385</v>
      </c>
    </row>
    <row r="231" spans="1:12" x14ac:dyDescent="0.25">
      <c r="A231">
        <v>4168835</v>
      </c>
      <c r="B231">
        <v>20170901</v>
      </c>
      <c r="C231">
        <v>1</v>
      </c>
      <c r="D231">
        <v>0.39618500000000001</v>
      </c>
      <c r="E231" t="s">
        <v>1386</v>
      </c>
      <c r="F231" t="s">
        <v>1387</v>
      </c>
      <c r="G231" t="s">
        <v>1388</v>
      </c>
      <c r="H231" t="s">
        <v>1389</v>
      </c>
      <c r="I231" t="s">
        <v>1390</v>
      </c>
      <c r="J231" t="s">
        <v>1391</v>
      </c>
      <c r="K231" t="s">
        <v>1392</v>
      </c>
      <c r="L231" t="s">
        <v>1393</v>
      </c>
    </row>
    <row r="232" spans="1:12" x14ac:dyDescent="0.25">
      <c r="A232">
        <v>4168835</v>
      </c>
      <c r="B232">
        <v>20170901</v>
      </c>
      <c r="C232">
        <v>1</v>
      </c>
      <c r="D232">
        <v>0.39618500000000001</v>
      </c>
      <c r="E232" t="s">
        <v>1394</v>
      </c>
      <c r="F232" t="s">
        <v>1395</v>
      </c>
      <c r="G232" t="s">
        <v>1396</v>
      </c>
      <c r="H232" t="s">
        <v>1397</v>
      </c>
      <c r="I232" t="s">
        <v>1398</v>
      </c>
      <c r="J232" t="s">
        <v>1399</v>
      </c>
      <c r="K232" t="s">
        <v>1400</v>
      </c>
      <c r="L232" t="s">
        <v>1401</v>
      </c>
    </row>
    <row r="233" spans="1:12" x14ac:dyDescent="0.25">
      <c r="A233" t="s">
        <v>92</v>
      </c>
      <c r="B233">
        <v>4168835</v>
      </c>
      <c r="C233">
        <v>20170901</v>
      </c>
      <c r="D233" t="s">
        <v>93</v>
      </c>
      <c r="E233">
        <v>2</v>
      </c>
      <c r="F233">
        <v>5</v>
      </c>
      <c r="G233">
        <v>4</v>
      </c>
      <c r="H233">
        <v>5</v>
      </c>
      <c r="I233">
        <v>4</v>
      </c>
      <c r="J233">
        <v>2</v>
      </c>
      <c r="K233">
        <v>4</v>
      </c>
      <c r="L233">
        <v>5</v>
      </c>
    </row>
    <row r="234" spans="1:12" x14ac:dyDescent="0.25">
      <c r="A234" t="s">
        <v>94</v>
      </c>
      <c r="B234" s="1" t="str">
        <f>HYPERLINK("http://node-04:8200/pid,4168835,20170901,prediction_time_flu,demographics&amp;P_Flu&amp;DIAGNOSIS&amp;Drug&amp;ADMISSION&amp;VISIT&amp;MEMBERSHIP&amp;P_White&amp;P_Diabetes&amp;P_BP&amp;P_Cholesterol&amp;P_Renal&amp;P_Liver&amp;P_Red&amp;P_IONS&amp;drugs_heatmap","OpenViewer")</f>
        <v>OpenViewer</v>
      </c>
    </row>
  </sheetData>
  <hyperlinks>
    <hyperlink ref="B13" r:id="rId1" display="http://node-04:8200/pid,1157230,20150901,prediction_time_flu,demographics&amp;P_Flu&amp;DIAGNOSIS&amp;Drug&amp;ADMISSION&amp;VISIT&amp;MEMBERSHIP&amp;P_White&amp;P_Diabetes&amp;P_BP&amp;P_Cholesterol&amp;P_Renal&amp;P_Liver&amp;P_Red&amp;P_IONS&amp;drugs_heatmap"/>
    <hyperlink ref="B26" r:id="rId2" display="http://node-04:8200/pid,1396008,20170901,prediction_time_flu,demographics&amp;P_Flu&amp;DIAGNOSIS&amp;Drug&amp;ADMISSION&amp;VISIT&amp;MEMBERSHIP&amp;P_White&amp;P_Diabetes&amp;P_BP&amp;P_Cholesterol&amp;P_Renal&amp;P_Liver&amp;P_Red&amp;P_IONS&amp;drugs_heatmap"/>
    <hyperlink ref="B39" r:id="rId3" display="http://node-04:8200/pid,1424487,20160901,prediction_time_flu,demographics&amp;P_Flu&amp;DIAGNOSIS&amp;Drug&amp;ADMISSION&amp;VISIT&amp;MEMBERSHIP&amp;P_White&amp;P_Diabetes&amp;P_BP&amp;P_Cholesterol&amp;P_Renal&amp;P_Liver&amp;P_Red&amp;P_IONS&amp;drugs_heatmap"/>
    <hyperlink ref="B52" r:id="rId4" display="http://node-04:8200/pid,1513000,20170901,prediction_time_flu,demographics&amp;P_Flu&amp;DIAGNOSIS&amp;Drug&amp;ADMISSION&amp;VISIT&amp;MEMBERSHIP&amp;P_White&amp;P_Diabetes&amp;P_BP&amp;P_Cholesterol&amp;P_Renal&amp;P_Liver&amp;P_Red&amp;P_IONS&amp;drugs_heatmap"/>
    <hyperlink ref="B65" r:id="rId5" display="http://node-04:8200/pid,1722729,20140901,prediction_time_flu,demographics&amp;P_Flu&amp;DIAGNOSIS&amp;Drug&amp;ADMISSION&amp;VISIT&amp;MEMBERSHIP&amp;P_White&amp;P_Diabetes&amp;P_BP&amp;P_Cholesterol&amp;P_Renal&amp;P_Liver&amp;P_Red&amp;P_IONS&amp;drugs_heatmap"/>
    <hyperlink ref="B78" r:id="rId6" display="http://node-04:8200/pid,1818348,20160901,prediction_time_flu,demographics&amp;P_Flu&amp;DIAGNOSIS&amp;Drug&amp;ADMISSION&amp;VISIT&amp;MEMBERSHIP&amp;P_White&amp;P_Diabetes&amp;P_BP&amp;P_Cholesterol&amp;P_Renal&amp;P_Liver&amp;P_Red&amp;P_IONS&amp;drugs_heatmap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compare_blinded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 Lanyado</dc:creator>
  <cp:lastModifiedBy>Alon Lanyado</cp:lastModifiedBy>
  <dcterms:created xsi:type="dcterms:W3CDTF">2020-01-02T09:04:17Z</dcterms:created>
  <dcterms:modified xsi:type="dcterms:W3CDTF">2020-01-02T09:04:17Z</dcterms:modified>
</cp:coreProperties>
</file>