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3E74733-3436-4569-B62B-0CEBE639CC02}" xr6:coauthVersionLast="47" xr6:coauthVersionMax="47" xr10:uidLastSave="{00000000-0000-0000-0000-000000000000}"/>
  <bookViews>
    <workbookView xWindow="-120" yWindow="-120" windowWidth="19440" windowHeight="10440" activeTab="1" xr2:uid="{FE0F2875-2120-4225-9D41-BF456536AB2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2" l="1"/>
  <c r="M61" i="2"/>
  <c r="O61" i="2" s="1"/>
  <c r="J61" i="2"/>
  <c r="I61" i="2"/>
  <c r="K61" i="2" s="1"/>
  <c r="O60" i="2"/>
  <c r="N60" i="2"/>
  <c r="M60" i="2"/>
  <c r="K60" i="2"/>
  <c r="J60" i="2"/>
  <c r="I60" i="2"/>
  <c r="N59" i="2"/>
  <c r="M59" i="2"/>
  <c r="O59" i="2" s="1"/>
  <c r="K59" i="2"/>
  <c r="J59" i="2"/>
  <c r="I59" i="2"/>
  <c r="O58" i="2"/>
  <c r="N58" i="2"/>
  <c r="M58" i="2"/>
  <c r="J58" i="2"/>
  <c r="I58" i="2"/>
  <c r="K58" i="2" s="1"/>
  <c r="N57" i="2"/>
  <c r="M57" i="2"/>
  <c r="O57" i="2" s="1"/>
  <c r="K57" i="2"/>
  <c r="J57" i="2"/>
  <c r="I57" i="2"/>
  <c r="N56" i="2"/>
  <c r="M56" i="2"/>
  <c r="O56" i="2" s="1"/>
  <c r="K56" i="2"/>
  <c r="J56" i="2"/>
  <c r="I56" i="2"/>
  <c r="N55" i="2"/>
  <c r="M55" i="2"/>
  <c r="O55" i="2" s="1"/>
  <c r="K55" i="2"/>
  <c r="J55" i="2"/>
  <c r="I55" i="2"/>
  <c r="O54" i="2"/>
  <c r="N54" i="2"/>
  <c r="M54" i="2"/>
  <c r="J54" i="2"/>
  <c r="I54" i="2"/>
  <c r="K54" i="2" s="1"/>
  <c r="O53" i="2"/>
  <c r="N53" i="2"/>
  <c r="M53" i="2"/>
  <c r="J53" i="2"/>
  <c r="I53" i="2"/>
  <c r="K53" i="2" s="1"/>
  <c r="N52" i="2"/>
  <c r="M52" i="2"/>
  <c r="O52" i="2" s="1"/>
  <c r="J52" i="2"/>
  <c r="I52" i="2"/>
  <c r="K52" i="2" s="1"/>
  <c r="O51" i="2"/>
  <c r="N51" i="2"/>
  <c r="M51" i="2"/>
  <c r="K51" i="2"/>
  <c r="J51" i="2"/>
  <c r="I51" i="2"/>
  <c r="N50" i="2"/>
  <c r="M50" i="2"/>
  <c r="O50" i="2" s="1"/>
  <c r="K50" i="2"/>
  <c r="J50" i="2"/>
  <c r="I50" i="2"/>
  <c r="N49" i="2"/>
  <c r="M49" i="2"/>
  <c r="O49" i="2" s="1"/>
  <c r="J49" i="2"/>
  <c r="I49" i="2"/>
  <c r="K49" i="2" s="1"/>
  <c r="O48" i="2"/>
  <c r="N48" i="2"/>
  <c r="M48" i="2"/>
  <c r="J48" i="2"/>
  <c r="I48" i="2"/>
  <c r="K48" i="2" s="1"/>
  <c r="O47" i="2"/>
  <c r="N47" i="2"/>
  <c r="M47" i="2"/>
  <c r="J47" i="2"/>
  <c r="I47" i="2"/>
  <c r="K47" i="2" s="1"/>
  <c r="N46" i="2"/>
  <c r="M46" i="2"/>
  <c r="O46" i="2" s="1"/>
  <c r="J46" i="2"/>
  <c r="I46" i="2"/>
  <c r="K46" i="2" s="1"/>
  <c r="O45" i="2"/>
  <c r="N45" i="2"/>
  <c r="M45" i="2"/>
  <c r="K45" i="2"/>
  <c r="J45" i="2"/>
  <c r="I45" i="2"/>
  <c r="N44" i="2"/>
  <c r="M44" i="2"/>
  <c r="O44" i="2" s="1"/>
  <c r="K44" i="2"/>
  <c r="J44" i="2"/>
  <c r="I44" i="2"/>
  <c r="N43" i="2"/>
  <c r="M43" i="2"/>
  <c r="O43" i="2" s="1"/>
  <c r="J43" i="2"/>
  <c r="I43" i="2"/>
  <c r="K43" i="2" s="1"/>
  <c r="O42" i="2"/>
  <c r="N42" i="2"/>
  <c r="M42" i="2"/>
  <c r="J42" i="2"/>
  <c r="I42" i="2"/>
  <c r="K42" i="2" s="1"/>
  <c r="O41" i="2"/>
  <c r="N41" i="2"/>
  <c r="M41" i="2"/>
  <c r="J41" i="2"/>
  <c r="I41" i="2"/>
  <c r="K41" i="2" s="1"/>
  <c r="N40" i="2"/>
  <c r="M40" i="2"/>
  <c r="O40" i="2" s="1"/>
  <c r="J40" i="2"/>
  <c r="I40" i="2"/>
  <c r="K40" i="2" s="1"/>
  <c r="O39" i="2"/>
  <c r="N39" i="2"/>
  <c r="M39" i="2"/>
  <c r="K39" i="2"/>
  <c r="J39" i="2"/>
  <c r="I39" i="2"/>
  <c r="N38" i="2"/>
  <c r="M38" i="2"/>
  <c r="O38" i="2" s="1"/>
  <c r="K38" i="2"/>
  <c r="J38" i="2"/>
  <c r="I38" i="2"/>
  <c r="N37" i="2"/>
  <c r="M37" i="2"/>
  <c r="O37" i="2" s="1"/>
  <c r="J37" i="2"/>
  <c r="I37" i="2"/>
  <c r="K37" i="2" s="1"/>
  <c r="O36" i="2"/>
  <c r="N36" i="2"/>
  <c r="M36" i="2"/>
  <c r="J36" i="2"/>
  <c r="I36" i="2"/>
  <c r="K36" i="2" s="1"/>
  <c r="O35" i="2"/>
  <c r="N35" i="2"/>
  <c r="M35" i="2"/>
  <c r="J35" i="2"/>
  <c r="I35" i="2"/>
  <c r="K35" i="2" s="1"/>
  <c r="N34" i="2"/>
  <c r="M34" i="2"/>
  <c r="O34" i="2" s="1"/>
  <c r="J34" i="2"/>
  <c r="I34" i="2"/>
  <c r="K34" i="2" s="1"/>
  <c r="O33" i="2"/>
  <c r="N33" i="2"/>
  <c r="M33" i="2"/>
  <c r="K33" i="2"/>
  <c r="J33" i="2"/>
  <c r="I33" i="2"/>
  <c r="N32" i="2"/>
  <c r="M32" i="2"/>
  <c r="O32" i="2" s="1"/>
  <c r="K32" i="2"/>
  <c r="J32" i="2"/>
  <c r="I32" i="2"/>
  <c r="N31" i="2"/>
  <c r="M31" i="2"/>
  <c r="O31" i="2" s="1"/>
  <c r="J31" i="2"/>
  <c r="I31" i="2"/>
  <c r="K31" i="2" s="1"/>
  <c r="O30" i="2"/>
  <c r="N30" i="2"/>
  <c r="M30" i="2"/>
  <c r="J30" i="2"/>
  <c r="I30" i="2"/>
  <c r="K30" i="2" s="1"/>
  <c r="O29" i="2"/>
  <c r="N29" i="2"/>
  <c r="M29" i="2"/>
  <c r="J29" i="2"/>
  <c r="I29" i="2"/>
  <c r="K29" i="2" s="1"/>
  <c r="N28" i="2"/>
  <c r="M28" i="2"/>
  <c r="O28" i="2" s="1"/>
  <c r="J28" i="2"/>
  <c r="I28" i="2"/>
  <c r="K28" i="2" s="1"/>
  <c r="O27" i="2"/>
  <c r="N27" i="2"/>
  <c r="M27" i="2"/>
  <c r="K27" i="2"/>
  <c r="J27" i="2"/>
  <c r="I27" i="2"/>
  <c r="N26" i="2"/>
  <c r="M26" i="2"/>
  <c r="O26" i="2" s="1"/>
  <c r="K26" i="2"/>
  <c r="J26" i="2"/>
  <c r="I26" i="2"/>
  <c r="N25" i="2"/>
  <c r="M25" i="2"/>
  <c r="O25" i="2" s="1"/>
  <c r="J25" i="2"/>
  <c r="I25" i="2"/>
  <c r="K25" i="2" s="1"/>
  <c r="O24" i="2"/>
  <c r="N24" i="2"/>
  <c r="M24" i="2"/>
  <c r="J24" i="2"/>
  <c r="I24" i="2"/>
  <c r="K24" i="2" s="1"/>
  <c r="O23" i="2"/>
  <c r="N23" i="2"/>
  <c r="M23" i="2"/>
  <c r="J23" i="2"/>
  <c r="I23" i="2"/>
  <c r="K23" i="2" s="1"/>
  <c r="N22" i="2"/>
  <c r="M22" i="2"/>
  <c r="O22" i="2" s="1"/>
  <c r="J22" i="2"/>
  <c r="I22" i="2"/>
  <c r="K22" i="2" s="1"/>
  <c r="O21" i="2"/>
  <c r="N21" i="2"/>
  <c r="M21" i="2"/>
  <c r="K21" i="2"/>
  <c r="J21" i="2"/>
  <c r="I21" i="2"/>
  <c r="N20" i="2"/>
  <c r="M20" i="2"/>
  <c r="O20" i="2" s="1"/>
  <c r="K20" i="2"/>
  <c r="J20" i="2"/>
  <c r="I20" i="2"/>
  <c r="N19" i="2"/>
  <c r="M19" i="2"/>
  <c r="O19" i="2" s="1"/>
  <c r="J19" i="2"/>
  <c r="I19" i="2"/>
  <c r="K19" i="2" s="1"/>
  <c r="O18" i="2"/>
  <c r="N18" i="2"/>
  <c r="M18" i="2"/>
  <c r="J18" i="2"/>
  <c r="I18" i="2"/>
  <c r="K18" i="2" s="1"/>
  <c r="O17" i="2"/>
  <c r="N17" i="2"/>
  <c r="M17" i="2"/>
  <c r="J17" i="2"/>
  <c r="I17" i="2"/>
  <c r="K17" i="2" s="1"/>
  <c r="N16" i="2"/>
  <c r="M16" i="2"/>
  <c r="O16" i="2" s="1"/>
  <c r="J16" i="2"/>
  <c r="I16" i="2"/>
  <c r="K16" i="2" s="1"/>
  <c r="O15" i="2"/>
  <c r="N15" i="2"/>
  <c r="M15" i="2"/>
  <c r="K15" i="2"/>
  <c r="J15" i="2"/>
  <c r="I15" i="2"/>
  <c r="N14" i="2"/>
  <c r="M14" i="2"/>
  <c r="O14" i="2" s="1"/>
  <c r="K14" i="2"/>
  <c r="J14" i="2"/>
  <c r="I14" i="2"/>
  <c r="N13" i="2"/>
  <c r="M13" i="2"/>
  <c r="O13" i="2" s="1"/>
  <c r="J13" i="2"/>
  <c r="I13" i="2"/>
  <c r="K13" i="2" s="1"/>
  <c r="O12" i="2"/>
  <c r="N12" i="2"/>
  <c r="M12" i="2"/>
  <c r="J12" i="2"/>
  <c r="I12" i="2"/>
  <c r="K12" i="2" s="1"/>
  <c r="O11" i="2"/>
  <c r="N11" i="2"/>
  <c r="M11" i="2"/>
  <c r="J11" i="2"/>
  <c r="I11" i="2"/>
  <c r="K11" i="2" s="1"/>
  <c r="N10" i="2"/>
  <c r="M10" i="2"/>
  <c r="O10" i="2" s="1"/>
  <c r="J10" i="2"/>
  <c r="I10" i="2"/>
  <c r="K10" i="2" s="1"/>
  <c r="O9" i="2"/>
  <c r="N9" i="2"/>
  <c r="M9" i="2"/>
  <c r="K9" i="2"/>
  <c r="J9" i="2"/>
  <c r="I9" i="2"/>
  <c r="N8" i="2"/>
  <c r="M8" i="2"/>
  <c r="O8" i="2" s="1"/>
  <c r="K8" i="2"/>
  <c r="J8" i="2"/>
  <c r="I8" i="2"/>
  <c r="N7" i="2"/>
  <c r="M7" i="2"/>
  <c r="O7" i="2" s="1"/>
  <c r="J7" i="2"/>
  <c r="I7" i="2"/>
  <c r="K7" i="2" s="1"/>
  <c r="O6" i="2"/>
  <c r="N6" i="2"/>
  <c r="M6" i="2"/>
  <c r="J6" i="2"/>
  <c r="I6" i="2"/>
  <c r="K6" i="2" s="1"/>
  <c r="O5" i="2"/>
  <c r="N5" i="2"/>
  <c r="M5" i="2"/>
  <c r="J5" i="2"/>
  <c r="I5" i="2"/>
  <c r="K5" i="2" s="1"/>
  <c r="N4" i="2"/>
  <c r="M4" i="2"/>
  <c r="O4" i="2" s="1"/>
  <c r="J4" i="2"/>
  <c r="I4" i="2"/>
  <c r="K4" i="2" s="1"/>
  <c r="O3" i="2"/>
  <c r="N3" i="2"/>
  <c r="M3" i="2"/>
  <c r="K3" i="2"/>
  <c r="J3" i="2"/>
  <c r="I3" i="2"/>
  <c r="N2" i="2"/>
  <c r="M2" i="2"/>
  <c r="O2" i="2" s="1"/>
  <c r="K2" i="2"/>
  <c r="J2" i="2"/>
  <c r="I2" i="2"/>
  <c r="L14" i="2" l="1"/>
  <c r="P20" i="2"/>
  <c r="P35" i="2"/>
  <c r="P2" i="2"/>
  <c r="P17" i="2"/>
  <c r="L29" i="2"/>
  <c r="L44" i="2"/>
  <c r="P50" i="2"/>
  <c r="L11" i="2"/>
  <c r="L26" i="2"/>
  <c r="P32" i="2"/>
  <c r="P47" i="2"/>
  <c r="P59" i="2"/>
  <c r="L8" i="2"/>
  <c r="P14" i="2"/>
  <c r="P29" i="2"/>
  <c r="L41" i="2"/>
  <c r="L59" i="2"/>
  <c r="L38" i="2"/>
  <c r="L20" i="2"/>
  <c r="P26" i="2"/>
  <c r="P41" i="2"/>
  <c r="L53" i="2"/>
  <c r="P11" i="2"/>
  <c r="L23" i="2"/>
  <c r="P44" i="2"/>
  <c r="L56" i="2"/>
  <c r="L5" i="2"/>
  <c r="L2" i="2"/>
  <c r="P8" i="2"/>
  <c r="P23" i="2"/>
  <c r="L35" i="2"/>
  <c r="L50" i="2"/>
  <c r="P5" i="2"/>
  <c r="L17" i="2"/>
  <c r="L32" i="2"/>
  <c r="P38" i="2"/>
  <c r="P53" i="2"/>
  <c r="P56" i="2"/>
  <c r="L47" i="2"/>
</calcChain>
</file>

<file path=xl/sharedStrings.xml><?xml version="1.0" encoding="utf-8"?>
<sst xmlns="http://schemas.openxmlformats.org/spreadsheetml/2006/main" count="65" uniqueCount="46">
  <si>
    <t>FY :</t>
  </si>
  <si>
    <t xml:space="preserve">Spend Forecast : </t>
  </si>
  <si>
    <t>Spend :</t>
  </si>
  <si>
    <t>GAP :</t>
  </si>
  <si>
    <t xml:space="preserve">Saving  Forecast : </t>
  </si>
  <si>
    <t xml:space="preserve">Saving : </t>
  </si>
  <si>
    <t xml:space="preserve">GAP : </t>
  </si>
  <si>
    <t>% Saving / Spend</t>
  </si>
  <si>
    <t>NPI
Mehdi BOUATRA</t>
  </si>
  <si>
    <t>Spare Part
Zacaria EL AMRANI</t>
  </si>
  <si>
    <t>CAPEX
Marouane EL HASSI</t>
  </si>
  <si>
    <t>Spare Tooling
ZIDARE Mounir</t>
  </si>
  <si>
    <t xml:space="preserve">Support
EL MAJDOUBY Zineb 
</t>
  </si>
  <si>
    <t>Global</t>
  </si>
  <si>
    <t xml:space="preserve">Date : </t>
  </si>
  <si>
    <t xml:space="preserve">PO : </t>
  </si>
  <si>
    <t xml:space="preserve">Supplier : </t>
  </si>
  <si>
    <t>Order Price :</t>
  </si>
  <si>
    <t xml:space="preserve">Reduction : </t>
  </si>
  <si>
    <t>FY</t>
  </si>
  <si>
    <t>month :</t>
  </si>
  <si>
    <t xml:space="preserve">Spend Forcast : </t>
  </si>
  <si>
    <t xml:space="preserve">Spend : </t>
  </si>
  <si>
    <t xml:space="preserve">total spend : </t>
  </si>
  <si>
    <t>Avoidance Forcast :</t>
  </si>
  <si>
    <t>Reduction :</t>
  </si>
  <si>
    <t xml:space="preserve">Total reduction : </t>
  </si>
  <si>
    <t>adsowa334</t>
  </si>
  <si>
    <t>Sorrow</t>
  </si>
  <si>
    <t>sdasd2</t>
  </si>
  <si>
    <t>sdasd3</t>
  </si>
  <si>
    <t>sdasd4</t>
  </si>
  <si>
    <t>sdasd5</t>
  </si>
  <si>
    <t>sdasd6</t>
  </si>
  <si>
    <t>sdasd7</t>
  </si>
  <si>
    <t>sdasd8</t>
  </si>
  <si>
    <t>sdasd9</t>
  </si>
  <si>
    <t>sdasd10</t>
  </si>
  <si>
    <t>sdasd11</t>
  </si>
  <si>
    <t>sdasd12</t>
  </si>
  <si>
    <t>sdasd13</t>
  </si>
  <si>
    <t>sdasd14</t>
  </si>
  <si>
    <t>sdasd15</t>
  </si>
  <si>
    <t>sdasd16</t>
  </si>
  <si>
    <t>sdasd17</t>
  </si>
  <si>
    <t>sdasd18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</si>
</sst>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ED7C37"/>
      </left>
      <right style="thin">
        <color rgb="FFED7C37"/>
      </right>
      <top style="thin">
        <color rgb="FFED7C37"/>
      </top>
      <bottom style="thin">
        <color rgb="FFED7C37"/>
      </bottom>
      <diagonal/>
    </border>
    <border>
      <left style="thin">
        <color rgb="FFED7C37"/>
      </left>
      <right/>
      <top style="thin">
        <color rgb="FFED7C37"/>
      </top>
      <bottom style="thin">
        <color rgb="FFED7C37"/>
      </bottom>
      <diagonal/>
    </border>
    <border>
      <left style="thin">
        <color rgb="FFED7C37"/>
      </left>
      <right style="thin">
        <color rgb="FFED7C37"/>
      </right>
      <top style="thin">
        <color rgb="FFED7C37"/>
      </top>
      <bottom/>
      <diagonal/>
    </border>
    <border>
      <left style="thin">
        <color rgb="FFED7C37"/>
      </left>
      <right style="thin">
        <color rgb="FFED7C37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ED7C37"/>
      </right>
      <top style="thin">
        <color rgb="FFED7C37"/>
      </top>
      <bottom style="thin">
        <color rgb="FFED7C37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 style="medium">
        <color theme="5" tint="-0.249977111117893"/>
      </left>
      <right style="thin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vertical="center"/>
    </xf>
    <xf numFmtId="164" fontId="0" fillId="4" borderId="0" xfId="0" applyNumberFormat="1" applyFill="1"/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/>
    <xf numFmtId="14" fontId="0" fillId="0" borderId="0" xfId="0" applyNumberFormat="1"/>
    <xf numFmtId="164" fontId="0" fillId="0" borderId="0" xfId="0" applyNumberFormat="1"/>
    <xf numFmtId="0" fontId="0" fillId="3" borderId="11" xfId="0" applyFill="1" applyBorder="1"/>
    <xf numFmtId="0" fontId="4" fillId="3" borderId="11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 vertical="center"/>
    </xf>
    <xf numFmtId="14" fontId="0" fillId="5" borderId="8" xfId="0" applyNumberFormat="1" applyFill="1" applyBorder="1"/>
    <xf numFmtId="0" fontId="0" fillId="5" borderId="0" xfId="0" applyFill="1" applyAlignment="1">
      <alignment horizontal="left"/>
    </xf>
    <xf numFmtId="164" fontId="0" fillId="5" borderId="8" xfId="0" applyNumberFormat="1" applyFill="1" applyBorder="1"/>
    <xf numFmtId="14" fontId="1" fillId="0" borderId="14" xfId="1" applyNumberFormat="1" applyFont="1" applyFill="1" applyBorder="1" applyAlignment="1">
      <alignment horizontal="center"/>
    </xf>
    <xf numFmtId="164" fontId="1" fillId="0" borderId="14" xfId="1" applyNumberFormat="1" applyFont="1" applyFill="1" applyBorder="1" applyAlignment="1">
      <alignment horizontal="center" vertical="center"/>
    </xf>
    <xf numFmtId="14" fontId="0" fillId="6" borderId="8" xfId="0" applyNumberFormat="1" applyFill="1" applyBorder="1"/>
    <xf numFmtId="0" fontId="0" fillId="6" borderId="0" xfId="0" applyFill="1" applyAlignment="1">
      <alignment horizontal="left"/>
    </xf>
    <xf numFmtId="164" fontId="0" fillId="6" borderId="8" xfId="0" applyNumberFormat="1" applyFill="1" applyBorder="1"/>
    <xf numFmtId="14" fontId="1" fillId="0" borderId="17" xfId="1" applyNumberFormat="1" applyFont="1" applyFill="1" applyBorder="1" applyAlignment="1">
      <alignment horizontal="center"/>
    </xf>
    <xf numFmtId="164" fontId="1" fillId="0" borderId="17" xfId="1" applyNumberFormat="1" applyFont="1" applyFill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14" fontId="0" fillId="7" borderId="8" xfId="0" applyNumberFormat="1" applyFill="1" applyBorder="1" applyAlignment="1">
      <alignment horizontal="right"/>
    </xf>
    <xf numFmtId="14" fontId="1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top"/>
    </xf>
    <xf numFmtId="14" fontId="6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164" fontId="0" fillId="0" borderId="8" xfId="0" applyNumberFormat="1" applyBorder="1"/>
    <xf numFmtId="14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64" fontId="0" fillId="0" borderId="6" xfId="0" applyNumberFormat="1" applyBorder="1"/>
    <xf numFmtId="0" fontId="0" fillId="0" borderId="8" xfId="0" applyBorder="1"/>
    <xf numFmtId="14" fontId="6" fillId="0" borderId="10" xfId="0" applyNumberFormat="1" applyFont="1" applyBorder="1" applyAlignment="1">
      <alignment horizontal="center" vertical="center"/>
    </xf>
    <xf numFmtId="0" fontId="0" fillId="0" borderId="10" xfId="0" applyBorder="1"/>
    <xf numFmtId="164" fontId="0" fillId="0" borderId="10" xfId="0" applyNumberFormat="1" applyBorder="1"/>
    <xf numFmtId="14" fontId="6" fillId="0" borderId="24" xfId="0" applyNumberFormat="1" applyFont="1" applyBorder="1" applyAlignment="1">
      <alignment horizontal="center" vertical="center"/>
    </xf>
    <xf numFmtId="0" fontId="0" fillId="0" borderId="24" xfId="0" applyBorder="1"/>
    <xf numFmtId="164" fontId="0" fillId="0" borderId="24" xfId="0" applyNumberFormat="1" applyBorder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0" fontId="0" fillId="0" borderId="25" xfId="0" applyBorder="1"/>
    <xf numFmtId="164" fontId="0" fillId="0" borderId="25" xfId="0" applyNumberFormat="1" applyBorder="1"/>
    <xf numFmtId="14" fontId="0" fillId="0" borderId="8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2" fontId="0" fillId="0" borderId="0" xfId="0" applyNumberFormat="1"/>
    <xf numFmtId="14" fontId="0" fillId="0" borderId="10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4" fontId="0" fillId="0" borderId="8" xfId="0" applyNumberFormat="1" applyBorder="1"/>
    <xf numFmtId="0" fontId="5" fillId="0" borderId="1" xfId="2" applyFill="1" applyBorder="1" applyAlignment="1">
      <alignment horizontal="center" vertical="center" textRotation="90" wrapText="1"/>
    </xf>
    <xf numFmtId="0" fontId="5" fillId="0" borderId="1" xfId="2" applyFill="1" applyBorder="1" applyAlignment="1">
      <alignment horizontal="center" vertical="center" textRotation="90"/>
    </xf>
    <xf numFmtId="0" fontId="5" fillId="0" borderId="1" xfId="2" applyNumberFormat="1" applyFill="1" applyBorder="1" applyAlignment="1">
      <alignment horizontal="center" vertical="center" textRotation="90" wrapText="1"/>
    </xf>
    <xf numFmtId="0" fontId="5" fillId="0" borderId="1" xfId="2" applyNumberFormat="1" applyFill="1" applyBorder="1" applyAlignment="1">
      <alignment horizontal="center" vertical="center" textRotation="90"/>
    </xf>
    <xf numFmtId="0" fontId="5" fillId="0" borderId="3" xfId="2" applyNumberFormat="1" applyFill="1" applyBorder="1" applyAlignment="1">
      <alignment horizontal="center" vertical="center" textRotation="90" wrapText="1"/>
    </xf>
    <xf numFmtId="0" fontId="5" fillId="0" borderId="4" xfId="2" applyNumberForma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1" xfId="0" applyFill="1" applyBorder="1" applyAlignment="1">
      <alignment horizontal="center" vertical="center"/>
    </xf>
    <xf numFmtId="164" fontId="1" fillId="0" borderId="15" xfId="1" applyNumberFormat="1" applyFont="1" applyFill="1" applyBorder="1" applyAlignment="1">
      <alignment horizontal="center" vertical="center"/>
    </xf>
    <xf numFmtId="164" fontId="1" fillId="0" borderId="18" xfId="1" applyNumberFormat="1" applyFont="1" applyFill="1" applyBorder="1" applyAlignment="1">
      <alignment horizontal="center" vertical="center"/>
    </xf>
    <xf numFmtId="164" fontId="1" fillId="0" borderId="19" xfId="1" applyNumberFormat="1" applyFont="1" applyFill="1" applyBorder="1" applyAlignment="1">
      <alignment horizontal="center" vertical="center"/>
    </xf>
  </cellXfs>
  <cellStyles count="3">
    <cellStyle name="Hyperlink" xfId="2" builtinId="8"/>
    <cellStyle name="Neutral" xfId="1" builtinId="28"/>
    <cellStyle name="Normal" xfId="0" builtinId="0"/>
  </cellStyles>
  <dxfs count="8">
    <dxf>
      <numFmt numFmtId="164" formatCode="[$EUR]\ #,##0.00"/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164" formatCode="[$EUR]\ #,##0.00"/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none">
          <fgColor indexed="64"/>
          <bgColor auto="1"/>
        </patternFill>
      </fill>
    </dxf>
    <dxf>
      <numFmt numFmtId="164" formatCode="[$EUR]\ #,##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Spare Part : Zacaria EL AMRANI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[1]HOME!$D$7:$D$11</c:f>
              <c:numCache>
                <c:formatCode>General</c:formatCode>
                <c:ptCount val="5"/>
                <c:pt idx="0">
                  <c:v>446999.28079999995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0-4448-8F26-6F88B2F09E92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[1]HOME!$G$7:$G$11</c:f>
              <c:numCache>
                <c:formatCode>General</c:formatCode>
                <c:ptCount val="5"/>
                <c:pt idx="0">
                  <c:v>89243.786500000002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0-4448-8F26-6F88B2F0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[1]HOME!$C$7:$C$11</c:f>
              <c:numCache>
                <c:formatCode>General</c:formatCode>
                <c:ptCount val="5"/>
                <c:pt idx="0">
                  <c:v>3000000</c:v>
                </c:pt>
                <c:pt idx="1">
                  <c:v>3700000</c:v>
                </c:pt>
                <c:pt idx="2">
                  <c:v>4500000</c:v>
                </c:pt>
                <c:pt idx="3">
                  <c:v>5700000</c:v>
                </c:pt>
                <c:pt idx="4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0-4448-8F26-6F88B2F09E92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[1]HOME!$F$7:$F$11</c:f>
              <c:numCache>
                <c:formatCode>General</c:formatCode>
                <c:ptCount val="5"/>
                <c:pt idx="0">
                  <c:v>300000</c:v>
                </c:pt>
                <c:pt idx="1">
                  <c:v>370000</c:v>
                </c:pt>
                <c:pt idx="2">
                  <c:v>450000</c:v>
                </c:pt>
                <c:pt idx="3">
                  <c:v>570000</c:v>
                </c:pt>
                <c:pt idx="4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0-4448-8F26-6F88B2F0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NPI</a:t>
            </a:r>
            <a:r>
              <a:rPr lang="en-US" baseline="0"/>
              <a:t> : BOUATRA Mehdi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5928536350872"/>
          <c:y val="0.1108037701542663"/>
          <c:w val="0.82193917428083307"/>
          <c:h val="0.7133515951278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[1]HOME!$D$2:$D$6</c:f>
              <c:numCache>
                <c:formatCode>General</c:formatCode>
                <c:ptCount val="5"/>
                <c:pt idx="0">
                  <c:v>50874.6855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714-9F73-7E37227998CB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[1]HOME!$G$2:$G$6</c:f>
              <c:numCache>
                <c:formatCode>General</c:formatCode>
                <c:ptCount val="5"/>
                <c:pt idx="0">
                  <c:v>7846.1013000000021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C-4714-9F73-7E372279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C-4714-9F73-7E37227998CB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[1]HOME!$F$2:$F$6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C-4714-9F73-7E372279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: Marouane EL HASSI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[1]HOME!$D$12:$D$16</c:f>
              <c:numCache>
                <c:formatCode>General</c:formatCode>
                <c:ptCount val="5"/>
                <c:pt idx="0">
                  <c:v>2504986.7000000002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D-4868-B673-04519BAB40B7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[1]HOME!$G$12:$G$16</c:f>
              <c:numCache>
                <c:formatCode>General</c:formatCode>
                <c:ptCount val="5"/>
                <c:pt idx="0">
                  <c:v>1049333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D-4868-B673-04519BAB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[1]HOME!$C$12:$C$16</c:f>
              <c:numCache>
                <c:formatCode>General</c:formatCode>
                <c:ptCount val="5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D-4868-B673-04519BAB40B7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[1]HOME!$F$12:$F$16</c:f>
              <c:numCache>
                <c:formatCode>General</c:formatCode>
                <c:ptCount val="5"/>
                <c:pt idx="0">
                  <c:v>1700000</c:v>
                </c:pt>
                <c:pt idx="1">
                  <c:v>1700000</c:v>
                </c:pt>
                <c:pt idx="2">
                  <c:v>1700000</c:v>
                </c:pt>
                <c:pt idx="3">
                  <c:v>1700000</c:v>
                </c:pt>
                <c:pt idx="4">
                  <c:v>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D-4868-B673-04519BAB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Spare Tooling : ZIDARE</a:t>
            </a:r>
            <a:r>
              <a:rPr lang="en-US" baseline="0"/>
              <a:t> Mounir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[1]HOME!$D$18:$D$22</c:f>
              <c:numCache>
                <c:formatCode>General</c:formatCode>
                <c:ptCount val="5"/>
                <c:pt idx="0">
                  <c:v>555344.54999999993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4-4DB0-8FB7-C8C982DC90E0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[1]HOME!$G$18:$G$22</c:f>
              <c:numCache>
                <c:formatCode>General</c:formatCode>
                <c:ptCount val="5"/>
                <c:pt idx="0">
                  <c:v>142037.72806242155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4-4DB0-8FB7-C8C982DC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[1]HOME!$C$18:$C$22</c:f>
              <c:numCache>
                <c:formatCode>General</c:formatCode>
                <c:ptCount val="5"/>
                <c:pt idx="0">
                  <c:v>2070000</c:v>
                </c:pt>
                <c:pt idx="1">
                  <c:v>2401200</c:v>
                </c:pt>
                <c:pt idx="2">
                  <c:v>2953476</c:v>
                </c:pt>
                <c:pt idx="3">
                  <c:v>3662310</c:v>
                </c:pt>
                <c:pt idx="4">
                  <c:v>3955295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4-4DB0-8FB7-C8C982DC90E0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[1]HOME!$F$18:$F$22</c:f>
              <c:numCache>
                <c:formatCode>General</c:formatCode>
                <c:ptCount val="5"/>
                <c:pt idx="0">
                  <c:v>300000</c:v>
                </c:pt>
                <c:pt idx="1">
                  <c:v>348000</c:v>
                </c:pt>
                <c:pt idx="2">
                  <c:v>428040</c:v>
                </c:pt>
                <c:pt idx="3">
                  <c:v>530770</c:v>
                </c:pt>
                <c:pt idx="4">
                  <c:v>573231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4-4DB0-8FB7-C8C982DC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: EL MAJDOUBY</a:t>
            </a:r>
            <a:r>
              <a:rPr lang="en-US" baseline="0"/>
              <a:t> Zineb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[1]HOME!$D$23:$D$27</c:f>
              <c:numCache>
                <c:formatCode>General</c:formatCode>
                <c:ptCount val="5"/>
                <c:pt idx="0">
                  <c:v>175273.67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F-467E-9C19-4D92D9D0A76D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[1]HOME!$G$23:$G$27</c:f>
              <c:numCache>
                <c:formatCode>General</c:formatCode>
                <c:ptCount val="5"/>
                <c:pt idx="0">
                  <c:v>10748.400000000001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F-467E-9C19-4D92D9D0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[1]HOME!$C$23:$C$27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F-467E-9C19-4D92D9D0A76D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[1]HOME!$F$23:$F$27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F-467E-9C19-4D92D9D0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[1]HOME!$D$1</c:f>
              <c:strCache>
                <c:ptCount val="1"/>
                <c:pt idx="0">
                  <c:v>Spend 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[1]HOME!$D$28:$D$32</c:f>
              <c:numCache>
                <c:formatCode>General</c:formatCode>
                <c:ptCount val="5"/>
                <c:pt idx="0">
                  <c:v>3733478.8862999999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71C-B3F0-708CE29F27EE}"/>
            </c:ext>
          </c:extLst>
        </c:ser>
        <c:ser>
          <c:idx val="3"/>
          <c:order val="3"/>
          <c:tx>
            <c:strRef>
              <c:f>[1]HOME!$G$1</c:f>
              <c:strCache>
                <c:ptCount val="1"/>
                <c:pt idx="0">
                  <c:v>Saving :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[1]HOME!$G$28:$G$32</c:f>
              <c:numCache>
                <c:formatCode>General</c:formatCode>
                <c:ptCount val="5"/>
                <c:pt idx="0">
                  <c:v>1341775.2333909902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E-471C-B3F0-708CE29F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436608"/>
        <c:axId val="760436968"/>
      </c:barChart>
      <c:lineChart>
        <c:grouping val="standard"/>
        <c:varyColors val="0"/>
        <c:ser>
          <c:idx val="0"/>
          <c:order val="0"/>
          <c:tx>
            <c:strRef>
              <c:f>[1]HOME!$C$1</c:f>
              <c:strCache>
                <c:ptCount val="1"/>
                <c:pt idx="0">
                  <c:v>Spend Forecast 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[1]HOME!$C$28:$C$32</c:f>
              <c:numCache>
                <c:formatCode>General</c:formatCode>
                <c:ptCount val="5"/>
                <c:pt idx="0">
                  <c:v>15070000</c:v>
                </c:pt>
                <c:pt idx="1">
                  <c:v>16101200</c:v>
                </c:pt>
                <c:pt idx="2">
                  <c:v>17453476</c:v>
                </c:pt>
                <c:pt idx="3">
                  <c:v>19362310</c:v>
                </c:pt>
                <c:pt idx="4">
                  <c:v>19955295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E-471C-B3F0-708CE29F27EE}"/>
            </c:ext>
          </c:extLst>
        </c:ser>
        <c:ser>
          <c:idx val="2"/>
          <c:order val="2"/>
          <c:tx>
            <c:strRef>
              <c:f>[1]HOME!$F$1</c:f>
              <c:strCache>
                <c:ptCount val="1"/>
                <c:pt idx="0">
                  <c:v>Saving  Forecast 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[1]HOME!$B$7:$B$11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[1]HOME!$F$28:$F$32</c:f>
              <c:numCache>
                <c:formatCode>General</c:formatCode>
                <c:ptCount val="5"/>
                <c:pt idx="0">
                  <c:v>2300000</c:v>
                </c:pt>
                <c:pt idx="1">
                  <c:v>2418000</c:v>
                </c:pt>
                <c:pt idx="2">
                  <c:v>2578040</c:v>
                </c:pt>
                <c:pt idx="3">
                  <c:v>2800770</c:v>
                </c:pt>
                <c:pt idx="4">
                  <c:v>2873231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E-471C-B3F0-708CE29F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6608"/>
        <c:axId val="760436968"/>
      </c:lineChart>
      <c:catAx>
        <c:axId val="760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968"/>
        <c:crosses val="autoZero"/>
        <c:auto val="1"/>
        <c:lblAlgn val="ctr"/>
        <c:lblOffset val="100"/>
        <c:noMultiLvlLbl val="0"/>
      </c:catAx>
      <c:valAx>
        <c:axId val="760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[1]NPI!$J$1</c:f>
              <c:strCache>
                <c:ptCount val="1"/>
                <c:pt idx="0">
                  <c:v>Spend :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[1]NPI!$H$2:$H$13</c:f>
              <c:numCache>
                <c:formatCode>General</c:formatCode>
                <c:ptCount val="12"/>
                <c:pt idx="0">
                  <c:v>45230</c:v>
                </c:pt>
                <c:pt idx="1">
                  <c:v>45260</c:v>
                </c:pt>
                <c:pt idx="2">
                  <c:v>45291</c:v>
                </c:pt>
                <c:pt idx="3">
                  <c:v>45322</c:v>
                </c:pt>
                <c:pt idx="4">
                  <c:v>45350</c:v>
                </c:pt>
                <c:pt idx="5">
                  <c:v>45382</c:v>
                </c:pt>
                <c:pt idx="6">
                  <c:v>45412</c:v>
                </c:pt>
                <c:pt idx="7">
                  <c:v>45443</c:v>
                </c:pt>
                <c:pt idx="8">
                  <c:v>45473</c:v>
                </c:pt>
                <c:pt idx="9">
                  <c:v>45504</c:v>
                </c:pt>
                <c:pt idx="10">
                  <c:v>45535</c:v>
                </c:pt>
                <c:pt idx="11">
                  <c:v>45565</c:v>
                </c:pt>
              </c:numCache>
            </c:numRef>
          </c:cat>
          <c:val>
            <c:numRef>
              <c:f>[1]NPI!$J$2:$J$13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627.25800000000004</c:v>
                </c:pt>
                <c:pt idx="4">
                  <c:v>0</c:v>
                </c:pt>
                <c:pt idx="5">
                  <c:v>686.77890000000002</c:v>
                </c:pt>
                <c:pt idx="6">
                  <c:v>49560.6486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698-9312-A2F9A6C8ED78}"/>
            </c:ext>
          </c:extLst>
        </c:ser>
        <c:ser>
          <c:idx val="3"/>
          <c:order val="3"/>
          <c:tx>
            <c:strRef>
              <c:f>[1]NPI!$N$1</c:f>
              <c:strCache>
                <c:ptCount val="1"/>
                <c:pt idx="0">
                  <c:v>Reduction 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[1]NPI!$H$2:$H$13</c:f>
              <c:numCache>
                <c:formatCode>General</c:formatCode>
                <c:ptCount val="12"/>
                <c:pt idx="0">
                  <c:v>45230</c:v>
                </c:pt>
                <c:pt idx="1">
                  <c:v>45260</c:v>
                </c:pt>
                <c:pt idx="2">
                  <c:v>45291</c:v>
                </c:pt>
                <c:pt idx="3">
                  <c:v>45322</c:v>
                </c:pt>
                <c:pt idx="4">
                  <c:v>45350</c:v>
                </c:pt>
                <c:pt idx="5">
                  <c:v>45382</c:v>
                </c:pt>
                <c:pt idx="6">
                  <c:v>45412</c:v>
                </c:pt>
                <c:pt idx="7">
                  <c:v>45443</c:v>
                </c:pt>
                <c:pt idx="8">
                  <c:v>45473</c:v>
                </c:pt>
                <c:pt idx="9">
                  <c:v>45504</c:v>
                </c:pt>
                <c:pt idx="10">
                  <c:v>45535</c:v>
                </c:pt>
                <c:pt idx="11">
                  <c:v>45565</c:v>
                </c:pt>
              </c:numCache>
            </c:numRef>
          </c:cat>
          <c:val>
            <c:numRef>
              <c:f>[1]NPI!$N$2:$N$13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260.976</c:v>
                </c:pt>
                <c:pt idx="4">
                  <c:v>0</c:v>
                </c:pt>
                <c:pt idx="5">
                  <c:v>45.785299999999999</c:v>
                </c:pt>
                <c:pt idx="6">
                  <c:v>7539.340000000002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698-9312-A2F9A6C8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4439"/>
        <c:axId val="16069839"/>
      </c:barChart>
      <c:lineChart>
        <c:grouping val="standard"/>
        <c:varyColors val="0"/>
        <c:ser>
          <c:idx val="0"/>
          <c:order val="0"/>
          <c:tx>
            <c:strRef>
              <c:f>[1]NPI!$I$1</c:f>
              <c:strCache>
                <c:ptCount val="1"/>
                <c:pt idx="0">
                  <c:v>Spend Forcast : </c:v>
                </c:pt>
              </c:strCache>
            </c:strRef>
          </c:tx>
          <c:spPr>
            <a:ln w="28575" cap="rnd">
              <a:solidFill>
                <a:srgbClr val="ED7C37"/>
              </a:solidFill>
              <a:round/>
            </a:ln>
            <a:effectLst/>
          </c:spPr>
          <c:marker>
            <c:symbol val="none"/>
          </c:marker>
          <c:cat>
            <c:numRef>
              <c:f>[1]NPI!$H$2:$H$13</c:f>
              <c:numCache>
                <c:formatCode>General</c:formatCode>
                <c:ptCount val="12"/>
                <c:pt idx="0">
                  <c:v>45230</c:v>
                </c:pt>
                <c:pt idx="1">
                  <c:v>45260</c:v>
                </c:pt>
                <c:pt idx="2">
                  <c:v>45291</c:v>
                </c:pt>
                <c:pt idx="3">
                  <c:v>45322</c:v>
                </c:pt>
                <c:pt idx="4">
                  <c:v>45350</c:v>
                </c:pt>
                <c:pt idx="5">
                  <c:v>45382</c:v>
                </c:pt>
                <c:pt idx="6">
                  <c:v>45412</c:v>
                </c:pt>
                <c:pt idx="7">
                  <c:v>45443</c:v>
                </c:pt>
                <c:pt idx="8">
                  <c:v>45473</c:v>
                </c:pt>
                <c:pt idx="9">
                  <c:v>45504</c:v>
                </c:pt>
                <c:pt idx="10">
                  <c:v>45535</c:v>
                </c:pt>
                <c:pt idx="11">
                  <c:v>45565</c:v>
                </c:pt>
              </c:numCache>
            </c:numRef>
          </c:cat>
          <c:val>
            <c:numRef>
              <c:f>[1]NPI!$I$2:$I$13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1-4698-9312-A2F9A6C8ED78}"/>
            </c:ext>
          </c:extLst>
        </c:ser>
        <c:ser>
          <c:idx val="2"/>
          <c:order val="2"/>
          <c:tx>
            <c:strRef>
              <c:f>[1]NPI!$M$1</c:f>
              <c:strCache>
                <c:ptCount val="1"/>
                <c:pt idx="0">
                  <c:v>Avoidance Forcast :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[1]NPI!$H$2:$H$13</c:f>
              <c:numCache>
                <c:formatCode>General</c:formatCode>
                <c:ptCount val="12"/>
                <c:pt idx="0">
                  <c:v>45230</c:v>
                </c:pt>
                <c:pt idx="1">
                  <c:v>45260</c:v>
                </c:pt>
                <c:pt idx="2">
                  <c:v>45291</c:v>
                </c:pt>
                <c:pt idx="3">
                  <c:v>45322</c:v>
                </c:pt>
                <c:pt idx="4">
                  <c:v>45350</c:v>
                </c:pt>
                <c:pt idx="5">
                  <c:v>45382</c:v>
                </c:pt>
                <c:pt idx="6">
                  <c:v>45412</c:v>
                </c:pt>
                <c:pt idx="7">
                  <c:v>45443</c:v>
                </c:pt>
                <c:pt idx="8">
                  <c:v>45473</c:v>
                </c:pt>
                <c:pt idx="9">
                  <c:v>45504</c:v>
                </c:pt>
                <c:pt idx="10">
                  <c:v>45535</c:v>
                </c:pt>
                <c:pt idx="11">
                  <c:v>45565</c:v>
                </c:pt>
              </c:numCache>
            </c:numRef>
          </c:cat>
          <c:val>
            <c:numRef>
              <c:f>[1]NPI!$M$2:$M$13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1-4698-9312-A2F9A6C8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439"/>
        <c:axId val="16069839"/>
      </c:lineChart>
      <c:catAx>
        <c:axId val="16064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839"/>
        <c:crosses val="autoZero"/>
        <c:auto val="1"/>
        <c:lblAlgn val="ctr"/>
        <c:lblOffset val="100"/>
        <c:noMultiLvlLbl val="1"/>
      </c:catAx>
      <c:valAx>
        <c:axId val="16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323021</xdr:colOff>
      <xdr:row>32</xdr:row>
      <xdr:rowOff>150330</xdr:rowOff>
    </xdr:from>
    <xdr:to>
      <xdr:col>6</xdr:col>
      <xdr:colOff>517662</xdr:colOff>
      <xdr:row>55</xdr:row>
      <xdr:rowOff>134593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F979F-8834-4E6D-9B06-1E3A6B2A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651427</xdr:colOff>
      <xdr:row>32</xdr:row>
      <xdr:rowOff>147431</xdr:rowOff>
    </xdr:from>
    <xdr:to>
      <xdr:col>12</xdr:col>
      <xdr:colOff>276639</xdr:colOff>
      <xdr:row>55</xdr:row>
      <xdr:rowOff>131694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A189-D9AF-43A6-BE38-851AB10B8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348283</xdr:colOff>
      <xdr:row>32</xdr:row>
      <xdr:rowOff>134179</xdr:rowOff>
    </xdr:from>
    <xdr:to>
      <xdr:col>21</xdr:col>
      <xdr:colOff>284093</xdr:colOff>
      <xdr:row>55</xdr:row>
      <xdr:rowOff>118442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54486-7B70-4F1A-B003-D169F7AD9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314324</xdr:colOff>
      <xdr:row>56</xdr:row>
      <xdr:rowOff>38100</xdr:rowOff>
    </xdr:from>
    <xdr:to>
      <xdr:col>6</xdr:col>
      <xdr:colOff>508965</xdr:colOff>
      <xdr:row>79</xdr:row>
      <xdr:rowOff>22363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0A056-5E2F-4ED3-A5A9-627A33A7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663436</xdr:colOff>
      <xdr:row>56</xdr:row>
      <xdr:rowOff>45554</xdr:rowOff>
    </xdr:from>
    <xdr:to>
      <xdr:col>12</xdr:col>
      <xdr:colOff>288648</xdr:colOff>
      <xdr:row>79</xdr:row>
      <xdr:rowOff>29817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52330-0B74-42A4-9334-B5B126590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380999</xdr:colOff>
      <xdr:row>56</xdr:row>
      <xdr:rowOff>104775</xdr:rowOff>
    </xdr:from>
    <xdr:to>
      <xdr:col>21</xdr:col>
      <xdr:colOff>316809</xdr:colOff>
      <xdr:row>79</xdr:row>
      <xdr:rowOff>89038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F3540-626E-497A-9F28-561A6608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135082</xdr:rowOff>
    </xdr:from>
    <xdr:to>
      <xdr:col>35</xdr:col>
      <xdr:colOff>484909</xdr:colOff>
      <xdr:row>12</xdr:row>
      <xdr:rowOff>3464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F925-6EF1-4173-8126-2D101A49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F_Sourcing_Team\Saving%20Tracker%20-%20Sourcing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OME"/>
      <sheetName val="NPI"/>
      <sheetName val="Spare Part"/>
      <sheetName val="CAPEX"/>
      <sheetName val="Spare Tooling"/>
      <sheetName val="Support"/>
      <sheetName val="Sheet1"/>
    </sheetNames>
    <sheetDataSet>
      <sheetData sheetId="0"/>
      <sheetData sheetId="1">
        <row r="1">
          <cell r="C1" t="str">
            <v xml:space="preserve">Spend Forecast : </v>
          </cell>
          <cell r="D1" t="str">
            <v>Spend :</v>
          </cell>
          <cell r="F1" t="str">
            <v xml:space="preserve">Saving  Forecast : </v>
          </cell>
          <cell r="G1" t="str">
            <v xml:space="preserve">Saving : </v>
          </cell>
        </row>
        <row r="2">
          <cell r="D2">
            <v>50874.6855</v>
          </cell>
          <cell r="G2">
            <v>7846.1013000000021</v>
          </cell>
        </row>
        <row r="3">
          <cell r="D3">
            <v>0</v>
          </cell>
          <cell r="G3">
            <v>0</v>
          </cell>
        </row>
        <row r="4">
          <cell r="D4">
            <v>0</v>
          </cell>
          <cell r="G4">
            <v>0</v>
          </cell>
        </row>
        <row r="5">
          <cell r="D5">
            <v>0</v>
          </cell>
          <cell r="G5">
            <v>0</v>
          </cell>
        </row>
        <row r="6">
          <cell r="D6">
            <v>0</v>
          </cell>
          <cell r="G6">
            <v>0</v>
          </cell>
        </row>
        <row r="7">
          <cell r="B7">
            <v>2024</v>
          </cell>
          <cell r="C7">
            <v>3000000</v>
          </cell>
          <cell r="D7">
            <v>446999.28079999995</v>
          </cell>
          <cell r="F7">
            <v>300000</v>
          </cell>
          <cell r="G7">
            <v>89243.786500000002</v>
          </cell>
        </row>
        <row r="8">
          <cell r="B8">
            <v>2025</v>
          </cell>
          <cell r="C8">
            <v>3700000</v>
          </cell>
          <cell r="D8">
            <v>0</v>
          </cell>
          <cell r="F8">
            <v>370000</v>
          </cell>
          <cell r="G8">
            <v>0</v>
          </cell>
        </row>
        <row r="9">
          <cell r="B9">
            <v>2026</v>
          </cell>
          <cell r="C9">
            <v>4500000</v>
          </cell>
          <cell r="D9">
            <v>0</v>
          </cell>
          <cell r="F9">
            <v>450000</v>
          </cell>
          <cell r="G9">
            <v>0</v>
          </cell>
        </row>
        <row r="10">
          <cell r="B10">
            <v>2027</v>
          </cell>
          <cell r="C10">
            <v>5700000</v>
          </cell>
          <cell r="D10">
            <v>0</v>
          </cell>
          <cell r="F10">
            <v>570000</v>
          </cell>
          <cell r="G10">
            <v>0</v>
          </cell>
        </row>
        <row r="11">
          <cell r="B11">
            <v>2028</v>
          </cell>
          <cell r="C11">
            <v>6000000</v>
          </cell>
          <cell r="D11">
            <v>0</v>
          </cell>
          <cell r="F11">
            <v>600000</v>
          </cell>
          <cell r="G11">
            <v>0</v>
          </cell>
        </row>
        <row r="12">
          <cell r="C12">
            <v>10000000</v>
          </cell>
          <cell r="D12">
            <v>2504986.7000000002</v>
          </cell>
          <cell r="F12">
            <v>1700000</v>
          </cell>
          <cell r="G12">
            <v>1049333</v>
          </cell>
        </row>
        <row r="13">
          <cell r="C13">
            <v>10000000</v>
          </cell>
          <cell r="D13">
            <v>0</v>
          </cell>
          <cell r="F13">
            <v>1700000</v>
          </cell>
          <cell r="G13">
            <v>0</v>
          </cell>
        </row>
        <row r="14">
          <cell r="C14">
            <v>10000000</v>
          </cell>
          <cell r="D14">
            <v>0</v>
          </cell>
          <cell r="F14">
            <v>1700000</v>
          </cell>
          <cell r="G14">
            <v>0</v>
          </cell>
        </row>
        <row r="15">
          <cell r="C15">
            <v>10000000</v>
          </cell>
          <cell r="D15">
            <v>0</v>
          </cell>
          <cell r="F15">
            <v>1700000</v>
          </cell>
          <cell r="G15">
            <v>0</v>
          </cell>
        </row>
        <row r="16">
          <cell r="C16">
            <v>10000000</v>
          </cell>
          <cell r="D16">
            <v>0</v>
          </cell>
          <cell r="F16">
            <v>1700000</v>
          </cell>
          <cell r="G16">
            <v>0</v>
          </cell>
        </row>
        <row r="18">
          <cell r="C18">
            <v>2070000</v>
          </cell>
          <cell r="D18">
            <v>555344.54999999993</v>
          </cell>
          <cell r="F18">
            <v>300000</v>
          </cell>
          <cell r="G18">
            <v>142037.72806242155</v>
          </cell>
        </row>
        <row r="19">
          <cell r="C19">
            <v>2401200</v>
          </cell>
          <cell r="D19">
            <v>0</v>
          </cell>
          <cell r="F19">
            <v>348000</v>
          </cell>
          <cell r="G19">
            <v>0</v>
          </cell>
        </row>
        <row r="20">
          <cell r="C20">
            <v>2953476</v>
          </cell>
          <cell r="D20">
            <v>0</v>
          </cell>
          <cell r="F20">
            <v>428040</v>
          </cell>
          <cell r="G20">
            <v>0</v>
          </cell>
        </row>
        <row r="21">
          <cell r="C21">
            <v>3662310</v>
          </cell>
          <cell r="D21">
            <v>0</v>
          </cell>
          <cell r="F21">
            <v>530770</v>
          </cell>
          <cell r="G21">
            <v>0</v>
          </cell>
        </row>
        <row r="22">
          <cell r="C22">
            <v>3955295</v>
          </cell>
          <cell r="D22">
            <v>0</v>
          </cell>
          <cell r="F22">
            <v>573231</v>
          </cell>
          <cell r="G22">
            <v>0</v>
          </cell>
        </row>
        <row r="23">
          <cell r="D23">
            <v>175273.67</v>
          </cell>
          <cell r="G23">
            <v>10748.400000000001</v>
          </cell>
        </row>
        <row r="24">
          <cell r="D24">
            <v>0</v>
          </cell>
          <cell r="G24">
            <v>0</v>
          </cell>
        </row>
        <row r="25">
          <cell r="D25">
            <v>0</v>
          </cell>
          <cell r="G25">
            <v>0</v>
          </cell>
        </row>
        <row r="26">
          <cell r="D26">
            <v>0</v>
          </cell>
          <cell r="G26">
            <v>0</v>
          </cell>
        </row>
        <row r="27">
          <cell r="D27">
            <v>0</v>
          </cell>
          <cell r="G27">
            <v>0</v>
          </cell>
        </row>
        <row r="28">
          <cell r="C28">
            <v>15070000</v>
          </cell>
          <cell r="D28">
            <v>3733478.8862999999</v>
          </cell>
          <cell r="F28">
            <v>2300000</v>
          </cell>
          <cell r="G28">
            <v>1341775.2333909902</v>
          </cell>
        </row>
        <row r="29">
          <cell r="C29">
            <v>16101200</v>
          </cell>
          <cell r="D29">
            <v>0</v>
          </cell>
          <cell r="F29">
            <v>2418000</v>
          </cell>
          <cell r="G29">
            <v>0</v>
          </cell>
        </row>
        <row r="30">
          <cell r="C30">
            <v>17453476</v>
          </cell>
          <cell r="D30">
            <v>0</v>
          </cell>
          <cell r="F30">
            <v>2578040</v>
          </cell>
          <cell r="G30">
            <v>0</v>
          </cell>
        </row>
        <row r="31">
          <cell r="C31">
            <v>19362310</v>
          </cell>
          <cell r="D31">
            <v>0</v>
          </cell>
          <cell r="F31">
            <v>2800770</v>
          </cell>
          <cell r="G31">
            <v>0</v>
          </cell>
        </row>
        <row r="32">
          <cell r="C32">
            <v>19955295</v>
          </cell>
          <cell r="D32">
            <v>0</v>
          </cell>
          <cell r="F32">
            <v>2873231</v>
          </cell>
          <cell r="G32">
            <v>0</v>
          </cell>
        </row>
      </sheetData>
      <sheetData sheetId="2">
        <row r="1">
          <cell r="I1" t="str">
            <v xml:space="preserve">Spend Forcast : </v>
          </cell>
          <cell r="J1" t="str">
            <v xml:space="preserve">Spend : </v>
          </cell>
          <cell r="M1" t="str">
            <v>Avoidance Forcast :</v>
          </cell>
          <cell r="N1" t="str">
            <v>Reduction :</v>
          </cell>
        </row>
        <row r="2">
          <cell r="H2">
            <v>45230</v>
          </cell>
          <cell r="I2">
            <v>0</v>
          </cell>
          <cell r="J2">
            <v>0</v>
          </cell>
          <cell r="M2">
            <v>0</v>
          </cell>
          <cell r="N2">
            <v>0</v>
          </cell>
        </row>
        <row r="3">
          <cell r="H3">
            <v>45260</v>
          </cell>
          <cell r="I3">
            <v>0</v>
          </cell>
          <cell r="J3">
            <v>0</v>
          </cell>
          <cell r="M3">
            <v>0</v>
          </cell>
          <cell r="N3">
            <v>0</v>
          </cell>
        </row>
        <row r="4">
          <cell r="H4">
            <v>45291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</row>
        <row r="5">
          <cell r="H5">
            <v>45322</v>
          </cell>
          <cell r="I5">
            <v>0</v>
          </cell>
          <cell r="J5">
            <v>627.25800000000004</v>
          </cell>
          <cell r="M5">
            <v>0</v>
          </cell>
          <cell r="N5">
            <v>260.976</v>
          </cell>
        </row>
        <row r="6">
          <cell r="H6">
            <v>45350</v>
          </cell>
          <cell r="I6">
            <v>0</v>
          </cell>
          <cell r="J6">
            <v>0</v>
          </cell>
          <cell r="M6">
            <v>0</v>
          </cell>
          <cell r="N6">
            <v>0</v>
          </cell>
        </row>
        <row r="7">
          <cell r="H7">
            <v>45382</v>
          </cell>
          <cell r="I7">
            <v>0</v>
          </cell>
          <cell r="J7">
            <v>686.77890000000002</v>
          </cell>
          <cell r="M7">
            <v>0</v>
          </cell>
          <cell r="N7">
            <v>45.785299999999999</v>
          </cell>
        </row>
        <row r="8">
          <cell r="H8">
            <v>45412</v>
          </cell>
          <cell r="I8">
            <v>0</v>
          </cell>
          <cell r="J8">
            <v>49560.6486</v>
          </cell>
          <cell r="M8">
            <v>0</v>
          </cell>
          <cell r="N8">
            <v>7539.340000000002</v>
          </cell>
        </row>
        <row r="9">
          <cell r="H9">
            <v>45443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</row>
        <row r="10">
          <cell r="H10">
            <v>45473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</row>
        <row r="11">
          <cell r="H11">
            <v>45504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</row>
        <row r="12">
          <cell r="H12">
            <v>45535</v>
          </cell>
          <cell r="I12">
            <v>0</v>
          </cell>
          <cell r="J12">
            <v>0</v>
          </cell>
          <cell r="M12">
            <v>0</v>
          </cell>
          <cell r="N12">
            <v>0</v>
          </cell>
        </row>
        <row r="13">
          <cell r="H13">
            <v>45565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F3FAE-66BB-4BF9-8D5D-1E72B55BDE4B}" name="Table157" displayName="Table157" ref="A1:E1048562" totalsRowShown="0" headerRowDxfId="6" dataDxfId="5">
  <autoFilter ref="A1:E1048562" xr:uid="{67CF3FAE-66BB-4BF9-8D5D-1E72B55BDE4B}"/>
  <tableColumns count="5">
    <tableColumn id="1" xr3:uid="{C3DE362A-88AB-4A84-BCB3-6137D22B7392}" name="Date : " dataDxfId="4"/>
    <tableColumn id="2" xr3:uid="{0AC76DF4-B195-4B64-9961-51BD955CE821}" name="PO : " dataDxfId="3"/>
    <tableColumn id="4" xr3:uid="{E0C088B7-8310-48EB-8AA0-8FCB573A3768}" name="Supplier : " dataDxfId="2"/>
    <tableColumn id="5" xr3:uid="{89F97DC3-86BD-4449-A5DB-267F3AF95ABC}" name="Order Price :" dataDxfId="1"/>
    <tableColumn id="3" xr3:uid="{A0538981-BC6A-4077-8CE9-EFC2DCA7B5EE}" name="Reduction : 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CE20-A399-41D6-810A-13A8CA39D972}">
  <dimension ref="A1:V161"/>
  <sheetViews>
    <sheetView zoomScale="55" zoomScaleNormal="55" workbookViewId="0">
      <selection activeCell="C31" sqref="C31"/>
    </sheetView>
  </sheetViews>
  <sheetFormatPr defaultRowHeight="15" x14ac:dyDescent="0.25"/>
  <cols>
    <col min="2" max="2" width="11.28515625" customWidth="1"/>
    <col min="3" max="3" width="20.28515625" customWidth="1"/>
    <col min="4" max="4" width="15.140625" bestFit="1" customWidth="1"/>
    <col min="6" max="6" width="19.7109375" customWidth="1"/>
    <col min="7" max="7" width="22.7109375" customWidth="1"/>
    <col min="8" max="8" width="18.7109375" customWidth="1"/>
    <col min="9" max="9" width="34.28515625" customWidth="1"/>
  </cols>
  <sheetData>
    <row r="1" spans="1:22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73" t="s">
        <v>8</v>
      </c>
      <c r="B2" s="6">
        <v>2024</v>
      </c>
      <c r="C2" s="7">
        <v>2000</v>
      </c>
      <c r="D2" s="7">
        <v>1200</v>
      </c>
      <c r="E2" s="8">
        <v>0.12</v>
      </c>
      <c r="F2" s="7">
        <v>12</v>
      </c>
      <c r="G2" s="7">
        <v>34</v>
      </c>
      <c r="H2" s="8">
        <v>0.45</v>
      </c>
      <c r="I2" s="8">
        <v>0.02</v>
      </c>
      <c r="J2" s="9"/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74"/>
      <c r="B3" s="6">
        <v>2025</v>
      </c>
      <c r="C3" s="7"/>
      <c r="D3" s="7"/>
      <c r="E3" s="8"/>
      <c r="F3" s="7"/>
      <c r="G3" s="7"/>
      <c r="H3" s="8"/>
      <c r="I3" s="8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s="74"/>
      <c r="B4" s="6">
        <v>2026</v>
      </c>
      <c r="C4" s="7"/>
      <c r="D4" s="7"/>
      <c r="E4" s="8"/>
      <c r="F4" s="7"/>
      <c r="G4" s="7"/>
      <c r="H4" s="8"/>
      <c r="I4" s="8"/>
      <c r="J4" s="9"/>
      <c r="K4" s="9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s="74"/>
      <c r="B5" s="6">
        <v>2027</v>
      </c>
      <c r="C5" s="7"/>
      <c r="D5" s="7"/>
      <c r="E5" s="8"/>
      <c r="F5" s="7"/>
      <c r="G5" s="7"/>
      <c r="H5" s="8"/>
      <c r="I5" s="8"/>
      <c r="J5" s="5"/>
      <c r="K5" s="9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74"/>
      <c r="B6" s="6">
        <v>2028</v>
      </c>
      <c r="C6" s="7"/>
      <c r="D6" s="7"/>
      <c r="E6" s="8"/>
      <c r="F6" s="7"/>
      <c r="G6" s="7"/>
      <c r="H6" s="8"/>
      <c r="I6" s="8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s="75" t="s">
        <v>9</v>
      </c>
      <c r="B7" s="6">
        <v>2024</v>
      </c>
      <c r="C7" s="7"/>
      <c r="D7" s="7"/>
      <c r="E7" s="8"/>
      <c r="F7" s="7"/>
      <c r="G7" s="7"/>
      <c r="H7" s="8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5">
      <c r="A8" s="76"/>
      <c r="B8" s="6">
        <v>2025</v>
      </c>
      <c r="C8" s="7"/>
      <c r="D8" s="7"/>
      <c r="E8" s="8"/>
      <c r="F8" s="7"/>
      <c r="G8" s="7"/>
      <c r="H8" s="8"/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5">
      <c r="A9" s="76"/>
      <c r="B9" s="6">
        <v>2026</v>
      </c>
      <c r="C9" s="7"/>
      <c r="D9" s="7"/>
      <c r="E9" s="8"/>
      <c r="F9" s="7"/>
      <c r="G9" s="7"/>
      <c r="H9" s="8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A10" s="76"/>
      <c r="B10" s="6">
        <v>2027</v>
      </c>
      <c r="C10" s="7"/>
      <c r="D10" s="7"/>
      <c r="E10" s="8"/>
      <c r="F10" s="7"/>
      <c r="G10" s="7"/>
      <c r="H10" s="8"/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8.75" customHeight="1" x14ac:dyDescent="0.25">
      <c r="A11" s="76"/>
      <c r="B11" s="6">
        <v>2028</v>
      </c>
      <c r="C11" s="7"/>
      <c r="D11" s="7"/>
      <c r="E11" s="8"/>
      <c r="F11" s="7"/>
      <c r="G11" s="7"/>
      <c r="H11" s="8"/>
      <c r="I11" s="8"/>
      <c r="J11" s="5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s="75" t="s">
        <v>10</v>
      </c>
      <c r="B12" s="6">
        <v>2024</v>
      </c>
      <c r="C12" s="7"/>
      <c r="D12" s="7"/>
      <c r="E12" s="8"/>
      <c r="F12" s="7"/>
      <c r="G12" s="7"/>
      <c r="H12" s="8"/>
      <c r="I12" s="8"/>
      <c r="J12" s="9"/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76"/>
      <c r="B13" s="6">
        <v>2025</v>
      </c>
      <c r="C13" s="7"/>
      <c r="D13" s="7"/>
      <c r="E13" s="8"/>
      <c r="F13" s="7"/>
      <c r="G13" s="7"/>
      <c r="H13" s="8"/>
      <c r="I13" s="8"/>
      <c r="J13" s="9"/>
      <c r="K13" s="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s="76"/>
      <c r="B14" s="6">
        <v>2026</v>
      </c>
      <c r="C14" s="7"/>
      <c r="D14" s="7"/>
      <c r="E14" s="8"/>
      <c r="F14" s="7"/>
      <c r="G14" s="7"/>
      <c r="H14" s="8"/>
      <c r="I14" s="8"/>
      <c r="J14" s="9"/>
      <c r="K14" s="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5">
      <c r="A15" s="76"/>
      <c r="B15" s="6">
        <v>2027</v>
      </c>
      <c r="C15" s="7"/>
      <c r="D15" s="7"/>
      <c r="E15" s="8"/>
      <c r="F15" s="7"/>
      <c r="G15" s="7"/>
      <c r="H15" s="8"/>
      <c r="I15" s="8"/>
      <c r="J15" s="9"/>
      <c r="K15" s="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A16" s="76"/>
      <c r="B16" s="6">
        <v>2028</v>
      </c>
      <c r="C16" s="7"/>
      <c r="D16" s="7"/>
      <c r="E16" s="8"/>
      <c r="F16" s="7"/>
      <c r="G16" s="7"/>
      <c r="H16" s="8"/>
      <c r="I16" s="8"/>
      <c r="J16" s="9"/>
      <c r="K16" s="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77" t="s">
        <v>11</v>
      </c>
      <c r="B17" s="12">
        <v>2023</v>
      </c>
      <c r="C17" s="7"/>
      <c r="D17" s="7"/>
      <c r="E17" s="8"/>
      <c r="F17" s="7"/>
      <c r="G17" s="7"/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78"/>
      <c r="B18" s="6">
        <v>2024</v>
      </c>
      <c r="C18" s="7"/>
      <c r="D18" s="7"/>
      <c r="E18" s="8"/>
      <c r="F18" s="13"/>
      <c r="G18" s="14"/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78"/>
      <c r="B19" s="6">
        <v>2025</v>
      </c>
      <c r="C19" s="7"/>
      <c r="D19" s="7"/>
      <c r="E19" s="8"/>
      <c r="F19" s="15"/>
      <c r="G19" s="16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s="78"/>
      <c r="B20" s="6">
        <v>2026</v>
      </c>
      <c r="C20" s="7"/>
      <c r="D20" s="7"/>
      <c r="E20" s="8"/>
      <c r="F20" s="17"/>
      <c r="G20" s="18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s="78"/>
      <c r="B21" s="6">
        <v>2027</v>
      </c>
      <c r="C21" s="7"/>
      <c r="D21" s="7"/>
      <c r="E21" s="8"/>
      <c r="F21" s="17"/>
      <c r="G21" s="7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78"/>
      <c r="B22" s="6">
        <v>2028</v>
      </c>
      <c r="C22" s="7"/>
      <c r="D22" s="7"/>
      <c r="E22" s="8"/>
      <c r="F22" s="17"/>
      <c r="G22" s="7"/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s="75" t="s">
        <v>12</v>
      </c>
      <c r="B23" s="6">
        <v>2024</v>
      </c>
      <c r="C23" s="7"/>
      <c r="D23" s="7"/>
      <c r="E23" s="8"/>
      <c r="F23" s="7"/>
      <c r="G23" s="7"/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s="76"/>
      <c r="B24" s="6">
        <v>2025</v>
      </c>
      <c r="C24" s="7"/>
      <c r="D24" s="7"/>
      <c r="E24" s="8"/>
      <c r="F24" s="7"/>
      <c r="G24" s="7"/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5">
      <c r="A25" s="76"/>
      <c r="B25" s="6">
        <v>2026</v>
      </c>
      <c r="C25" s="7"/>
      <c r="D25" s="7"/>
      <c r="E25" s="8"/>
      <c r="F25" s="7"/>
      <c r="G25" s="7"/>
      <c r="H25" s="8"/>
      <c r="I25" s="8"/>
      <c r="J25" s="9"/>
      <c r="K25" s="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25">
      <c r="A26" s="76"/>
      <c r="B26" s="6">
        <v>2027</v>
      </c>
      <c r="C26" s="7"/>
      <c r="D26" s="7"/>
      <c r="E26" s="8"/>
      <c r="F26" s="7"/>
      <c r="G26" s="7"/>
      <c r="H26" s="8"/>
      <c r="I26" s="8"/>
      <c r="J26" s="9"/>
      <c r="K26" s="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5">
      <c r="A27" s="76"/>
      <c r="B27" s="6">
        <v>2028</v>
      </c>
      <c r="C27" s="7"/>
      <c r="D27" s="7"/>
      <c r="E27" s="8"/>
      <c r="F27" s="7"/>
      <c r="G27" s="7"/>
      <c r="H27" s="8"/>
      <c r="I27" s="8"/>
      <c r="J27" s="9"/>
      <c r="K27" s="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5">
      <c r="A28" s="79" t="s">
        <v>13</v>
      </c>
      <c r="B28" s="6">
        <v>2024</v>
      </c>
      <c r="C28" s="7"/>
      <c r="D28" s="7"/>
      <c r="E28" s="8"/>
      <c r="F28" s="7"/>
      <c r="G28" s="7"/>
      <c r="H28" s="8"/>
      <c r="I28" s="8"/>
      <c r="J28" s="9"/>
      <c r="K28" s="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25">
      <c r="A29" s="79"/>
      <c r="B29" s="6">
        <v>2025</v>
      </c>
      <c r="C29" s="7"/>
      <c r="D29" s="7"/>
      <c r="E29" s="8"/>
      <c r="F29" s="7"/>
      <c r="G29" s="7"/>
      <c r="H29" s="8"/>
      <c r="I29" s="8"/>
      <c r="J29" s="9"/>
      <c r="K29" s="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5">
      <c r="A30" s="79"/>
      <c r="B30" s="6">
        <v>2026</v>
      </c>
      <c r="C30" s="7"/>
      <c r="D30" s="7"/>
      <c r="E30" s="8"/>
      <c r="F30" s="7"/>
      <c r="G30" s="7"/>
      <c r="H30" s="8"/>
      <c r="I30" s="8"/>
      <c r="J30" s="9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25">
      <c r="A31" s="79"/>
      <c r="B31" s="6">
        <v>2027</v>
      </c>
      <c r="C31" s="7"/>
      <c r="D31" s="7"/>
      <c r="E31" s="8"/>
      <c r="F31" s="7"/>
      <c r="G31" s="7"/>
      <c r="H31" s="8"/>
      <c r="I31" s="8"/>
      <c r="J31" s="9"/>
      <c r="K31" s="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A32" s="79"/>
      <c r="B32" s="6">
        <v>2028</v>
      </c>
      <c r="C32" s="7"/>
      <c r="D32" s="7"/>
      <c r="E32" s="8"/>
      <c r="F32" s="7"/>
      <c r="G32" s="7"/>
      <c r="H32" s="8"/>
      <c r="I32" s="8"/>
      <c r="J32" s="9"/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25">
      <c r="A33" s="5"/>
      <c r="B33" s="19"/>
      <c r="C33" s="20"/>
      <c r="D33" s="20"/>
      <c r="E33" s="20"/>
      <c r="F33" s="20"/>
      <c r="G33" s="20"/>
      <c r="H33" s="20"/>
      <c r="I33" s="2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25">
      <c r="A34" s="5"/>
      <c r="B34" s="19"/>
      <c r="C34" s="20"/>
      <c r="D34" s="20"/>
      <c r="E34" s="20"/>
      <c r="F34" s="20"/>
      <c r="G34" s="20"/>
      <c r="H34" s="20"/>
      <c r="I34" s="2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25">
      <c r="A35" s="5"/>
      <c r="B35" s="19"/>
      <c r="C35" s="20"/>
      <c r="D35" s="20"/>
      <c r="E35" s="20"/>
      <c r="F35" s="20"/>
      <c r="G35" s="20"/>
      <c r="H35" s="2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25">
      <c r="A36" s="5"/>
      <c r="B36" s="19"/>
      <c r="C36" s="20"/>
      <c r="D36" s="20"/>
      <c r="E36" s="20"/>
      <c r="F36" s="20"/>
      <c r="G36" s="20"/>
      <c r="H36" s="2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25">
      <c r="A37" s="5"/>
      <c r="B37" s="19"/>
      <c r="C37" s="20"/>
      <c r="D37" s="20"/>
      <c r="E37" s="20"/>
      <c r="F37" s="20"/>
      <c r="G37" s="20"/>
      <c r="H37" s="2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25">
      <c r="A38" s="5"/>
      <c r="B38" s="19"/>
      <c r="C38" s="20"/>
      <c r="D38" s="20"/>
      <c r="E38" s="20"/>
      <c r="F38" s="20"/>
      <c r="G38" s="20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25">
      <c r="A39" s="5"/>
      <c r="B39" s="19"/>
      <c r="C39" s="20"/>
      <c r="D39" s="20"/>
      <c r="E39" s="20"/>
      <c r="F39" s="20"/>
      <c r="G39" s="20"/>
      <c r="H39" s="2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25">
      <c r="A40" s="5"/>
      <c r="B40" s="19"/>
      <c r="C40" s="20"/>
      <c r="D40" s="20"/>
      <c r="E40" s="20"/>
      <c r="F40" s="20"/>
      <c r="G40" s="20"/>
      <c r="H40" s="2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25">
      <c r="A41" s="5"/>
      <c r="B41" s="19"/>
      <c r="C41" s="20"/>
      <c r="D41" s="20"/>
      <c r="E41" s="20"/>
      <c r="F41" s="20"/>
      <c r="G41" s="20"/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25">
      <c r="A42" s="5"/>
      <c r="B42" s="19"/>
      <c r="C42" s="20"/>
      <c r="D42" s="20"/>
      <c r="E42" s="20"/>
      <c r="F42" s="20"/>
      <c r="G42" s="20"/>
      <c r="H42" s="2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25">
      <c r="A43" s="5"/>
      <c r="B43" s="19"/>
      <c r="C43" s="20"/>
      <c r="D43" s="20"/>
      <c r="E43" s="20"/>
      <c r="F43" s="20"/>
      <c r="G43" s="20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25">
      <c r="A44" s="5"/>
      <c r="B44" s="19"/>
      <c r="C44" s="20"/>
      <c r="D44" s="20"/>
      <c r="E44" s="20"/>
      <c r="F44" s="20"/>
      <c r="G44" s="20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5">
      <c r="A45" s="5"/>
      <c r="B45" s="19"/>
      <c r="C45" s="20"/>
      <c r="D45" s="20"/>
      <c r="E45" s="20"/>
      <c r="F45" s="20"/>
      <c r="G45" s="20"/>
      <c r="H45" s="2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25">
      <c r="A46" s="5"/>
      <c r="B46" s="19"/>
      <c r="C46" s="20"/>
      <c r="D46" s="20"/>
      <c r="E46" s="20"/>
      <c r="F46" s="20"/>
      <c r="G46" s="20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25">
      <c r="A47" s="5"/>
      <c r="B47" s="19"/>
      <c r="C47" s="20"/>
      <c r="D47" s="20"/>
      <c r="E47" s="20"/>
      <c r="F47" s="20"/>
      <c r="G47" s="20"/>
      <c r="H47" s="2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25">
      <c r="A48" s="5"/>
      <c r="B48" s="19"/>
      <c r="C48" s="20"/>
      <c r="D48" s="20"/>
      <c r="E48" s="20"/>
      <c r="F48" s="20"/>
      <c r="G48" s="20"/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25">
      <c r="A49" s="5"/>
      <c r="B49" s="19"/>
      <c r="C49" s="20"/>
      <c r="D49" s="20"/>
      <c r="E49" s="20"/>
      <c r="F49" s="20"/>
      <c r="G49" s="20"/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25">
      <c r="A50" s="5"/>
      <c r="B50" s="19"/>
      <c r="C50" s="20"/>
      <c r="D50" s="20"/>
      <c r="E50" s="20"/>
      <c r="F50" s="20"/>
      <c r="G50" s="20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25">
      <c r="A51" s="5"/>
      <c r="B51" s="19"/>
      <c r="C51" s="20"/>
      <c r="D51" s="20"/>
      <c r="E51" s="20"/>
      <c r="F51" s="20"/>
      <c r="G51" s="20"/>
      <c r="H51" s="2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25">
      <c r="A52" s="5"/>
      <c r="B52" s="19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25">
      <c r="A53" s="5"/>
      <c r="B53" s="19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25">
      <c r="A54" s="5"/>
      <c r="B54" s="19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25">
      <c r="A55" s="5"/>
      <c r="B55" s="19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25">
      <c r="A56" s="5"/>
      <c r="B56" s="19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25">
      <c r="A57" s="5"/>
      <c r="B57" s="19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25">
      <c r="A58" s="5"/>
      <c r="B58" s="19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25">
      <c r="A59" s="5"/>
      <c r="B59" s="19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25">
      <c r="A60" s="5"/>
      <c r="B60" s="19"/>
      <c r="C60" s="20"/>
      <c r="D60" s="20"/>
      <c r="E60" s="20"/>
      <c r="F60" s="2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25">
      <c r="A61" s="5"/>
      <c r="B61" s="19"/>
      <c r="C61" s="20"/>
      <c r="D61" s="20"/>
      <c r="E61" s="20"/>
      <c r="F61" s="20"/>
      <c r="G61" s="20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25">
      <c r="A62" s="5"/>
      <c r="B62" s="19"/>
      <c r="C62" s="20"/>
      <c r="D62" s="20"/>
      <c r="E62" s="20"/>
      <c r="F62" s="20"/>
      <c r="G62" s="20"/>
      <c r="H62" s="2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5">
      <c r="A63" s="5"/>
      <c r="B63" s="19"/>
      <c r="C63" s="20"/>
      <c r="D63" s="20"/>
      <c r="E63" s="20"/>
      <c r="F63" s="20"/>
      <c r="G63" s="20"/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5">
      <c r="A64" s="5"/>
      <c r="B64" s="19"/>
      <c r="C64" s="20"/>
      <c r="D64" s="20"/>
      <c r="E64" s="20"/>
      <c r="F64" s="20"/>
      <c r="G64" s="20"/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5">
      <c r="A65" s="5"/>
      <c r="B65" s="19"/>
      <c r="C65" s="20"/>
      <c r="D65" s="20"/>
      <c r="E65" s="20"/>
      <c r="F65" s="20"/>
      <c r="G65" s="20"/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5">
      <c r="A66" s="5"/>
      <c r="B66" s="19"/>
      <c r="C66" s="20"/>
      <c r="D66" s="20"/>
      <c r="E66" s="20"/>
      <c r="F66" s="20"/>
      <c r="G66" s="20"/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5">
      <c r="A67" s="5"/>
      <c r="B67" s="19"/>
      <c r="C67" s="20"/>
      <c r="D67" s="20"/>
      <c r="E67" s="20"/>
      <c r="F67" s="20"/>
      <c r="G67" s="20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5">
      <c r="A68" s="5"/>
      <c r="B68" s="19"/>
      <c r="C68" s="20"/>
      <c r="D68" s="20"/>
      <c r="E68" s="20"/>
      <c r="F68" s="20"/>
      <c r="G68" s="20"/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5">
      <c r="A69" s="5"/>
      <c r="B69" s="19"/>
      <c r="C69" s="20"/>
      <c r="D69" s="20"/>
      <c r="E69" s="20"/>
      <c r="F69" s="20"/>
      <c r="G69" s="20"/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5">
      <c r="A70" s="5"/>
      <c r="B70" s="19"/>
      <c r="C70" s="20"/>
      <c r="D70" s="20"/>
      <c r="E70" s="20"/>
      <c r="F70" s="20"/>
      <c r="G70" s="20"/>
      <c r="H70" s="2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5">
      <c r="A71" s="5"/>
      <c r="B71" s="19"/>
      <c r="C71" s="20"/>
      <c r="D71" s="20"/>
      <c r="E71" s="20"/>
      <c r="F71" s="20"/>
      <c r="G71" s="20"/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5">
      <c r="A72" s="5"/>
      <c r="B72" s="19"/>
      <c r="C72" s="20"/>
      <c r="D72" s="20"/>
      <c r="E72" s="20"/>
      <c r="F72" s="20"/>
      <c r="G72" s="20"/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5">
      <c r="A73" s="5"/>
      <c r="B73" s="19"/>
      <c r="C73" s="20"/>
      <c r="D73" s="20"/>
      <c r="E73" s="20"/>
      <c r="F73" s="20"/>
      <c r="G73" s="20"/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5">
      <c r="A74" s="5"/>
      <c r="B74" s="19"/>
      <c r="C74" s="20"/>
      <c r="D74" s="20"/>
      <c r="E74" s="20"/>
      <c r="F74" s="20"/>
      <c r="G74" s="20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19"/>
      <c r="C75" s="20"/>
      <c r="D75" s="20"/>
      <c r="E75" s="20"/>
      <c r="F75" s="20"/>
      <c r="G75" s="20"/>
      <c r="H75" s="2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19"/>
      <c r="C76" s="20"/>
      <c r="D76" s="20"/>
      <c r="E76" s="20"/>
      <c r="F76" s="20"/>
      <c r="G76" s="20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19"/>
      <c r="C77" s="20"/>
      <c r="D77" s="20"/>
      <c r="E77" s="20"/>
      <c r="F77" s="20"/>
      <c r="G77" s="20"/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19"/>
      <c r="C78" s="20"/>
      <c r="D78" s="20"/>
      <c r="E78" s="20"/>
      <c r="F78" s="20"/>
      <c r="G78" s="20"/>
      <c r="H78" s="2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19"/>
      <c r="C79" s="20"/>
      <c r="D79" s="20"/>
      <c r="E79" s="20"/>
      <c r="F79" s="20"/>
      <c r="G79" s="20"/>
      <c r="H79" s="2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19"/>
      <c r="C80" s="20"/>
      <c r="D80" s="20"/>
      <c r="E80" s="20"/>
      <c r="F80" s="20"/>
      <c r="G80" s="20"/>
      <c r="H80" s="2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19"/>
      <c r="C81" s="20"/>
      <c r="D81" s="20"/>
      <c r="E81" s="20"/>
      <c r="F81" s="20"/>
      <c r="G81" s="20"/>
      <c r="H81" s="2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19"/>
      <c r="C82" s="20"/>
      <c r="D82" s="20"/>
      <c r="E82" s="20"/>
      <c r="F82" s="20"/>
      <c r="G82" s="20"/>
      <c r="H82" s="2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19"/>
      <c r="C83" s="20"/>
      <c r="D83" s="20"/>
      <c r="E83" s="20"/>
      <c r="F83" s="20"/>
      <c r="G83" s="20"/>
      <c r="H83" s="2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25">
      <c r="A84" s="5"/>
      <c r="B84" s="19"/>
      <c r="C84" s="20"/>
      <c r="D84" s="20"/>
      <c r="E84" s="20"/>
      <c r="F84" s="20"/>
      <c r="G84" s="20"/>
      <c r="H84" s="2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5">
      <c r="A85" s="5"/>
      <c r="B85" s="19"/>
      <c r="C85" s="20"/>
      <c r="D85" s="20"/>
      <c r="E85" s="20"/>
      <c r="F85" s="20"/>
      <c r="G85" s="20"/>
      <c r="H85" s="2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25">
      <c r="A86" s="5"/>
      <c r="B86" s="19"/>
      <c r="C86" s="20"/>
      <c r="D86" s="20"/>
      <c r="E86" s="20"/>
      <c r="F86" s="20"/>
      <c r="G86" s="20"/>
      <c r="H86" s="2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25">
      <c r="A87" s="5"/>
      <c r="B87" s="19"/>
      <c r="C87" s="20"/>
      <c r="D87" s="20"/>
      <c r="E87" s="20"/>
      <c r="F87" s="20"/>
      <c r="G87" s="20"/>
      <c r="H87" s="2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25">
      <c r="A88" s="5"/>
      <c r="B88" s="19"/>
      <c r="C88" s="20"/>
      <c r="D88" s="20"/>
      <c r="E88" s="20"/>
      <c r="F88" s="20"/>
      <c r="G88" s="20"/>
      <c r="H88" s="2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25">
      <c r="A89" s="5"/>
      <c r="B89" s="19"/>
      <c r="C89" s="20"/>
      <c r="D89" s="20"/>
      <c r="E89" s="20"/>
      <c r="F89" s="20"/>
      <c r="G89" s="20"/>
      <c r="H89" s="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25">
      <c r="A90" s="5"/>
      <c r="B90" s="19"/>
      <c r="C90" s="20"/>
      <c r="D90" s="20"/>
      <c r="E90" s="20"/>
      <c r="F90" s="20"/>
      <c r="G90" s="20"/>
      <c r="H90" s="2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25">
      <c r="A91" s="5"/>
      <c r="B91" s="19"/>
      <c r="C91" s="20"/>
      <c r="D91" s="20"/>
      <c r="E91" s="20"/>
      <c r="F91" s="20"/>
      <c r="G91" s="20"/>
      <c r="H91" s="2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25">
      <c r="A92" s="5"/>
      <c r="B92" s="19"/>
      <c r="C92" s="20"/>
      <c r="D92" s="20"/>
      <c r="E92" s="20"/>
      <c r="F92" s="20"/>
      <c r="G92" s="20"/>
      <c r="H92" s="2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5">
      <c r="A93" s="5"/>
      <c r="B93" s="19"/>
      <c r="C93" s="20"/>
      <c r="D93" s="20"/>
      <c r="E93" s="20"/>
      <c r="F93" s="20"/>
      <c r="G93" s="20"/>
      <c r="H93" s="2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25">
      <c r="A94" s="5"/>
      <c r="B94" s="19"/>
      <c r="C94" s="20"/>
      <c r="D94" s="20"/>
      <c r="E94" s="20"/>
      <c r="F94" s="20"/>
      <c r="G94" s="20"/>
      <c r="H94" s="2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25">
      <c r="A95" s="5"/>
      <c r="B95" s="19"/>
      <c r="C95" s="20"/>
      <c r="D95" s="20"/>
      <c r="E95" s="20"/>
      <c r="F95" s="20"/>
      <c r="G95" s="20"/>
      <c r="H95" s="2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25">
      <c r="A96" s="5"/>
      <c r="B96" s="19"/>
      <c r="C96" s="20"/>
      <c r="D96" s="20"/>
      <c r="E96" s="20"/>
      <c r="F96" s="20"/>
      <c r="G96" s="20"/>
      <c r="H96" s="2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25">
      <c r="A97" s="5"/>
      <c r="B97" s="19"/>
      <c r="C97" s="20"/>
      <c r="D97" s="20"/>
      <c r="E97" s="20"/>
      <c r="F97" s="20"/>
      <c r="G97" s="20"/>
      <c r="H97" s="2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x14ac:dyDescent="0.25">
      <c r="A98" s="5"/>
      <c r="B98" s="19"/>
      <c r="C98" s="20"/>
      <c r="D98" s="20"/>
      <c r="E98" s="20"/>
      <c r="F98" s="20"/>
      <c r="G98" s="20"/>
      <c r="H98" s="2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x14ac:dyDescent="0.25">
      <c r="A99" s="5"/>
      <c r="B99" s="19"/>
      <c r="C99" s="20"/>
      <c r="D99" s="20"/>
      <c r="E99" s="20"/>
      <c r="F99" s="20"/>
      <c r="G99" s="20"/>
      <c r="H99" s="2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x14ac:dyDescent="0.25">
      <c r="A100" s="5"/>
      <c r="B100" s="19"/>
      <c r="C100" s="20"/>
      <c r="D100" s="20"/>
      <c r="E100" s="20"/>
      <c r="F100" s="20"/>
      <c r="G100" s="20"/>
      <c r="H100" s="2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x14ac:dyDescent="0.25">
      <c r="A101" s="5"/>
      <c r="B101" s="19"/>
      <c r="C101" s="20"/>
      <c r="D101" s="20"/>
      <c r="E101" s="20"/>
      <c r="F101" s="20"/>
      <c r="G101" s="20"/>
      <c r="H101" s="2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25">
      <c r="A102" s="5"/>
      <c r="B102" s="19"/>
      <c r="C102" s="20"/>
      <c r="D102" s="20"/>
      <c r="E102" s="20"/>
      <c r="F102" s="20"/>
      <c r="G102" s="20"/>
      <c r="H102" s="2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x14ac:dyDescent="0.25">
      <c r="A103" s="5"/>
      <c r="B103" s="19"/>
      <c r="C103" s="20"/>
      <c r="D103" s="20"/>
      <c r="E103" s="20"/>
      <c r="F103" s="20"/>
      <c r="G103" s="20"/>
      <c r="H103" s="2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x14ac:dyDescent="0.25">
      <c r="A104" s="5"/>
      <c r="B104" s="19"/>
      <c r="C104" s="20"/>
      <c r="D104" s="20"/>
      <c r="E104" s="20"/>
      <c r="F104" s="20"/>
      <c r="G104" s="20"/>
      <c r="H104" s="2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x14ac:dyDescent="0.25">
      <c r="A105" s="5"/>
      <c r="B105" s="19"/>
      <c r="C105" s="20"/>
      <c r="D105" s="20"/>
      <c r="E105" s="20"/>
      <c r="F105" s="20"/>
      <c r="G105" s="20"/>
      <c r="H105" s="2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x14ac:dyDescent="0.25">
      <c r="A106" s="5"/>
      <c r="B106" s="19"/>
      <c r="C106" s="20"/>
      <c r="D106" s="20"/>
      <c r="E106" s="20"/>
      <c r="F106" s="20"/>
      <c r="G106" s="20"/>
      <c r="H106" s="2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x14ac:dyDescent="0.25">
      <c r="A107" s="5"/>
      <c r="B107" s="19"/>
      <c r="C107" s="20"/>
      <c r="D107" s="20"/>
      <c r="E107" s="20"/>
      <c r="F107" s="20"/>
      <c r="G107" s="20"/>
      <c r="H107" s="2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25">
      <c r="A108" s="5"/>
      <c r="B108" s="19"/>
      <c r="C108" s="20"/>
      <c r="D108" s="20"/>
      <c r="E108" s="20"/>
      <c r="F108" s="20"/>
      <c r="G108" s="20"/>
      <c r="H108" s="2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x14ac:dyDescent="0.25">
      <c r="A109" s="5"/>
      <c r="B109" s="19"/>
      <c r="C109" s="20"/>
      <c r="D109" s="20"/>
      <c r="E109" s="20"/>
      <c r="F109" s="20"/>
      <c r="G109" s="20"/>
      <c r="H109" s="2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x14ac:dyDescent="0.25">
      <c r="A110" s="5"/>
      <c r="B110" s="19"/>
      <c r="C110" s="20"/>
      <c r="D110" s="20"/>
      <c r="E110" s="20"/>
      <c r="F110" s="20"/>
      <c r="G110" s="20"/>
      <c r="H110" s="2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x14ac:dyDescent="0.25">
      <c r="A111" s="5"/>
      <c r="B111" s="19"/>
      <c r="C111" s="20"/>
      <c r="D111" s="20"/>
      <c r="E111" s="20"/>
      <c r="F111" s="20"/>
      <c r="G111" s="20"/>
      <c r="H111" s="2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x14ac:dyDescent="0.25">
      <c r="A112" s="5"/>
      <c r="B112" s="19"/>
      <c r="C112" s="20"/>
      <c r="D112" s="20"/>
      <c r="E112" s="20"/>
      <c r="F112" s="20"/>
      <c r="G112" s="20"/>
      <c r="H112" s="2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x14ac:dyDescent="0.25">
      <c r="A113" s="5"/>
      <c r="B113" s="19"/>
      <c r="C113" s="20"/>
      <c r="D113" s="20"/>
      <c r="E113" s="20"/>
      <c r="F113" s="20"/>
      <c r="G113" s="20"/>
      <c r="H113" s="2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x14ac:dyDescent="0.25">
      <c r="A114" s="5"/>
      <c r="B114" s="19"/>
      <c r="C114" s="20"/>
      <c r="D114" s="20"/>
      <c r="E114" s="20"/>
      <c r="F114" s="20"/>
      <c r="G114" s="20"/>
      <c r="H114" s="2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x14ac:dyDescent="0.25">
      <c r="A115" s="5"/>
      <c r="B115" s="19"/>
      <c r="C115" s="20"/>
      <c r="D115" s="20"/>
      <c r="E115" s="20"/>
      <c r="F115" s="20"/>
      <c r="G115" s="20"/>
      <c r="H115" s="2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x14ac:dyDescent="0.25">
      <c r="A116" s="5"/>
      <c r="B116" s="19"/>
      <c r="C116" s="20"/>
      <c r="D116" s="20"/>
      <c r="E116" s="20"/>
      <c r="F116" s="20"/>
      <c r="G116" s="20"/>
      <c r="H116" s="2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x14ac:dyDescent="0.25">
      <c r="A117" s="5"/>
      <c r="B117" s="19"/>
      <c r="C117" s="20"/>
      <c r="D117" s="20"/>
      <c r="E117" s="20"/>
      <c r="F117" s="20"/>
      <c r="G117" s="20"/>
      <c r="H117" s="2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x14ac:dyDescent="0.25">
      <c r="A118" s="5"/>
      <c r="B118" s="19"/>
      <c r="C118" s="20"/>
      <c r="D118" s="20"/>
      <c r="E118" s="20"/>
      <c r="F118" s="20"/>
      <c r="G118" s="20"/>
      <c r="H118" s="2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x14ac:dyDescent="0.25">
      <c r="A119" s="5"/>
      <c r="B119" s="19"/>
      <c r="C119" s="20"/>
      <c r="D119" s="20"/>
      <c r="E119" s="20"/>
      <c r="F119" s="20"/>
      <c r="G119" s="20"/>
      <c r="H119" s="2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x14ac:dyDescent="0.25">
      <c r="A120" s="5"/>
      <c r="B120" s="19"/>
      <c r="C120" s="20"/>
      <c r="D120" s="20"/>
      <c r="E120" s="20"/>
      <c r="F120" s="20"/>
      <c r="G120" s="20"/>
      <c r="H120" s="2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x14ac:dyDescent="0.25">
      <c r="A121" s="5"/>
      <c r="B121" s="19"/>
      <c r="C121" s="20"/>
      <c r="D121" s="20"/>
      <c r="E121" s="20"/>
      <c r="F121" s="20"/>
      <c r="G121" s="20"/>
      <c r="H121" s="2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x14ac:dyDescent="0.25">
      <c r="A122" s="5"/>
      <c r="B122" s="19"/>
      <c r="C122" s="20"/>
      <c r="D122" s="20"/>
      <c r="E122" s="20"/>
      <c r="F122" s="20"/>
      <c r="G122" s="20"/>
      <c r="H122" s="2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x14ac:dyDescent="0.25">
      <c r="A123" s="5"/>
      <c r="B123" s="19"/>
      <c r="C123" s="20"/>
      <c r="D123" s="20"/>
      <c r="E123" s="20"/>
      <c r="F123" s="20"/>
      <c r="G123" s="20"/>
      <c r="H123" s="2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x14ac:dyDescent="0.25">
      <c r="A124" s="5"/>
      <c r="B124" s="19"/>
      <c r="C124" s="20"/>
      <c r="D124" s="20"/>
      <c r="E124" s="20"/>
      <c r="F124" s="20"/>
      <c r="G124" s="20"/>
      <c r="H124" s="2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5">
      <c r="A125" s="5"/>
      <c r="B125" s="19"/>
      <c r="C125" s="20"/>
      <c r="D125" s="20"/>
      <c r="E125" s="20"/>
      <c r="F125" s="20"/>
      <c r="G125" s="20"/>
      <c r="H125" s="2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x14ac:dyDescent="0.25">
      <c r="A126" s="5"/>
      <c r="B126" s="19"/>
      <c r="C126" s="20"/>
      <c r="D126" s="20"/>
      <c r="E126" s="20"/>
      <c r="F126" s="20"/>
      <c r="G126" s="20"/>
      <c r="H126" s="2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x14ac:dyDescent="0.25">
      <c r="A127" s="5"/>
      <c r="B127" s="19"/>
      <c r="C127" s="20"/>
      <c r="D127" s="20"/>
      <c r="E127" s="20"/>
      <c r="F127" s="20"/>
      <c r="G127" s="20"/>
      <c r="H127" s="2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x14ac:dyDescent="0.25">
      <c r="A128" s="5"/>
      <c r="B128" s="19"/>
      <c r="C128" s="20"/>
      <c r="D128" s="20"/>
      <c r="E128" s="20"/>
      <c r="F128" s="20"/>
      <c r="G128" s="20"/>
      <c r="H128" s="2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x14ac:dyDescent="0.25">
      <c r="A129" s="5"/>
      <c r="B129" s="19"/>
      <c r="C129" s="20"/>
      <c r="D129" s="20"/>
      <c r="E129" s="20"/>
      <c r="F129" s="20"/>
      <c r="G129" s="20"/>
      <c r="H129" s="2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x14ac:dyDescent="0.25">
      <c r="A130" s="5"/>
      <c r="B130" s="19"/>
      <c r="C130" s="20"/>
      <c r="D130" s="20"/>
      <c r="E130" s="20"/>
      <c r="F130" s="20"/>
      <c r="G130" s="20"/>
      <c r="H130" s="2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x14ac:dyDescent="0.25">
      <c r="A131" s="5"/>
      <c r="B131" s="19"/>
      <c r="C131" s="20"/>
      <c r="D131" s="20"/>
      <c r="E131" s="20"/>
      <c r="F131" s="20"/>
      <c r="G131" s="20"/>
      <c r="H131" s="2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x14ac:dyDescent="0.25">
      <c r="A132" s="5"/>
      <c r="B132" s="19"/>
      <c r="C132" s="20"/>
      <c r="D132" s="20"/>
      <c r="E132" s="20"/>
      <c r="F132" s="20"/>
      <c r="G132" s="20"/>
      <c r="H132" s="2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x14ac:dyDescent="0.25">
      <c r="A133" s="5"/>
      <c r="B133" s="19"/>
      <c r="C133" s="20"/>
      <c r="D133" s="20"/>
      <c r="E133" s="20"/>
      <c r="F133" s="20"/>
      <c r="G133" s="20"/>
      <c r="H133" s="2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x14ac:dyDescent="0.25">
      <c r="A134" s="5"/>
      <c r="B134" s="19"/>
      <c r="C134" s="20"/>
      <c r="D134" s="20"/>
      <c r="E134" s="20"/>
      <c r="F134" s="20"/>
      <c r="G134" s="20"/>
      <c r="H134" s="2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x14ac:dyDescent="0.25">
      <c r="A135" s="5"/>
      <c r="B135" s="19"/>
      <c r="C135" s="20"/>
      <c r="D135" s="20"/>
      <c r="E135" s="20"/>
      <c r="F135" s="20"/>
      <c r="G135" s="20"/>
      <c r="H135" s="2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x14ac:dyDescent="0.25">
      <c r="A136" s="5"/>
      <c r="B136" s="19"/>
      <c r="C136" s="20"/>
      <c r="D136" s="20"/>
      <c r="E136" s="20"/>
      <c r="F136" s="20"/>
      <c r="G136" s="20"/>
      <c r="H136" s="2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x14ac:dyDescent="0.25">
      <c r="A137" s="5"/>
      <c r="B137" s="19"/>
      <c r="C137" s="20"/>
      <c r="D137" s="20"/>
      <c r="E137" s="20"/>
      <c r="F137" s="20"/>
      <c r="G137" s="20"/>
      <c r="H137" s="2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x14ac:dyDescent="0.25">
      <c r="A138" s="5"/>
      <c r="B138" s="19"/>
      <c r="C138" s="20"/>
      <c r="D138" s="20"/>
      <c r="E138" s="20"/>
      <c r="F138" s="20"/>
      <c r="G138" s="20"/>
      <c r="H138" s="2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x14ac:dyDescent="0.25">
      <c r="A139" s="5"/>
      <c r="B139" s="19"/>
      <c r="C139" s="20"/>
      <c r="D139" s="20"/>
      <c r="E139" s="20"/>
      <c r="F139" s="20"/>
      <c r="G139" s="20"/>
      <c r="H139" s="2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x14ac:dyDescent="0.25">
      <c r="A140" s="5"/>
      <c r="B140" s="19"/>
      <c r="C140" s="20"/>
      <c r="D140" s="20"/>
      <c r="E140" s="20"/>
      <c r="F140" s="20"/>
      <c r="G140" s="20"/>
      <c r="H140" s="2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x14ac:dyDescent="0.25">
      <c r="A141" s="5"/>
      <c r="B141" s="19"/>
      <c r="C141" s="20"/>
      <c r="D141" s="20"/>
      <c r="E141" s="20"/>
      <c r="F141" s="20"/>
      <c r="G141" s="20"/>
      <c r="H141" s="2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x14ac:dyDescent="0.25">
      <c r="A142" s="5"/>
      <c r="B142" s="19"/>
      <c r="C142" s="20"/>
      <c r="D142" s="20"/>
      <c r="E142" s="20"/>
      <c r="F142" s="20"/>
      <c r="G142" s="20"/>
      <c r="H142" s="2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x14ac:dyDescent="0.25">
      <c r="A143" s="5"/>
      <c r="B143" s="19"/>
      <c r="C143" s="20"/>
      <c r="D143" s="20"/>
      <c r="E143" s="20"/>
      <c r="F143" s="20"/>
      <c r="G143" s="20"/>
      <c r="H143" s="2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x14ac:dyDescent="0.25">
      <c r="A144" s="5"/>
      <c r="B144" s="19"/>
      <c r="C144" s="20"/>
      <c r="D144" s="20"/>
      <c r="E144" s="20"/>
      <c r="F144" s="20"/>
      <c r="G144" s="20"/>
      <c r="H144" s="2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x14ac:dyDescent="0.25">
      <c r="A145" s="5"/>
      <c r="B145" s="19"/>
      <c r="C145" s="20"/>
      <c r="D145" s="20"/>
      <c r="E145" s="20"/>
      <c r="F145" s="20"/>
      <c r="G145" s="20"/>
      <c r="H145" s="2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x14ac:dyDescent="0.25">
      <c r="A146" s="5"/>
      <c r="B146" s="19"/>
      <c r="C146" s="20"/>
      <c r="D146" s="20"/>
      <c r="E146" s="20"/>
      <c r="F146" s="20"/>
      <c r="G146" s="20"/>
      <c r="H146" s="2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x14ac:dyDescent="0.25">
      <c r="A147" s="5"/>
      <c r="B147" s="19"/>
      <c r="C147" s="20"/>
      <c r="D147" s="20"/>
      <c r="E147" s="20"/>
      <c r="F147" s="20"/>
      <c r="G147" s="20"/>
      <c r="H147" s="2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x14ac:dyDescent="0.25">
      <c r="A148" s="5"/>
      <c r="B148" s="19"/>
      <c r="C148" s="20"/>
      <c r="D148" s="20"/>
      <c r="E148" s="20"/>
      <c r="F148" s="20"/>
      <c r="G148" s="20"/>
      <c r="H148" s="2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x14ac:dyDescent="0.25">
      <c r="A149" s="5"/>
      <c r="B149" s="19"/>
      <c r="C149" s="20"/>
      <c r="D149" s="20"/>
      <c r="E149" s="20"/>
      <c r="F149" s="20"/>
      <c r="G149" s="20"/>
      <c r="H149" s="2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x14ac:dyDescent="0.25">
      <c r="A150" s="5"/>
      <c r="B150" s="19"/>
      <c r="C150" s="20"/>
      <c r="D150" s="20"/>
      <c r="E150" s="20"/>
      <c r="F150" s="20"/>
      <c r="G150" s="20"/>
      <c r="H150" s="2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x14ac:dyDescent="0.25">
      <c r="A151" s="5"/>
      <c r="B151" s="19"/>
      <c r="C151" s="20"/>
      <c r="D151" s="20"/>
      <c r="E151" s="20"/>
      <c r="F151" s="20"/>
      <c r="G151" s="20"/>
      <c r="H151" s="2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x14ac:dyDescent="0.25">
      <c r="A152" s="5"/>
      <c r="B152" s="19"/>
      <c r="C152" s="20"/>
      <c r="D152" s="20"/>
      <c r="E152" s="20"/>
      <c r="F152" s="20"/>
      <c r="G152" s="20"/>
      <c r="H152" s="2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x14ac:dyDescent="0.25">
      <c r="A153" s="5"/>
      <c r="B153" s="19"/>
      <c r="C153" s="20"/>
      <c r="D153" s="20"/>
      <c r="E153" s="20"/>
      <c r="F153" s="20"/>
      <c r="G153" s="20"/>
      <c r="H153" s="2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x14ac:dyDescent="0.25">
      <c r="A154" s="5"/>
      <c r="B154" s="19"/>
      <c r="C154" s="20"/>
      <c r="D154" s="20"/>
      <c r="E154" s="20"/>
      <c r="F154" s="20"/>
      <c r="G154" s="20"/>
      <c r="H154" s="2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x14ac:dyDescent="0.25">
      <c r="A155" s="5"/>
      <c r="B155" s="19"/>
      <c r="C155" s="20"/>
      <c r="D155" s="20"/>
      <c r="E155" s="20"/>
      <c r="F155" s="20"/>
      <c r="G155" s="20"/>
      <c r="H155" s="2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x14ac:dyDescent="0.25">
      <c r="A156" s="5"/>
      <c r="B156" s="19"/>
      <c r="C156" s="20"/>
      <c r="D156" s="20"/>
      <c r="E156" s="20"/>
      <c r="F156" s="20"/>
      <c r="G156" s="20"/>
      <c r="H156" s="2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x14ac:dyDescent="0.25">
      <c r="A157" s="5"/>
      <c r="B157" s="19"/>
      <c r="C157" s="20"/>
      <c r="D157" s="20"/>
      <c r="E157" s="20"/>
      <c r="F157" s="20"/>
      <c r="G157" s="20"/>
      <c r="H157" s="2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x14ac:dyDescent="0.25">
      <c r="A158" s="5"/>
      <c r="B158" s="19"/>
      <c r="C158" s="20"/>
      <c r="D158" s="20"/>
      <c r="E158" s="20"/>
      <c r="F158" s="20"/>
      <c r="G158" s="20"/>
      <c r="H158" s="2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x14ac:dyDescent="0.25">
      <c r="A159" s="5"/>
      <c r="B159" s="19"/>
      <c r="C159" s="20"/>
      <c r="D159" s="20"/>
      <c r="E159" s="20"/>
      <c r="F159" s="20"/>
      <c r="G159" s="20"/>
      <c r="H159" s="2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x14ac:dyDescent="0.25">
      <c r="A160" s="5"/>
      <c r="B160" s="19"/>
      <c r="C160" s="20"/>
      <c r="D160" s="20"/>
      <c r="E160" s="20"/>
      <c r="F160" s="20"/>
      <c r="G160" s="20"/>
      <c r="H160" s="2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x14ac:dyDescent="0.25">
      <c r="A161" s="5"/>
      <c r="B161" s="19"/>
      <c r="C161" s="20"/>
      <c r="D161" s="20"/>
      <c r="E161" s="20"/>
      <c r="F161" s="20"/>
      <c r="G161" s="20"/>
      <c r="H161" s="2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</sheetData>
  <protectedRanges>
    <protectedRange algorithmName="SHA-512" hashValue="iUmqlz4Fv4t1fAqfhKCvH22BAIBAowth6rpXzP+K98RBxJojmmnjHWSuvNN9yBmwFOpUIru0afdbs38/38p53A==" saltValue="kkwqlMIM47TBtfu7RXsV2g==" spinCount="100000" sqref="G23:G32 G2:G16" name="Range1"/>
  </protectedRanges>
  <mergeCells count="6">
    <mergeCell ref="A28:A32"/>
    <mergeCell ref="A2:A6"/>
    <mergeCell ref="A7:A11"/>
    <mergeCell ref="A12:A16"/>
    <mergeCell ref="A17:A22"/>
    <mergeCell ref="A23:A27"/>
  </mergeCells>
  <hyperlinks>
    <hyperlink ref="A2:A6" location="NPI!A1" display="NPI" xr:uid="{C909F085-5BE1-4FF1-8025-BEFB6F2A583A}"/>
    <hyperlink ref="A7:A11" location="'Spare Part'!A1" display="Spare Part" xr:uid="{09E242F4-2A73-406B-BBE7-A7607966BE5B}"/>
    <hyperlink ref="A12:A16" location="CAPEX!A1" display="CAPEX" xr:uid="{F73D3BE6-C8F8-42F7-8B51-16E68081F606}"/>
    <hyperlink ref="A23:A27" location="Support!A1" display="Support" xr:uid="{9E850E32-F68D-455D-A08F-DFBE6CC0F2E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1372-8D8B-466D-BE3C-D451AB0B5661}">
  <dimension ref="A1:AK934"/>
  <sheetViews>
    <sheetView tabSelected="1" topLeftCell="C1" zoomScale="54" zoomScaleNormal="70" workbookViewId="0">
      <selection activeCell="A7" sqref="A7"/>
    </sheetView>
  </sheetViews>
  <sheetFormatPr defaultRowHeight="15" x14ac:dyDescent="0.25"/>
  <cols>
    <col min="1" max="1" width="20.7109375" style="72" customWidth="1"/>
    <col min="2" max="2" width="20.7109375" style="53" customWidth="1"/>
    <col min="3" max="3" width="27.7109375" style="53" bestFit="1" customWidth="1"/>
    <col min="4" max="5" width="20.7109375" style="47" customWidth="1"/>
    <col min="6" max="6" width="15.7109375" style="23" customWidth="1"/>
    <col min="7" max="7" width="4.42578125" bestFit="1" customWidth="1"/>
    <col min="8" max="8" width="25.7109375" customWidth="1"/>
    <col min="9" max="16" width="25.7109375" style="68" customWidth="1"/>
  </cols>
  <sheetData>
    <row r="1" spans="1:37" ht="15.75" thickBot="1" x14ac:dyDescent="0.3">
      <c r="A1" s="22" t="s">
        <v>14</v>
      </c>
      <c r="B1" t="s">
        <v>15</v>
      </c>
      <c r="C1" t="s">
        <v>16</v>
      </c>
      <c r="D1" s="23" t="s">
        <v>17</v>
      </c>
      <c r="E1" t="s">
        <v>18</v>
      </c>
      <c r="G1" s="24" t="s">
        <v>19</v>
      </c>
      <c r="H1" s="25" t="s">
        <v>20</v>
      </c>
      <c r="I1" s="26" t="s">
        <v>21</v>
      </c>
      <c r="J1" s="26" t="s">
        <v>22</v>
      </c>
      <c r="K1" s="26" t="s">
        <v>3</v>
      </c>
      <c r="L1" s="26" t="s">
        <v>23</v>
      </c>
      <c r="M1" s="26" t="s">
        <v>24</v>
      </c>
      <c r="N1" s="26" t="s">
        <v>25</v>
      </c>
      <c r="O1" s="26" t="s">
        <v>6</v>
      </c>
      <c r="P1" s="26" t="s">
        <v>26</v>
      </c>
      <c r="Q1" s="86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ht="20.100000000000001" customHeight="1" x14ac:dyDescent="0.25">
      <c r="A2" s="27">
        <v>45290</v>
      </c>
      <c r="B2" s="28" t="s">
        <v>27</v>
      </c>
      <c r="C2" s="29" t="s">
        <v>28</v>
      </c>
      <c r="D2" s="29">
        <v>200</v>
      </c>
      <c r="E2" s="29">
        <v>15</v>
      </c>
      <c r="G2" s="80">
        <v>24</v>
      </c>
      <c r="H2" s="30">
        <v>45230</v>
      </c>
      <c r="I2" s="31">
        <f>[1]HOME!$C$2/12</f>
        <v>0</v>
      </c>
      <c r="J2" s="31">
        <f>SUMIFS(D:D,A:A,"&gt;="&amp;DATE(YEAR(H2),MONTH(H2),1),A:A,"&lt;="&amp;DATE(YEAR(H2),MONTH(H2),DAY(H2)))</f>
        <v>0</v>
      </c>
      <c r="K2" s="8" t="str">
        <f t="shared" ref="K2:K61" si="0">IF(I2&gt;0, J2/I2,"")</f>
        <v/>
      </c>
      <c r="L2" s="89">
        <f>SUM(J2:J4)</f>
        <v>3200</v>
      </c>
      <c r="M2" s="31">
        <f>[1]HOME!$F$2/12</f>
        <v>0</v>
      </c>
      <c r="N2" s="31">
        <f t="shared" ref="N2:N61" si="1">SUMIFS(E:E,A:A,"&gt;="&amp;DATE(YEAR(H2),MONTH(H2),1),A:A,"&lt;="&amp;DATE(YEAR(H2),MONTH(H2),DAY(H2)))</f>
        <v>0</v>
      </c>
      <c r="O2" s="8" t="str">
        <f t="shared" ref="O2:O61" si="2">IF(M2&gt;0, N2/M2,"")</f>
        <v/>
      </c>
      <c r="P2" s="89">
        <f>SUM(N2:N4)</f>
        <v>660</v>
      </c>
      <c r="Q2" s="86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</row>
    <row r="3" spans="1:37" ht="20.100000000000001" customHeight="1" x14ac:dyDescent="0.25">
      <c r="A3" s="32">
        <v>45262</v>
      </c>
      <c r="B3" s="33" t="s">
        <v>29</v>
      </c>
      <c r="C3" s="34" t="s">
        <v>28</v>
      </c>
      <c r="D3" s="34">
        <v>200</v>
      </c>
      <c r="E3" s="34">
        <v>43</v>
      </c>
      <c r="G3" s="81"/>
      <c r="H3" s="35">
        <v>45260</v>
      </c>
      <c r="I3" s="36">
        <f>[1]HOME!$C$2/12</f>
        <v>0</v>
      </c>
      <c r="J3" s="36">
        <f>SUMIFS(D:D,A:A,"&gt;="&amp;DATE(YEAR(H3),MONTH(H3),1),A:A,"&lt;="&amp;DATE(YEAR(H3),MONTH(H3),DAY(H3)))</f>
        <v>0</v>
      </c>
      <c r="K3" s="8" t="str">
        <f t="shared" si="0"/>
        <v/>
      </c>
      <c r="L3" s="90"/>
      <c r="M3" s="36">
        <f>[1]HOME!$F$2/12</f>
        <v>0</v>
      </c>
      <c r="N3" s="36">
        <f t="shared" si="1"/>
        <v>0</v>
      </c>
      <c r="O3" s="8" t="str">
        <f t="shared" si="2"/>
        <v/>
      </c>
      <c r="P3" s="90"/>
      <c r="Q3" s="86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</row>
    <row r="4" spans="1:37" ht="20.100000000000001" customHeight="1" thickBot="1" x14ac:dyDescent="0.3">
      <c r="A4" s="32">
        <v>45263</v>
      </c>
      <c r="B4" s="33" t="s">
        <v>30</v>
      </c>
      <c r="C4" s="34" t="s">
        <v>28</v>
      </c>
      <c r="D4" s="34">
        <v>200</v>
      </c>
      <c r="E4" s="34">
        <v>43</v>
      </c>
      <c r="G4" s="81"/>
      <c r="H4" s="35">
        <v>45291</v>
      </c>
      <c r="I4" s="36">
        <f>[1]HOME!$C$2/12</f>
        <v>0</v>
      </c>
      <c r="J4" s="36">
        <f>SUMIFS(D:D,A:A,"&gt;="&amp;DATE(YEAR(H4),MONTH(H4),1),A:A,"&lt;="&amp;DATE(YEAR(H4),MONTH(H4),DAY(H4)))</f>
        <v>3200</v>
      </c>
      <c r="K4" s="8" t="str">
        <f t="shared" si="0"/>
        <v/>
      </c>
      <c r="L4" s="91"/>
      <c r="M4" s="36">
        <f>[1]HOME!$F$2/12</f>
        <v>0</v>
      </c>
      <c r="N4" s="36">
        <f t="shared" si="1"/>
        <v>660</v>
      </c>
      <c r="O4" s="8" t="str">
        <f t="shared" si="2"/>
        <v/>
      </c>
      <c r="P4" s="91"/>
      <c r="Q4" s="86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</row>
    <row r="5" spans="1:37" ht="20.100000000000001" customHeight="1" x14ac:dyDescent="0.25">
      <c r="A5" s="32">
        <v>45322</v>
      </c>
      <c r="B5" s="33" t="s">
        <v>31</v>
      </c>
      <c r="C5" s="34" t="s">
        <v>28</v>
      </c>
      <c r="D5" s="34">
        <v>200</v>
      </c>
      <c r="E5" s="34">
        <v>43</v>
      </c>
      <c r="G5" s="81"/>
      <c r="H5" s="37">
        <v>45322</v>
      </c>
      <c r="I5" s="38">
        <f>[1]HOME!$C$2/12</f>
        <v>0</v>
      </c>
      <c r="J5" s="38">
        <f>SUMIFS(D:D,A:A,"&gt;="&amp;DATE(YEAR(H5),MONTH(H5),1),A:A,"&lt;="&amp;DATE(YEAR(H5),MONTH(H5),DAY(H5)))</f>
        <v>200</v>
      </c>
      <c r="K5" s="8" t="str">
        <f t="shared" si="0"/>
        <v/>
      </c>
      <c r="L5" s="83">
        <f t="shared" ref="L5" si="3">SUM(J5:J7)</f>
        <v>400</v>
      </c>
      <c r="M5" s="38">
        <f>[1]HOME!$F$2/12</f>
        <v>0</v>
      </c>
      <c r="N5" s="38">
        <f t="shared" si="1"/>
        <v>43</v>
      </c>
      <c r="O5" s="8" t="str">
        <f t="shared" si="2"/>
        <v/>
      </c>
      <c r="P5" s="83">
        <f t="shared" ref="P5" si="4">SUM(N5:N7)</f>
        <v>86</v>
      </c>
      <c r="Q5" s="86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</row>
    <row r="6" spans="1:37" ht="20.100000000000001" customHeight="1" x14ac:dyDescent="0.25">
      <c r="A6" s="32">
        <v>45327</v>
      </c>
      <c r="B6" s="33" t="s">
        <v>32</v>
      </c>
      <c r="C6" s="34" t="s">
        <v>28</v>
      </c>
      <c r="D6" s="34">
        <v>200</v>
      </c>
      <c r="E6" s="34">
        <v>43</v>
      </c>
      <c r="G6" s="81"/>
      <c r="H6" s="37">
        <v>45350</v>
      </c>
      <c r="I6" s="38">
        <f>[1]HOME!$C$2/12</f>
        <v>0</v>
      </c>
      <c r="J6" s="38">
        <f>SUMIFS(D:D,A:A,"&gt;="&amp;DATE(YEAR(H6),MONTH(H6),1),A:A,"&lt;="&amp;DATE(YEAR(H6),MONTH(H6),31))</f>
        <v>200</v>
      </c>
      <c r="K6" s="8" t="str">
        <f t="shared" si="0"/>
        <v/>
      </c>
      <c r="L6" s="84"/>
      <c r="M6" s="38">
        <f>[1]HOME!$F$2/12</f>
        <v>0</v>
      </c>
      <c r="N6" s="38">
        <f t="shared" si="1"/>
        <v>43</v>
      </c>
      <c r="O6" s="8" t="str">
        <f t="shared" si="2"/>
        <v/>
      </c>
      <c r="P6" s="84"/>
      <c r="Q6" s="86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</row>
    <row r="7" spans="1:37" ht="20.100000000000001" customHeight="1" thickBot="1" x14ac:dyDescent="0.3">
      <c r="A7" s="32">
        <v>45266</v>
      </c>
      <c r="B7" s="33" t="s">
        <v>33</v>
      </c>
      <c r="C7" s="34" t="s">
        <v>28</v>
      </c>
      <c r="D7" s="34">
        <v>200</v>
      </c>
      <c r="E7" s="34">
        <v>43</v>
      </c>
      <c r="G7" s="81"/>
      <c r="H7" s="37">
        <v>45382</v>
      </c>
      <c r="I7" s="38">
        <f>[1]HOME!$C$2/12</f>
        <v>0</v>
      </c>
      <c r="J7" s="38">
        <f>SUMIFS(D:D,A:A,"&gt;="&amp;DATE(YEAR(H7),MONTH(H7),1),A:A,"&lt;="&amp;DATE(YEAR(H7),MONTH(H7),30))</f>
        <v>0</v>
      </c>
      <c r="K7" s="8" t="str">
        <f t="shared" si="0"/>
        <v/>
      </c>
      <c r="L7" s="85"/>
      <c r="M7" s="38">
        <f>[1]HOME!$F$2/12</f>
        <v>0</v>
      </c>
      <c r="N7" s="38">
        <f t="shared" si="1"/>
        <v>0</v>
      </c>
      <c r="O7" s="8" t="str">
        <f t="shared" si="2"/>
        <v/>
      </c>
      <c r="P7" s="85"/>
      <c r="Q7" s="86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</row>
    <row r="8" spans="1:37" ht="20.100000000000001" customHeight="1" x14ac:dyDescent="0.25">
      <c r="A8" s="32">
        <v>45267</v>
      </c>
      <c r="B8" s="33" t="s">
        <v>34</v>
      </c>
      <c r="C8" s="34" t="s">
        <v>28</v>
      </c>
      <c r="D8" s="34">
        <v>200</v>
      </c>
      <c r="E8" s="34">
        <v>43</v>
      </c>
      <c r="G8" s="81"/>
      <c r="H8" s="37">
        <v>45412</v>
      </c>
      <c r="I8" s="38">
        <f>[1]HOME!$C$2/12</f>
        <v>0</v>
      </c>
      <c r="J8" s="38">
        <f>SUMIFS(D:D,A:A,"&gt;="&amp;DATE(YEAR(H8),MONTH(H8),1),A:A,"&lt;="&amp;DATE(YEAR(H8),MONTH(H8),31))</f>
        <v>0</v>
      </c>
      <c r="K8" s="8" t="str">
        <f t="shared" si="0"/>
        <v/>
      </c>
      <c r="L8" s="83">
        <f t="shared" ref="L8" si="5">SUM(J8:J10)</f>
        <v>0</v>
      </c>
      <c r="M8" s="38">
        <f>[1]HOME!$F$2/12</f>
        <v>0</v>
      </c>
      <c r="N8" s="38">
        <f t="shared" si="1"/>
        <v>0</v>
      </c>
      <c r="O8" s="8" t="str">
        <f t="shared" si="2"/>
        <v/>
      </c>
      <c r="P8" s="83">
        <f t="shared" ref="P8" si="6">SUM(N8:N10)</f>
        <v>0</v>
      </c>
      <c r="Q8" s="86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</row>
    <row r="9" spans="1:37" ht="20.100000000000001" customHeight="1" x14ac:dyDescent="0.25">
      <c r="A9" s="32">
        <v>45268</v>
      </c>
      <c r="B9" s="33" t="s">
        <v>35</v>
      </c>
      <c r="C9" s="34" t="s">
        <v>28</v>
      </c>
      <c r="D9" s="34">
        <v>200</v>
      </c>
      <c r="E9" s="34">
        <v>43</v>
      </c>
      <c r="G9" s="81"/>
      <c r="H9" s="37">
        <v>45443</v>
      </c>
      <c r="I9" s="38">
        <f>[1]HOME!$C$2/12</f>
        <v>0</v>
      </c>
      <c r="J9" s="38">
        <f>SUMIFS(D:D,A:A,"&gt;="&amp;DATE(YEAR(H9),MONTH(H9),1),A:A,"&lt;="&amp;DATE(YEAR(H9),MONTH(H9),31))</f>
        <v>0</v>
      </c>
      <c r="K9" s="8" t="str">
        <f t="shared" si="0"/>
        <v/>
      </c>
      <c r="L9" s="84"/>
      <c r="M9" s="38">
        <f>[1]HOME!$F$2/12</f>
        <v>0</v>
      </c>
      <c r="N9" s="38">
        <f t="shared" si="1"/>
        <v>0</v>
      </c>
      <c r="O9" s="8" t="str">
        <f t="shared" si="2"/>
        <v/>
      </c>
      <c r="P9" s="84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</row>
    <row r="10" spans="1:37" ht="20.100000000000001" customHeight="1" thickBot="1" x14ac:dyDescent="0.3">
      <c r="A10" s="32">
        <v>45269</v>
      </c>
      <c r="B10" s="33" t="s">
        <v>36</v>
      </c>
      <c r="C10" s="34" t="s">
        <v>28</v>
      </c>
      <c r="D10" s="34">
        <v>200</v>
      </c>
      <c r="E10" s="34">
        <v>43</v>
      </c>
      <c r="G10" s="81"/>
      <c r="H10" s="37">
        <v>45473</v>
      </c>
      <c r="I10" s="38">
        <f>[1]HOME!$C$2/12</f>
        <v>0</v>
      </c>
      <c r="J10" s="38">
        <f>SUMIFS(D:D,A:A,"&gt;="&amp;DATE(YEAR(H10),MONTH(H10),1),A:A,"&lt;="&amp;DATE(YEAR(H10),MONTH(H10),30))</f>
        <v>0</v>
      </c>
      <c r="K10" s="8" t="str">
        <f t="shared" si="0"/>
        <v/>
      </c>
      <c r="L10" s="85"/>
      <c r="M10" s="38">
        <f>[1]HOME!$F$2/12</f>
        <v>0</v>
      </c>
      <c r="N10" s="38">
        <f t="shared" si="1"/>
        <v>0</v>
      </c>
      <c r="O10" s="8" t="str">
        <f t="shared" si="2"/>
        <v/>
      </c>
      <c r="P10" s="85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</row>
    <row r="11" spans="1:37" ht="20.100000000000001" customHeight="1" x14ac:dyDescent="0.25">
      <c r="A11" s="32">
        <v>45270</v>
      </c>
      <c r="B11" s="33" t="s">
        <v>37</v>
      </c>
      <c r="C11" s="34" t="s">
        <v>28</v>
      </c>
      <c r="D11" s="34">
        <v>200</v>
      </c>
      <c r="E11" s="34">
        <v>43</v>
      </c>
      <c r="G11" s="81"/>
      <c r="H11" s="37">
        <v>45504</v>
      </c>
      <c r="I11" s="38">
        <f>[1]HOME!$C$2/12</f>
        <v>0</v>
      </c>
      <c r="J11" s="38">
        <f>SUMIFS(D:D,A:A,"&gt;="&amp;DATE(YEAR(H11),MONTH(H11),1),A:A,"&lt;="&amp;DATE(YEAR(H11),MONTH(H11),31))</f>
        <v>0</v>
      </c>
      <c r="K11" s="8" t="str">
        <f t="shared" si="0"/>
        <v/>
      </c>
      <c r="L11" s="83">
        <f t="shared" ref="L11" si="7">SUM(J11:J13)</f>
        <v>0</v>
      </c>
      <c r="M11" s="38">
        <f>[1]HOME!$F$2/12</f>
        <v>0</v>
      </c>
      <c r="N11" s="38">
        <f t="shared" si="1"/>
        <v>0</v>
      </c>
      <c r="O11" s="8" t="str">
        <f t="shared" si="2"/>
        <v/>
      </c>
      <c r="P11" s="83">
        <f t="shared" ref="P11" si="8">SUM(N11:N13)</f>
        <v>0</v>
      </c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</row>
    <row r="12" spans="1:37" ht="20.100000000000001" customHeight="1" x14ac:dyDescent="0.25">
      <c r="A12" s="32">
        <v>45271</v>
      </c>
      <c r="B12" s="33" t="s">
        <v>38</v>
      </c>
      <c r="C12" s="34" t="s">
        <v>28</v>
      </c>
      <c r="D12" s="34">
        <v>200</v>
      </c>
      <c r="E12" s="34">
        <v>43</v>
      </c>
      <c r="G12" s="81"/>
      <c r="H12" s="37">
        <v>45535</v>
      </c>
      <c r="I12" s="38">
        <f>[1]HOME!$C$2/12</f>
        <v>0</v>
      </c>
      <c r="J12" s="38">
        <f>SUMIFS(D:D,A:A,"&gt;="&amp;DATE(YEAR(H12),MONTH(H12),1),A:A,"&lt;="&amp;DATE(YEAR(H12),MONTH(H12),30))</f>
        <v>0</v>
      </c>
      <c r="K12" s="8" t="str">
        <f t="shared" si="0"/>
        <v/>
      </c>
      <c r="L12" s="84"/>
      <c r="M12" s="38">
        <f>[1]HOME!$F$2/12</f>
        <v>0</v>
      </c>
      <c r="N12" s="38">
        <f t="shared" si="1"/>
        <v>0</v>
      </c>
      <c r="O12" s="8" t="str">
        <f t="shared" si="2"/>
        <v/>
      </c>
      <c r="P12" s="84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</row>
    <row r="13" spans="1:37" ht="20.100000000000001" customHeight="1" thickBot="1" x14ac:dyDescent="0.3">
      <c r="A13" s="32">
        <v>45272</v>
      </c>
      <c r="B13" s="33" t="s">
        <v>39</v>
      </c>
      <c r="C13" s="34" t="s">
        <v>28</v>
      </c>
      <c r="D13" s="34">
        <v>200</v>
      </c>
      <c r="E13" s="34">
        <v>43</v>
      </c>
      <c r="G13" s="88"/>
      <c r="H13" s="40">
        <v>45565</v>
      </c>
      <c r="I13" s="41">
        <f>[1]HOME!$C$2/12</f>
        <v>0</v>
      </c>
      <c r="J13" s="41">
        <f>SUMIFS(D:D,A:A,"&gt;="&amp;DATE(YEAR(H13),MONTH(H13),1),A:A,"&lt;="&amp;DATE(YEAR(H13),MONTH(H13),31))</f>
        <v>0</v>
      </c>
      <c r="K13" s="8" t="str">
        <f t="shared" si="0"/>
        <v/>
      </c>
      <c r="L13" s="85"/>
      <c r="M13" s="41">
        <f>[1]HOME!$F$2/12</f>
        <v>0</v>
      </c>
      <c r="N13" s="41">
        <f t="shared" si="1"/>
        <v>0</v>
      </c>
      <c r="O13" s="8" t="str">
        <f t="shared" si="2"/>
        <v/>
      </c>
      <c r="P13" s="85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</row>
    <row r="14" spans="1:37" ht="20.100000000000001" customHeight="1" x14ac:dyDescent="0.25">
      <c r="A14" s="32">
        <v>45273</v>
      </c>
      <c r="B14" s="33" t="s">
        <v>40</v>
      </c>
      <c r="C14" s="34" t="s">
        <v>28</v>
      </c>
      <c r="D14" s="34">
        <v>200</v>
      </c>
      <c r="E14" s="34">
        <v>43</v>
      </c>
      <c r="G14" s="80">
        <v>25</v>
      </c>
      <c r="H14" s="42">
        <v>45596</v>
      </c>
      <c r="I14" s="43">
        <f>[1]HOME!$C$3/12</f>
        <v>0</v>
      </c>
      <c r="J14" s="43">
        <f>SUMIFS(D:D,A:A,"&gt;="&amp;DATE(YEAR(H14),MONTH(H14),1),A:A,"&lt;="&amp;DATE(YEAR(H14),MONTH(H14),31))</f>
        <v>0</v>
      </c>
      <c r="K14" s="8" t="str">
        <f t="shared" si="0"/>
        <v/>
      </c>
      <c r="L14" s="83">
        <f t="shared" ref="L14" si="9">SUM(J14:J16)</f>
        <v>0</v>
      </c>
      <c r="M14" s="43">
        <f>[1]HOME!$F$3/12</f>
        <v>0</v>
      </c>
      <c r="N14" s="43">
        <f t="shared" si="1"/>
        <v>0</v>
      </c>
      <c r="O14" s="8" t="str">
        <f t="shared" si="2"/>
        <v/>
      </c>
      <c r="P14" s="83">
        <f t="shared" ref="P14" si="10">SUM(N14:N16)</f>
        <v>0</v>
      </c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</row>
    <row r="15" spans="1:37" ht="20.100000000000001" customHeight="1" x14ac:dyDescent="0.25">
      <c r="A15" s="32">
        <v>45274</v>
      </c>
      <c r="B15" s="33" t="s">
        <v>41</v>
      </c>
      <c r="C15" s="34" t="s">
        <v>28</v>
      </c>
      <c r="D15" s="34">
        <v>200</v>
      </c>
      <c r="E15" s="34">
        <v>43</v>
      </c>
      <c r="G15" s="81"/>
      <c r="H15" s="37">
        <v>45626</v>
      </c>
      <c r="I15" s="38">
        <f>[1]HOME!$C$3/12</f>
        <v>0</v>
      </c>
      <c r="J15" s="38">
        <f>SUMIFS(D:D,A:A,"&gt;="&amp;DATE(YEAR(H15),MONTH(H15),1),A:A,"&lt;="&amp;DATE(YEAR(H15),MONTH(H15),DAY(H15)))</f>
        <v>0</v>
      </c>
      <c r="K15" s="8" t="str">
        <f t="shared" si="0"/>
        <v/>
      </c>
      <c r="L15" s="84"/>
      <c r="M15" s="38">
        <f>[1]HOME!$F$3/12</f>
        <v>0</v>
      </c>
      <c r="N15" s="38">
        <f t="shared" si="1"/>
        <v>0</v>
      </c>
      <c r="O15" s="8" t="str">
        <f t="shared" si="2"/>
        <v/>
      </c>
      <c r="P15" s="84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</row>
    <row r="16" spans="1:37" ht="20.100000000000001" customHeight="1" thickBot="1" x14ac:dyDescent="0.3">
      <c r="A16" s="32">
        <v>45275</v>
      </c>
      <c r="B16" s="33" t="s">
        <v>42</v>
      </c>
      <c r="C16" s="34" t="s">
        <v>28</v>
      </c>
      <c r="D16" s="34">
        <v>200</v>
      </c>
      <c r="E16" s="34">
        <v>43</v>
      </c>
      <c r="G16" s="81"/>
      <c r="H16" s="37">
        <v>45657</v>
      </c>
      <c r="I16" s="38">
        <f>[1]HOME!$C$3/12</f>
        <v>0</v>
      </c>
      <c r="J16" s="38">
        <f>SUMIFS(D:D,A:A,"&gt;="&amp;DATE(YEAR(H16),MONTH(H16),1),A:A,"&lt;="&amp;DATE(YEAR(H16),MONTH(H16),30))</f>
        <v>0</v>
      </c>
      <c r="K16" s="8" t="str">
        <f t="shared" si="0"/>
        <v/>
      </c>
      <c r="L16" s="85"/>
      <c r="M16" s="38">
        <f>[1]HOME!$F$3/12</f>
        <v>0</v>
      </c>
      <c r="N16" s="38">
        <f t="shared" si="1"/>
        <v>0</v>
      </c>
      <c r="O16" s="8" t="str">
        <f t="shared" si="2"/>
        <v/>
      </c>
      <c r="P16" s="85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</row>
    <row r="17" spans="1:37" ht="20.100000000000001" customHeight="1" x14ac:dyDescent="0.25">
      <c r="A17" s="32">
        <v>45276</v>
      </c>
      <c r="B17" s="33" t="s">
        <v>43</v>
      </c>
      <c r="C17" s="34" t="s">
        <v>28</v>
      </c>
      <c r="D17" s="34">
        <v>200</v>
      </c>
      <c r="E17" s="34">
        <v>43</v>
      </c>
      <c r="G17" s="81"/>
      <c r="H17" s="37">
        <v>45688</v>
      </c>
      <c r="I17" s="38">
        <f>[1]HOME!$C$3/12</f>
        <v>0</v>
      </c>
      <c r="J17" s="38">
        <f>SUMIFS(D:D,A:A,"&gt;="&amp;DATE(YEAR(H17),MONTH(H17),1),A:A,"&lt;="&amp;DATE(YEAR(H17),MONTH(H17),DAY(H17)))</f>
        <v>0</v>
      </c>
      <c r="K17" s="8" t="str">
        <f t="shared" si="0"/>
        <v/>
      </c>
      <c r="L17" s="83">
        <f t="shared" ref="L17" si="11">SUM(J17:J19)</f>
        <v>0</v>
      </c>
      <c r="M17" s="38">
        <f>[1]HOME!$F$3/12</f>
        <v>0</v>
      </c>
      <c r="N17" s="38">
        <f t="shared" si="1"/>
        <v>0</v>
      </c>
      <c r="O17" s="8" t="str">
        <f t="shared" si="2"/>
        <v/>
      </c>
      <c r="P17" s="83">
        <f t="shared" ref="P17" si="12">SUM(N17:N19)</f>
        <v>0</v>
      </c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</row>
    <row r="18" spans="1:37" ht="20.100000000000001" customHeight="1" x14ac:dyDescent="0.25">
      <c r="A18" s="32">
        <v>45277</v>
      </c>
      <c r="B18" s="33" t="s">
        <v>44</v>
      </c>
      <c r="C18" s="34" t="s">
        <v>28</v>
      </c>
      <c r="D18" s="34">
        <v>200</v>
      </c>
      <c r="E18" s="34">
        <v>43</v>
      </c>
      <c r="G18" s="81"/>
      <c r="H18" s="37">
        <v>45716</v>
      </c>
      <c r="I18" s="38">
        <f>[1]HOME!$C$3/12</f>
        <v>0</v>
      </c>
      <c r="J18" s="38">
        <f>SUMIFS(D:D,A:A,"&gt;="&amp;DATE(YEAR(H18),MONTH(H18),1),A:A,"&lt;="&amp;DATE(YEAR(H18),MONTH(H18),31))</f>
        <v>0</v>
      </c>
      <c r="K18" s="8" t="str">
        <f t="shared" si="0"/>
        <v/>
      </c>
      <c r="L18" s="84"/>
      <c r="M18" s="38">
        <f>[1]HOME!$F$3/12</f>
        <v>0</v>
      </c>
      <c r="N18" s="38">
        <f t="shared" si="1"/>
        <v>0</v>
      </c>
      <c r="O18" s="8" t="str">
        <f t="shared" si="2"/>
        <v/>
      </c>
      <c r="P18" s="84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</row>
    <row r="19" spans="1:37" ht="20.100000000000001" customHeight="1" thickBot="1" x14ac:dyDescent="0.3">
      <c r="A19" s="32">
        <v>45278</v>
      </c>
      <c r="B19" s="33" t="s">
        <v>45</v>
      </c>
      <c r="C19" s="34" t="s">
        <v>28</v>
      </c>
      <c r="D19" s="34">
        <v>200</v>
      </c>
      <c r="E19" s="34">
        <v>43</v>
      </c>
      <c r="G19" s="81"/>
      <c r="H19" s="37">
        <v>45747</v>
      </c>
      <c r="I19" s="38">
        <f>[1]HOME!$C$3/12</f>
        <v>0</v>
      </c>
      <c r="J19" s="38">
        <f>SUMIFS(D:D,A:A,"&gt;="&amp;DATE(YEAR(H19),MONTH(H19),1),A:A,"&lt;="&amp;DATE(YEAR(H19),MONTH(H19),30))</f>
        <v>0</v>
      </c>
      <c r="K19" s="8" t="str">
        <f t="shared" si="0"/>
        <v/>
      </c>
      <c r="L19" s="85"/>
      <c r="M19" s="38">
        <f>[1]HOME!$F$3/12</f>
        <v>0</v>
      </c>
      <c r="N19" s="38">
        <f t="shared" si="1"/>
        <v>0</v>
      </c>
      <c r="O19" s="8" t="str">
        <f t="shared" si="2"/>
        <v/>
      </c>
      <c r="P19" s="85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</row>
    <row r="20" spans="1:37" ht="20.100000000000001" customHeight="1" x14ac:dyDescent="0.25">
      <c r="A20" s="39"/>
      <c r="B20" s="44"/>
      <c r="C20" s="34"/>
      <c r="D20" s="34"/>
      <c r="E20" s="34"/>
      <c r="G20" s="81"/>
      <c r="H20" s="37">
        <v>45777</v>
      </c>
      <c r="I20" s="38">
        <f>[1]HOME!$C$3/12</f>
        <v>0</v>
      </c>
      <c r="J20" s="38">
        <f>SUMIFS(D:D,A:A,"&gt;="&amp;DATE(YEAR(H20),MONTH(H20),1),A:A,"&lt;="&amp;DATE(YEAR(H20),MONTH(H20),31))</f>
        <v>0</v>
      </c>
      <c r="K20" s="8" t="str">
        <f t="shared" si="0"/>
        <v/>
      </c>
      <c r="L20" s="83">
        <f t="shared" ref="L20" si="13">SUM(J20:J22)</f>
        <v>0</v>
      </c>
      <c r="M20" s="38">
        <f>[1]HOME!$F$3/12</f>
        <v>0</v>
      </c>
      <c r="N20" s="38">
        <f t="shared" si="1"/>
        <v>0</v>
      </c>
      <c r="O20" s="8" t="str">
        <f t="shared" si="2"/>
        <v/>
      </c>
      <c r="P20" s="83">
        <f t="shared" ref="P20" si="14">SUM(N20:N22)</f>
        <v>0</v>
      </c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</row>
    <row r="21" spans="1:37" ht="20.100000000000001" customHeight="1" x14ac:dyDescent="0.25">
      <c r="A21" s="45"/>
      <c r="B21" s="46"/>
      <c r="C21" s="47"/>
      <c r="G21" s="81"/>
      <c r="H21" s="37">
        <v>45808</v>
      </c>
      <c r="I21" s="38">
        <f>[1]HOME!$C$3/12</f>
        <v>0</v>
      </c>
      <c r="J21" s="38">
        <f>SUMIFS(D:D,A:A,"&gt;="&amp;DATE(YEAR(H21),MONTH(H21),1),A:A,"&lt;="&amp;DATE(YEAR(H21),MONTH(H21),31))</f>
        <v>0</v>
      </c>
      <c r="K21" s="8" t="str">
        <f t="shared" si="0"/>
        <v/>
      </c>
      <c r="L21" s="84"/>
      <c r="M21" s="38">
        <f>[1]HOME!$F$3/12</f>
        <v>0</v>
      </c>
      <c r="N21" s="38">
        <f t="shared" si="1"/>
        <v>0</v>
      </c>
      <c r="O21" s="8" t="str">
        <f t="shared" si="2"/>
        <v/>
      </c>
      <c r="P21" s="84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</row>
    <row r="22" spans="1:37" ht="20.100000000000001" customHeight="1" thickBot="1" x14ac:dyDescent="0.3">
      <c r="A22" s="48"/>
      <c r="B22" s="46"/>
      <c r="C22" s="46"/>
      <c r="G22" s="81"/>
      <c r="H22" s="37">
        <v>45838</v>
      </c>
      <c r="I22" s="38">
        <f>[1]HOME!$C$3/12</f>
        <v>0</v>
      </c>
      <c r="J22" s="38">
        <f>SUMIFS(D:D,A:A,"&gt;="&amp;DATE(YEAR(H22),MONTH(H22),1),A:A,"&lt;="&amp;DATE(YEAR(H22),MONTH(H22),30))</f>
        <v>0</v>
      </c>
      <c r="K22" s="8" t="str">
        <f t="shared" si="0"/>
        <v/>
      </c>
      <c r="L22" s="85"/>
      <c r="M22" s="38">
        <f>[1]HOME!$F$3/12</f>
        <v>0</v>
      </c>
      <c r="N22" s="38">
        <f t="shared" si="1"/>
        <v>0</v>
      </c>
      <c r="O22" s="8" t="str">
        <f t="shared" si="2"/>
        <v/>
      </c>
      <c r="P22" s="85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</row>
    <row r="23" spans="1:37" ht="20.100000000000001" customHeight="1" x14ac:dyDescent="0.25">
      <c r="A23" s="48"/>
      <c r="B23" s="49"/>
      <c r="C23" s="49"/>
      <c r="G23" s="81"/>
      <c r="H23" s="37">
        <v>45869</v>
      </c>
      <c r="I23" s="38">
        <f>[1]HOME!$C$3/12</f>
        <v>0</v>
      </c>
      <c r="J23" s="38">
        <f>SUMIFS(D:D,A:A,"&gt;="&amp;DATE(YEAR(H23),MONTH(H23),1),A:A,"&lt;="&amp;DATE(YEAR(H23),MONTH(H23),31))</f>
        <v>0</v>
      </c>
      <c r="K23" s="8" t="str">
        <f t="shared" si="0"/>
        <v/>
      </c>
      <c r="L23" s="83">
        <f t="shared" ref="L23" si="15">SUM(J23:J25)</f>
        <v>0</v>
      </c>
      <c r="M23" s="38">
        <f>[1]HOME!$F$3/12</f>
        <v>0</v>
      </c>
      <c r="N23" s="38">
        <f t="shared" si="1"/>
        <v>0</v>
      </c>
      <c r="O23" s="8" t="str">
        <f t="shared" si="2"/>
        <v/>
      </c>
      <c r="P23" s="83">
        <f t="shared" ref="P23" si="16">SUM(N23:N25)</f>
        <v>0</v>
      </c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</row>
    <row r="24" spans="1:37" ht="20.100000000000001" customHeight="1" x14ac:dyDescent="0.25">
      <c r="A24" s="48"/>
      <c r="B24" s="49"/>
      <c r="C24" s="49"/>
      <c r="G24" s="81"/>
      <c r="H24" s="37">
        <v>45900</v>
      </c>
      <c r="I24" s="38">
        <f>[1]HOME!$C$3/12</f>
        <v>0</v>
      </c>
      <c r="J24" s="38">
        <f>SUMIFS(D:D,A:A,"&gt;="&amp;DATE(YEAR(H24),MONTH(H24),1),A:A,"&lt;="&amp;DATE(YEAR(H24),MONTH(H24),30))</f>
        <v>0</v>
      </c>
      <c r="K24" s="8" t="str">
        <f t="shared" si="0"/>
        <v/>
      </c>
      <c r="L24" s="84"/>
      <c r="M24" s="38">
        <f>[1]HOME!$F$3/12</f>
        <v>0</v>
      </c>
      <c r="N24" s="38">
        <f t="shared" si="1"/>
        <v>0</v>
      </c>
      <c r="O24" s="8" t="str">
        <f t="shared" si="2"/>
        <v/>
      </c>
      <c r="P24" s="84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</row>
    <row r="25" spans="1:37" ht="20.100000000000001" customHeight="1" thickBot="1" x14ac:dyDescent="0.3">
      <c r="A25" s="48"/>
      <c r="B25" s="49"/>
      <c r="C25" s="49"/>
      <c r="G25" s="82"/>
      <c r="H25" s="40">
        <v>45930</v>
      </c>
      <c r="I25" s="50">
        <f>[1]HOME!$C$3/12</f>
        <v>0</v>
      </c>
      <c r="J25" s="50">
        <f>SUMIFS(D:D,A:A,"&gt;="&amp;DATE(YEAR(H25),MONTH(H25),1),A:A,"&lt;="&amp;DATE(YEAR(H25),MONTH(H25),31))</f>
        <v>0</v>
      </c>
      <c r="K25" s="8" t="str">
        <f t="shared" si="0"/>
        <v/>
      </c>
      <c r="L25" s="85"/>
      <c r="M25" s="50">
        <f>[1]HOME!$F$3/12</f>
        <v>0</v>
      </c>
      <c r="N25" s="50">
        <f t="shared" si="1"/>
        <v>0</v>
      </c>
      <c r="O25" s="8" t="str">
        <f t="shared" si="2"/>
        <v/>
      </c>
      <c r="P25" s="85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</row>
    <row r="26" spans="1:37" ht="20.100000000000001" customHeight="1" x14ac:dyDescent="0.25">
      <c r="A26" s="45"/>
      <c r="B26" s="51"/>
      <c r="C26" s="51"/>
      <c r="D26" s="52"/>
      <c r="E26" s="52"/>
      <c r="G26" s="80">
        <v>26</v>
      </c>
      <c r="H26" s="42">
        <v>45961</v>
      </c>
      <c r="I26" s="43">
        <f>[1]HOME!$C$4/12</f>
        <v>0</v>
      </c>
      <c r="J26" s="43">
        <f>SUMIFS(D:D,A:A,"&gt;="&amp;DATE(YEAR(H26),MONTH(H26),1),A:A,"&lt;="&amp;DATE(YEAR(H26),MONTH(H26),31))</f>
        <v>0</v>
      </c>
      <c r="K26" s="8" t="str">
        <f t="shared" si="0"/>
        <v/>
      </c>
      <c r="L26" s="83">
        <f t="shared" ref="L26" si="17">SUM(J26:J28)</f>
        <v>0</v>
      </c>
      <c r="M26" s="43">
        <f>[1]HOME!$F$4/12</f>
        <v>0</v>
      </c>
      <c r="N26" s="43">
        <f t="shared" si="1"/>
        <v>0</v>
      </c>
      <c r="O26" s="8" t="str">
        <f t="shared" si="2"/>
        <v/>
      </c>
      <c r="P26" s="83">
        <f t="shared" ref="P26" si="18">SUM(N26:N28)</f>
        <v>0</v>
      </c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</row>
    <row r="27" spans="1:37" ht="20.100000000000001" customHeight="1" x14ac:dyDescent="0.25">
      <c r="A27" s="48"/>
      <c r="B27" s="49"/>
      <c r="C27" s="49"/>
      <c r="G27" s="81"/>
      <c r="H27" s="37">
        <v>45991</v>
      </c>
      <c r="I27" s="38">
        <f>[1]HOME!$C$4/12</f>
        <v>0</v>
      </c>
      <c r="J27" s="38">
        <f>SUMIFS(D:D,A:A,"&gt;="&amp;DATE(YEAR(H27),MONTH(H27),1),A:A,"&lt;="&amp;DATE(YEAR(H27),MONTH(H27),31))</f>
        <v>0</v>
      </c>
      <c r="K27" s="8" t="str">
        <f t="shared" si="0"/>
        <v/>
      </c>
      <c r="L27" s="84"/>
      <c r="M27" s="38">
        <f>[1]HOME!$F$4/12</f>
        <v>0</v>
      </c>
      <c r="N27" s="38">
        <f t="shared" si="1"/>
        <v>0</v>
      </c>
      <c r="O27" s="8" t="str">
        <f t="shared" si="2"/>
        <v/>
      </c>
      <c r="P27" s="84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</row>
    <row r="28" spans="1:37" ht="20.100000000000001" customHeight="1" thickBot="1" x14ac:dyDescent="0.3">
      <c r="A28" s="48"/>
      <c r="B28" s="49"/>
      <c r="C28" s="49"/>
      <c r="G28" s="81"/>
      <c r="H28" s="37">
        <v>46022</v>
      </c>
      <c r="I28" s="38">
        <f>[1]HOME!$C$4/12</f>
        <v>0</v>
      </c>
      <c r="J28" s="38">
        <f>SUMIFS(D:D,A:A,"&gt;="&amp;DATE(YEAR(H28),MONTH(H28),1),A:A,"&lt;="&amp;DATE(YEAR(H28),MONTH(H28),DAY(H28)))</f>
        <v>0</v>
      </c>
      <c r="K28" s="8" t="str">
        <f t="shared" si="0"/>
        <v/>
      </c>
      <c r="L28" s="85"/>
      <c r="M28" s="38">
        <f>[1]HOME!$F$4/12</f>
        <v>0</v>
      </c>
      <c r="N28" s="38">
        <f t="shared" si="1"/>
        <v>0</v>
      </c>
      <c r="O28" s="8" t="str">
        <f t="shared" si="2"/>
        <v/>
      </c>
      <c r="P28" s="85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</row>
    <row r="29" spans="1:37" ht="20.100000000000001" customHeight="1" x14ac:dyDescent="0.25">
      <c r="A29" s="48"/>
      <c r="B29" s="49"/>
      <c r="C29" s="49"/>
      <c r="G29" s="81"/>
      <c r="H29" s="37">
        <v>46053</v>
      </c>
      <c r="I29" s="38">
        <f>[1]HOME!$C$4/12</f>
        <v>0</v>
      </c>
      <c r="J29" s="38">
        <f>SUMIFS(D:D,A:A,"&gt;="&amp;DATE(YEAR(H29),MONTH(H29),1),A:A,"&lt;="&amp;DATE(YEAR(H29),MONTH(H29),30))</f>
        <v>0</v>
      </c>
      <c r="K29" s="8" t="str">
        <f t="shared" si="0"/>
        <v/>
      </c>
      <c r="L29" s="83">
        <f t="shared" ref="L29" si="19">SUM(J29:J31)</f>
        <v>0</v>
      </c>
      <c r="M29" s="38">
        <f>[1]HOME!$F$4/12</f>
        <v>0</v>
      </c>
      <c r="N29" s="38">
        <f t="shared" si="1"/>
        <v>0</v>
      </c>
      <c r="O29" s="8" t="str">
        <f t="shared" si="2"/>
        <v/>
      </c>
      <c r="P29" s="83">
        <f t="shared" ref="P29" si="20">SUM(N29:N31)</f>
        <v>0</v>
      </c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</row>
    <row r="30" spans="1:37" ht="20.100000000000001" customHeight="1" x14ac:dyDescent="0.25">
      <c r="A30" s="48"/>
      <c r="B30" s="49"/>
      <c r="C30" s="49"/>
      <c r="G30" s="81"/>
      <c r="H30" s="37">
        <v>46081</v>
      </c>
      <c r="I30" s="38">
        <f>[1]HOME!$C$4/12</f>
        <v>0</v>
      </c>
      <c r="J30" s="38">
        <f>SUMIFS(D:D,A:A,"&gt;="&amp;DATE(YEAR(H30),MONTH(H30),1),A:A,"&lt;="&amp;DATE(YEAR(H30),MONTH(H30),DAY(H30)))</f>
        <v>0</v>
      </c>
      <c r="K30" s="8" t="str">
        <f t="shared" si="0"/>
        <v/>
      </c>
      <c r="L30" s="84"/>
      <c r="M30" s="38">
        <f>[1]HOME!$F$4/12</f>
        <v>0</v>
      </c>
      <c r="N30" s="38">
        <f t="shared" si="1"/>
        <v>0</v>
      </c>
      <c r="O30" s="8" t="str">
        <f t="shared" si="2"/>
        <v/>
      </c>
      <c r="P30" s="84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</row>
    <row r="31" spans="1:37" ht="20.100000000000001" customHeight="1" thickBot="1" x14ac:dyDescent="0.3">
      <c r="A31" s="48"/>
      <c r="B31" s="49"/>
      <c r="C31" s="49"/>
      <c r="G31" s="81"/>
      <c r="H31" s="37">
        <v>46112</v>
      </c>
      <c r="I31" s="38">
        <f>[1]HOME!$C$4/12</f>
        <v>0</v>
      </c>
      <c r="J31" s="38">
        <f>SUMIFS(D:D,A:A,"&gt;="&amp;DATE(YEAR(H31),MONTH(H31),1),A:A,"&lt;="&amp;DATE(YEAR(H31),MONTH(H31),31))</f>
        <v>0</v>
      </c>
      <c r="K31" s="8" t="str">
        <f t="shared" si="0"/>
        <v/>
      </c>
      <c r="L31" s="85"/>
      <c r="M31" s="38">
        <f>[1]HOME!$F$4/12</f>
        <v>0</v>
      </c>
      <c r="N31" s="38">
        <f t="shared" si="1"/>
        <v>0</v>
      </c>
      <c r="O31" s="8" t="str">
        <f t="shared" si="2"/>
        <v/>
      </c>
      <c r="P31" s="85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</row>
    <row r="32" spans="1:37" ht="20.100000000000001" customHeight="1" x14ac:dyDescent="0.25">
      <c r="A32" s="48"/>
      <c r="B32" s="49"/>
      <c r="C32" s="49"/>
      <c r="G32" s="81"/>
      <c r="H32" s="37">
        <v>46142</v>
      </c>
      <c r="I32" s="38">
        <f>[1]HOME!$C$4/12</f>
        <v>0</v>
      </c>
      <c r="J32" s="38">
        <f>SUMIFS(D:D,A:A,"&gt;="&amp;DATE(YEAR(H32),MONTH(H32),1),A:A,"&lt;="&amp;DATE(YEAR(H32),MONTH(H32),30))</f>
        <v>0</v>
      </c>
      <c r="K32" s="8" t="str">
        <f t="shared" si="0"/>
        <v/>
      </c>
      <c r="L32" s="83">
        <f t="shared" ref="L32" si="21">SUM(J32:J34)</f>
        <v>0</v>
      </c>
      <c r="M32" s="38">
        <f>[1]HOME!$F$4/12</f>
        <v>0</v>
      </c>
      <c r="N32" s="38">
        <f t="shared" si="1"/>
        <v>0</v>
      </c>
      <c r="O32" s="8" t="str">
        <f t="shared" si="2"/>
        <v/>
      </c>
      <c r="P32" s="83">
        <f t="shared" ref="P32" si="22">SUM(N32:N34)</f>
        <v>0</v>
      </c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</row>
    <row r="33" spans="1:37" ht="20.100000000000001" customHeight="1" x14ac:dyDescent="0.25">
      <c r="A33" s="48"/>
      <c r="B33" s="49"/>
      <c r="C33" s="49"/>
      <c r="G33" s="81"/>
      <c r="H33" s="37">
        <v>46173</v>
      </c>
      <c r="I33" s="38">
        <f>[1]HOME!$C$4/12</f>
        <v>0</v>
      </c>
      <c r="J33" s="38">
        <f>SUMIFS(D:D,A:A,"&gt;="&amp;DATE(YEAR(H33),MONTH(H33),1),A:A,"&lt;="&amp;DATE(YEAR(H33),MONTH(H33),31))</f>
        <v>0</v>
      </c>
      <c r="K33" s="8" t="str">
        <f t="shared" si="0"/>
        <v/>
      </c>
      <c r="L33" s="84"/>
      <c r="M33" s="38">
        <f>[1]HOME!$F$4/12</f>
        <v>0</v>
      </c>
      <c r="N33" s="38">
        <f t="shared" si="1"/>
        <v>0</v>
      </c>
      <c r="O33" s="8" t="str">
        <f t="shared" si="2"/>
        <v/>
      </c>
      <c r="P33" s="84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</row>
    <row r="34" spans="1:37" ht="20.100000000000001" customHeight="1" thickBot="1" x14ac:dyDescent="0.3">
      <c r="A34" s="48"/>
      <c r="B34" s="49"/>
      <c r="C34" s="49"/>
      <c r="G34" s="81"/>
      <c r="H34" s="37">
        <v>46203</v>
      </c>
      <c r="I34" s="38">
        <f>[1]HOME!$C$4/12</f>
        <v>0</v>
      </c>
      <c r="J34" s="38">
        <f>SUMIFS(D:D,A:A,"&gt;="&amp;DATE(YEAR(H34),MONTH(H34),1),A:A,"&lt;="&amp;DATE(YEAR(H34),MONTH(H34),31))</f>
        <v>0</v>
      </c>
      <c r="K34" s="8" t="str">
        <f t="shared" si="0"/>
        <v/>
      </c>
      <c r="L34" s="85"/>
      <c r="M34" s="38">
        <f>[1]HOME!$F$4/12</f>
        <v>0</v>
      </c>
      <c r="N34" s="38">
        <f t="shared" si="1"/>
        <v>0</v>
      </c>
      <c r="O34" s="8" t="str">
        <f t="shared" si="2"/>
        <v/>
      </c>
      <c r="P34" s="85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</row>
    <row r="35" spans="1:37" ht="20.100000000000001" customHeight="1" x14ac:dyDescent="0.25">
      <c r="A35" s="48"/>
      <c r="B35" s="49"/>
      <c r="C35" s="49"/>
      <c r="G35" s="81"/>
      <c r="H35" s="37">
        <v>46234</v>
      </c>
      <c r="I35" s="38">
        <f>[1]HOME!$C$4/12</f>
        <v>0</v>
      </c>
      <c r="J35" s="38">
        <f>SUMIFS(D:D,A:A,"&gt;="&amp;DATE(YEAR(H35),MONTH(H35),1),A:A,"&lt;="&amp;DATE(YEAR(H35),MONTH(H35),30))</f>
        <v>0</v>
      </c>
      <c r="K35" s="8" t="str">
        <f t="shared" si="0"/>
        <v/>
      </c>
      <c r="L35" s="83">
        <f t="shared" ref="L35" si="23">SUM(J35:J37)</f>
        <v>0</v>
      </c>
      <c r="M35" s="38">
        <f>[1]HOME!$F$4/12</f>
        <v>0</v>
      </c>
      <c r="N35" s="38">
        <f t="shared" si="1"/>
        <v>0</v>
      </c>
      <c r="O35" s="8" t="str">
        <f t="shared" si="2"/>
        <v/>
      </c>
      <c r="P35" s="83">
        <f t="shared" ref="P35" si="24">SUM(N35:N37)</f>
        <v>0</v>
      </c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</row>
    <row r="36" spans="1:37" ht="20.100000000000001" customHeight="1" x14ac:dyDescent="0.25">
      <c r="A36" s="48"/>
      <c r="G36" s="81"/>
      <c r="H36" s="37">
        <v>46265</v>
      </c>
      <c r="I36" s="38">
        <f>[1]HOME!$C$4/12</f>
        <v>0</v>
      </c>
      <c r="J36" s="38">
        <f>SUMIFS(D:D,A:A,"&gt;="&amp;DATE(YEAR(H36),MONTH(H36),1),A:A,"&lt;="&amp;DATE(YEAR(H36),MONTH(H36),31))</f>
        <v>0</v>
      </c>
      <c r="K36" s="8" t="str">
        <f t="shared" si="0"/>
        <v/>
      </c>
      <c r="L36" s="84"/>
      <c r="M36" s="38">
        <f>[1]HOME!$F$4/12</f>
        <v>0</v>
      </c>
      <c r="N36" s="38">
        <f t="shared" si="1"/>
        <v>0</v>
      </c>
      <c r="O36" s="8" t="str">
        <f t="shared" si="2"/>
        <v/>
      </c>
      <c r="P36" s="84"/>
      <c r="Q36" s="86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</row>
    <row r="37" spans="1:37" ht="20.100000000000001" customHeight="1" thickBot="1" x14ac:dyDescent="0.3">
      <c r="A37" s="48"/>
      <c r="G37" s="82"/>
      <c r="H37" s="40">
        <v>46295</v>
      </c>
      <c r="I37" s="50">
        <f>[1]HOME!$C$4/12</f>
        <v>0</v>
      </c>
      <c r="J37" s="50">
        <f>SUMIFS(D:D,A:A,"&gt;="&amp;DATE(YEAR(H37),MONTH(H37),1),A:A,"&lt;="&amp;DATE(YEAR(H37),MONTH(H37),30))</f>
        <v>0</v>
      </c>
      <c r="K37" s="8" t="str">
        <f t="shared" si="0"/>
        <v/>
      </c>
      <c r="L37" s="85"/>
      <c r="M37" s="50">
        <f>[1]HOME!$F$4/12</f>
        <v>0</v>
      </c>
      <c r="N37" s="50">
        <f t="shared" si="1"/>
        <v>0</v>
      </c>
      <c r="O37" s="8" t="str">
        <f t="shared" si="2"/>
        <v/>
      </c>
      <c r="P37" s="85"/>
      <c r="Q37" s="86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</row>
    <row r="38" spans="1:37" ht="20.100000000000001" customHeight="1" x14ac:dyDescent="0.25">
      <c r="A38" s="48"/>
      <c r="G38" s="80">
        <v>27</v>
      </c>
      <c r="H38" s="42">
        <v>46326</v>
      </c>
      <c r="I38" s="43">
        <f>[1]HOME!$C$5/12</f>
        <v>0</v>
      </c>
      <c r="J38" s="43">
        <f>SUMIFS(D:D,A:A,"&gt;="&amp;DATE(YEAR(H38),MONTH(H38),1),A:A,"&lt;="&amp;DATE(YEAR(H38),MONTH(H38),31))</f>
        <v>0</v>
      </c>
      <c r="K38" s="8" t="str">
        <f t="shared" si="0"/>
        <v/>
      </c>
      <c r="L38" s="83">
        <f t="shared" ref="L38" si="25">SUM(J38:J40)</f>
        <v>0</v>
      </c>
      <c r="M38" s="43">
        <f>[1]HOME!$F$5/12</f>
        <v>0</v>
      </c>
      <c r="N38" s="43">
        <f t="shared" si="1"/>
        <v>0</v>
      </c>
      <c r="O38" s="8" t="str">
        <f t="shared" si="2"/>
        <v/>
      </c>
      <c r="P38" s="83">
        <f t="shared" ref="P38" si="26">SUM(N38:N40)</f>
        <v>0</v>
      </c>
      <c r="Q38" s="86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</row>
    <row r="39" spans="1:37" ht="20.100000000000001" customHeight="1" x14ac:dyDescent="0.25">
      <c r="A39" s="48"/>
      <c r="G39" s="81"/>
      <c r="H39" s="37">
        <v>46356</v>
      </c>
      <c r="I39" s="38">
        <f>[1]HOME!$C$5/12</f>
        <v>0</v>
      </c>
      <c r="J39" s="38">
        <f>SUMIFS(D:D,A:A,"&gt;="&amp;DATE(YEAR(H39),MONTH(H39),1),A:A,"&lt;="&amp;DATE(YEAR(H39),MONTH(H39),31))</f>
        <v>0</v>
      </c>
      <c r="K39" s="8" t="str">
        <f t="shared" si="0"/>
        <v/>
      </c>
      <c r="L39" s="84"/>
      <c r="M39" s="38">
        <f>[1]HOME!$F$5/12</f>
        <v>0</v>
      </c>
      <c r="N39" s="38">
        <f t="shared" si="1"/>
        <v>0</v>
      </c>
      <c r="O39" s="8" t="str">
        <f t="shared" si="2"/>
        <v/>
      </c>
      <c r="P39" s="84"/>
      <c r="Q39" s="86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</row>
    <row r="40" spans="1:37" ht="20.100000000000001" customHeight="1" thickBot="1" x14ac:dyDescent="0.3">
      <c r="A40" s="48"/>
      <c r="G40" s="81"/>
      <c r="H40" s="37">
        <v>46387</v>
      </c>
      <c r="I40" s="38">
        <f>[1]HOME!$C$5/12</f>
        <v>0</v>
      </c>
      <c r="J40" s="38">
        <f>SUMIFS(D:D,A:A,"&gt;="&amp;DATE(YEAR(H40),MONTH(H40),1),A:A,"&lt;="&amp;DATE(YEAR(H40),MONTH(H40),DAY(H40)))</f>
        <v>0</v>
      </c>
      <c r="K40" s="8" t="str">
        <f t="shared" si="0"/>
        <v/>
      </c>
      <c r="L40" s="85"/>
      <c r="M40" s="38">
        <f>[1]HOME!$F$5/12</f>
        <v>0</v>
      </c>
      <c r="N40" s="38">
        <f t="shared" si="1"/>
        <v>0</v>
      </c>
      <c r="O40" s="8" t="str">
        <f t="shared" si="2"/>
        <v/>
      </c>
      <c r="P40" s="85"/>
      <c r="Q40" s="86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</row>
    <row r="41" spans="1:37" ht="20.100000000000001" customHeight="1" x14ac:dyDescent="0.25">
      <c r="A41" s="48"/>
      <c r="G41" s="81"/>
      <c r="H41" s="37">
        <v>46418</v>
      </c>
      <c r="I41" s="38">
        <f>[1]HOME!$C$5/12</f>
        <v>0</v>
      </c>
      <c r="J41" s="38">
        <f>SUMIFS(D:D,A:A,"&gt;="&amp;DATE(YEAR(H41),MONTH(H41),1),A:A,"&lt;="&amp;DATE(YEAR(H41),MONTH(H41),30))</f>
        <v>0</v>
      </c>
      <c r="K41" s="8" t="str">
        <f t="shared" si="0"/>
        <v/>
      </c>
      <c r="L41" s="83">
        <f t="shared" ref="L41" si="27">SUM(J41:J43)</f>
        <v>0</v>
      </c>
      <c r="M41" s="38">
        <f>[1]HOME!$F$5/12</f>
        <v>0</v>
      </c>
      <c r="N41" s="38">
        <f t="shared" si="1"/>
        <v>0</v>
      </c>
      <c r="O41" s="8" t="str">
        <f t="shared" si="2"/>
        <v/>
      </c>
      <c r="P41" s="83">
        <f t="shared" ref="P41" si="28">SUM(N41:N43)</f>
        <v>0</v>
      </c>
      <c r="Q41" s="86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</row>
    <row r="42" spans="1:37" ht="20.100000000000001" customHeight="1" x14ac:dyDescent="0.25">
      <c r="A42" s="48"/>
      <c r="G42" s="81"/>
      <c r="H42" s="37">
        <v>46446</v>
      </c>
      <c r="I42" s="38">
        <f>[1]HOME!$C$5/12</f>
        <v>0</v>
      </c>
      <c r="J42" s="38">
        <f>SUMIFS(D:D,A:A,"&gt;="&amp;DATE(YEAR(H42),MONTH(H42),1),A:A,"&lt;="&amp;DATE(YEAR(H42),MONTH(H42),DAY(H42)))</f>
        <v>0</v>
      </c>
      <c r="K42" s="8" t="str">
        <f t="shared" si="0"/>
        <v/>
      </c>
      <c r="L42" s="84"/>
      <c r="M42" s="38">
        <f>[1]HOME!$F$5/12</f>
        <v>0</v>
      </c>
      <c r="N42" s="38">
        <f t="shared" si="1"/>
        <v>0</v>
      </c>
      <c r="O42" s="8" t="str">
        <f t="shared" si="2"/>
        <v/>
      </c>
      <c r="P42" s="84"/>
      <c r="Q42" s="86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</row>
    <row r="43" spans="1:37" ht="20.100000000000001" customHeight="1" thickBot="1" x14ac:dyDescent="0.3">
      <c r="A43" s="48"/>
      <c r="G43" s="81"/>
      <c r="H43" s="37">
        <v>46477</v>
      </c>
      <c r="I43" s="38">
        <f>[1]HOME!$C$5/12</f>
        <v>0</v>
      </c>
      <c r="J43" s="38">
        <f>SUMIFS(D:D,A:A,"&gt;="&amp;DATE(YEAR(H43),MONTH(H43),1),A:A,"&lt;="&amp;DATE(YEAR(H43),MONTH(H43),31))</f>
        <v>0</v>
      </c>
      <c r="K43" s="8" t="str">
        <f t="shared" si="0"/>
        <v/>
      </c>
      <c r="L43" s="85"/>
      <c r="M43" s="38">
        <f>[1]HOME!$F$5/12</f>
        <v>0</v>
      </c>
      <c r="N43" s="38">
        <f t="shared" si="1"/>
        <v>0</v>
      </c>
      <c r="O43" s="8" t="str">
        <f t="shared" si="2"/>
        <v/>
      </c>
      <c r="P43" s="85"/>
      <c r="Q43" s="86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</row>
    <row r="44" spans="1:37" ht="20.100000000000001" customHeight="1" x14ac:dyDescent="0.25">
      <c r="A44" s="48"/>
      <c r="G44" s="81"/>
      <c r="H44" s="37">
        <v>46507</v>
      </c>
      <c r="I44" s="38">
        <f>[1]HOME!$C$5/12</f>
        <v>0</v>
      </c>
      <c r="J44" s="38">
        <f>SUMIFS(D:D,A:A,"&gt;="&amp;DATE(YEAR(H44),MONTH(H44),1),A:A,"&lt;="&amp;DATE(YEAR(H44),MONTH(H44),31))</f>
        <v>0</v>
      </c>
      <c r="K44" s="8" t="str">
        <f t="shared" si="0"/>
        <v/>
      </c>
      <c r="L44" s="83">
        <f t="shared" ref="L44" si="29">SUM(J44:J46)</f>
        <v>0</v>
      </c>
      <c r="M44" s="38">
        <f>[1]HOME!$F$5/12</f>
        <v>0</v>
      </c>
      <c r="N44" s="38">
        <f t="shared" si="1"/>
        <v>0</v>
      </c>
      <c r="O44" s="8" t="str">
        <f t="shared" si="2"/>
        <v/>
      </c>
      <c r="P44" s="83">
        <f t="shared" ref="P44" si="30">SUM(N44:N46)</f>
        <v>0</v>
      </c>
      <c r="Q44" s="86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</row>
    <row r="45" spans="1:37" ht="20.100000000000001" customHeight="1" x14ac:dyDescent="0.25">
      <c r="A45" s="48"/>
      <c r="G45" s="81"/>
      <c r="H45" s="37">
        <v>46538</v>
      </c>
      <c r="I45" s="38">
        <f>[1]HOME!$C$5/12</f>
        <v>0</v>
      </c>
      <c r="J45" s="38">
        <f>SUMIFS(D:D,A:A,"&gt;="&amp;DATE(YEAR(H45),MONTH(H45),1),A:A,"&lt;="&amp;DATE(YEAR(H45),MONTH(H45),DAY(H45)))</f>
        <v>0</v>
      </c>
      <c r="K45" s="8" t="str">
        <f t="shared" si="0"/>
        <v/>
      </c>
      <c r="L45" s="84"/>
      <c r="M45" s="38">
        <f>[1]HOME!$F$5/12</f>
        <v>0</v>
      </c>
      <c r="N45" s="38">
        <f t="shared" si="1"/>
        <v>0</v>
      </c>
      <c r="O45" s="8" t="str">
        <f t="shared" si="2"/>
        <v/>
      </c>
      <c r="P45" s="84"/>
      <c r="Q45" s="86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</row>
    <row r="46" spans="1:37" ht="20.100000000000001" customHeight="1" thickBot="1" x14ac:dyDescent="0.3">
      <c r="A46" s="48"/>
      <c r="G46" s="81"/>
      <c r="H46" s="37">
        <v>46568</v>
      </c>
      <c r="I46" s="38">
        <f>[1]HOME!$C$5/12</f>
        <v>0</v>
      </c>
      <c r="J46" s="38">
        <f>SUMIFS(D:D,A:A,"&gt;="&amp;DATE(YEAR(H46),MONTH(H46),1),A:A,"&lt;="&amp;DATE(YEAR(H46),MONTH(H46),30))</f>
        <v>0</v>
      </c>
      <c r="K46" s="8" t="str">
        <f t="shared" si="0"/>
        <v/>
      </c>
      <c r="L46" s="85"/>
      <c r="M46" s="38">
        <f>[1]HOME!$F$5/12</f>
        <v>0</v>
      </c>
      <c r="N46" s="38">
        <f t="shared" si="1"/>
        <v>0</v>
      </c>
      <c r="O46" s="8" t="str">
        <f t="shared" si="2"/>
        <v/>
      </c>
      <c r="P46" s="85"/>
      <c r="Q46" s="86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</row>
    <row r="47" spans="1:37" ht="20.100000000000001" customHeight="1" x14ac:dyDescent="0.25">
      <c r="A47" s="48"/>
      <c r="G47" s="81"/>
      <c r="H47" s="37">
        <v>46599</v>
      </c>
      <c r="I47" s="38">
        <f>[1]HOME!$C$5/12</f>
        <v>0</v>
      </c>
      <c r="J47" s="38">
        <f>SUMIFS(D:D,A:A,"&gt;="&amp;DATE(YEAR(H47),MONTH(H47),1),A:A,"&lt;="&amp;DATE(YEAR(H47),MONTH(H47),DAY(H47)))</f>
        <v>0</v>
      </c>
      <c r="K47" s="8" t="str">
        <f t="shared" si="0"/>
        <v/>
      </c>
      <c r="L47" s="83">
        <f t="shared" ref="L47" si="31">SUM(J47:J49)</f>
        <v>0</v>
      </c>
      <c r="M47" s="38">
        <f>[1]HOME!$F$5/12</f>
        <v>0</v>
      </c>
      <c r="N47" s="38">
        <f t="shared" si="1"/>
        <v>0</v>
      </c>
      <c r="O47" s="8" t="str">
        <f t="shared" si="2"/>
        <v/>
      </c>
      <c r="P47" s="83">
        <f t="shared" ref="P47" si="32">SUM(N47:N49)</f>
        <v>0</v>
      </c>
      <c r="Q47" s="86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</row>
    <row r="48" spans="1:37" ht="20.100000000000001" customHeight="1" x14ac:dyDescent="0.25">
      <c r="A48" s="48"/>
      <c r="G48" s="81"/>
      <c r="H48" s="37">
        <v>46630</v>
      </c>
      <c r="I48" s="38">
        <f>[1]HOME!$C$5/12</f>
        <v>0</v>
      </c>
      <c r="J48" s="38">
        <f>SUMIFS(D:D,A:A,"&gt;="&amp;DATE(YEAR(H48),MONTH(H48),1),A:A,"&lt;="&amp;DATE(YEAR(H48),MONTH(H48),31))</f>
        <v>0</v>
      </c>
      <c r="K48" s="8" t="str">
        <f t="shared" si="0"/>
        <v/>
      </c>
      <c r="L48" s="84"/>
      <c r="M48" s="38">
        <f>[1]HOME!$F$5/12</f>
        <v>0</v>
      </c>
      <c r="N48" s="38">
        <f t="shared" si="1"/>
        <v>0</v>
      </c>
      <c r="O48" s="8" t="str">
        <f t="shared" si="2"/>
        <v/>
      </c>
      <c r="P48" s="84"/>
      <c r="Q48" s="86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</row>
    <row r="49" spans="1:37" ht="20.100000000000001" customHeight="1" thickBot="1" x14ac:dyDescent="0.3">
      <c r="A49" s="48"/>
      <c r="G49" s="82"/>
      <c r="H49" s="40">
        <v>46660</v>
      </c>
      <c r="I49" s="50">
        <f>[1]HOME!$C$5/12</f>
        <v>0</v>
      </c>
      <c r="J49" s="50">
        <f>SUMIFS(D:D,A:A,"&gt;="&amp;DATE(YEAR(H49),MONTH(H49),1),A:A,"&lt;="&amp;DATE(YEAR(H49),MONTH(H49),30))</f>
        <v>0</v>
      </c>
      <c r="K49" s="8" t="str">
        <f t="shared" si="0"/>
        <v/>
      </c>
      <c r="L49" s="85"/>
      <c r="M49" s="50">
        <f>[1]HOME!$F$5/12</f>
        <v>0</v>
      </c>
      <c r="N49" s="50">
        <f t="shared" si="1"/>
        <v>0</v>
      </c>
      <c r="O49" s="8" t="str">
        <f t="shared" si="2"/>
        <v/>
      </c>
      <c r="P49" s="85"/>
      <c r="Q49" s="86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</row>
    <row r="50" spans="1:37" ht="20.100000000000001" customHeight="1" x14ac:dyDescent="0.25">
      <c r="A50" s="48"/>
      <c r="G50" s="80">
        <v>28</v>
      </c>
      <c r="H50" s="42">
        <v>46691</v>
      </c>
      <c r="I50" s="43">
        <f>[1]HOME!$C$6/12</f>
        <v>0</v>
      </c>
      <c r="J50" s="43">
        <f>SUMIFS(D:D,A:A,"&gt;="&amp;DATE(YEAR(H50),MONTH(H50),1),A:A,"&lt;="&amp;DATE(YEAR(H50),MONTH(H50),31))</f>
        <v>0</v>
      </c>
      <c r="K50" s="8" t="str">
        <f t="shared" si="0"/>
        <v/>
      </c>
      <c r="L50" s="83">
        <f t="shared" ref="L50" si="33">SUM(J50:J52)</f>
        <v>0</v>
      </c>
      <c r="M50" s="43">
        <f>[1]HOME!$F$6/12</f>
        <v>0</v>
      </c>
      <c r="N50" s="43">
        <f t="shared" si="1"/>
        <v>0</v>
      </c>
      <c r="O50" s="8" t="str">
        <f t="shared" si="2"/>
        <v/>
      </c>
      <c r="P50" s="83">
        <f t="shared" ref="P50" si="34">SUM(N50:N52)</f>
        <v>0</v>
      </c>
      <c r="Q50" s="86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</row>
    <row r="51" spans="1:37" ht="20.100000000000001" customHeight="1" x14ac:dyDescent="0.25">
      <c r="A51" s="48"/>
      <c r="G51" s="81"/>
      <c r="H51" s="37">
        <v>46721</v>
      </c>
      <c r="I51" s="38">
        <f>[1]HOME!$C$6/12</f>
        <v>0</v>
      </c>
      <c r="J51" s="38">
        <f>SUMIFS(D:D,A:A,"&gt;="&amp;DATE(YEAR(H51),MONTH(H51),1),A:A,"&lt;="&amp;DATE(YEAR(H51),MONTH(H51),31))</f>
        <v>0</v>
      </c>
      <c r="K51" s="8" t="str">
        <f t="shared" si="0"/>
        <v/>
      </c>
      <c r="L51" s="84"/>
      <c r="M51" s="38">
        <f>[1]HOME!$F$6/12</f>
        <v>0</v>
      </c>
      <c r="N51" s="38">
        <f t="shared" si="1"/>
        <v>0</v>
      </c>
      <c r="O51" s="8" t="str">
        <f t="shared" si="2"/>
        <v/>
      </c>
      <c r="P51" s="84"/>
      <c r="Q51" s="86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</row>
    <row r="52" spans="1:37" ht="20.100000000000001" customHeight="1" thickBot="1" x14ac:dyDescent="0.3">
      <c r="A52" s="54"/>
      <c r="B52" s="55"/>
      <c r="C52" s="55"/>
      <c r="D52" s="56"/>
      <c r="E52" s="56"/>
      <c r="G52" s="81"/>
      <c r="H52" s="37">
        <v>46752</v>
      </c>
      <c r="I52" s="38">
        <f>[1]HOME!$C$6/12</f>
        <v>0</v>
      </c>
      <c r="J52" s="38">
        <f>SUMIFS(D:D,A:A,"&gt;="&amp;DATE(YEAR(H52),MONTH(H52),1),A:A,"&lt;="&amp;DATE(YEAR(H52),MONTH(H52),30))</f>
        <v>0</v>
      </c>
      <c r="K52" s="8" t="str">
        <f t="shared" si="0"/>
        <v/>
      </c>
      <c r="L52" s="85"/>
      <c r="M52" s="38">
        <f>[1]HOME!$F$6/12</f>
        <v>0</v>
      </c>
      <c r="N52" s="38">
        <f t="shared" si="1"/>
        <v>0</v>
      </c>
      <c r="O52" s="8" t="str">
        <f t="shared" si="2"/>
        <v/>
      </c>
      <c r="P52" s="85"/>
      <c r="Q52" s="86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</row>
    <row r="53" spans="1:37" ht="20.100000000000001" customHeight="1" x14ac:dyDescent="0.25">
      <c r="A53" s="57"/>
      <c r="B53" s="58"/>
      <c r="C53" s="58"/>
      <c r="D53" s="59"/>
      <c r="E53" s="59"/>
      <c r="G53" s="81"/>
      <c r="H53" s="37">
        <v>46783</v>
      </c>
      <c r="I53" s="38">
        <f>[1]HOME!$C$6/12</f>
        <v>0</v>
      </c>
      <c r="J53" s="38">
        <f>SUMIFS(D:D,A:A,"&gt;="&amp;DATE(YEAR(H53),MONTH(H53),1),A:A,"&lt;="&amp;DATE(YEAR(H53),MONTH(H53),31))</f>
        <v>0</v>
      </c>
      <c r="K53" s="8" t="str">
        <f t="shared" si="0"/>
        <v/>
      </c>
      <c r="L53" s="83">
        <f t="shared" ref="L53" si="35">SUM(J53:J55)</f>
        <v>0</v>
      </c>
      <c r="M53" s="38">
        <f>[1]HOME!$F$6/12</f>
        <v>0</v>
      </c>
      <c r="N53" s="38">
        <f t="shared" si="1"/>
        <v>0</v>
      </c>
      <c r="O53" s="8" t="str">
        <f t="shared" si="2"/>
        <v/>
      </c>
      <c r="P53" s="83">
        <f t="shared" ref="P53" si="36">SUM(N53:N55)</f>
        <v>0</v>
      </c>
      <c r="Q53" s="86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</row>
    <row r="54" spans="1:37" ht="20.100000000000001" customHeight="1" x14ac:dyDescent="0.25">
      <c r="A54" s="48"/>
      <c r="G54" s="81"/>
      <c r="H54" s="37">
        <v>46811</v>
      </c>
      <c r="I54" s="38">
        <f>[1]HOME!$C$6/12</f>
        <v>0</v>
      </c>
      <c r="J54" s="38">
        <f>SUMIFS(D:D,A:A,"&gt;="&amp;DATE(YEAR(H54),MONTH(H54),1),A:A,"&lt;="&amp;DATE(YEAR(H54),MONTH(H54),30))</f>
        <v>0</v>
      </c>
      <c r="K54" s="8" t="str">
        <f t="shared" si="0"/>
        <v/>
      </c>
      <c r="L54" s="84"/>
      <c r="M54" s="38">
        <f>[1]HOME!$F$6/12</f>
        <v>0</v>
      </c>
      <c r="N54" s="38">
        <f t="shared" si="1"/>
        <v>0</v>
      </c>
      <c r="O54" s="8" t="str">
        <f t="shared" si="2"/>
        <v/>
      </c>
      <c r="P54" s="84"/>
      <c r="Q54" s="86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</row>
    <row r="55" spans="1:37" ht="20.100000000000001" customHeight="1" thickBot="1" x14ac:dyDescent="0.3">
      <c r="A55" s="48"/>
      <c r="G55" s="81"/>
      <c r="H55" s="37">
        <v>46843</v>
      </c>
      <c r="I55" s="38">
        <f>[1]HOME!$C$6/12</f>
        <v>0</v>
      </c>
      <c r="J55" s="38">
        <f>SUMIFS(D:D,A:A,"&gt;="&amp;DATE(YEAR(H55),MONTH(H55),1),A:A,"&lt;="&amp;DATE(YEAR(H55),MONTH(H55),31))</f>
        <v>0</v>
      </c>
      <c r="K55" s="8" t="str">
        <f t="shared" si="0"/>
        <v/>
      </c>
      <c r="L55" s="85"/>
      <c r="M55" s="38">
        <f>[1]HOME!$F$6/12</f>
        <v>0</v>
      </c>
      <c r="N55" s="38">
        <f t="shared" si="1"/>
        <v>0</v>
      </c>
      <c r="O55" s="8" t="str">
        <f t="shared" si="2"/>
        <v/>
      </c>
      <c r="P55" s="85"/>
      <c r="Q55" s="86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</row>
    <row r="56" spans="1:37" ht="20.100000000000001" customHeight="1" x14ac:dyDescent="0.25">
      <c r="A56" s="48"/>
      <c r="G56" s="81"/>
      <c r="H56" s="37">
        <v>46873</v>
      </c>
      <c r="I56" s="38">
        <f>[1]HOME!$C$6/12</f>
        <v>0</v>
      </c>
      <c r="J56" s="38">
        <f>SUMIFS(D:D,A:A,"&gt;="&amp;DATE(YEAR(H56),MONTH(H56),1),A:A,"&lt;="&amp;DATE(YEAR(H56),MONTH(H56),31))</f>
        <v>0</v>
      </c>
      <c r="K56" s="8" t="str">
        <f t="shared" si="0"/>
        <v/>
      </c>
      <c r="L56" s="83">
        <f t="shared" ref="L56" si="37">SUM(J56:J58)</f>
        <v>0</v>
      </c>
      <c r="M56" s="38">
        <f>[1]HOME!$F$6/12</f>
        <v>0</v>
      </c>
      <c r="N56" s="38">
        <f t="shared" si="1"/>
        <v>0</v>
      </c>
      <c r="O56" s="8" t="str">
        <f t="shared" si="2"/>
        <v/>
      </c>
      <c r="P56" s="83">
        <f t="shared" ref="P56" si="38">SUM(N56:N58)</f>
        <v>0</v>
      </c>
      <c r="Q56" s="86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</row>
    <row r="57" spans="1:37" ht="20.100000000000001" customHeight="1" x14ac:dyDescent="0.25">
      <c r="A57" s="48"/>
      <c r="G57" s="81"/>
      <c r="H57" s="37">
        <v>46904</v>
      </c>
      <c r="I57" s="38">
        <f>[1]HOME!$C$6/12</f>
        <v>0</v>
      </c>
      <c r="J57" s="38">
        <f>SUMIFS(D:D,A:A,"&gt;="&amp;DATE(YEAR(H57),MONTH(H57),1),A:A,"&lt;="&amp;DATE(YEAR(H57),MONTH(H57),DAY(H57)))</f>
        <v>0</v>
      </c>
      <c r="K57" s="8" t="str">
        <f t="shared" si="0"/>
        <v/>
      </c>
      <c r="L57" s="84"/>
      <c r="M57" s="38">
        <f>[1]HOME!$F$6/12</f>
        <v>0</v>
      </c>
      <c r="N57" s="38">
        <f t="shared" si="1"/>
        <v>0</v>
      </c>
      <c r="O57" s="8" t="str">
        <f t="shared" si="2"/>
        <v/>
      </c>
      <c r="P57" s="84"/>
      <c r="Q57" s="86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</row>
    <row r="58" spans="1:37" ht="20.100000000000001" customHeight="1" thickBot="1" x14ac:dyDescent="0.3">
      <c r="A58" s="48"/>
      <c r="G58" s="81"/>
      <c r="H58" s="37">
        <v>46934</v>
      </c>
      <c r="I58" s="38">
        <f>[1]HOME!$C$6/12</f>
        <v>0</v>
      </c>
      <c r="J58" s="38">
        <f>SUMIFS(D:D,A:A,"&gt;="&amp;DATE(YEAR(H58),MONTH(H58),1),A:A,"&lt;="&amp;DATE(YEAR(H58),MONTH(H58),30))</f>
        <v>0</v>
      </c>
      <c r="K58" s="8" t="str">
        <f t="shared" si="0"/>
        <v/>
      </c>
      <c r="L58" s="85"/>
      <c r="M58" s="38">
        <f>[1]HOME!$F$6/12</f>
        <v>0</v>
      </c>
      <c r="N58" s="38">
        <f t="shared" si="1"/>
        <v>0</v>
      </c>
      <c r="O58" s="8" t="str">
        <f t="shared" si="2"/>
        <v/>
      </c>
      <c r="P58" s="85"/>
      <c r="Q58" s="86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</row>
    <row r="59" spans="1:37" ht="20.100000000000001" customHeight="1" x14ac:dyDescent="0.25">
      <c r="A59" s="48"/>
      <c r="G59" s="81"/>
      <c r="H59" s="37">
        <v>46965</v>
      </c>
      <c r="I59" s="38">
        <f>[1]HOME!$C$6/12</f>
        <v>0</v>
      </c>
      <c r="J59" s="38">
        <f>SUMIFS(D:D,A:A,"&gt;="&amp;DATE(YEAR(H59),MONTH(H59),1),A:A,"&lt;="&amp;DATE(YEAR(H59),MONTH(H59),DAY(H59)))</f>
        <v>0</v>
      </c>
      <c r="K59" s="8" t="str">
        <f t="shared" si="0"/>
        <v/>
      </c>
      <c r="L59" s="83">
        <f t="shared" ref="L59" si="39">SUM(J59:J61)</f>
        <v>0</v>
      </c>
      <c r="M59" s="38">
        <f>[1]HOME!$F$6/12</f>
        <v>0</v>
      </c>
      <c r="N59" s="38">
        <f t="shared" si="1"/>
        <v>0</v>
      </c>
      <c r="O59" s="8" t="str">
        <f t="shared" si="2"/>
        <v/>
      </c>
      <c r="P59" s="83">
        <f t="shared" ref="P59" si="40">SUM(N59:N61)</f>
        <v>0</v>
      </c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</row>
    <row r="60" spans="1:37" ht="20.100000000000001" customHeight="1" x14ac:dyDescent="0.25">
      <c r="A60" s="48"/>
      <c r="G60" s="81"/>
      <c r="H60" s="37">
        <v>46996</v>
      </c>
      <c r="I60" s="38">
        <f>[1]HOME!$C$6/12</f>
        <v>0</v>
      </c>
      <c r="J60" s="38">
        <f>SUMIFS(D:D,A:A,"&gt;="&amp;DATE(YEAR(H60),MONTH(H60),1),A:A,"&lt;="&amp;DATE(YEAR(H60),MONTH(H60),31))</f>
        <v>0</v>
      </c>
      <c r="K60" s="8" t="str">
        <f t="shared" si="0"/>
        <v/>
      </c>
      <c r="L60" s="84"/>
      <c r="M60" s="38">
        <f>[1]HOME!$F$6/12</f>
        <v>0</v>
      </c>
      <c r="N60" s="38">
        <f t="shared" si="1"/>
        <v>0</v>
      </c>
      <c r="O60" s="8" t="str">
        <f t="shared" si="2"/>
        <v/>
      </c>
      <c r="P60" s="84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</row>
    <row r="61" spans="1:37" ht="20.100000000000001" customHeight="1" thickBot="1" x14ac:dyDescent="0.3">
      <c r="A61" s="48"/>
      <c r="G61" s="82"/>
      <c r="H61" s="40">
        <v>47026</v>
      </c>
      <c r="I61" s="50">
        <f>[1]HOME!$C$6/12</f>
        <v>0</v>
      </c>
      <c r="J61" s="50">
        <f>SUMIFS(D:D,A:A,"&gt;="&amp;DATE(YEAR(H61),MONTH(H61),1),A:A,"&lt;="&amp;DATE(YEAR(H61),MONTH(H61),31))</f>
        <v>0</v>
      </c>
      <c r="K61" s="8" t="str">
        <f t="shared" si="0"/>
        <v/>
      </c>
      <c r="L61" s="85"/>
      <c r="M61" s="50">
        <f>[1]HOME!$F$6/12</f>
        <v>0</v>
      </c>
      <c r="N61" s="50">
        <f t="shared" si="1"/>
        <v>0</v>
      </c>
      <c r="O61" s="8" t="str">
        <f t="shared" si="2"/>
        <v/>
      </c>
      <c r="P61" s="8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</row>
    <row r="62" spans="1:37" ht="20.100000000000001" customHeight="1" x14ac:dyDescent="0.25">
      <c r="A62" s="48"/>
      <c r="I62"/>
      <c r="J62"/>
      <c r="K62"/>
      <c r="L62"/>
      <c r="M62"/>
      <c r="N62"/>
      <c r="O62"/>
      <c r="P62"/>
    </row>
    <row r="63" spans="1:37" ht="20.100000000000001" customHeight="1" x14ac:dyDescent="0.25">
      <c r="A63" s="48"/>
      <c r="I63"/>
      <c r="J63"/>
      <c r="K63"/>
      <c r="L63"/>
      <c r="M63"/>
      <c r="N63"/>
      <c r="O63"/>
      <c r="P63"/>
    </row>
    <row r="64" spans="1:37" ht="20.100000000000001" customHeight="1" x14ac:dyDescent="0.25">
      <c r="A64" s="48"/>
      <c r="I64"/>
      <c r="J64"/>
      <c r="K64"/>
      <c r="L64"/>
      <c r="M64"/>
      <c r="N64"/>
      <c r="O64"/>
      <c r="P64"/>
    </row>
    <row r="65" spans="1:16" ht="20.100000000000001" customHeight="1" x14ac:dyDescent="0.25">
      <c r="A65" s="48"/>
      <c r="I65"/>
      <c r="J65"/>
      <c r="K65"/>
      <c r="L65"/>
      <c r="M65"/>
      <c r="N65"/>
      <c r="O65"/>
      <c r="P65"/>
    </row>
    <row r="66" spans="1:16" ht="20.100000000000001" customHeight="1" x14ac:dyDescent="0.25">
      <c r="A66" s="48"/>
      <c r="I66"/>
      <c r="J66"/>
      <c r="K66"/>
      <c r="L66"/>
      <c r="M66"/>
      <c r="N66"/>
      <c r="O66"/>
      <c r="P66"/>
    </row>
    <row r="67" spans="1:16" ht="20.100000000000001" customHeight="1" x14ac:dyDescent="0.25">
      <c r="A67" s="48"/>
      <c r="I67"/>
      <c r="J67"/>
      <c r="K67"/>
      <c r="L67"/>
      <c r="M67"/>
      <c r="N67"/>
      <c r="O67"/>
      <c r="P67"/>
    </row>
    <row r="68" spans="1:16" ht="20.100000000000001" customHeight="1" x14ac:dyDescent="0.25">
      <c r="A68" s="48"/>
      <c r="I68"/>
      <c r="J68"/>
      <c r="K68"/>
      <c r="L68"/>
      <c r="M68"/>
      <c r="N68"/>
      <c r="O68"/>
      <c r="P68"/>
    </row>
    <row r="69" spans="1:16" ht="20.100000000000001" customHeight="1" x14ac:dyDescent="0.25">
      <c r="A69" s="48"/>
      <c r="I69"/>
      <c r="J69"/>
      <c r="K69"/>
      <c r="L69"/>
      <c r="M69"/>
      <c r="N69"/>
      <c r="O69"/>
      <c r="P69"/>
    </row>
    <row r="70" spans="1:16" ht="20.100000000000001" customHeight="1" x14ac:dyDescent="0.25">
      <c r="A70" s="48"/>
      <c r="I70"/>
      <c r="J70"/>
      <c r="K70"/>
      <c r="L70"/>
      <c r="M70"/>
      <c r="N70"/>
      <c r="O70"/>
      <c r="P70"/>
    </row>
    <row r="71" spans="1:16" ht="20.100000000000001" customHeight="1" x14ac:dyDescent="0.25">
      <c r="A71" s="48"/>
      <c r="I71"/>
      <c r="J71"/>
      <c r="K71"/>
      <c r="L71"/>
      <c r="M71"/>
      <c r="N71"/>
      <c r="O71"/>
      <c r="P71"/>
    </row>
    <row r="72" spans="1:16" ht="20.100000000000001" customHeight="1" x14ac:dyDescent="0.25">
      <c r="A72" s="48"/>
      <c r="I72"/>
      <c r="J72"/>
      <c r="K72"/>
      <c r="L72"/>
      <c r="M72"/>
      <c r="N72"/>
      <c r="O72"/>
      <c r="P72"/>
    </row>
    <row r="73" spans="1:16" ht="20.100000000000001" customHeight="1" x14ac:dyDescent="0.25">
      <c r="A73" s="48"/>
      <c r="I73"/>
      <c r="J73"/>
      <c r="K73"/>
      <c r="L73"/>
      <c r="M73"/>
      <c r="N73"/>
      <c r="O73"/>
      <c r="P73"/>
    </row>
    <row r="74" spans="1:16" x14ac:dyDescent="0.25">
      <c r="A74" s="48"/>
      <c r="H74" s="60"/>
      <c r="I74" s="61"/>
      <c r="J74" s="61"/>
      <c r="K74" s="61"/>
      <c r="L74" s="61"/>
      <c r="M74" s="61"/>
      <c r="N74" s="61"/>
      <c r="O74" s="61"/>
      <c r="P74" s="61"/>
    </row>
    <row r="75" spans="1:16" x14ac:dyDescent="0.25">
      <c r="A75" s="48"/>
      <c r="H75" s="60"/>
      <c r="I75" s="61"/>
      <c r="J75" s="61"/>
      <c r="K75" s="61"/>
      <c r="L75" s="61"/>
      <c r="M75" s="61"/>
      <c r="N75" s="61"/>
      <c r="O75" s="61"/>
      <c r="P75" s="61"/>
    </row>
    <row r="76" spans="1:16" x14ac:dyDescent="0.25">
      <c r="A76" s="48"/>
      <c r="H76" s="60"/>
      <c r="I76" s="61"/>
      <c r="J76" s="61"/>
      <c r="K76" s="61"/>
      <c r="L76" s="61"/>
      <c r="M76" s="61"/>
      <c r="N76" s="61"/>
      <c r="O76" s="61"/>
      <c r="P76" s="61"/>
    </row>
    <row r="77" spans="1:16" x14ac:dyDescent="0.25">
      <c r="A77" s="48"/>
      <c r="H77" s="60"/>
      <c r="I77" s="61"/>
      <c r="J77" s="61"/>
      <c r="K77" s="61"/>
      <c r="L77" s="61"/>
      <c r="M77" s="61"/>
      <c r="N77" s="61"/>
      <c r="O77" s="61"/>
      <c r="P77" s="61"/>
    </row>
    <row r="78" spans="1:16" x14ac:dyDescent="0.25">
      <c r="A78" s="48"/>
      <c r="H78" s="60"/>
      <c r="I78" s="61"/>
      <c r="J78" s="61"/>
      <c r="K78" s="61"/>
      <c r="L78" s="61"/>
      <c r="M78" s="61"/>
      <c r="N78" s="61"/>
      <c r="O78" s="61"/>
      <c r="P78" s="61"/>
    </row>
    <row r="79" spans="1:16" x14ac:dyDescent="0.25">
      <c r="A79" s="48"/>
      <c r="H79" s="60"/>
      <c r="I79" s="61"/>
      <c r="J79" s="61"/>
      <c r="K79" s="61"/>
      <c r="L79" s="61"/>
      <c r="M79" s="61"/>
      <c r="N79" s="61"/>
      <c r="O79" s="61"/>
      <c r="P79" s="61"/>
    </row>
    <row r="80" spans="1:16" x14ac:dyDescent="0.25">
      <c r="A80" s="48"/>
      <c r="H80" s="60"/>
      <c r="I80" s="61"/>
      <c r="J80" s="61"/>
      <c r="K80" s="61"/>
      <c r="L80" s="61"/>
      <c r="M80" s="61"/>
      <c r="N80" s="61"/>
      <c r="O80" s="61"/>
      <c r="P80" s="61"/>
    </row>
    <row r="81" spans="1:16" ht="15.75" thickBot="1" x14ac:dyDescent="0.3">
      <c r="A81" s="62"/>
      <c r="B81" s="63"/>
      <c r="C81" s="63"/>
      <c r="D81" s="64"/>
      <c r="E81" s="64"/>
      <c r="H81" s="60"/>
      <c r="I81" s="61"/>
      <c r="J81" s="61"/>
      <c r="K81" s="61"/>
      <c r="L81" s="61"/>
      <c r="M81" s="61"/>
      <c r="N81" s="61"/>
      <c r="O81" s="61"/>
      <c r="P81" s="61"/>
    </row>
    <row r="82" spans="1:16" x14ac:dyDescent="0.25">
      <c r="A82" s="57"/>
      <c r="B82" s="58"/>
      <c r="C82" s="58"/>
      <c r="D82" s="59"/>
      <c r="E82" s="59"/>
      <c r="H82" s="60"/>
      <c r="I82" s="61"/>
      <c r="J82" s="61"/>
      <c r="K82" s="61"/>
      <c r="L82" s="61"/>
      <c r="M82" s="61"/>
      <c r="N82" s="61"/>
      <c r="O82" s="61"/>
      <c r="P82" s="61"/>
    </row>
    <row r="83" spans="1:16" x14ac:dyDescent="0.25">
      <c r="A83" s="48"/>
      <c r="H83" s="60"/>
      <c r="I83" s="61"/>
      <c r="J83" s="61"/>
      <c r="K83" s="61"/>
      <c r="L83" s="61"/>
      <c r="M83" s="61"/>
      <c r="N83" s="61"/>
      <c r="O83" s="61"/>
      <c r="P83" s="61"/>
    </row>
    <row r="84" spans="1:16" x14ac:dyDescent="0.25">
      <c r="A84" s="48"/>
      <c r="H84" s="60"/>
      <c r="I84" s="61"/>
      <c r="J84" s="61"/>
      <c r="K84" s="61"/>
      <c r="L84" s="61"/>
      <c r="M84" s="61"/>
      <c r="N84" s="61"/>
      <c r="O84" s="61"/>
      <c r="P84" s="61"/>
    </row>
    <row r="85" spans="1:16" x14ac:dyDescent="0.25">
      <c r="A85" s="48"/>
      <c r="H85" s="60"/>
      <c r="I85" s="61"/>
      <c r="J85" s="61"/>
      <c r="K85" s="61"/>
      <c r="L85" s="61"/>
      <c r="M85" s="61"/>
      <c r="N85" s="61"/>
      <c r="O85" s="61"/>
      <c r="P85" s="61"/>
    </row>
    <row r="86" spans="1:16" x14ac:dyDescent="0.25">
      <c r="A86" s="48"/>
      <c r="H86" s="60"/>
      <c r="I86" s="61"/>
      <c r="J86" s="61"/>
      <c r="K86" s="61"/>
      <c r="L86" s="61"/>
      <c r="M86" s="61"/>
      <c r="N86" s="61"/>
      <c r="O86" s="61"/>
      <c r="P86" s="61"/>
    </row>
    <row r="87" spans="1:16" x14ac:dyDescent="0.25">
      <c r="A87" s="48"/>
      <c r="H87" s="60"/>
      <c r="I87" s="61"/>
      <c r="J87" s="61"/>
      <c r="K87" s="61"/>
      <c r="L87" s="61"/>
      <c r="M87" s="61"/>
      <c r="N87" s="61"/>
      <c r="O87" s="61"/>
      <c r="P87" s="61"/>
    </row>
    <row r="88" spans="1:16" x14ac:dyDescent="0.25">
      <c r="A88" s="48"/>
      <c r="H88" s="60"/>
      <c r="I88" s="61"/>
      <c r="J88" s="61"/>
      <c r="K88" s="61"/>
      <c r="L88" s="61"/>
      <c r="M88" s="61"/>
      <c r="N88" s="61"/>
      <c r="O88" s="61"/>
      <c r="P88" s="61"/>
    </row>
    <row r="89" spans="1:16" ht="15" customHeight="1" x14ac:dyDescent="0.25">
      <c r="A89" s="48"/>
      <c r="H89" s="60"/>
      <c r="I89" s="61"/>
      <c r="J89" s="61"/>
      <c r="K89" s="61"/>
      <c r="L89" s="61"/>
      <c r="M89" s="61"/>
      <c r="N89" s="61"/>
      <c r="O89" s="61"/>
      <c r="P89" s="61"/>
    </row>
    <row r="90" spans="1:16" x14ac:dyDescent="0.25">
      <c r="A90" s="48"/>
      <c r="H90" s="60"/>
      <c r="I90" s="61"/>
      <c r="J90" s="61"/>
      <c r="K90" s="61"/>
      <c r="L90" s="61"/>
      <c r="M90" s="61"/>
      <c r="N90" s="61"/>
      <c r="O90" s="61"/>
      <c r="P90" s="61"/>
    </row>
    <row r="91" spans="1:16" x14ac:dyDescent="0.25">
      <c r="A91" s="48"/>
      <c r="H91" s="60"/>
      <c r="I91" s="61"/>
      <c r="J91" s="61"/>
      <c r="K91" s="61"/>
      <c r="L91" s="61"/>
      <c r="M91" s="61"/>
      <c r="N91" s="61"/>
      <c r="O91" s="61"/>
      <c r="P91" s="61"/>
    </row>
    <row r="92" spans="1:16" x14ac:dyDescent="0.25">
      <c r="A92" s="48"/>
      <c r="H92" s="60"/>
      <c r="I92" s="61"/>
      <c r="J92" s="61"/>
      <c r="K92" s="61"/>
      <c r="L92" s="61"/>
      <c r="M92" s="61"/>
      <c r="N92" s="61"/>
      <c r="O92" s="61"/>
      <c r="P92" s="61"/>
    </row>
    <row r="93" spans="1:16" x14ac:dyDescent="0.25">
      <c r="A93" s="48"/>
      <c r="H93" s="60"/>
      <c r="I93" s="61"/>
      <c r="J93" s="61"/>
      <c r="K93" s="61"/>
      <c r="L93" s="61"/>
      <c r="M93" s="61"/>
      <c r="N93" s="61"/>
      <c r="O93" s="61"/>
      <c r="P93" s="61"/>
    </row>
    <row r="94" spans="1:16" x14ac:dyDescent="0.25">
      <c r="A94" s="48"/>
      <c r="H94" s="60"/>
      <c r="I94" s="61"/>
      <c r="J94" s="61"/>
      <c r="K94" s="61"/>
      <c r="L94" s="61"/>
      <c r="M94" s="61"/>
      <c r="N94" s="61"/>
      <c r="O94" s="61"/>
      <c r="P94" s="61"/>
    </row>
    <row r="95" spans="1:16" x14ac:dyDescent="0.25">
      <c r="A95" s="48"/>
      <c r="H95" s="60"/>
      <c r="I95" s="61"/>
      <c r="J95" s="61"/>
      <c r="K95" s="61"/>
      <c r="L95" s="61"/>
      <c r="M95" s="61"/>
      <c r="N95" s="61"/>
      <c r="O95" s="61"/>
      <c r="P95" s="61"/>
    </row>
    <row r="96" spans="1:16" x14ac:dyDescent="0.25">
      <c r="A96" s="48"/>
      <c r="H96" s="60"/>
      <c r="I96" s="61"/>
      <c r="J96" s="61"/>
      <c r="K96" s="61"/>
      <c r="L96" s="61"/>
      <c r="M96" s="61"/>
      <c r="N96" s="61"/>
      <c r="O96" s="61"/>
      <c r="P96" s="61"/>
    </row>
    <row r="97" spans="1:16" x14ac:dyDescent="0.25">
      <c r="A97" s="48"/>
      <c r="H97" s="60"/>
      <c r="I97" s="61"/>
      <c r="J97" s="61"/>
      <c r="K97" s="61"/>
      <c r="L97" s="61"/>
      <c r="M97" s="61"/>
      <c r="N97" s="61"/>
      <c r="O97" s="61"/>
      <c r="P97" s="61"/>
    </row>
    <row r="98" spans="1:16" x14ac:dyDescent="0.25">
      <c r="A98" s="48"/>
      <c r="H98" s="60"/>
      <c r="I98" s="61"/>
      <c r="J98" s="61"/>
      <c r="K98" s="61"/>
      <c r="L98" s="61"/>
      <c r="M98" s="61"/>
      <c r="N98" s="61"/>
      <c r="O98" s="61"/>
      <c r="P98" s="61"/>
    </row>
    <row r="99" spans="1:16" x14ac:dyDescent="0.25">
      <c r="A99" s="48"/>
      <c r="H99" s="60"/>
      <c r="I99" s="61"/>
      <c r="J99" s="61"/>
      <c r="K99" s="61"/>
      <c r="L99" s="61"/>
      <c r="M99" s="61"/>
      <c r="N99" s="61"/>
      <c r="O99" s="61"/>
      <c r="P99" s="61"/>
    </row>
    <row r="100" spans="1:16" x14ac:dyDescent="0.25">
      <c r="A100" s="48"/>
      <c r="H100" s="60"/>
      <c r="I100" s="61"/>
      <c r="J100" s="61"/>
      <c r="K100" s="61"/>
      <c r="L100" s="61"/>
      <c r="M100" s="61"/>
      <c r="N100" s="61"/>
      <c r="O100" s="61"/>
      <c r="P100" s="61"/>
    </row>
    <row r="101" spans="1:16" x14ac:dyDescent="0.25">
      <c r="A101" s="48"/>
      <c r="H101" s="60"/>
      <c r="I101" s="61"/>
      <c r="J101" s="61"/>
      <c r="K101" s="61"/>
      <c r="L101" s="61"/>
      <c r="M101" s="61"/>
      <c r="N101" s="61"/>
      <c r="O101" s="61"/>
      <c r="P101" s="61"/>
    </row>
    <row r="102" spans="1:16" x14ac:dyDescent="0.25">
      <c r="A102" s="48"/>
      <c r="H102" s="60"/>
      <c r="I102" s="61"/>
      <c r="J102" s="61"/>
      <c r="K102" s="61"/>
      <c r="L102" s="61"/>
      <c r="M102" s="61"/>
      <c r="N102" s="61"/>
      <c r="O102" s="61"/>
      <c r="P102" s="61"/>
    </row>
    <row r="103" spans="1:16" x14ac:dyDescent="0.25">
      <c r="A103" s="48"/>
      <c r="H103" s="60"/>
      <c r="I103" s="61"/>
      <c r="J103" s="61"/>
      <c r="K103" s="61"/>
      <c r="L103" s="61"/>
      <c r="M103" s="61"/>
      <c r="N103" s="61"/>
      <c r="O103" s="61"/>
      <c r="P103" s="61"/>
    </row>
    <row r="104" spans="1:16" x14ac:dyDescent="0.25">
      <c r="A104" s="48"/>
      <c r="H104" s="60"/>
      <c r="I104" s="61"/>
      <c r="J104" s="61"/>
      <c r="K104" s="61"/>
      <c r="L104" s="61"/>
      <c r="M104" s="61"/>
      <c r="N104" s="61"/>
      <c r="O104" s="61"/>
      <c r="P104" s="61"/>
    </row>
    <row r="105" spans="1:16" x14ac:dyDescent="0.25">
      <c r="A105" s="48"/>
      <c r="H105" s="60"/>
      <c r="I105" s="61"/>
      <c r="J105" s="61"/>
      <c r="K105" s="61"/>
      <c r="L105" s="61"/>
      <c r="M105" s="61"/>
      <c r="N105" s="61"/>
      <c r="O105" s="61"/>
      <c r="P105" s="61"/>
    </row>
    <row r="106" spans="1:16" x14ac:dyDescent="0.25">
      <c r="A106" s="65"/>
      <c r="H106" s="60"/>
      <c r="I106" s="61"/>
      <c r="J106" s="61"/>
      <c r="K106" s="61"/>
      <c r="L106" s="61"/>
      <c r="M106" s="61"/>
      <c r="N106" s="61"/>
      <c r="O106" s="61"/>
      <c r="P106" s="61"/>
    </row>
    <row r="107" spans="1:16" x14ac:dyDescent="0.25">
      <c r="A107" s="65"/>
      <c r="H107" s="60"/>
      <c r="I107" s="61"/>
      <c r="J107" s="61"/>
      <c r="K107" s="61"/>
      <c r="L107" s="61"/>
      <c r="M107" s="61"/>
      <c r="N107" s="61"/>
      <c r="O107" s="61"/>
      <c r="P107" s="61"/>
    </row>
    <row r="108" spans="1:16" x14ac:dyDescent="0.25">
      <c r="A108" s="65"/>
      <c r="H108" s="60"/>
      <c r="I108" s="61"/>
      <c r="J108" s="61"/>
      <c r="K108" s="61"/>
      <c r="L108" s="61"/>
      <c r="M108" s="61"/>
      <c r="N108" s="61"/>
      <c r="O108" s="61"/>
      <c r="P108" s="61"/>
    </row>
    <row r="109" spans="1:16" x14ac:dyDescent="0.25">
      <c r="A109" s="65"/>
      <c r="H109" s="60"/>
      <c r="I109" s="61"/>
      <c r="J109" s="61"/>
      <c r="K109" s="61"/>
      <c r="L109" s="61"/>
      <c r="M109" s="61"/>
      <c r="N109" s="61"/>
      <c r="O109" s="61"/>
      <c r="P109" s="61"/>
    </row>
    <row r="110" spans="1:16" ht="15.75" thickBot="1" x14ac:dyDescent="0.3">
      <c r="A110" s="66"/>
      <c r="B110" s="63"/>
      <c r="C110" s="63"/>
      <c r="D110" s="64"/>
      <c r="E110" s="64"/>
      <c r="H110" s="60"/>
      <c r="I110" s="61"/>
      <c r="J110" s="61"/>
      <c r="K110" s="61"/>
      <c r="L110" s="61"/>
      <c r="M110" s="61"/>
      <c r="N110" s="61"/>
      <c r="O110" s="61"/>
      <c r="P110" s="61"/>
    </row>
    <row r="111" spans="1:16" x14ac:dyDescent="0.25">
      <c r="A111" s="67"/>
      <c r="B111" s="58"/>
      <c r="C111" s="58"/>
      <c r="D111" s="59"/>
      <c r="E111" s="59"/>
      <c r="H111" s="60"/>
      <c r="I111" s="61"/>
      <c r="J111" s="61"/>
      <c r="K111" s="61"/>
      <c r="L111" s="61"/>
      <c r="M111" s="61"/>
      <c r="N111" s="61"/>
      <c r="O111" s="61"/>
      <c r="P111" s="61"/>
    </row>
    <row r="112" spans="1:16" x14ac:dyDescent="0.25">
      <c r="A112" s="65"/>
      <c r="H112" s="60"/>
      <c r="I112" s="61"/>
      <c r="J112" s="61"/>
      <c r="K112" s="61"/>
      <c r="L112" s="61"/>
      <c r="M112" s="61"/>
      <c r="N112" s="61"/>
      <c r="O112" s="61"/>
      <c r="P112" s="61"/>
    </row>
    <row r="113" spans="1:16" x14ac:dyDescent="0.25">
      <c r="A113" s="65"/>
      <c r="H113" s="60"/>
      <c r="I113" s="61"/>
      <c r="J113" s="61"/>
      <c r="K113" s="61"/>
      <c r="L113" s="61"/>
      <c r="M113" s="61"/>
      <c r="N113" s="61"/>
      <c r="O113" s="61"/>
      <c r="P113" s="61"/>
    </row>
    <row r="114" spans="1:16" x14ac:dyDescent="0.25">
      <c r="A114" s="65"/>
      <c r="H114" s="60"/>
      <c r="I114" s="61"/>
      <c r="J114" s="61"/>
      <c r="K114" s="61"/>
      <c r="L114" s="61"/>
      <c r="M114" s="61"/>
      <c r="N114" s="61"/>
      <c r="O114" s="61"/>
      <c r="P114" s="61"/>
    </row>
    <row r="115" spans="1:16" x14ac:dyDescent="0.25">
      <c r="A115" s="65"/>
      <c r="H115" s="60"/>
      <c r="I115" s="61"/>
      <c r="J115" s="61"/>
      <c r="K115" s="61"/>
      <c r="L115" s="61"/>
      <c r="M115" s="61"/>
      <c r="N115" s="61"/>
      <c r="O115" s="61"/>
      <c r="P115" s="61"/>
    </row>
    <row r="116" spans="1:16" x14ac:dyDescent="0.25">
      <c r="A116" s="65"/>
      <c r="H116" s="60"/>
      <c r="I116" s="61"/>
      <c r="J116" s="61"/>
      <c r="K116" s="61"/>
      <c r="L116" s="61"/>
      <c r="M116" s="61"/>
      <c r="N116" s="61"/>
      <c r="O116" s="61"/>
      <c r="P116" s="61"/>
    </row>
    <row r="117" spans="1:16" x14ac:dyDescent="0.25">
      <c r="A117" s="65"/>
      <c r="H117" s="60"/>
      <c r="I117" s="61"/>
      <c r="J117" s="61"/>
      <c r="K117" s="61"/>
      <c r="L117" s="61"/>
      <c r="M117" s="61"/>
      <c r="N117" s="61"/>
      <c r="O117" s="61"/>
      <c r="P117" s="61"/>
    </row>
    <row r="118" spans="1:16" ht="15" customHeight="1" x14ac:dyDescent="0.25">
      <c r="A118" s="65"/>
      <c r="H118" s="60"/>
      <c r="I118" s="61"/>
      <c r="J118" s="61"/>
      <c r="K118" s="61"/>
      <c r="L118" s="61"/>
      <c r="M118" s="61"/>
      <c r="N118" s="61"/>
      <c r="O118" s="61"/>
      <c r="P118" s="61"/>
    </row>
    <row r="119" spans="1:16" x14ac:dyDescent="0.25">
      <c r="A119" s="65"/>
      <c r="H119" s="60"/>
      <c r="I119" s="61"/>
      <c r="J119" s="61"/>
      <c r="K119" s="61"/>
      <c r="L119" s="61"/>
      <c r="M119" s="61"/>
      <c r="N119" s="61"/>
      <c r="O119" s="61"/>
      <c r="P119" s="61"/>
    </row>
    <row r="120" spans="1:16" x14ac:dyDescent="0.25">
      <c r="A120" s="65"/>
      <c r="H120" s="60"/>
      <c r="I120" s="61"/>
      <c r="J120" s="61"/>
      <c r="K120" s="61"/>
      <c r="L120" s="61"/>
      <c r="M120" s="61"/>
      <c r="N120" s="61"/>
      <c r="O120" s="61"/>
      <c r="P120" s="61"/>
    </row>
    <row r="121" spans="1:16" x14ac:dyDescent="0.25">
      <c r="A121" s="65"/>
      <c r="H121" s="60"/>
      <c r="I121" s="61"/>
      <c r="J121" s="61"/>
      <c r="K121" s="61"/>
      <c r="L121" s="61"/>
      <c r="M121" s="61"/>
      <c r="N121" s="61"/>
      <c r="O121" s="61"/>
      <c r="P121" s="61"/>
    </row>
    <row r="122" spans="1:16" x14ac:dyDescent="0.25">
      <c r="A122" s="65"/>
      <c r="H122" s="60"/>
      <c r="I122" s="61"/>
      <c r="J122" s="61"/>
      <c r="K122" s="61"/>
      <c r="L122" s="61"/>
      <c r="M122" s="61"/>
      <c r="N122" s="61"/>
      <c r="O122" s="61"/>
      <c r="P122" s="61"/>
    </row>
    <row r="123" spans="1:16" x14ac:dyDescent="0.25">
      <c r="A123" s="65"/>
      <c r="H123" s="60"/>
      <c r="I123" s="61"/>
      <c r="J123" s="61"/>
      <c r="K123" s="61"/>
      <c r="L123" s="61"/>
      <c r="M123" s="61"/>
      <c r="N123" s="61"/>
      <c r="O123" s="61"/>
      <c r="P123" s="61"/>
    </row>
    <row r="124" spans="1:16" x14ac:dyDescent="0.25">
      <c r="A124" s="65"/>
      <c r="H124" s="60"/>
      <c r="I124" s="61"/>
      <c r="J124" s="61"/>
      <c r="K124" s="61"/>
      <c r="L124" s="61"/>
      <c r="M124" s="61"/>
      <c r="N124" s="61"/>
      <c r="O124" s="61"/>
      <c r="P124" s="61"/>
    </row>
    <row r="125" spans="1:16" x14ac:dyDescent="0.25">
      <c r="A125" s="65"/>
      <c r="H125" s="60"/>
      <c r="I125" s="61"/>
      <c r="J125" s="61"/>
      <c r="K125" s="61"/>
      <c r="L125" s="61"/>
      <c r="M125" s="61"/>
      <c r="N125" s="61"/>
      <c r="O125" s="61"/>
      <c r="P125" s="61"/>
    </row>
    <row r="126" spans="1:16" x14ac:dyDescent="0.25">
      <c r="A126" s="65"/>
      <c r="H126" s="60"/>
      <c r="I126" s="61"/>
      <c r="J126" s="61"/>
      <c r="K126" s="61"/>
      <c r="L126" s="61"/>
      <c r="M126" s="61"/>
      <c r="N126" s="61"/>
      <c r="O126" s="61"/>
      <c r="P126" s="61"/>
    </row>
    <row r="127" spans="1:16" x14ac:dyDescent="0.25">
      <c r="A127" s="65"/>
      <c r="H127" s="60"/>
      <c r="I127" s="61"/>
      <c r="J127" s="61"/>
      <c r="K127" s="61"/>
      <c r="L127" s="61"/>
      <c r="M127" s="61"/>
      <c r="N127" s="61"/>
      <c r="O127" s="61"/>
      <c r="P127" s="61"/>
    </row>
    <row r="128" spans="1:16" x14ac:dyDescent="0.25">
      <c r="A128" s="65"/>
      <c r="H128" s="60"/>
      <c r="I128" s="61"/>
      <c r="J128" s="61"/>
      <c r="K128" s="61"/>
      <c r="L128" s="61"/>
      <c r="M128" s="61"/>
      <c r="N128" s="61"/>
      <c r="O128" s="61"/>
      <c r="P128" s="61"/>
    </row>
    <row r="129" spans="1:16" x14ac:dyDescent="0.25">
      <c r="A129" s="65"/>
      <c r="H129" s="60"/>
      <c r="I129" s="61"/>
      <c r="J129" s="61"/>
      <c r="K129" s="61"/>
      <c r="L129" s="61"/>
      <c r="M129" s="61"/>
      <c r="N129" s="61"/>
      <c r="O129" s="61"/>
      <c r="P129" s="61"/>
    </row>
    <row r="130" spans="1:16" x14ac:dyDescent="0.25">
      <c r="A130" s="65"/>
      <c r="H130" s="60"/>
      <c r="I130" s="61"/>
      <c r="J130" s="61"/>
      <c r="K130" s="61"/>
      <c r="L130" s="61"/>
      <c r="M130" s="61"/>
      <c r="N130" s="61"/>
      <c r="O130" s="61"/>
      <c r="P130" s="61"/>
    </row>
    <row r="131" spans="1:16" x14ac:dyDescent="0.25">
      <c r="A131" s="65"/>
      <c r="H131" s="60"/>
      <c r="I131" s="61"/>
      <c r="J131" s="61"/>
      <c r="K131" s="61"/>
      <c r="L131" s="61"/>
      <c r="M131" s="61"/>
      <c r="N131" s="61"/>
      <c r="O131" s="61"/>
      <c r="P131" s="61"/>
    </row>
    <row r="132" spans="1:16" x14ac:dyDescent="0.25">
      <c r="A132" s="65"/>
      <c r="H132" s="60"/>
      <c r="I132" s="61"/>
      <c r="J132" s="61"/>
      <c r="K132" s="61"/>
      <c r="L132" s="61"/>
      <c r="M132" s="61"/>
      <c r="N132" s="61"/>
      <c r="O132" s="61"/>
      <c r="P132" s="61"/>
    </row>
    <row r="133" spans="1:16" x14ac:dyDescent="0.25">
      <c r="A133" s="65"/>
      <c r="H133" s="60"/>
      <c r="I133" s="61"/>
      <c r="J133" s="61"/>
      <c r="K133" s="61"/>
      <c r="L133" s="61"/>
      <c r="M133" s="61"/>
      <c r="N133" s="61"/>
      <c r="O133" s="61"/>
      <c r="P133" s="61"/>
    </row>
    <row r="134" spans="1:16" x14ac:dyDescent="0.25">
      <c r="A134" s="65"/>
      <c r="H134" s="60"/>
      <c r="I134" s="61"/>
      <c r="J134" s="61"/>
      <c r="K134" s="61"/>
      <c r="L134" s="61"/>
      <c r="M134" s="61"/>
      <c r="N134" s="61"/>
      <c r="O134" s="61"/>
      <c r="P134" s="61"/>
    </row>
    <row r="135" spans="1:16" x14ac:dyDescent="0.25">
      <c r="A135" s="65"/>
      <c r="H135" s="60"/>
      <c r="I135" s="61"/>
      <c r="J135" s="61"/>
      <c r="K135" s="61"/>
      <c r="L135" s="61"/>
      <c r="M135" s="61"/>
      <c r="N135" s="61"/>
      <c r="O135" s="61"/>
      <c r="P135" s="61"/>
    </row>
    <row r="136" spans="1:16" x14ac:dyDescent="0.25">
      <c r="A136" s="65"/>
      <c r="H136" s="60"/>
      <c r="I136" s="61"/>
      <c r="J136" s="61"/>
      <c r="K136" s="61"/>
      <c r="L136" s="61"/>
      <c r="M136" s="61"/>
      <c r="N136" s="61"/>
      <c r="O136" s="61"/>
      <c r="P136" s="61"/>
    </row>
    <row r="137" spans="1:16" x14ac:dyDescent="0.25">
      <c r="A137" s="65"/>
      <c r="H137" s="60"/>
      <c r="I137" s="61"/>
      <c r="J137" s="61"/>
      <c r="K137" s="61"/>
      <c r="L137" s="61"/>
      <c r="M137" s="61"/>
      <c r="N137" s="61"/>
      <c r="O137" s="61"/>
      <c r="P137" s="61"/>
    </row>
    <row r="138" spans="1:16" x14ac:dyDescent="0.25">
      <c r="A138" s="65"/>
      <c r="H138" s="60"/>
      <c r="I138" s="61"/>
      <c r="J138" s="61"/>
      <c r="K138" s="61"/>
      <c r="L138" s="61"/>
      <c r="M138" s="61"/>
      <c r="N138" s="61"/>
      <c r="O138" s="61"/>
      <c r="P138" s="61"/>
    </row>
    <row r="139" spans="1:16" ht="15.75" thickBot="1" x14ac:dyDescent="0.3">
      <c r="A139" s="66"/>
      <c r="B139" s="63"/>
      <c r="C139" s="63"/>
      <c r="D139" s="64"/>
      <c r="E139" s="64"/>
      <c r="H139" s="60"/>
      <c r="I139" s="61"/>
      <c r="J139" s="61"/>
      <c r="K139" s="61"/>
      <c r="L139" s="61"/>
      <c r="M139" s="61"/>
      <c r="N139" s="61"/>
      <c r="O139" s="61"/>
      <c r="P139" s="61"/>
    </row>
    <row r="140" spans="1:16" x14ac:dyDescent="0.25">
      <c r="A140" s="67"/>
      <c r="B140" s="58"/>
      <c r="C140" s="58"/>
      <c r="D140" s="59"/>
      <c r="E140" s="59"/>
      <c r="H140" s="60"/>
      <c r="I140" s="61"/>
      <c r="J140" s="61"/>
      <c r="K140" s="61"/>
      <c r="L140" s="61"/>
      <c r="M140" s="61"/>
      <c r="N140" s="61"/>
      <c r="O140" s="61"/>
      <c r="P140" s="61"/>
    </row>
    <row r="141" spans="1:16" x14ac:dyDescent="0.25">
      <c r="A141" s="65"/>
      <c r="H141" s="60"/>
      <c r="I141" s="61"/>
      <c r="J141" s="61"/>
      <c r="K141" s="61"/>
      <c r="L141" s="61"/>
      <c r="M141" s="61"/>
      <c r="N141" s="61"/>
      <c r="O141" s="61"/>
      <c r="P141" s="61"/>
    </row>
    <row r="142" spans="1:16" x14ac:dyDescent="0.25">
      <c r="A142" s="65"/>
      <c r="H142" s="60"/>
      <c r="I142" s="61"/>
      <c r="J142" s="61"/>
      <c r="K142" s="61"/>
      <c r="L142" s="61"/>
      <c r="M142" s="61"/>
      <c r="N142" s="61"/>
      <c r="O142" s="61"/>
      <c r="P142" s="61"/>
    </row>
    <row r="143" spans="1:16" x14ac:dyDescent="0.25">
      <c r="A143" s="65"/>
      <c r="H143" s="60"/>
      <c r="I143" s="61"/>
      <c r="J143" s="61"/>
      <c r="K143" s="61"/>
      <c r="L143" s="61"/>
      <c r="M143" s="61"/>
      <c r="N143" s="61"/>
      <c r="O143" s="61"/>
      <c r="P143" s="61"/>
    </row>
    <row r="144" spans="1:16" x14ac:dyDescent="0.25">
      <c r="A144" s="65"/>
      <c r="H144" s="60"/>
      <c r="I144" s="61"/>
      <c r="J144" s="61"/>
      <c r="K144" s="61"/>
      <c r="L144" s="61"/>
      <c r="M144" s="61"/>
      <c r="N144" s="61"/>
      <c r="O144" s="61"/>
      <c r="P144" s="61"/>
    </row>
    <row r="145" spans="1:16" x14ac:dyDescent="0.25">
      <c r="A145" s="65"/>
      <c r="H145" s="60"/>
      <c r="I145" s="61"/>
      <c r="J145" s="61"/>
      <c r="K145" s="61"/>
      <c r="L145" s="61"/>
      <c r="M145" s="61"/>
      <c r="N145" s="61"/>
      <c r="O145" s="61"/>
      <c r="P145" s="61"/>
    </row>
    <row r="146" spans="1:16" x14ac:dyDescent="0.25">
      <c r="A146" s="65"/>
      <c r="H146" s="60"/>
      <c r="I146" s="61"/>
      <c r="J146" s="61"/>
      <c r="K146" s="61"/>
      <c r="L146" s="61"/>
      <c r="M146" s="61"/>
      <c r="N146" s="61"/>
      <c r="O146" s="61"/>
      <c r="P146" s="61"/>
    </row>
    <row r="147" spans="1:16" ht="15" customHeight="1" x14ac:dyDescent="0.25">
      <c r="A147" s="65"/>
      <c r="H147" s="60"/>
      <c r="I147" s="61"/>
      <c r="J147" s="61"/>
      <c r="K147" s="61"/>
      <c r="L147" s="61"/>
      <c r="M147" s="61"/>
      <c r="N147" s="61"/>
      <c r="O147" s="61"/>
      <c r="P147" s="61"/>
    </row>
    <row r="148" spans="1:16" x14ac:dyDescent="0.25">
      <c r="A148" s="65"/>
      <c r="H148" s="60"/>
      <c r="I148" s="61"/>
      <c r="J148" s="61"/>
      <c r="K148" s="61"/>
      <c r="L148" s="61"/>
      <c r="M148" s="61"/>
      <c r="N148" s="61"/>
      <c r="O148" s="61"/>
      <c r="P148" s="61"/>
    </row>
    <row r="149" spans="1:16" x14ac:dyDescent="0.25">
      <c r="A149" s="65"/>
      <c r="H149" s="60"/>
      <c r="I149" s="61"/>
      <c r="J149" s="61"/>
      <c r="K149" s="61"/>
      <c r="L149" s="61"/>
      <c r="M149" s="61"/>
      <c r="N149" s="61"/>
      <c r="O149" s="61"/>
      <c r="P149" s="61"/>
    </row>
    <row r="150" spans="1:16" x14ac:dyDescent="0.25">
      <c r="A150" s="65"/>
    </row>
    <row r="151" spans="1:16" x14ac:dyDescent="0.25">
      <c r="A151" s="65"/>
    </row>
    <row r="152" spans="1:16" x14ac:dyDescent="0.25">
      <c r="A152" s="65"/>
    </row>
    <row r="153" spans="1:16" x14ac:dyDescent="0.25">
      <c r="A153" s="65"/>
    </row>
    <row r="154" spans="1:16" x14ac:dyDescent="0.25">
      <c r="A154" s="65"/>
    </row>
    <row r="155" spans="1:16" x14ac:dyDescent="0.25">
      <c r="A155" s="65"/>
    </row>
    <row r="156" spans="1:16" x14ac:dyDescent="0.25">
      <c r="A156" s="65"/>
    </row>
    <row r="157" spans="1:16" x14ac:dyDescent="0.25">
      <c r="A157" s="65"/>
    </row>
    <row r="158" spans="1:16" x14ac:dyDescent="0.25">
      <c r="A158" s="65"/>
    </row>
    <row r="159" spans="1:16" x14ac:dyDescent="0.25">
      <c r="A159" s="65"/>
    </row>
    <row r="160" spans="1:16" x14ac:dyDescent="0.25">
      <c r="A160" s="65"/>
    </row>
    <row r="161" spans="1:5" x14ac:dyDescent="0.25">
      <c r="A161" s="65"/>
    </row>
    <row r="162" spans="1:5" x14ac:dyDescent="0.25">
      <c r="A162" s="65"/>
    </row>
    <row r="163" spans="1:5" x14ac:dyDescent="0.25">
      <c r="A163" s="65"/>
    </row>
    <row r="164" spans="1:5" x14ac:dyDescent="0.25">
      <c r="A164" s="65"/>
    </row>
    <row r="165" spans="1:5" x14ac:dyDescent="0.25">
      <c r="A165" s="65"/>
    </row>
    <row r="166" spans="1:5" x14ac:dyDescent="0.25">
      <c r="A166" s="65"/>
    </row>
    <row r="167" spans="1:5" x14ac:dyDescent="0.25">
      <c r="A167" s="65"/>
    </row>
    <row r="168" spans="1:5" ht="15.75" thickBot="1" x14ac:dyDescent="0.3">
      <c r="A168" s="69"/>
      <c r="B168" s="55"/>
      <c r="C168" s="55"/>
      <c r="D168" s="56"/>
      <c r="E168" s="56"/>
    </row>
    <row r="169" spans="1:5" x14ac:dyDescent="0.25">
      <c r="A169" s="67"/>
      <c r="B169" s="58"/>
      <c r="C169" s="58"/>
      <c r="D169" s="59"/>
      <c r="E169" s="59"/>
    </row>
    <row r="170" spans="1:5" x14ac:dyDescent="0.25">
      <c r="A170" s="65"/>
    </row>
    <row r="171" spans="1:5" x14ac:dyDescent="0.25">
      <c r="A171" s="65"/>
    </row>
    <row r="172" spans="1:5" x14ac:dyDescent="0.25">
      <c r="A172" s="65"/>
    </row>
    <row r="173" spans="1:5" x14ac:dyDescent="0.25">
      <c r="A173" s="65"/>
    </row>
    <row r="174" spans="1:5" x14ac:dyDescent="0.25">
      <c r="A174" s="65"/>
    </row>
    <row r="175" spans="1:5" x14ac:dyDescent="0.25">
      <c r="A175" s="65"/>
    </row>
    <row r="176" spans="1:5" ht="15" customHeight="1" x14ac:dyDescent="0.25">
      <c r="A176" s="65"/>
    </row>
    <row r="177" spans="1:1" x14ac:dyDescent="0.25">
      <c r="A177" s="65"/>
    </row>
    <row r="178" spans="1:1" x14ac:dyDescent="0.25">
      <c r="A178" s="65"/>
    </row>
    <row r="179" spans="1:1" x14ac:dyDescent="0.25">
      <c r="A179" s="65"/>
    </row>
    <row r="180" spans="1:1" x14ac:dyDescent="0.25">
      <c r="A180" s="65"/>
    </row>
    <row r="181" spans="1:1" x14ac:dyDescent="0.25">
      <c r="A181" s="65"/>
    </row>
    <row r="182" spans="1:1" x14ac:dyDescent="0.25">
      <c r="A182" s="65"/>
    </row>
    <row r="183" spans="1:1" x14ac:dyDescent="0.25">
      <c r="A183" s="65"/>
    </row>
    <row r="184" spans="1:1" x14ac:dyDescent="0.25">
      <c r="A184" s="65"/>
    </row>
    <row r="185" spans="1:1" x14ac:dyDescent="0.25">
      <c r="A185" s="65"/>
    </row>
    <row r="186" spans="1:1" x14ac:dyDescent="0.25">
      <c r="A186" s="65"/>
    </row>
    <row r="187" spans="1:1" x14ac:dyDescent="0.25">
      <c r="A187" s="65"/>
    </row>
    <row r="188" spans="1:1" x14ac:dyDescent="0.25">
      <c r="A188" s="65"/>
    </row>
    <row r="189" spans="1:1" x14ac:dyDescent="0.25">
      <c r="A189" s="65"/>
    </row>
    <row r="190" spans="1:1" x14ac:dyDescent="0.25">
      <c r="A190" s="65"/>
    </row>
    <row r="191" spans="1:1" x14ac:dyDescent="0.25">
      <c r="A191" s="65"/>
    </row>
    <row r="192" spans="1:1" x14ac:dyDescent="0.25">
      <c r="A192" s="65"/>
    </row>
    <row r="193" spans="1:5" x14ac:dyDescent="0.25">
      <c r="A193" s="65"/>
    </row>
    <row r="194" spans="1:5" x14ac:dyDescent="0.25">
      <c r="A194" s="65"/>
    </row>
    <row r="195" spans="1:5" x14ac:dyDescent="0.25">
      <c r="A195" s="65"/>
    </row>
    <row r="196" spans="1:5" x14ac:dyDescent="0.25">
      <c r="A196" s="65"/>
    </row>
    <row r="197" spans="1:5" ht="15.75" thickBot="1" x14ac:dyDescent="0.3">
      <c r="A197" s="66"/>
      <c r="B197" s="63"/>
      <c r="C197" s="63"/>
      <c r="D197" s="64"/>
      <c r="E197" s="64"/>
    </row>
    <row r="198" spans="1:5" x14ac:dyDescent="0.25">
      <c r="A198" s="67"/>
      <c r="B198" s="58"/>
      <c r="C198" s="58"/>
      <c r="D198" s="59"/>
      <c r="E198" s="59"/>
    </row>
    <row r="199" spans="1:5" x14ac:dyDescent="0.25">
      <c r="A199" s="65"/>
    </row>
    <row r="200" spans="1:5" x14ac:dyDescent="0.25">
      <c r="A200" s="65"/>
    </row>
    <row r="201" spans="1:5" x14ac:dyDescent="0.25">
      <c r="A201" s="65"/>
    </row>
    <row r="202" spans="1:5" x14ac:dyDescent="0.25">
      <c r="A202" s="65"/>
    </row>
    <row r="203" spans="1:5" x14ac:dyDescent="0.25">
      <c r="A203" s="65"/>
    </row>
    <row r="204" spans="1:5" x14ac:dyDescent="0.25">
      <c r="A204" s="65"/>
    </row>
    <row r="205" spans="1:5" ht="15" customHeight="1" x14ac:dyDescent="0.25">
      <c r="A205" s="65"/>
    </row>
    <row r="206" spans="1:5" x14ac:dyDescent="0.25">
      <c r="A206" s="65"/>
    </row>
    <row r="207" spans="1:5" x14ac:dyDescent="0.25">
      <c r="A207" s="65"/>
    </row>
    <row r="208" spans="1:5" x14ac:dyDescent="0.25">
      <c r="A208" s="65"/>
    </row>
    <row r="209" spans="1:1" x14ac:dyDescent="0.25">
      <c r="A209" s="65"/>
    </row>
    <row r="210" spans="1:1" x14ac:dyDescent="0.25">
      <c r="A210" s="65"/>
    </row>
    <row r="211" spans="1:1" x14ac:dyDescent="0.25">
      <c r="A211" s="65"/>
    </row>
    <row r="212" spans="1:1" x14ac:dyDescent="0.25">
      <c r="A212" s="65"/>
    </row>
    <row r="213" spans="1:1" x14ac:dyDescent="0.25">
      <c r="A213" s="65"/>
    </row>
    <row r="214" spans="1:1" x14ac:dyDescent="0.25">
      <c r="A214" s="65"/>
    </row>
    <row r="215" spans="1:1" x14ac:dyDescent="0.25">
      <c r="A215" s="65"/>
    </row>
    <row r="216" spans="1:1" x14ac:dyDescent="0.25">
      <c r="A216" s="65"/>
    </row>
    <row r="217" spans="1:1" x14ac:dyDescent="0.25">
      <c r="A217" s="65"/>
    </row>
    <row r="218" spans="1:1" x14ac:dyDescent="0.25">
      <c r="A218" s="65"/>
    </row>
    <row r="219" spans="1:1" x14ac:dyDescent="0.25">
      <c r="A219" s="65"/>
    </row>
    <row r="220" spans="1:1" x14ac:dyDescent="0.25">
      <c r="A220" s="65"/>
    </row>
    <row r="221" spans="1:1" x14ac:dyDescent="0.25">
      <c r="A221" s="65"/>
    </row>
    <row r="222" spans="1:1" x14ac:dyDescent="0.25">
      <c r="A222" s="65"/>
    </row>
    <row r="223" spans="1:1" x14ac:dyDescent="0.25">
      <c r="A223" s="65"/>
    </row>
    <row r="224" spans="1:1" x14ac:dyDescent="0.25">
      <c r="A224" s="65"/>
    </row>
    <row r="225" spans="1:5" x14ac:dyDescent="0.25">
      <c r="A225" s="65"/>
    </row>
    <row r="226" spans="1:5" ht="15.75" thickBot="1" x14ac:dyDescent="0.3">
      <c r="A226" s="66"/>
      <c r="B226" s="63"/>
      <c r="C226" s="63"/>
      <c r="D226" s="64"/>
      <c r="E226" s="64"/>
    </row>
    <row r="227" spans="1:5" x14ac:dyDescent="0.25">
      <c r="A227" s="67"/>
      <c r="B227" s="58"/>
      <c r="C227" s="58"/>
      <c r="D227" s="59"/>
      <c r="E227" s="59"/>
    </row>
    <row r="228" spans="1:5" x14ac:dyDescent="0.25">
      <c r="A228" s="65"/>
    </row>
    <row r="229" spans="1:5" x14ac:dyDescent="0.25">
      <c r="A229" s="65"/>
    </row>
    <row r="230" spans="1:5" x14ac:dyDescent="0.25">
      <c r="A230" s="65"/>
    </row>
    <row r="231" spans="1:5" x14ac:dyDescent="0.25">
      <c r="A231" s="65"/>
    </row>
    <row r="232" spans="1:5" x14ac:dyDescent="0.25">
      <c r="A232" s="65"/>
    </row>
    <row r="233" spans="1:5" x14ac:dyDescent="0.25">
      <c r="A233" s="65"/>
    </row>
    <row r="234" spans="1:5" ht="15" customHeight="1" x14ac:dyDescent="0.25">
      <c r="A234" s="65"/>
    </row>
    <row r="235" spans="1:5" x14ac:dyDescent="0.25">
      <c r="A235" s="65"/>
    </row>
    <row r="236" spans="1:5" x14ac:dyDescent="0.25">
      <c r="A236" s="65"/>
    </row>
    <row r="237" spans="1:5" x14ac:dyDescent="0.25">
      <c r="A237" s="65"/>
    </row>
    <row r="238" spans="1:5" x14ac:dyDescent="0.25">
      <c r="A238" s="65"/>
    </row>
    <row r="239" spans="1:5" x14ac:dyDescent="0.25">
      <c r="A239" s="65"/>
    </row>
    <row r="240" spans="1:5" x14ac:dyDescent="0.25">
      <c r="A240" s="65"/>
    </row>
    <row r="241" spans="1:5" x14ac:dyDescent="0.25">
      <c r="A241" s="65"/>
    </row>
    <row r="242" spans="1:5" x14ac:dyDescent="0.25">
      <c r="A242" s="65"/>
    </row>
    <row r="243" spans="1:5" x14ac:dyDescent="0.25">
      <c r="A243" s="65"/>
    </row>
    <row r="244" spans="1:5" x14ac:dyDescent="0.25">
      <c r="A244" s="65"/>
    </row>
    <row r="245" spans="1:5" x14ac:dyDescent="0.25">
      <c r="A245" s="65"/>
    </row>
    <row r="246" spans="1:5" x14ac:dyDescent="0.25">
      <c r="A246" s="65"/>
    </row>
    <row r="247" spans="1:5" x14ac:dyDescent="0.25">
      <c r="A247" s="65"/>
    </row>
    <row r="248" spans="1:5" x14ac:dyDescent="0.25">
      <c r="A248" s="65"/>
    </row>
    <row r="249" spans="1:5" x14ac:dyDescent="0.25">
      <c r="A249" s="65"/>
    </row>
    <row r="250" spans="1:5" x14ac:dyDescent="0.25">
      <c r="A250" s="65"/>
    </row>
    <row r="251" spans="1:5" x14ac:dyDescent="0.25">
      <c r="A251" s="65"/>
    </row>
    <row r="252" spans="1:5" x14ac:dyDescent="0.25">
      <c r="A252" s="65"/>
    </row>
    <row r="253" spans="1:5" x14ac:dyDescent="0.25">
      <c r="A253" s="65"/>
    </row>
    <row r="254" spans="1:5" x14ac:dyDescent="0.25">
      <c r="A254" s="65"/>
    </row>
    <row r="255" spans="1:5" ht="15.75" thickBot="1" x14ac:dyDescent="0.3">
      <c r="A255" s="66"/>
      <c r="B255" s="63"/>
      <c r="C255" s="63"/>
      <c r="D255" s="64"/>
      <c r="E255" s="64"/>
    </row>
    <row r="256" spans="1:5" x14ac:dyDescent="0.25">
      <c r="A256" s="67"/>
      <c r="B256" s="58"/>
      <c r="C256" s="58"/>
      <c r="D256" s="59"/>
      <c r="E256" s="59"/>
    </row>
    <row r="257" spans="1:1" x14ac:dyDescent="0.25">
      <c r="A257" s="65"/>
    </row>
    <row r="258" spans="1:1" x14ac:dyDescent="0.25">
      <c r="A258" s="65"/>
    </row>
    <row r="259" spans="1:1" x14ac:dyDescent="0.25">
      <c r="A259" s="65"/>
    </row>
    <row r="260" spans="1:1" x14ac:dyDescent="0.25">
      <c r="A260" s="65"/>
    </row>
    <row r="261" spans="1:1" x14ac:dyDescent="0.25">
      <c r="A261" s="65"/>
    </row>
    <row r="262" spans="1:1" x14ac:dyDescent="0.25">
      <c r="A262" s="65"/>
    </row>
    <row r="263" spans="1:1" ht="15" customHeight="1" x14ac:dyDescent="0.25">
      <c r="A263" s="65"/>
    </row>
    <row r="264" spans="1:1" x14ac:dyDescent="0.25">
      <c r="A264" s="65"/>
    </row>
    <row r="265" spans="1:1" x14ac:dyDescent="0.25">
      <c r="A265" s="65"/>
    </row>
    <row r="266" spans="1:1" x14ac:dyDescent="0.25">
      <c r="A266" s="65"/>
    </row>
    <row r="267" spans="1:1" x14ac:dyDescent="0.25">
      <c r="A267" s="65"/>
    </row>
    <row r="268" spans="1:1" x14ac:dyDescent="0.25">
      <c r="A268" s="65"/>
    </row>
    <row r="269" spans="1:1" x14ac:dyDescent="0.25">
      <c r="A269" s="65"/>
    </row>
    <row r="270" spans="1:1" x14ac:dyDescent="0.25">
      <c r="A270" s="65"/>
    </row>
    <row r="271" spans="1:1" x14ac:dyDescent="0.25">
      <c r="A271" s="65"/>
    </row>
    <row r="272" spans="1:1" x14ac:dyDescent="0.25">
      <c r="A272" s="65"/>
    </row>
    <row r="273" spans="1:5" x14ac:dyDescent="0.25">
      <c r="A273" s="65"/>
    </row>
    <row r="274" spans="1:5" x14ac:dyDescent="0.25">
      <c r="A274" s="65"/>
    </row>
    <row r="275" spans="1:5" x14ac:dyDescent="0.25">
      <c r="A275" s="65"/>
    </row>
    <row r="276" spans="1:5" x14ac:dyDescent="0.25">
      <c r="A276" s="65"/>
    </row>
    <row r="277" spans="1:5" x14ac:dyDescent="0.25">
      <c r="A277" s="65"/>
    </row>
    <row r="278" spans="1:5" x14ac:dyDescent="0.25">
      <c r="A278" s="65"/>
    </row>
    <row r="279" spans="1:5" x14ac:dyDescent="0.25">
      <c r="A279" s="65"/>
    </row>
    <row r="280" spans="1:5" x14ac:dyDescent="0.25">
      <c r="A280" s="65"/>
    </row>
    <row r="281" spans="1:5" x14ac:dyDescent="0.25">
      <c r="A281" s="65"/>
    </row>
    <row r="282" spans="1:5" x14ac:dyDescent="0.25">
      <c r="A282" s="65"/>
    </row>
    <row r="283" spans="1:5" x14ac:dyDescent="0.25">
      <c r="A283" s="65"/>
    </row>
    <row r="284" spans="1:5" ht="15.75" thickBot="1" x14ac:dyDescent="0.3">
      <c r="A284" s="66"/>
      <c r="B284" s="63"/>
      <c r="C284" s="63"/>
      <c r="D284" s="64"/>
      <c r="E284" s="64"/>
    </row>
    <row r="285" spans="1:5" x14ac:dyDescent="0.25">
      <c r="A285" s="70"/>
      <c r="B285" s="71"/>
      <c r="C285" s="71"/>
      <c r="D285" s="52"/>
      <c r="E285" s="52"/>
    </row>
    <row r="286" spans="1:5" x14ac:dyDescent="0.25">
      <c r="A286" s="65"/>
    </row>
    <row r="287" spans="1:5" x14ac:dyDescent="0.25">
      <c r="A287" s="65"/>
    </row>
    <row r="288" spans="1:5" x14ac:dyDescent="0.25">
      <c r="A288" s="65"/>
    </row>
    <row r="289" spans="1:1" x14ac:dyDescent="0.25">
      <c r="A289" s="65"/>
    </row>
    <row r="290" spans="1:1" x14ac:dyDescent="0.25">
      <c r="A290" s="65"/>
    </row>
    <row r="291" spans="1:1" x14ac:dyDescent="0.25">
      <c r="A291" s="65"/>
    </row>
    <row r="292" spans="1:1" x14ac:dyDescent="0.25">
      <c r="A292" s="65"/>
    </row>
    <row r="293" spans="1:1" x14ac:dyDescent="0.25">
      <c r="A293" s="65"/>
    </row>
    <row r="294" spans="1:1" x14ac:dyDescent="0.25">
      <c r="A294" s="65"/>
    </row>
    <row r="295" spans="1:1" x14ac:dyDescent="0.25">
      <c r="A295" s="65"/>
    </row>
    <row r="296" spans="1:1" x14ac:dyDescent="0.25">
      <c r="A296" s="65"/>
    </row>
    <row r="297" spans="1:1" x14ac:dyDescent="0.25">
      <c r="A297" s="65"/>
    </row>
    <row r="298" spans="1:1" x14ac:dyDescent="0.25">
      <c r="A298" s="65"/>
    </row>
    <row r="299" spans="1:1" x14ac:dyDescent="0.25">
      <c r="A299" s="65"/>
    </row>
    <row r="300" spans="1:1" x14ac:dyDescent="0.25">
      <c r="A300" s="65"/>
    </row>
    <row r="301" spans="1:1" x14ac:dyDescent="0.25">
      <c r="A301" s="65"/>
    </row>
    <row r="302" spans="1:1" x14ac:dyDescent="0.25">
      <c r="A302" s="65"/>
    </row>
    <row r="303" spans="1:1" x14ac:dyDescent="0.25">
      <c r="A303" s="65"/>
    </row>
    <row r="304" spans="1:1" x14ac:dyDescent="0.25">
      <c r="A304" s="65"/>
    </row>
    <row r="305" spans="1:1" x14ac:dyDescent="0.25">
      <c r="A305" s="65"/>
    </row>
    <row r="306" spans="1:1" x14ac:dyDescent="0.25">
      <c r="A306" s="65"/>
    </row>
    <row r="307" spans="1:1" x14ac:dyDescent="0.25">
      <c r="A307" s="65"/>
    </row>
    <row r="308" spans="1:1" x14ac:dyDescent="0.25">
      <c r="A308" s="65"/>
    </row>
    <row r="309" spans="1:1" x14ac:dyDescent="0.25">
      <c r="A309" s="65"/>
    </row>
    <row r="310" spans="1:1" x14ac:dyDescent="0.25">
      <c r="A310" s="65"/>
    </row>
    <row r="311" spans="1:1" x14ac:dyDescent="0.25">
      <c r="A311" s="65"/>
    </row>
    <row r="312" spans="1:1" x14ac:dyDescent="0.25">
      <c r="A312" s="65"/>
    </row>
    <row r="313" spans="1:1" x14ac:dyDescent="0.25">
      <c r="A313" s="65"/>
    </row>
    <row r="314" spans="1:1" x14ac:dyDescent="0.25">
      <c r="A314" s="65"/>
    </row>
    <row r="315" spans="1:1" x14ac:dyDescent="0.25">
      <c r="A315" s="65"/>
    </row>
    <row r="316" spans="1:1" x14ac:dyDescent="0.25">
      <c r="A316" s="65"/>
    </row>
    <row r="317" spans="1:1" x14ac:dyDescent="0.25">
      <c r="A317" s="65"/>
    </row>
    <row r="318" spans="1:1" x14ac:dyDescent="0.25">
      <c r="A318" s="65"/>
    </row>
    <row r="319" spans="1:1" x14ac:dyDescent="0.25">
      <c r="A319" s="65"/>
    </row>
    <row r="320" spans="1:1" x14ac:dyDescent="0.25">
      <c r="A320" s="65"/>
    </row>
    <row r="321" spans="1:1" x14ac:dyDescent="0.25">
      <c r="A321" s="65"/>
    </row>
    <row r="322" spans="1:1" x14ac:dyDescent="0.25">
      <c r="A322" s="65"/>
    </row>
    <row r="323" spans="1:1" x14ac:dyDescent="0.25">
      <c r="A323" s="65"/>
    </row>
    <row r="324" spans="1:1" x14ac:dyDescent="0.25">
      <c r="A324" s="65"/>
    </row>
    <row r="325" spans="1:1" x14ac:dyDescent="0.25">
      <c r="A325" s="65"/>
    </row>
    <row r="326" spans="1:1" x14ac:dyDescent="0.25">
      <c r="A326" s="65"/>
    </row>
    <row r="327" spans="1:1" x14ac:dyDescent="0.25">
      <c r="A327" s="65"/>
    </row>
    <row r="328" spans="1:1" x14ac:dyDescent="0.25">
      <c r="A328" s="65"/>
    </row>
    <row r="329" spans="1:1" x14ac:dyDescent="0.25">
      <c r="A329" s="65"/>
    </row>
    <row r="330" spans="1:1" x14ac:dyDescent="0.25">
      <c r="A330" s="65"/>
    </row>
    <row r="331" spans="1:1" x14ac:dyDescent="0.25">
      <c r="A331" s="65"/>
    </row>
    <row r="332" spans="1:1" x14ac:dyDescent="0.25">
      <c r="A332" s="65"/>
    </row>
    <row r="333" spans="1:1" x14ac:dyDescent="0.25">
      <c r="A333" s="65"/>
    </row>
    <row r="334" spans="1:1" x14ac:dyDescent="0.25">
      <c r="A334" s="65"/>
    </row>
    <row r="335" spans="1:1" x14ac:dyDescent="0.25">
      <c r="A335" s="65"/>
    </row>
    <row r="336" spans="1:1" x14ac:dyDescent="0.25">
      <c r="A336" s="65"/>
    </row>
    <row r="337" spans="1:1" x14ac:dyDescent="0.25">
      <c r="A337" s="65"/>
    </row>
    <row r="338" spans="1:1" x14ac:dyDescent="0.25">
      <c r="A338" s="65"/>
    </row>
    <row r="339" spans="1:1" x14ac:dyDescent="0.25">
      <c r="A339" s="65"/>
    </row>
    <row r="340" spans="1:1" x14ac:dyDescent="0.25">
      <c r="A340" s="65"/>
    </row>
    <row r="341" spans="1:1" x14ac:dyDescent="0.25">
      <c r="A341" s="65"/>
    </row>
    <row r="342" spans="1:1" x14ac:dyDescent="0.25">
      <c r="A342" s="65"/>
    </row>
    <row r="343" spans="1:1" x14ac:dyDescent="0.25">
      <c r="A343" s="65"/>
    </row>
    <row r="344" spans="1:1" x14ac:dyDescent="0.25">
      <c r="A344" s="65"/>
    </row>
    <row r="345" spans="1:1" x14ac:dyDescent="0.25">
      <c r="A345" s="65"/>
    </row>
    <row r="346" spans="1:1" x14ac:dyDescent="0.25">
      <c r="A346" s="65"/>
    </row>
    <row r="347" spans="1:1" x14ac:dyDescent="0.25">
      <c r="A347" s="65"/>
    </row>
    <row r="348" spans="1:1" x14ac:dyDescent="0.25">
      <c r="A348" s="65"/>
    </row>
    <row r="349" spans="1:1" x14ac:dyDescent="0.25">
      <c r="A349" s="65"/>
    </row>
    <row r="350" spans="1:1" x14ac:dyDescent="0.25">
      <c r="A350" s="65"/>
    </row>
    <row r="351" spans="1:1" x14ac:dyDescent="0.25">
      <c r="A351" s="65"/>
    </row>
    <row r="352" spans="1:1" x14ac:dyDescent="0.25">
      <c r="A352" s="65"/>
    </row>
    <row r="353" spans="1:1" x14ac:dyDescent="0.25">
      <c r="A353" s="65"/>
    </row>
    <row r="354" spans="1:1" x14ac:dyDescent="0.25">
      <c r="A354" s="65"/>
    </row>
    <row r="355" spans="1:1" x14ac:dyDescent="0.25">
      <c r="A355" s="65"/>
    </row>
    <row r="356" spans="1:1" x14ac:dyDescent="0.25">
      <c r="A356" s="65"/>
    </row>
    <row r="357" spans="1:1" x14ac:dyDescent="0.25">
      <c r="A357" s="65"/>
    </row>
    <row r="358" spans="1:1" x14ac:dyDescent="0.25">
      <c r="A358" s="65"/>
    </row>
    <row r="359" spans="1:1" x14ac:dyDescent="0.25">
      <c r="A359" s="65"/>
    </row>
    <row r="360" spans="1:1" x14ac:dyDescent="0.25">
      <c r="A360" s="65"/>
    </row>
    <row r="361" spans="1:1" x14ac:dyDescent="0.25">
      <c r="A361" s="65"/>
    </row>
    <row r="362" spans="1:1" x14ac:dyDescent="0.25">
      <c r="A362" s="65"/>
    </row>
    <row r="363" spans="1:1" x14ac:dyDescent="0.25">
      <c r="A363" s="65"/>
    </row>
    <row r="364" spans="1:1" x14ac:dyDescent="0.25">
      <c r="A364" s="65"/>
    </row>
    <row r="365" spans="1:1" x14ac:dyDescent="0.25">
      <c r="A365" s="65"/>
    </row>
    <row r="366" spans="1:1" x14ac:dyDescent="0.25">
      <c r="A366" s="65"/>
    </row>
    <row r="367" spans="1:1" x14ac:dyDescent="0.25">
      <c r="A367" s="65"/>
    </row>
    <row r="368" spans="1:1" x14ac:dyDescent="0.25">
      <c r="A368" s="65"/>
    </row>
    <row r="369" spans="1:1" x14ac:dyDescent="0.25">
      <c r="A369" s="65"/>
    </row>
    <row r="370" spans="1:1" x14ac:dyDescent="0.25">
      <c r="A370" s="65"/>
    </row>
    <row r="371" spans="1:1" x14ac:dyDescent="0.25">
      <c r="A371" s="65"/>
    </row>
    <row r="372" spans="1:1" x14ac:dyDescent="0.25">
      <c r="A372" s="65"/>
    </row>
    <row r="373" spans="1:1" x14ac:dyDescent="0.25">
      <c r="A373" s="65"/>
    </row>
    <row r="374" spans="1:1" x14ac:dyDescent="0.25">
      <c r="A374" s="65"/>
    </row>
    <row r="375" spans="1:1" x14ac:dyDescent="0.25">
      <c r="A375" s="65"/>
    </row>
    <row r="376" spans="1:1" x14ac:dyDescent="0.25">
      <c r="A376" s="65"/>
    </row>
    <row r="377" spans="1:1" x14ac:dyDescent="0.25">
      <c r="A377" s="65"/>
    </row>
    <row r="378" spans="1:1" x14ac:dyDescent="0.25">
      <c r="A378" s="65"/>
    </row>
    <row r="379" spans="1:1" x14ac:dyDescent="0.25">
      <c r="A379" s="65"/>
    </row>
    <row r="380" spans="1:1" x14ac:dyDescent="0.25">
      <c r="A380" s="65"/>
    </row>
    <row r="381" spans="1:1" x14ac:dyDescent="0.25">
      <c r="A381" s="65"/>
    </row>
    <row r="382" spans="1:1" x14ac:dyDescent="0.25">
      <c r="A382" s="65"/>
    </row>
    <row r="383" spans="1:1" x14ac:dyDescent="0.25">
      <c r="A383" s="65"/>
    </row>
    <row r="384" spans="1:1" x14ac:dyDescent="0.25">
      <c r="A384" s="65"/>
    </row>
    <row r="385" spans="1:1" x14ac:dyDescent="0.25">
      <c r="A385" s="65"/>
    </row>
    <row r="386" spans="1:1" x14ac:dyDescent="0.25">
      <c r="A386" s="65"/>
    </row>
    <row r="387" spans="1:1" x14ac:dyDescent="0.25">
      <c r="A387" s="65"/>
    </row>
    <row r="388" spans="1:1" x14ac:dyDescent="0.25">
      <c r="A388" s="65"/>
    </row>
    <row r="389" spans="1:1" x14ac:dyDescent="0.25">
      <c r="A389" s="65"/>
    </row>
    <row r="390" spans="1:1" x14ac:dyDescent="0.25">
      <c r="A390" s="65"/>
    </row>
    <row r="391" spans="1:1" x14ac:dyDescent="0.25">
      <c r="A391" s="65"/>
    </row>
    <row r="392" spans="1:1" x14ac:dyDescent="0.25">
      <c r="A392" s="65"/>
    </row>
    <row r="393" spans="1:1" x14ac:dyDescent="0.25">
      <c r="A393" s="65"/>
    </row>
    <row r="394" spans="1:1" x14ac:dyDescent="0.25">
      <c r="A394" s="65"/>
    </row>
    <row r="395" spans="1:1" x14ac:dyDescent="0.25">
      <c r="A395" s="65"/>
    </row>
    <row r="396" spans="1:1" x14ac:dyDescent="0.25">
      <c r="A396" s="65"/>
    </row>
    <row r="397" spans="1:1" x14ac:dyDescent="0.25">
      <c r="A397" s="65"/>
    </row>
    <row r="398" spans="1:1" x14ac:dyDescent="0.25">
      <c r="A398" s="65"/>
    </row>
    <row r="399" spans="1:1" x14ac:dyDescent="0.25">
      <c r="A399" s="65"/>
    </row>
    <row r="400" spans="1:1" x14ac:dyDescent="0.25">
      <c r="A400" s="65"/>
    </row>
    <row r="401" spans="1:1" x14ac:dyDescent="0.25">
      <c r="A401" s="65"/>
    </row>
    <row r="402" spans="1:1" x14ac:dyDescent="0.25">
      <c r="A402" s="65"/>
    </row>
    <row r="403" spans="1:1" x14ac:dyDescent="0.25">
      <c r="A403" s="65"/>
    </row>
    <row r="404" spans="1:1" x14ac:dyDescent="0.25">
      <c r="A404" s="65"/>
    </row>
    <row r="405" spans="1:1" x14ac:dyDescent="0.25">
      <c r="A405" s="65"/>
    </row>
    <row r="406" spans="1:1" x14ac:dyDescent="0.25">
      <c r="A406" s="65"/>
    </row>
    <row r="407" spans="1:1" x14ac:dyDescent="0.25">
      <c r="A407" s="65"/>
    </row>
    <row r="408" spans="1:1" x14ac:dyDescent="0.25">
      <c r="A408" s="65"/>
    </row>
    <row r="409" spans="1:1" x14ac:dyDescent="0.25">
      <c r="A409" s="65"/>
    </row>
    <row r="410" spans="1:1" x14ac:dyDescent="0.25">
      <c r="A410" s="65"/>
    </row>
    <row r="411" spans="1:1" x14ac:dyDescent="0.25">
      <c r="A411" s="65"/>
    </row>
    <row r="412" spans="1:1" x14ac:dyDescent="0.25">
      <c r="A412" s="65"/>
    </row>
    <row r="413" spans="1:1" x14ac:dyDescent="0.25">
      <c r="A413" s="65"/>
    </row>
    <row r="414" spans="1:1" x14ac:dyDescent="0.25">
      <c r="A414" s="65"/>
    </row>
    <row r="415" spans="1:1" x14ac:dyDescent="0.25">
      <c r="A415" s="65"/>
    </row>
    <row r="416" spans="1:1" x14ac:dyDescent="0.25">
      <c r="A416" s="65"/>
    </row>
    <row r="417" spans="1:1" x14ac:dyDescent="0.25">
      <c r="A417" s="65"/>
    </row>
    <row r="418" spans="1:1" x14ac:dyDescent="0.25">
      <c r="A418" s="65"/>
    </row>
    <row r="419" spans="1:1" x14ac:dyDescent="0.25">
      <c r="A419" s="65"/>
    </row>
    <row r="420" spans="1:1" x14ac:dyDescent="0.25">
      <c r="A420" s="65"/>
    </row>
    <row r="421" spans="1:1" x14ac:dyDescent="0.25">
      <c r="A421" s="65"/>
    </row>
    <row r="422" spans="1:1" x14ac:dyDescent="0.25">
      <c r="A422" s="65"/>
    </row>
    <row r="423" spans="1:1" x14ac:dyDescent="0.25">
      <c r="A423" s="65"/>
    </row>
    <row r="424" spans="1:1" x14ac:dyDescent="0.25">
      <c r="A424" s="65"/>
    </row>
    <row r="425" spans="1:1" x14ac:dyDescent="0.25">
      <c r="A425" s="65"/>
    </row>
    <row r="426" spans="1:1" x14ac:dyDescent="0.25">
      <c r="A426" s="65"/>
    </row>
    <row r="427" spans="1:1" x14ac:dyDescent="0.25">
      <c r="A427" s="65"/>
    </row>
    <row r="428" spans="1:1" x14ac:dyDescent="0.25">
      <c r="A428" s="65"/>
    </row>
    <row r="429" spans="1:1" x14ac:dyDescent="0.25">
      <c r="A429" s="65"/>
    </row>
    <row r="430" spans="1:1" x14ac:dyDescent="0.25">
      <c r="A430" s="65"/>
    </row>
    <row r="431" spans="1:1" x14ac:dyDescent="0.25">
      <c r="A431" s="65"/>
    </row>
    <row r="432" spans="1:1" x14ac:dyDescent="0.25">
      <c r="A432" s="65"/>
    </row>
    <row r="433" spans="1:1" x14ac:dyDescent="0.25">
      <c r="A433" s="65"/>
    </row>
    <row r="434" spans="1:1" x14ac:dyDescent="0.25">
      <c r="A434" s="65"/>
    </row>
    <row r="435" spans="1:1" x14ac:dyDescent="0.25">
      <c r="A435" s="65"/>
    </row>
    <row r="436" spans="1:1" x14ac:dyDescent="0.25">
      <c r="A436" s="65"/>
    </row>
    <row r="437" spans="1:1" x14ac:dyDescent="0.25">
      <c r="A437" s="65"/>
    </row>
    <row r="438" spans="1:1" x14ac:dyDescent="0.25">
      <c r="A438" s="65"/>
    </row>
    <row r="439" spans="1:1" x14ac:dyDescent="0.25">
      <c r="A439" s="65"/>
    </row>
    <row r="440" spans="1:1" x14ac:dyDescent="0.25">
      <c r="A440" s="65"/>
    </row>
    <row r="441" spans="1:1" x14ac:dyDescent="0.25">
      <c r="A441" s="65"/>
    </row>
    <row r="442" spans="1:1" x14ac:dyDescent="0.25">
      <c r="A442" s="65"/>
    </row>
    <row r="443" spans="1:1" x14ac:dyDescent="0.25">
      <c r="A443" s="65"/>
    </row>
    <row r="444" spans="1:1" x14ac:dyDescent="0.25">
      <c r="A444" s="65"/>
    </row>
    <row r="445" spans="1:1" x14ac:dyDescent="0.25">
      <c r="A445" s="65"/>
    </row>
    <row r="446" spans="1:1" x14ac:dyDescent="0.25">
      <c r="A446" s="65"/>
    </row>
    <row r="447" spans="1:1" x14ac:dyDescent="0.25">
      <c r="A447" s="65"/>
    </row>
    <row r="448" spans="1:1" x14ac:dyDescent="0.25">
      <c r="A448" s="65"/>
    </row>
    <row r="449" spans="1:1" x14ac:dyDescent="0.25">
      <c r="A449" s="65"/>
    </row>
    <row r="450" spans="1:1" x14ac:dyDescent="0.25">
      <c r="A450" s="65"/>
    </row>
    <row r="451" spans="1:1" x14ac:dyDescent="0.25">
      <c r="A451" s="65"/>
    </row>
    <row r="452" spans="1:1" x14ac:dyDescent="0.25">
      <c r="A452" s="65"/>
    </row>
    <row r="453" spans="1:1" x14ac:dyDescent="0.25">
      <c r="A453" s="65"/>
    </row>
    <row r="454" spans="1:1" x14ac:dyDescent="0.25">
      <c r="A454" s="65"/>
    </row>
    <row r="455" spans="1:1" x14ac:dyDescent="0.25">
      <c r="A455" s="65"/>
    </row>
    <row r="456" spans="1:1" x14ac:dyDescent="0.25">
      <c r="A456" s="65"/>
    </row>
    <row r="457" spans="1:1" x14ac:dyDescent="0.25">
      <c r="A457" s="65"/>
    </row>
    <row r="458" spans="1:1" x14ac:dyDescent="0.25">
      <c r="A458" s="65"/>
    </row>
    <row r="459" spans="1:1" x14ac:dyDescent="0.25">
      <c r="A459" s="65"/>
    </row>
    <row r="460" spans="1:1" x14ac:dyDescent="0.25">
      <c r="A460" s="65"/>
    </row>
    <row r="461" spans="1:1" x14ac:dyDescent="0.25">
      <c r="A461" s="65"/>
    </row>
    <row r="462" spans="1:1" x14ac:dyDescent="0.25">
      <c r="A462" s="65"/>
    </row>
    <row r="463" spans="1:1" x14ac:dyDescent="0.25">
      <c r="A463" s="65"/>
    </row>
    <row r="464" spans="1:1" x14ac:dyDescent="0.25">
      <c r="A464" s="65"/>
    </row>
    <row r="465" spans="1:1" x14ac:dyDescent="0.25">
      <c r="A465" s="65"/>
    </row>
    <row r="466" spans="1:1" x14ac:dyDescent="0.25">
      <c r="A466" s="65"/>
    </row>
    <row r="467" spans="1:1" x14ac:dyDescent="0.25">
      <c r="A467" s="65"/>
    </row>
    <row r="468" spans="1:1" x14ac:dyDescent="0.25">
      <c r="A468" s="65"/>
    </row>
    <row r="469" spans="1:1" x14ac:dyDescent="0.25">
      <c r="A469" s="65"/>
    </row>
    <row r="470" spans="1:1" x14ac:dyDescent="0.25">
      <c r="A470" s="65"/>
    </row>
    <row r="471" spans="1:1" x14ac:dyDescent="0.25">
      <c r="A471" s="65"/>
    </row>
    <row r="472" spans="1:1" x14ac:dyDescent="0.25">
      <c r="A472" s="65"/>
    </row>
    <row r="473" spans="1:1" x14ac:dyDescent="0.25">
      <c r="A473" s="65"/>
    </row>
    <row r="474" spans="1:1" x14ac:dyDescent="0.25">
      <c r="A474" s="65"/>
    </row>
    <row r="475" spans="1:1" x14ac:dyDescent="0.25">
      <c r="A475" s="65"/>
    </row>
    <row r="476" spans="1:1" x14ac:dyDescent="0.25">
      <c r="A476" s="65"/>
    </row>
    <row r="477" spans="1:1" x14ac:dyDescent="0.25">
      <c r="A477" s="65"/>
    </row>
    <row r="478" spans="1:1" x14ac:dyDescent="0.25">
      <c r="A478" s="65"/>
    </row>
    <row r="479" spans="1:1" x14ac:dyDescent="0.25">
      <c r="A479" s="65"/>
    </row>
    <row r="480" spans="1:1" x14ac:dyDescent="0.25">
      <c r="A480" s="65"/>
    </row>
    <row r="481" spans="1:1" x14ac:dyDescent="0.25">
      <c r="A481" s="65"/>
    </row>
    <row r="482" spans="1:1" x14ac:dyDescent="0.25">
      <c r="A482" s="65"/>
    </row>
    <row r="483" spans="1:1" x14ac:dyDescent="0.25">
      <c r="A483" s="65"/>
    </row>
    <row r="484" spans="1:1" x14ac:dyDescent="0.25">
      <c r="A484" s="65"/>
    </row>
    <row r="485" spans="1:1" x14ac:dyDescent="0.25">
      <c r="A485" s="65"/>
    </row>
    <row r="486" spans="1:1" x14ac:dyDescent="0.25">
      <c r="A486" s="65"/>
    </row>
    <row r="487" spans="1:1" x14ac:dyDescent="0.25">
      <c r="A487" s="65"/>
    </row>
    <row r="488" spans="1:1" x14ac:dyDescent="0.25">
      <c r="A488" s="65"/>
    </row>
    <row r="489" spans="1:1" x14ac:dyDescent="0.25">
      <c r="A489" s="65"/>
    </row>
    <row r="490" spans="1:1" x14ac:dyDescent="0.25">
      <c r="A490" s="65"/>
    </row>
    <row r="491" spans="1:1" x14ac:dyDescent="0.25">
      <c r="A491" s="65"/>
    </row>
    <row r="492" spans="1:1" x14ac:dyDescent="0.25">
      <c r="A492" s="65"/>
    </row>
    <row r="493" spans="1:1" x14ac:dyDescent="0.25">
      <c r="A493" s="65"/>
    </row>
    <row r="494" spans="1:1" x14ac:dyDescent="0.25">
      <c r="A494" s="65"/>
    </row>
    <row r="495" spans="1:1" x14ac:dyDescent="0.25">
      <c r="A495" s="65"/>
    </row>
    <row r="496" spans="1:1" x14ac:dyDescent="0.25">
      <c r="A496" s="65"/>
    </row>
    <row r="497" spans="1:1" x14ac:dyDescent="0.25">
      <c r="A497" s="65"/>
    </row>
    <row r="498" spans="1:1" x14ac:dyDescent="0.25">
      <c r="A498" s="65"/>
    </row>
    <row r="499" spans="1:1" x14ac:dyDescent="0.25">
      <c r="A499" s="65"/>
    </row>
    <row r="500" spans="1:1" x14ac:dyDescent="0.25">
      <c r="A500" s="65"/>
    </row>
    <row r="501" spans="1:1" x14ac:dyDescent="0.25">
      <c r="A501" s="65"/>
    </row>
    <row r="502" spans="1:1" x14ac:dyDescent="0.25">
      <c r="A502" s="65"/>
    </row>
    <row r="503" spans="1:1" x14ac:dyDescent="0.25">
      <c r="A503" s="65"/>
    </row>
    <row r="504" spans="1:1" x14ac:dyDescent="0.25">
      <c r="A504" s="65"/>
    </row>
    <row r="505" spans="1:1" x14ac:dyDescent="0.25">
      <c r="A505" s="65"/>
    </row>
    <row r="506" spans="1:1" x14ac:dyDescent="0.25">
      <c r="A506" s="65"/>
    </row>
    <row r="507" spans="1:1" x14ac:dyDescent="0.25">
      <c r="A507" s="65"/>
    </row>
    <row r="508" spans="1:1" x14ac:dyDescent="0.25">
      <c r="A508" s="65"/>
    </row>
    <row r="509" spans="1:1" x14ac:dyDescent="0.25">
      <c r="A509" s="65"/>
    </row>
    <row r="510" spans="1:1" x14ac:dyDescent="0.25">
      <c r="A510" s="65"/>
    </row>
    <row r="511" spans="1:1" x14ac:dyDescent="0.25">
      <c r="A511" s="65"/>
    </row>
    <row r="512" spans="1:1" x14ac:dyDescent="0.25">
      <c r="A512" s="65"/>
    </row>
    <row r="513" spans="1:1" x14ac:dyDescent="0.25">
      <c r="A513" s="65"/>
    </row>
    <row r="514" spans="1:1" x14ac:dyDescent="0.25">
      <c r="A514" s="65"/>
    </row>
    <row r="515" spans="1:1" x14ac:dyDescent="0.25">
      <c r="A515" s="65"/>
    </row>
    <row r="516" spans="1:1" x14ac:dyDescent="0.25">
      <c r="A516" s="65"/>
    </row>
    <row r="517" spans="1:1" x14ac:dyDescent="0.25">
      <c r="A517" s="65"/>
    </row>
    <row r="518" spans="1:1" x14ac:dyDescent="0.25">
      <c r="A518" s="65"/>
    </row>
    <row r="519" spans="1:1" x14ac:dyDescent="0.25">
      <c r="A519" s="65"/>
    </row>
    <row r="520" spans="1:1" x14ac:dyDescent="0.25">
      <c r="A520" s="65"/>
    </row>
    <row r="521" spans="1:1" x14ac:dyDescent="0.25">
      <c r="A521" s="65"/>
    </row>
    <row r="522" spans="1:1" x14ac:dyDescent="0.25">
      <c r="A522" s="65"/>
    </row>
    <row r="523" spans="1:1" x14ac:dyDescent="0.25">
      <c r="A523" s="65"/>
    </row>
    <row r="524" spans="1:1" x14ac:dyDescent="0.25">
      <c r="A524" s="65"/>
    </row>
    <row r="525" spans="1:1" x14ac:dyDescent="0.25">
      <c r="A525" s="65"/>
    </row>
    <row r="526" spans="1:1" x14ac:dyDescent="0.25">
      <c r="A526" s="65"/>
    </row>
    <row r="527" spans="1:1" x14ac:dyDescent="0.25">
      <c r="A527" s="65"/>
    </row>
    <row r="528" spans="1:1" x14ac:dyDescent="0.25">
      <c r="A528" s="65"/>
    </row>
    <row r="529" spans="1:1" x14ac:dyDescent="0.25">
      <c r="A529" s="65"/>
    </row>
    <row r="530" spans="1:1" x14ac:dyDescent="0.25">
      <c r="A530" s="65"/>
    </row>
    <row r="531" spans="1:1" x14ac:dyDescent="0.25">
      <c r="A531" s="65"/>
    </row>
    <row r="532" spans="1:1" x14ac:dyDescent="0.25">
      <c r="A532" s="65"/>
    </row>
    <row r="533" spans="1:1" x14ac:dyDescent="0.25">
      <c r="A533" s="65"/>
    </row>
    <row r="534" spans="1:1" x14ac:dyDescent="0.25">
      <c r="A534" s="65"/>
    </row>
    <row r="535" spans="1:1" x14ac:dyDescent="0.25">
      <c r="A535" s="65"/>
    </row>
    <row r="536" spans="1:1" x14ac:dyDescent="0.25">
      <c r="A536" s="65"/>
    </row>
    <row r="537" spans="1:1" x14ac:dyDescent="0.25">
      <c r="A537" s="65"/>
    </row>
    <row r="538" spans="1:1" x14ac:dyDescent="0.25">
      <c r="A538" s="65"/>
    </row>
    <row r="539" spans="1:1" x14ac:dyDescent="0.25">
      <c r="A539" s="65"/>
    </row>
    <row r="540" spans="1:1" x14ac:dyDescent="0.25">
      <c r="A540" s="65"/>
    </row>
    <row r="541" spans="1:1" x14ac:dyDescent="0.25">
      <c r="A541" s="65"/>
    </row>
    <row r="542" spans="1:1" x14ac:dyDescent="0.25">
      <c r="A542" s="65"/>
    </row>
    <row r="543" spans="1:1" x14ac:dyDescent="0.25">
      <c r="A543" s="65"/>
    </row>
    <row r="544" spans="1:1" x14ac:dyDescent="0.25">
      <c r="A544" s="65"/>
    </row>
    <row r="545" spans="1:1" x14ac:dyDescent="0.25">
      <c r="A545" s="65"/>
    </row>
    <row r="546" spans="1:1" x14ac:dyDescent="0.25">
      <c r="A546" s="65"/>
    </row>
    <row r="547" spans="1:1" x14ac:dyDescent="0.25">
      <c r="A547" s="65"/>
    </row>
    <row r="548" spans="1:1" x14ac:dyDescent="0.25">
      <c r="A548" s="65"/>
    </row>
    <row r="549" spans="1:1" x14ac:dyDescent="0.25">
      <c r="A549" s="65"/>
    </row>
    <row r="550" spans="1:1" x14ac:dyDescent="0.25">
      <c r="A550" s="65"/>
    </row>
    <row r="551" spans="1:1" x14ac:dyDescent="0.25">
      <c r="A551" s="65"/>
    </row>
    <row r="552" spans="1:1" x14ac:dyDescent="0.25">
      <c r="A552" s="65"/>
    </row>
    <row r="553" spans="1:1" x14ac:dyDescent="0.25">
      <c r="A553" s="65"/>
    </row>
    <row r="554" spans="1:1" x14ac:dyDescent="0.25">
      <c r="A554" s="65"/>
    </row>
    <row r="555" spans="1:1" x14ac:dyDescent="0.25">
      <c r="A555" s="65"/>
    </row>
    <row r="556" spans="1:1" x14ac:dyDescent="0.25">
      <c r="A556" s="65"/>
    </row>
    <row r="557" spans="1:1" x14ac:dyDescent="0.25">
      <c r="A557" s="65"/>
    </row>
    <row r="558" spans="1:1" x14ac:dyDescent="0.25">
      <c r="A558" s="65"/>
    </row>
    <row r="559" spans="1:1" x14ac:dyDescent="0.25">
      <c r="A559" s="65"/>
    </row>
    <row r="560" spans="1:1" x14ac:dyDescent="0.25">
      <c r="A560" s="65"/>
    </row>
    <row r="561" spans="1:1" x14ac:dyDescent="0.25">
      <c r="A561" s="65"/>
    </row>
    <row r="562" spans="1:1" x14ac:dyDescent="0.25">
      <c r="A562" s="65"/>
    </row>
    <row r="563" spans="1:1" x14ac:dyDescent="0.25">
      <c r="A563" s="65"/>
    </row>
    <row r="564" spans="1:1" x14ac:dyDescent="0.25">
      <c r="A564" s="65"/>
    </row>
    <row r="565" spans="1:1" x14ac:dyDescent="0.25">
      <c r="A565" s="65"/>
    </row>
    <row r="566" spans="1:1" x14ac:dyDescent="0.25">
      <c r="A566" s="65"/>
    </row>
    <row r="567" spans="1:1" x14ac:dyDescent="0.25">
      <c r="A567" s="65"/>
    </row>
    <row r="568" spans="1:1" x14ac:dyDescent="0.25">
      <c r="A568" s="65"/>
    </row>
    <row r="569" spans="1:1" x14ac:dyDescent="0.25">
      <c r="A569" s="65"/>
    </row>
    <row r="570" spans="1:1" x14ac:dyDescent="0.25">
      <c r="A570" s="65"/>
    </row>
    <row r="571" spans="1:1" x14ac:dyDescent="0.25">
      <c r="A571" s="65"/>
    </row>
    <row r="572" spans="1:1" x14ac:dyDescent="0.25">
      <c r="A572" s="65"/>
    </row>
    <row r="573" spans="1:1" x14ac:dyDescent="0.25">
      <c r="A573" s="65"/>
    </row>
    <row r="574" spans="1:1" x14ac:dyDescent="0.25">
      <c r="A574" s="65"/>
    </row>
    <row r="575" spans="1:1" x14ac:dyDescent="0.25">
      <c r="A575" s="65"/>
    </row>
    <row r="576" spans="1:1" x14ac:dyDescent="0.25">
      <c r="A576" s="65"/>
    </row>
    <row r="577" spans="1:1" x14ac:dyDescent="0.25">
      <c r="A577" s="65"/>
    </row>
    <row r="578" spans="1:1" x14ac:dyDescent="0.25">
      <c r="A578" s="65"/>
    </row>
    <row r="579" spans="1:1" x14ac:dyDescent="0.25">
      <c r="A579" s="65"/>
    </row>
    <row r="580" spans="1:1" x14ac:dyDescent="0.25">
      <c r="A580" s="65"/>
    </row>
    <row r="581" spans="1:1" x14ac:dyDescent="0.25">
      <c r="A581" s="65"/>
    </row>
    <row r="582" spans="1:1" x14ac:dyDescent="0.25">
      <c r="A582" s="65"/>
    </row>
    <row r="583" spans="1:1" x14ac:dyDescent="0.25">
      <c r="A583" s="65"/>
    </row>
    <row r="584" spans="1:1" x14ac:dyDescent="0.25">
      <c r="A584" s="65"/>
    </row>
    <row r="585" spans="1:1" x14ac:dyDescent="0.25">
      <c r="A585" s="65"/>
    </row>
    <row r="586" spans="1:1" x14ac:dyDescent="0.25">
      <c r="A586" s="65"/>
    </row>
    <row r="587" spans="1:1" x14ac:dyDescent="0.25">
      <c r="A587" s="65"/>
    </row>
    <row r="588" spans="1:1" x14ac:dyDescent="0.25">
      <c r="A588" s="65"/>
    </row>
    <row r="589" spans="1:1" x14ac:dyDescent="0.25">
      <c r="A589" s="65"/>
    </row>
    <row r="590" spans="1:1" x14ac:dyDescent="0.25">
      <c r="A590" s="65"/>
    </row>
    <row r="591" spans="1:1" x14ac:dyDescent="0.25">
      <c r="A591" s="65"/>
    </row>
    <row r="592" spans="1:1" x14ac:dyDescent="0.25">
      <c r="A592" s="65"/>
    </row>
    <row r="593" spans="1:1" x14ac:dyDescent="0.25">
      <c r="A593" s="65"/>
    </row>
    <row r="594" spans="1:1" x14ac:dyDescent="0.25">
      <c r="A594" s="65"/>
    </row>
    <row r="595" spans="1:1" x14ac:dyDescent="0.25">
      <c r="A595" s="65"/>
    </row>
    <row r="596" spans="1:1" x14ac:dyDescent="0.25">
      <c r="A596" s="65"/>
    </row>
    <row r="597" spans="1:1" x14ac:dyDescent="0.25">
      <c r="A597" s="65"/>
    </row>
    <row r="598" spans="1:1" x14ac:dyDescent="0.25">
      <c r="A598" s="65"/>
    </row>
    <row r="599" spans="1:1" x14ac:dyDescent="0.25">
      <c r="A599" s="65"/>
    </row>
    <row r="600" spans="1:1" x14ac:dyDescent="0.25">
      <c r="A600" s="65"/>
    </row>
    <row r="601" spans="1:1" x14ac:dyDescent="0.25">
      <c r="A601" s="65"/>
    </row>
    <row r="602" spans="1:1" x14ac:dyDescent="0.25">
      <c r="A602" s="65"/>
    </row>
    <row r="603" spans="1:1" x14ac:dyDescent="0.25">
      <c r="A603" s="65"/>
    </row>
    <row r="604" spans="1:1" x14ac:dyDescent="0.25">
      <c r="A604" s="65"/>
    </row>
    <row r="605" spans="1:1" x14ac:dyDescent="0.25">
      <c r="A605" s="65"/>
    </row>
    <row r="606" spans="1:1" x14ac:dyDescent="0.25">
      <c r="A606" s="65"/>
    </row>
    <row r="607" spans="1:1" x14ac:dyDescent="0.25">
      <c r="A607" s="65"/>
    </row>
    <row r="608" spans="1:1" x14ac:dyDescent="0.25">
      <c r="A608" s="65"/>
    </row>
    <row r="609" spans="1:1" x14ac:dyDescent="0.25">
      <c r="A609" s="65"/>
    </row>
    <row r="610" spans="1:1" x14ac:dyDescent="0.25">
      <c r="A610" s="65"/>
    </row>
    <row r="611" spans="1:1" x14ac:dyDescent="0.25">
      <c r="A611" s="65"/>
    </row>
    <row r="612" spans="1:1" x14ac:dyDescent="0.25">
      <c r="A612" s="65"/>
    </row>
    <row r="613" spans="1:1" x14ac:dyDescent="0.25">
      <c r="A613" s="65"/>
    </row>
    <row r="614" spans="1:1" x14ac:dyDescent="0.25">
      <c r="A614" s="65"/>
    </row>
    <row r="615" spans="1:1" x14ac:dyDescent="0.25">
      <c r="A615" s="65"/>
    </row>
    <row r="616" spans="1:1" x14ac:dyDescent="0.25">
      <c r="A616" s="65"/>
    </row>
    <row r="617" spans="1:1" x14ac:dyDescent="0.25">
      <c r="A617" s="65"/>
    </row>
    <row r="618" spans="1:1" x14ac:dyDescent="0.25">
      <c r="A618" s="65"/>
    </row>
    <row r="619" spans="1:1" x14ac:dyDescent="0.25">
      <c r="A619" s="65"/>
    </row>
    <row r="620" spans="1:1" x14ac:dyDescent="0.25">
      <c r="A620" s="65"/>
    </row>
    <row r="621" spans="1:1" x14ac:dyDescent="0.25">
      <c r="A621" s="65"/>
    </row>
    <row r="622" spans="1:1" x14ac:dyDescent="0.25">
      <c r="A622" s="65"/>
    </row>
    <row r="623" spans="1:1" x14ac:dyDescent="0.25">
      <c r="A623" s="65"/>
    </row>
    <row r="624" spans="1:1" x14ac:dyDescent="0.25">
      <c r="A624" s="65"/>
    </row>
    <row r="625" spans="1:1" x14ac:dyDescent="0.25">
      <c r="A625" s="65"/>
    </row>
    <row r="626" spans="1:1" x14ac:dyDescent="0.25">
      <c r="A626" s="65"/>
    </row>
    <row r="627" spans="1:1" x14ac:dyDescent="0.25">
      <c r="A627" s="65"/>
    </row>
    <row r="628" spans="1:1" x14ac:dyDescent="0.25">
      <c r="A628" s="65"/>
    </row>
    <row r="629" spans="1:1" x14ac:dyDescent="0.25">
      <c r="A629" s="65"/>
    </row>
    <row r="630" spans="1:1" x14ac:dyDescent="0.25">
      <c r="A630" s="65"/>
    </row>
    <row r="631" spans="1:1" x14ac:dyDescent="0.25">
      <c r="A631" s="65"/>
    </row>
    <row r="632" spans="1:1" x14ac:dyDescent="0.25">
      <c r="A632" s="65"/>
    </row>
    <row r="633" spans="1:1" x14ac:dyDescent="0.25">
      <c r="A633" s="65"/>
    </row>
    <row r="634" spans="1:1" x14ac:dyDescent="0.25">
      <c r="A634" s="65"/>
    </row>
    <row r="635" spans="1:1" x14ac:dyDescent="0.25">
      <c r="A635" s="65"/>
    </row>
    <row r="636" spans="1:1" x14ac:dyDescent="0.25">
      <c r="A636" s="65"/>
    </row>
    <row r="637" spans="1:1" x14ac:dyDescent="0.25">
      <c r="A637" s="65"/>
    </row>
    <row r="638" spans="1:1" x14ac:dyDescent="0.25">
      <c r="A638" s="65"/>
    </row>
    <row r="639" spans="1:1" x14ac:dyDescent="0.25">
      <c r="A639" s="65"/>
    </row>
    <row r="640" spans="1:1" x14ac:dyDescent="0.25">
      <c r="A640" s="65"/>
    </row>
    <row r="641" spans="1:1" x14ac:dyDescent="0.25">
      <c r="A641" s="65"/>
    </row>
    <row r="642" spans="1:1" x14ac:dyDescent="0.25">
      <c r="A642" s="65"/>
    </row>
    <row r="643" spans="1:1" x14ac:dyDescent="0.25">
      <c r="A643" s="65"/>
    </row>
    <row r="644" spans="1:1" x14ac:dyDescent="0.25">
      <c r="A644" s="65"/>
    </row>
    <row r="645" spans="1:1" x14ac:dyDescent="0.25">
      <c r="A645" s="65"/>
    </row>
    <row r="646" spans="1:1" x14ac:dyDescent="0.25">
      <c r="A646" s="65"/>
    </row>
    <row r="647" spans="1:1" x14ac:dyDescent="0.25">
      <c r="A647" s="65"/>
    </row>
    <row r="648" spans="1:1" x14ac:dyDescent="0.25">
      <c r="A648" s="65"/>
    </row>
    <row r="649" spans="1:1" x14ac:dyDescent="0.25">
      <c r="A649" s="65"/>
    </row>
    <row r="650" spans="1:1" x14ac:dyDescent="0.25">
      <c r="A650" s="65"/>
    </row>
    <row r="651" spans="1:1" x14ac:dyDescent="0.25">
      <c r="A651" s="65"/>
    </row>
    <row r="652" spans="1:1" x14ac:dyDescent="0.25">
      <c r="A652" s="65"/>
    </row>
    <row r="653" spans="1:1" x14ac:dyDescent="0.25">
      <c r="A653" s="65"/>
    </row>
    <row r="654" spans="1:1" x14ac:dyDescent="0.25">
      <c r="A654" s="65"/>
    </row>
    <row r="655" spans="1:1" x14ac:dyDescent="0.25">
      <c r="A655" s="65"/>
    </row>
    <row r="656" spans="1:1" x14ac:dyDescent="0.25">
      <c r="A656" s="65"/>
    </row>
    <row r="657" spans="1:1" x14ac:dyDescent="0.25">
      <c r="A657" s="65"/>
    </row>
    <row r="658" spans="1:1" x14ac:dyDescent="0.25">
      <c r="A658" s="65"/>
    </row>
    <row r="659" spans="1:1" x14ac:dyDescent="0.25">
      <c r="A659" s="65"/>
    </row>
    <row r="660" spans="1:1" x14ac:dyDescent="0.25">
      <c r="A660" s="65"/>
    </row>
    <row r="661" spans="1:1" x14ac:dyDescent="0.25">
      <c r="A661" s="65"/>
    </row>
    <row r="662" spans="1:1" x14ac:dyDescent="0.25">
      <c r="A662" s="65"/>
    </row>
    <row r="663" spans="1:1" x14ac:dyDescent="0.25">
      <c r="A663" s="65"/>
    </row>
    <row r="664" spans="1:1" x14ac:dyDescent="0.25">
      <c r="A664" s="65"/>
    </row>
    <row r="665" spans="1:1" x14ac:dyDescent="0.25">
      <c r="A665" s="65"/>
    </row>
    <row r="666" spans="1:1" x14ac:dyDescent="0.25">
      <c r="A666" s="65"/>
    </row>
    <row r="667" spans="1:1" x14ac:dyDescent="0.25">
      <c r="A667" s="65"/>
    </row>
    <row r="668" spans="1:1" x14ac:dyDescent="0.25">
      <c r="A668" s="65"/>
    </row>
    <row r="669" spans="1:1" x14ac:dyDescent="0.25">
      <c r="A669" s="65"/>
    </row>
    <row r="670" spans="1:1" x14ac:dyDescent="0.25">
      <c r="A670" s="65"/>
    </row>
    <row r="671" spans="1:1" x14ac:dyDescent="0.25">
      <c r="A671" s="65"/>
    </row>
    <row r="672" spans="1:1" x14ac:dyDescent="0.25">
      <c r="A672" s="65"/>
    </row>
    <row r="673" spans="1:1" x14ac:dyDescent="0.25">
      <c r="A673" s="65"/>
    </row>
    <row r="674" spans="1:1" x14ac:dyDescent="0.25">
      <c r="A674" s="65"/>
    </row>
    <row r="675" spans="1:1" x14ac:dyDescent="0.25">
      <c r="A675" s="65"/>
    </row>
    <row r="676" spans="1:1" x14ac:dyDescent="0.25">
      <c r="A676" s="65"/>
    </row>
    <row r="677" spans="1:1" x14ac:dyDescent="0.25">
      <c r="A677" s="65"/>
    </row>
    <row r="678" spans="1:1" x14ac:dyDescent="0.25">
      <c r="A678" s="65"/>
    </row>
    <row r="679" spans="1:1" x14ac:dyDescent="0.25">
      <c r="A679" s="65"/>
    </row>
    <row r="680" spans="1:1" x14ac:dyDescent="0.25">
      <c r="A680" s="65"/>
    </row>
    <row r="681" spans="1:1" x14ac:dyDescent="0.25">
      <c r="A681" s="65"/>
    </row>
    <row r="682" spans="1:1" x14ac:dyDescent="0.25">
      <c r="A682" s="65"/>
    </row>
    <row r="683" spans="1:1" x14ac:dyDescent="0.25">
      <c r="A683" s="65"/>
    </row>
    <row r="684" spans="1:1" x14ac:dyDescent="0.25">
      <c r="A684" s="65"/>
    </row>
    <row r="685" spans="1:1" x14ac:dyDescent="0.25">
      <c r="A685" s="65"/>
    </row>
    <row r="686" spans="1:1" x14ac:dyDescent="0.25">
      <c r="A686" s="65"/>
    </row>
    <row r="687" spans="1:1" x14ac:dyDescent="0.25">
      <c r="A687" s="65"/>
    </row>
    <row r="688" spans="1:1" x14ac:dyDescent="0.25">
      <c r="A688" s="65"/>
    </row>
    <row r="689" spans="1:1" x14ac:dyDescent="0.25">
      <c r="A689" s="65"/>
    </row>
    <row r="690" spans="1:1" x14ac:dyDescent="0.25">
      <c r="A690" s="65"/>
    </row>
    <row r="691" spans="1:1" x14ac:dyDescent="0.25">
      <c r="A691" s="65"/>
    </row>
    <row r="692" spans="1:1" x14ac:dyDescent="0.25">
      <c r="A692" s="65"/>
    </row>
    <row r="693" spans="1:1" x14ac:dyDescent="0.25">
      <c r="A693" s="65"/>
    </row>
    <row r="694" spans="1:1" x14ac:dyDescent="0.25">
      <c r="A694" s="65"/>
    </row>
    <row r="695" spans="1:1" x14ac:dyDescent="0.25">
      <c r="A695" s="65"/>
    </row>
    <row r="696" spans="1:1" x14ac:dyDescent="0.25">
      <c r="A696" s="65"/>
    </row>
    <row r="697" spans="1:1" x14ac:dyDescent="0.25">
      <c r="A697" s="65"/>
    </row>
    <row r="698" spans="1:1" x14ac:dyDescent="0.25">
      <c r="A698" s="65"/>
    </row>
    <row r="699" spans="1:1" x14ac:dyDescent="0.25">
      <c r="A699" s="65"/>
    </row>
    <row r="700" spans="1:1" x14ac:dyDescent="0.25">
      <c r="A700" s="65"/>
    </row>
    <row r="701" spans="1:1" x14ac:dyDescent="0.25">
      <c r="A701" s="65"/>
    </row>
    <row r="702" spans="1:1" x14ac:dyDescent="0.25">
      <c r="A702" s="65"/>
    </row>
    <row r="703" spans="1:1" x14ac:dyDescent="0.25">
      <c r="A703" s="65"/>
    </row>
    <row r="704" spans="1:1" x14ac:dyDescent="0.25">
      <c r="A704" s="65"/>
    </row>
    <row r="705" spans="1:1" x14ac:dyDescent="0.25">
      <c r="A705" s="65"/>
    </row>
    <row r="706" spans="1:1" x14ac:dyDescent="0.25">
      <c r="A706" s="65"/>
    </row>
    <row r="707" spans="1:1" x14ac:dyDescent="0.25">
      <c r="A707" s="65"/>
    </row>
    <row r="708" spans="1:1" x14ac:dyDescent="0.25">
      <c r="A708" s="65"/>
    </row>
    <row r="709" spans="1:1" x14ac:dyDescent="0.25">
      <c r="A709" s="65"/>
    </row>
    <row r="710" spans="1:1" x14ac:dyDescent="0.25">
      <c r="A710" s="65"/>
    </row>
    <row r="711" spans="1:1" x14ac:dyDescent="0.25">
      <c r="A711" s="65"/>
    </row>
    <row r="712" spans="1:1" x14ac:dyDescent="0.25">
      <c r="A712" s="65"/>
    </row>
    <row r="713" spans="1:1" x14ac:dyDescent="0.25">
      <c r="A713" s="65"/>
    </row>
    <row r="714" spans="1:1" x14ac:dyDescent="0.25">
      <c r="A714" s="65"/>
    </row>
    <row r="715" spans="1:1" x14ac:dyDescent="0.25">
      <c r="A715" s="65"/>
    </row>
    <row r="716" spans="1:1" x14ac:dyDescent="0.25">
      <c r="A716" s="65"/>
    </row>
    <row r="717" spans="1:1" x14ac:dyDescent="0.25">
      <c r="A717" s="65"/>
    </row>
    <row r="718" spans="1:1" x14ac:dyDescent="0.25">
      <c r="A718" s="65"/>
    </row>
    <row r="719" spans="1:1" x14ac:dyDescent="0.25">
      <c r="A719" s="65"/>
    </row>
    <row r="720" spans="1:1" x14ac:dyDescent="0.25">
      <c r="A720" s="65"/>
    </row>
    <row r="721" spans="1:1" x14ac:dyDescent="0.25">
      <c r="A721" s="65"/>
    </row>
    <row r="722" spans="1:1" x14ac:dyDescent="0.25">
      <c r="A722" s="65"/>
    </row>
    <row r="723" spans="1:1" x14ac:dyDescent="0.25">
      <c r="A723" s="65"/>
    </row>
    <row r="724" spans="1:1" x14ac:dyDescent="0.25">
      <c r="A724" s="65"/>
    </row>
    <row r="725" spans="1:1" x14ac:dyDescent="0.25">
      <c r="A725" s="65"/>
    </row>
    <row r="726" spans="1:1" x14ac:dyDescent="0.25">
      <c r="A726" s="65"/>
    </row>
    <row r="727" spans="1:1" x14ac:dyDescent="0.25">
      <c r="A727" s="65"/>
    </row>
    <row r="728" spans="1:1" x14ac:dyDescent="0.25">
      <c r="A728" s="65"/>
    </row>
    <row r="729" spans="1:1" x14ac:dyDescent="0.25">
      <c r="A729" s="65"/>
    </row>
    <row r="730" spans="1:1" x14ac:dyDescent="0.25">
      <c r="A730" s="65"/>
    </row>
    <row r="731" spans="1:1" x14ac:dyDescent="0.25">
      <c r="A731" s="65"/>
    </row>
    <row r="732" spans="1:1" x14ac:dyDescent="0.25">
      <c r="A732" s="65"/>
    </row>
    <row r="733" spans="1:1" x14ac:dyDescent="0.25">
      <c r="A733" s="65"/>
    </row>
    <row r="734" spans="1:1" x14ac:dyDescent="0.25">
      <c r="A734" s="65"/>
    </row>
    <row r="735" spans="1:1" x14ac:dyDescent="0.25">
      <c r="A735" s="65"/>
    </row>
    <row r="736" spans="1:1" x14ac:dyDescent="0.25">
      <c r="A736" s="65"/>
    </row>
    <row r="737" spans="1:1" x14ac:dyDescent="0.25">
      <c r="A737" s="65"/>
    </row>
    <row r="738" spans="1:1" x14ac:dyDescent="0.25">
      <c r="A738" s="65"/>
    </row>
    <row r="739" spans="1:1" x14ac:dyDescent="0.25">
      <c r="A739" s="65"/>
    </row>
    <row r="740" spans="1:1" x14ac:dyDescent="0.25">
      <c r="A740" s="65"/>
    </row>
    <row r="741" spans="1:1" x14ac:dyDescent="0.25">
      <c r="A741" s="65"/>
    </row>
    <row r="742" spans="1:1" x14ac:dyDescent="0.25">
      <c r="A742" s="65"/>
    </row>
    <row r="743" spans="1:1" x14ac:dyDescent="0.25">
      <c r="A743" s="65"/>
    </row>
    <row r="744" spans="1:1" x14ac:dyDescent="0.25">
      <c r="A744" s="65"/>
    </row>
    <row r="745" spans="1:1" x14ac:dyDescent="0.25">
      <c r="A745" s="65"/>
    </row>
    <row r="746" spans="1:1" x14ac:dyDescent="0.25">
      <c r="A746" s="65"/>
    </row>
    <row r="747" spans="1:1" x14ac:dyDescent="0.25">
      <c r="A747" s="65"/>
    </row>
    <row r="748" spans="1:1" x14ac:dyDescent="0.25">
      <c r="A748" s="65"/>
    </row>
    <row r="749" spans="1:1" x14ac:dyDescent="0.25">
      <c r="A749" s="65"/>
    </row>
    <row r="750" spans="1:1" x14ac:dyDescent="0.25">
      <c r="A750" s="65"/>
    </row>
    <row r="751" spans="1:1" x14ac:dyDescent="0.25">
      <c r="A751" s="65"/>
    </row>
    <row r="752" spans="1:1" x14ac:dyDescent="0.25">
      <c r="A752" s="65"/>
    </row>
    <row r="753" spans="1:1" x14ac:dyDescent="0.25">
      <c r="A753" s="65"/>
    </row>
    <row r="754" spans="1:1" x14ac:dyDescent="0.25">
      <c r="A754" s="65"/>
    </row>
    <row r="755" spans="1:1" x14ac:dyDescent="0.25">
      <c r="A755" s="65"/>
    </row>
    <row r="756" spans="1:1" x14ac:dyDescent="0.25">
      <c r="A756" s="65"/>
    </row>
    <row r="757" spans="1:1" x14ac:dyDescent="0.25">
      <c r="A757" s="65"/>
    </row>
    <row r="758" spans="1:1" x14ac:dyDescent="0.25">
      <c r="A758" s="65"/>
    </row>
    <row r="759" spans="1:1" x14ac:dyDescent="0.25">
      <c r="A759" s="65"/>
    </row>
    <row r="760" spans="1:1" x14ac:dyDescent="0.25">
      <c r="A760" s="65"/>
    </row>
    <row r="761" spans="1:1" x14ac:dyDescent="0.25">
      <c r="A761" s="65"/>
    </row>
    <row r="762" spans="1:1" x14ac:dyDescent="0.25">
      <c r="A762" s="65"/>
    </row>
    <row r="763" spans="1:1" x14ac:dyDescent="0.25">
      <c r="A763" s="65"/>
    </row>
    <row r="764" spans="1:1" x14ac:dyDescent="0.25">
      <c r="A764" s="65"/>
    </row>
    <row r="765" spans="1:1" x14ac:dyDescent="0.25">
      <c r="A765" s="65"/>
    </row>
    <row r="766" spans="1:1" x14ac:dyDescent="0.25">
      <c r="A766" s="65"/>
    </row>
    <row r="767" spans="1:1" x14ac:dyDescent="0.25">
      <c r="A767" s="65"/>
    </row>
    <row r="768" spans="1:1" x14ac:dyDescent="0.25">
      <c r="A768" s="65"/>
    </row>
    <row r="769" spans="1:1" x14ac:dyDescent="0.25">
      <c r="A769" s="65"/>
    </row>
    <row r="770" spans="1:1" x14ac:dyDescent="0.25">
      <c r="A770" s="65"/>
    </row>
    <row r="771" spans="1:1" x14ac:dyDescent="0.25">
      <c r="A771" s="65"/>
    </row>
    <row r="772" spans="1:1" x14ac:dyDescent="0.25">
      <c r="A772" s="65"/>
    </row>
    <row r="773" spans="1:1" x14ac:dyDescent="0.25">
      <c r="A773" s="65"/>
    </row>
    <row r="774" spans="1:1" x14ac:dyDescent="0.25">
      <c r="A774" s="65"/>
    </row>
    <row r="775" spans="1:1" x14ac:dyDescent="0.25">
      <c r="A775" s="65"/>
    </row>
    <row r="776" spans="1:1" x14ac:dyDescent="0.25">
      <c r="A776" s="65"/>
    </row>
    <row r="777" spans="1:1" x14ac:dyDescent="0.25">
      <c r="A777" s="65"/>
    </row>
    <row r="778" spans="1:1" x14ac:dyDescent="0.25">
      <c r="A778" s="65"/>
    </row>
    <row r="779" spans="1:1" x14ac:dyDescent="0.25">
      <c r="A779" s="65"/>
    </row>
    <row r="780" spans="1:1" x14ac:dyDescent="0.25">
      <c r="A780" s="65"/>
    </row>
    <row r="781" spans="1:1" x14ac:dyDescent="0.25">
      <c r="A781" s="65"/>
    </row>
    <row r="782" spans="1:1" x14ac:dyDescent="0.25">
      <c r="A782" s="65"/>
    </row>
    <row r="783" spans="1:1" x14ac:dyDescent="0.25">
      <c r="A783" s="65"/>
    </row>
    <row r="784" spans="1:1" x14ac:dyDescent="0.25">
      <c r="A784" s="65"/>
    </row>
    <row r="785" spans="1:1" x14ac:dyDescent="0.25">
      <c r="A785" s="65"/>
    </row>
    <row r="786" spans="1:1" x14ac:dyDescent="0.25">
      <c r="A786" s="65"/>
    </row>
    <row r="787" spans="1:1" x14ac:dyDescent="0.25">
      <c r="A787" s="65"/>
    </row>
    <row r="788" spans="1:1" x14ac:dyDescent="0.25">
      <c r="A788" s="65"/>
    </row>
    <row r="789" spans="1:1" x14ac:dyDescent="0.25">
      <c r="A789" s="65"/>
    </row>
    <row r="790" spans="1:1" x14ac:dyDescent="0.25">
      <c r="A790" s="65"/>
    </row>
    <row r="791" spans="1:1" x14ac:dyDescent="0.25">
      <c r="A791" s="65"/>
    </row>
    <row r="792" spans="1:1" x14ac:dyDescent="0.25">
      <c r="A792" s="65"/>
    </row>
    <row r="793" spans="1:1" x14ac:dyDescent="0.25">
      <c r="A793" s="65"/>
    </row>
    <row r="794" spans="1:1" x14ac:dyDescent="0.25">
      <c r="A794" s="65"/>
    </row>
    <row r="795" spans="1:1" x14ac:dyDescent="0.25">
      <c r="A795" s="65"/>
    </row>
    <row r="796" spans="1:1" x14ac:dyDescent="0.25">
      <c r="A796" s="65"/>
    </row>
    <row r="797" spans="1:1" x14ac:dyDescent="0.25">
      <c r="A797" s="65"/>
    </row>
    <row r="798" spans="1:1" x14ac:dyDescent="0.25">
      <c r="A798" s="65"/>
    </row>
    <row r="799" spans="1:1" x14ac:dyDescent="0.25">
      <c r="A799" s="65"/>
    </row>
    <row r="800" spans="1:1" x14ac:dyDescent="0.25">
      <c r="A800" s="65"/>
    </row>
    <row r="801" spans="1:1" x14ac:dyDescent="0.25">
      <c r="A801" s="65"/>
    </row>
    <row r="802" spans="1:1" x14ac:dyDescent="0.25">
      <c r="A802" s="65"/>
    </row>
    <row r="803" spans="1:1" x14ac:dyDescent="0.25">
      <c r="A803" s="65"/>
    </row>
    <row r="804" spans="1:1" x14ac:dyDescent="0.25">
      <c r="A804" s="65"/>
    </row>
    <row r="805" spans="1:1" x14ac:dyDescent="0.25">
      <c r="A805" s="65"/>
    </row>
    <row r="806" spans="1:1" x14ac:dyDescent="0.25">
      <c r="A806" s="65"/>
    </row>
    <row r="807" spans="1:1" x14ac:dyDescent="0.25">
      <c r="A807" s="65"/>
    </row>
    <row r="808" spans="1:1" x14ac:dyDescent="0.25">
      <c r="A808" s="65"/>
    </row>
    <row r="809" spans="1:1" x14ac:dyDescent="0.25">
      <c r="A809" s="65"/>
    </row>
    <row r="810" spans="1:1" x14ac:dyDescent="0.25">
      <c r="A810" s="65"/>
    </row>
    <row r="811" spans="1:1" x14ac:dyDescent="0.25">
      <c r="A811" s="65"/>
    </row>
    <row r="812" spans="1:1" x14ac:dyDescent="0.25">
      <c r="A812" s="65"/>
    </row>
    <row r="813" spans="1:1" x14ac:dyDescent="0.25">
      <c r="A813" s="65"/>
    </row>
    <row r="814" spans="1:1" x14ac:dyDescent="0.25">
      <c r="A814" s="65"/>
    </row>
    <row r="815" spans="1:1" x14ac:dyDescent="0.25">
      <c r="A815" s="65"/>
    </row>
    <row r="816" spans="1:1" x14ac:dyDescent="0.25">
      <c r="A816" s="65"/>
    </row>
    <row r="817" spans="1:1" x14ac:dyDescent="0.25">
      <c r="A817" s="65"/>
    </row>
    <row r="818" spans="1:1" x14ac:dyDescent="0.25">
      <c r="A818" s="65"/>
    </row>
    <row r="819" spans="1:1" x14ac:dyDescent="0.25">
      <c r="A819" s="65"/>
    </row>
    <row r="820" spans="1:1" x14ac:dyDescent="0.25">
      <c r="A820" s="65"/>
    </row>
    <row r="821" spans="1:1" x14ac:dyDescent="0.25">
      <c r="A821" s="65"/>
    </row>
    <row r="822" spans="1:1" x14ac:dyDescent="0.25">
      <c r="A822" s="65"/>
    </row>
    <row r="823" spans="1:1" x14ac:dyDescent="0.25">
      <c r="A823" s="65"/>
    </row>
    <row r="824" spans="1:1" x14ac:dyDescent="0.25">
      <c r="A824" s="65"/>
    </row>
    <row r="825" spans="1:1" x14ac:dyDescent="0.25">
      <c r="A825" s="65"/>
    </row>
    <row r="826" spans="1:1" x14ac:dyDescent="0.25">
      <c r="A826" s="65"/>
    </row>
    <row r="827" spans="1:1" x14ac:dyDescent="0.25">
      <c r="A827" s="65"/>
    </row>
    <row r="828" spans="1:1" x14ac:dyDescent="0.25">
      <c r="A828" s="65"/>
    </row>
    <row r="829" spans="1:1" x14ac:dyDescent="0.25">
      <c r="A829" s="65"/>
    </row>
    <row r="830" spans="1:1" x14ac:dyDescent="0.25">
      <c r="A830" s="65"/>
    </row>
    <row r="831" spans="1:1" x14ac:dyDescent="0.25">
      <c r="A831" s="65"/>
    </row>
    <row r="832" spans="1:1" x14ac:dyDescent="0.25">
      <c r="A832" s="65"/>
    </row>
    <row r="833" spans="1:1" x14ac:dyDescent="0.25">
      <c r="A833" s="65"/>
    </row>
    <row r="834" spans="1:1" x14ac:dyDescent="0.25">
      <c r="A834" s="65"/>
    </row>
    <row r="835" spans="1:1" x14ac:dyDescent="0.25">
      <c r="A835" s="65"/>
    </row>
    <row r="836" spans="1:1" x14ac:dyDescent="0.25">
      <c r="A836" s="65"/>
    </row>
    <row r="837" spans="1:1" x14ac:dyDescent="0.25">
      <c r="A837" s="65"/>
    </row>
    <row r="838" spans="1:1" x14ac:dyDescent="0.25">
      <c r="A838" s="65"/>
    </row>
    <row r="839" spans="1:1" x14ac:dyDescent="0.25">
      <c r="A839" s="65"/>
    </row>
    <row r="840" spans="1:1" x14ac:dyDescent="0.25">
      <c r="A840" s="65"/>
    </row>
    <row r="841" spans="1:1" x14ac:dyDescent="0.25">
      <c r="A841" s="65"/>
    </row>
    <row r="842" spans="1:1" x14ac:dyDescent="0.25">
      <c r="A842" s="65"/>
    </row>
    <row r="843" spans="1:1" x14ac:dyDescent="0.25">
      <c r="A843" s="65"/>
    </row>
    <row r="844" spans="1:1" x14ac:dyDescent="0.25">
      <c r="A844" s="65"/>
    </row>
    <row r="845" spans="1:1" x14ac:dyDescent="0.25">
      <c r="A845" s="65"/>
    </row>
    <row r="846" spans="1:1" x14ac:dyDescent="0.25">
      <c r="A846" s="65"/>
    </row>
    <row r="847" spans="1:1" x14ac:dyDescent="0.25">
      <c r="A847" s="65"/>
    </row>
    <row r="848" spans="1:1" x14ac:dyDescent="0.25">
      <c r="A848" s="65"/>
    </row>
    <row r="849" spans="1:1" x14ac:dyDescent="0.25">
      <c r="A849" s="65"/>
    </row>
    <row r="850" spans="1:1" x14ac:dyDescent="0.25">
      <c r="A850" s="65"/>
    </row>
    <row r="851" spans="1:1" x14ac:dyDescent="0.25">
      <c r="A851" s="65"/>
    </row>
    <row r="852" spans="1:1" x14ac:dyDescent="0.25">
      <c r="A852" s="65"/>
    </row>
    <row r="853" spans="1:1" x14ac:dyDescent="0.25">
      <c r="A853" s="65"/>
    </row>
    <row r="854" spans="1:1" x14ac:dyDescent="0.25">
      <c r="A854" s="65"/>
    </row>
    <row r="855" spans="1:1" x14ac:dyDescent="0.25">
      <c r="A855" s="65"/>
    </row>
    <row r="856" spans="1:1" x14ac:dyDescent="0.25">
      <c r="A856" s="65"/>
    </row>
    <row r="857" spans="1:1" x14ac:dyDescent="0.25">
      <c r="A857" s="65"/>
    </row>
    <row r="858" spans="1:1" x14ac:dyDescent="0.25">
      <c r="A858" s="65"/>
    </row>
    <row r="859" spans="1:1" x14ac:dyDescent="0.25">
      <c r="A859" s="65"/>
    </row>
    <row r="860" spans="1:1" x14ac:dyDescent="0.25">
      <c r="A860" s="65"/>
    </row>
    <row r="861" spans="1:1" x14ac:dyDescent="0.25">
      <c r="A861" s="65"/>
    </row>
    <row r="862" spans="1:1" x14ac:dyDescent="0.25">
      <c r="A862" s="65"/>
    </row>
    <row r="863" spans="1:1" x14ac:dyDescent="0.25">
      <c r="A863" s="65"/>
    </row>
    <row r="864" spans="1:1" x14ac:dyDescent="0.25">
      <c r="A864" s="65"/>
    </row>
    <row r="865" spans="1:1" x14ac:dyDescent="0.25">
      <c r="A865" s="65"/>
    </row>
    <row r="866" spans="1:1" x14ac:dyDescent="0.25">
      <c r="A866" s="65"/>
    </row>
    <row r="867" spans="1:1" x14ac:dyDescent="0.25">
      <c r="A867" s="65"/>
    </row>
    <row r="868" spans="1:1" x14ac:dyDescent="0.25">
      <c r="A868" s="65"/>
    </row>
    <row r="869" spans="1:1" x14ac:dyDescent="0.25">
      <c r="A869" s="65"/>
    </row>
    <row r="870" spans="1:1" x14ac:dyDescent="0.25">
      <c r="A870" s="65"/>
    </row>
    <row r="871" spans="1:1" x14ac:dyDescent="0.25">
      <c r="A871" s="65"/>
    </row>
    <row r="872" spans="1:1" x14ac:dyDescent="0.25">
      <c r="A872" s="65"/>
    </row>
    <row r="873" spans="1:1" x14ac:dyDescent="0.25">
      <c r="A873" s="65"/>
    </row>
    <row r="874" spans="1:1" x14ac:dyDescent="0.25">
      <c r="A874" s="65"/>
    </row>
    <row r="875" spans="1:1" x14ac:dyDescent="0.25">
      <c r="A875" s="65"/>
    </row>
    <row r="876" spans="1:1" x14ac:dyDescent="0.25">
      <c r="A876" s="65"/>
    </row>
    <row r="877" spans="1:1" x14ac:dyDescent="0.25">
      <c r="A877" s="65"/>
    </row>
    <row r="878" spans="1:1" x14ac:dyDescent="0.25">
      <c r="A878" s="65"/>
    </row>
    <row r="879" spans="1:1" x14ac:dyDescent="0.25">
      <c r="A879" s="65"/>
    </row>
    <row r="880" spans="1:1" x14ac:dyDescent="0.25">
      <c r="A880" s="65"/>
    </row>
    <row r="881" spans="1:1" x14ac:dyDescent="0.25">
      <c r="A881" s="65"/>
    </row>
    <row r="882" spans="1:1" x14ac:dyDescent="0.25">
      <c r="A882" s="65"/>
    </row>
    <row r="883" spans="1:1" x14ac:dyDescent="0.25">
      <c r="A883" s="65"/>
    </row>
    <row r="884" spans="1:1" x14ac:dyDescent="0.25">
      <c r="A884" s="65"/>
    </row>
    <row r="885" spans="1:1" x14ac:dyDescent="0.25">
      <c r="A885" s="65"/>
    </row>
    <row r="886" spans="1:1" x14ac:dyDescent="0.25">
      <c r="A886" s="65"/>
    </row>
    <row r="887" spans="1:1" x14ac:dyDescent="0.25">
      <c r="A887" s="65"/>
    </row>
    <row r="888" spans="1:1" x14ac:dyDescent="0.25">
      <c r="A888" s="65"/>
    </row>
    <row r="889" spans="1:1" x14ac:dyDescent="0.25">
      <c r="A889" s="65"/>
    </row>
    <row r="890" spans="1:1" x14ac:dyDescent="0.25">
      <c r="A890" s="65"/>
    </row>
    <row r="891" spans="1:1" x14ac:dyDescent="0.25">
      <c r="A891" s="65"/>
    </row>
    <row r="892" spans="1:1" x14ac:dyDescent="0.25">
      <c r="A892" s="65"/>
    </row>
    <row r="893" spans="1:1" x14ac:dyDescent="0.25">
      <c r="A893" s="65"/>
    </row>
    <row r="894" spans="1:1" x14ac:dyDescent="0.25">
      <c r="A894" s="65"/>
    </row>
    <row r="895" spans="1:1" x14ac:dyDescent="0.25">
      <c r="A895" s="65"/>
    </row>
    <row r="896" spans="1:1" x14ac:dyDescent="0.25">
      <c r="A896" s="65"/>
    </row>
    <row r="897" spans="1:1" x14ac:dyDescent="0.25">
      <c r="A897" s="65"/>
    </row>
    <row r="898" spans="1:1" x14ac:dyDescent="0.25">
      <c r="A898" s="65"/>
    </row>
    <row r="899" spans="1:1" x14ac:dyDescent="0.25">
      <c r="A899" s="65"/>
    </row>
    <row r="900" spans="1:1" x14ac:dyDescent="0.25">
      <c r="A900" s="65"/>
    </row>
    <row r="901" spans="1:1" x14ac:dyDescent="0.25">
      <c r="A901" s="65"/>
    </row>
    <row r="902" spans="1:1" x14ac:dyDescent="0.25">
      <c r="A902" s="65"/>
    </row>
    <row r="903" spans="1:1" x14ac:dyDescent="0.25">
      <c r="A903" s="65"/>
    </row>
    <row r="904" spans="1:1" x14ac:dyDescent="0.25">
      <c r="A904" s="65"/>
    </row>
    <row r="905" spans="1:1" x14ac:dyDescent="0.25">
      <c r="A905" s="65"/>
    </row>
    <row r="906" spans="1:1" x14ac:dyDescent="0.25">
      <c r="A906" s="65"/>
    </row>
    <row r="907" spans="1:1" x14ac:dyDescent="0.25">
      <c r="A907" s="65"/>
    </row>
    <row r="908" spans="1:1" x14ac:dyDescent="0.25">
      <c r="A908" s="65"/>
    </row>
    <row r="909" spans="1:1" x14ac:dyDescent="0.25">
      <c r="A909" s="65"/>
    </row>
    <row r="910" spans="1:1" x14ac:dyDescent="0.25">
      <c r="A910" s="65"/>
    </row>
    <row r="911" spans="1:1" x14ac:dyDescent="0.25">
      <c r="A911" s="65"/>
    </row>
    <row r="912" spans="1:1" x14ac:dyDescent="0.25">
      <c r="A912" s="65"/>
    </row>
    <row r="913" spans="1:1" x14ac:dyDescent="0.25">
      <c r="A913" s="65"/>
    </row>
    <row r="914" spans="1:1" x14ac:dyDescent="0.25">
      <c r="A914" s="65"/>
    </row>
    <row r="915" spans="1:1" x14ac:dyDescent="0.25">
      <c r="A915" s="65"/>
    </row>
    <row r="916" spans="1:1" x14ac:dyDescent="0.25">
      <c r="A916" s="65"/>
    </row>
    <row r="917" spans="1:1" x14ac:dyDescent="0.25">
      <c r="A917" s="65"/>
    </row>
    <row r="918" spans="1:1" x14ac:dyDescent="0.25">
      <c r="A918" s="65"/>
    </row>
    <row r="919" spans="1:1" x14ac:dyDescent="0.25">
      <c r="A919" s="65"/>
    </row>
    <row r="920" spans="1:1" x14ac:dyDescent="0.25">
      <c r="A920" s="65"/>
    </row>
    <row r="921" spans="1:1" x14ac:dyDescent="0.25">
      <c r="A921" s="65"/>
    </row>
    <row r="922" spans="1:1" x14ac:dyDescent="0.25">
      <c r="A922" s="65"/>
    </row>
    <row r="923" spans="1:1" x14ac:dyDescent="0.25">
      <c r="A923" s="65"/>
    </row>
    <row r="924" spans="1:1" x14ac:dyDescent="0.25">
      <c r="A924" s="65"/>
    </row>
    <row r="925" spans="1:1" x14ac:dyDescent="0.25">
      <c r="A925" s="65"/>
    </row>
    <row r="926" spans="1:1" x14ac:dyDescent="0.25">
      <c r="A926" s="65"/>
    </row>
    <row r="927" spans="1:1" x14ac:dyDescent="0.25">
      <c r="A927" s="65"/>
    </row>
    <row r="928" spans="1:1" x14ac:dyDescent="0.25">
      <c r="A928" s="65"/>
    </row>
    <row r="929" spans="1:1" x14ac:dyDescent="0.25">
      <c r="A929" s="65"/>
    </row>
    <row r="930" spans="1:1" x14ac:dyDescent="0.25">
      <c r="A930" s="65"/>
    </row>
    <row r="931" spans="1:1" x14ac:dyDescent="0.25">
      <c r="A931" s="65"/>
    </row>
    <row r="932" spans="1:1" x14ac:dyDescent="0.25">
      <c r="A932" s="65"/>
    </row>
    <row r="933" spans="1:1" x14ac:dyDescent="0.25">
      <c r="A933" s="65"/>
    </row>
    <row r="934" spans="1:1" x14ac:dyDescent="0.25">
      <c r="A934" s="65"/>
    </row>
  </sheetData>
  <mergeCells count="50">
    <mergeCell ref="Q1:AK13"/>
    <mergeCell ref="G2:G13"/>
    <mergeCell ref="L2:L4"/>
    <mergeCell ref="P2:P4"/>
    <mergeCell ref="L5:L7"/>
    <mergeCell ref="P5:P7"/>
    <mergeCell ref="L8:L10"/>
    <mergeCell ref="P8:P10"/>
    <mergeCell ref="L11:L13"/>
    <mergeCell ref="P11:P13"/>
    <mergeCell ref="G14:G25"/>
    <mergeCell ref="L14:L16"/>
    <mergeCell ref="P14:P16"/>
    <mergeCell ref="Q14:AK25"/>
    <mergeCell ref="L17:L19"/>
    <mergeCell ref="P17:P19"/>
    <mergeCell ref="L20:L22"/>
    <mergeCell ref="P20:P22"/>
    <mergeCell ref="L23:L25"/>
    <mergeCell ref="P23:P25"/>
    <mergeCell ref="G26:G37"/>
    <mergeCell ref="L26:L28"/>
    <mergeCell ref="P26:P28"/>
    <mergeCell ref="Q26:AK37"/>
    <mergeCell ref="L29:L31"/>
    <mergeCell ref="P29:P31"/>
    <mergeCell ref="L32:L34"/>
    <mergeCell ref="P32:P34"/>
    <mergeCell ref="L35:L37"/>
    <mergeCell ref="P35:P37"/>
    <mergeCell ref="G38:G49"/>
    <mergeCell ref="L38:L40"/>
    <mergeCell ref="P38:P40"/>
    <mergeCell ref="Q38:AK49"/>
    <mergeCell ref="L41:L43"/>
    <mergeCell ref="P41:P43"/>
    <mergeCell ref="L44:L46"/>
    <mergeCell ref="P44:P46"/>
    <mergeCell ref="L47:L49"/>
    <mergeCell ref="P47:P49"/>
    <mergeCell ref="G50:G61"/>
    <mergeCell ref="L50:L52"/>
    <mergeCell ref="P50:P52"/>
    <mergeCell ref="Q50:AK61"/>
    <mergeCell ref="L53:L55"/>
    <mergeCell ref="P53:P55"/>
    <mergeCell ref="L56:L58"/>
    <mergeCell ref="P56:P58"/>
    <mergeCell ref="L59:L61"/>
    <mergeCell ref="P59:P61"/>
  </mergeCells>
  <phoneticPr fontId="8" type="noConversion"/>
  <conditionalFormatting sqref="A1">
    <cfRule type="cellIs" dxfId="7" priority="1" operator="lessThan">
      <formula>"01.08.2023"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Bouatra, Mehdi</dc:creator>
  <cp:lastModifiedBy>Mohamed Darkaoui</cp:lastModifiedBy>
  <dcterms:created xsi:type="dcterms:W3CDTF">2024-05-08T10:44:01Z</dcterms:created>
  <dcterms:modified xsi:type="dcterms:W3CDTF">2024-05-10T19:00:17Z</dcterms:modified>
</cp:coreProperties>
</file>