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esktop\"/>
    </mc:Choice>
  </mc:AlternateContent>
  <xr:revisionPtr revIDLastSave="0" documentId="8_{F5638863-90CD-4791-BB9B-FC00C498513E}" xr6:coauthVersionLast="46" xr6:coauthVersionMax="46" xr10:uidLastSave="{00000000-0000-0000-0000-000000000000}"/>
  <bookViews>
    <workbookView xWindow="5115" yWindow="1635" windowWidth="14400" windowHeight="14655" xr2:uid="{13E1F1A5-BC05-4027-B192-5585A28A2B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1" l="1"/>
  <c r="L12" i="1"/>
  <c r="M12" i="1"/>
  <c r="D3" i="1"/>
  <c r="D14" i="1" s="1" a="1"/>
  <c r="E14" i="1" s="1"/>
  <c r="D4" i="1"/>
  <c r="O4" i="1"/>
  <c r="O5" i="1"/>
  <c r="O6" i="1"/>
  <c r="O7" i="1"/>
  <c r="O8" i="1"/>
  <c r="O9" i="1"/>
  <c r="O10" i="1"/>
  <c r="O11" i="1"/>
  <c r="O3" i="1"/>
  <c r="S4" i="1"/>
  <c r="S5" i="1"/>
  <c r="S6" i="1"/>
  <c r="S7" i="1"/>
  <c r="S8" i="1"/>
  <c r="S9" i="1"/>
  <c r="S10" i="1"/>
  <c r="S11" i="1"/>
  <c r="S12" i="1"/>
  <c r="S3" i="1"/>
  <c r="B15" i="1"/>
  <c r="B17" i="1" s="1"/>
  <c r="L22" i="1" l="1"/>
  <c r="F21" i="1"/>
  <c r="J19" i="1"/>
  <c r="D18" i="1"/>
  <c r="F17" i="1"/>
  <c r="J15" i="1"/>
  <c r="D14" i="1"/>
  <c r="K22" i="1"/>
  <c r="M21" i="1"/>
  <c r="G20" i="1"/>
  <c r="K18" i="1"/>
  <c r="E17" i="1"/>
  <c r="I15" i="1"/>
  <c r="H23" i="1"/>
  <c r="D21" i="1"/>
  <c r="J18" i="1"/>
  <c r="I22" i="1"/>
  <c r="J23" i="1"/>
  <c r="D22" i="1"/>
  <c r="H20" i="1"/>
  <c r="L18" i="1"/>
  <c r="H16" i="1"/>
  <c r="L14" i="1"/>
  <c r="I23" i="1"/>
  <c r="E21" i="1"/>
  <c r="I19" i="1"/>
  <c r="M17" i="1"/>
  <c r="G16" i="1"/>
  <c r="K14" i="1"/>
  <c r="J22" i="1"/>
  <c r="H19" i="1"/>
  <c r="D17" i="1"/>
  <c r="G15" i="1"/>
  <c r="L21" i="1"/>
  <c r="F20" i="1"/>
  <c r="L17" i="1"/>
  <c r="F16" i="1"/>
  <c r="H15" i="1"/>
  <c r="J14" i="1"/>
  <c r="G23" i="1"/>
  <c r="K21" i="1"/>
  <c r="M20" i="1"/>
  <c r="E20" i="1"/>
  <c r="G19" i="1"/>
  <c r="I18" i="1"/>
  <c r="K17" i="1"/>
  <c r="M16" i="1"/>
  <c r="E16" i="1"/>
  <c r="I14" i="1"/>
  <c r="F23" i="1"/>
  <c r="H22" i="1"/>
  <c r="J21" i="1"/>
  <c r="L20" i="1"/>
  <c r="D20" i="1"/>
  <c r="F19" i="1"/>
  <c r="H18" i="1"/>
  <c r="J17" i="1"/>
  <c r="L16" i="1"/>
  <c r="D16" i="1"/>
  <c r="F15" i="1"/>
  <c r="H14" i="1"/>
  <c r="M23" i="1"/>
  <c r="E23" i="1"/>
  <c r="G22" i="1"/>
  <c r="I21" i="1"/>
  <c r="K20" i="1"/>
  <c r="M19" i="1"/>
  <c r="E19" i="1"/>
  <c r="G18" i="1"/>
  <c r="I17" i="1"/>
  <c r="K16" i="1"/>
  <c r="M15" i="1"/>
  <c r="E15" i="1"/>
  <c r="G14" i="1"/>
  <c r="L23" i="1"/>
  <c r="D23" i="1"/>
  <c r="F22" i="1"/>
  <c r="H21" i="1"/>
  <c r="J20" i="1"/>
  <c r="L19" i="1"/>
  <c r="D19" i="1"/>
  <c r="F18" i="1"/>
  <c r="H17" i="1"/>
  <c r="J16" i="1"/>
  <c r="L15" i="1"/>
  <c r="D15" i="1"/>
  <c r="F14" i="1"/>
  <c r="K23" i="1"/>
  <c r="M22" i="1"/>
  <c r="E22" i="1"/>
  <c r="G21" i="1"/>
  <c r="I20" i="1"/>
  <c r="K19" i="1"/>
  <c r="M18" i="1"/>
  <c r="E18" i="1"/>
  <c r="G17" i="1"/>
  <c r="I16" i="1"/>
  <c r="K15" i="1"/>
  <c r="M14" i="1"/>
  <c r="M11" i="1"/>
  <c r="L11" i="1"/>
  <c r="J8" i="1"/>
  <c r="F6" i="1"/>
  <c r="E4" i="1"/>
  <c r="B9" i="1"/>
  <c r="I8" i="1"/>
  <c r="G5" i="1"/>
  <c r="B12" i="1"/>
  <c r="B10" i="1"/>
  <c r="H8" i="1"/>
  <c r="F5" i="1"/>
  <c r="B3" i="1"/>
  <c r="B11" i="1"/>
  <c r="I7" i="1"/>
  <c r="E5" i="1"/>
  <c r="B4" i="1"/>
  <c r="B2" i="1"/>
  <c r="H7" i="1"/>
  <c r="E3" i="1"/>
  <c r="B5" i="1"/>
  <c r="G7" i="1"/>
  <c r="B6" i="1"/>
  <c r="J9" i="1"/>
  <c r="H6" i="1"/>
  <c r="F4" i="1"/>
  <c r="B7" i="1"/>
  <c r="I9" i="1"/>
  <c r="G6" i="1"/>
  <c r="B8" i="1"/>
  <c r="K11" i="1"/>
  <c r="L10" i="1"/>
  <c r="K10" i="1"/>
  <c r="J10" i="1"/>
  <c r="K9" i="1"/>
  <c r="Q3" i="1" l="1" a="1"/>
  <c r="Q4" i="1" s="1"/>
  <c r="Q11" i="1" l="1"/>
  <c r="Q12" i="1"/>
  <c r="Q10" i="1"/>
  <c r="Q8" i="1"/>
  <c r="Q6" i="1"/>
  <c r="Q3" i="1"/>
  <c r="Q9" i="1"/>
  <c r="Q7" i="1"/>
  <c r="Q5" i="1"/>
</calcChain>
</file>

<file path=xl/sharedStrings.xml><?xml version="1.0" encoding="utf-8"?>
<sst xmlns="http://schemas.openxmlformats.org/spreadsheetml/2006/main" count="19" uniqueCount="19">
  <si>
    <t>X</t>
  </si>
  <si>
    <t>i</t>
  </si>
  <si>
    <t>a</t>
  </si>
  <si>
    <t>b</t>
  </si>
  <si>
    <t>h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</si>
  <si>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</si>
  <si>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</si>
  <si>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</si>
  <si>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</si>
  <si>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</si>
  <si>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</si>
  <si>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</si>
  <si>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</si>
  <si>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</si>
  <si>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</si>
  <si>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Yпрог</t>
  </si>
  <si>
    <t>Yанал</t>
  </si>
  <si>
    <t>F(x)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</si>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</sst>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ru-RU"/>
              <a:t>прог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Лист1!$B$3:$B$12</c:f>
              <c:numCache>
                <c:formatCode>General</c:formatCode>
                <c:ptCount val="10"/>
                <c:pt idx="0">
                  <c:v>0.31415926535897931</c:v>
                </c:pt>
                <c:pt idx="1">
                  <c:v>0.62831853071795862</c:v>
                </c:pt>
                <c:pt idx="2">
                  <c:v>0.94247779607693793</c:v>
                </c:pt>
                <c:pt idx="3">
                  <c:v>1.2566370614359172</c:v>
                </c:pt>
                <c:pt idx="4">
                  <c:v>1.5707963267948966</c:v>
                </c:pt>
                <c:pt idx="5">
                  <c:v>1.8849555921538759</c:v>
                </c:pt>
                <c:pt idx="6">
                  <c:v>2.1991148575128552</c:v>
                </c:pt>
                <c:pt idx="7">
                  <c:v>2.5132741228718345</c:v>
                </c:pt>
                <c:pt idx="8">
                  <c:v>2.8274333882308138</c:v>
                </c:pt>
                <c:pt idx="9">
                  <c:v>3.1415926535897931</c:v>
                </c:pt>
              </c:numCache>
            </c:numRef>
          </c:xVal>
          <c:yVal>
            <c:numRef>
              <c:f>Лист1!$Q$3:$Q$12</c:f>
              <c:numCache>
                <c:formatCode>General</c:formatCode>
                <c:ptCount val="10"/>
                <c:pt idx="0">
                  <c:v>-0.62950655870460626</c:v>
                </c:pt>
                <c:pt idx="1">
                  <c:v>-1.3203994827749046</c:v>
                </c:pt>
                <c:pt idx="2">
                  <c:v>-2.2235682585025183</c:v>
                </c:pt>
                <c:pt idx="3">
                  <c:v>-3.1865069397368</c:v>
                </c:pt>
                <c:pt idx="4">
                  <c:v>-3.8206073081829461</c:v>
                </c:pt>
                <c:pt idx="5">
                  <c:v>-3.7815407175596452</c:v>
                </c:pt>
                <c:pt idx="6">
                  <c:v>-3.0355212266946734</c:v>
                </c:pt>
                <c:pt idx="7">
                  <c:v>-1.893673032296447</c:v>
                </c:pt>
                <c:pt idx="8">
                  <c:v>-0.78552583857390079</c:v>
                </c:pt>
                <c:pt idx="9">
                  <c:v>4.4585158978633389E-2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40-4E75-99BB-BB20F6471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72696"/>
        <c:axId val="486566136"/>
      </c:scatterChart>
      <c:valAx>
        <c:axId val="486572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566136"/>
        <c:crosses val="autoZero"/>
        <c:crossBetween val="midCat"/>
      </c:valAx>
      <c:valAx>
        <c:axId val="48656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572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ru-RU"/>
              <a:t>анал и </a:t>
            </a:r>
            <a:r>
              <a:rPr lang="en-US" baseline="0"/>
              <a:t> Y</a:t>
            </a:r>
            <a:r>
              <a:rPr lang="ru-RU" baseline="0"/>
              <a:t>прог</a:t>
            </a:r>
            <a:endParaRPr lang="en-US"/>
          </a:p>
        </c:rich>
      </c:tx>
      <c:layout>
        <c:manualLayout>
          <c:xMode val="edge"/>
          <c:yMode val="edge"/>
          <c:x val="0.1725207786526684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Лист1!$B$3:$B$9</c:f>
              <c:strCache>
                <c:ptCount val="7"/>
                <c:pt idx="0">
                  <c:v>0,314159265</c:v>
                </c:pt>
                <c:pt idx="1">
                  <c:v>0,628318531</c:v>
                </c:pt>
                <c:pt idx="2">
                  <c:v>0,942477796</c:v>
                </c:pt>
                <c:pt idx="3">
                  <c:v>1,256637061</c:v>
                </c:pt>
                <c:pt idx="4">
                  <c:v>1,570796327</c:v>
                </c:pt>
                <c:pt idx="5">
                  <c:v>1,884955592</c:v>
                </c:pt>
                <c:pt idx="6">
                  <c:v>2,199114858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Лист1!$B$3:$B$12</c:f>
              <c:numCache>
                <c:formatCode>General</c:formatCode>
                <c:ptCount val="10"/>
                <c:pt idx="0">
                  <c:v>0.31415926535897931</c:v>
                </c:pt>
                <c:pt idx="1">
                  <c:v>0.62831853071795862</c:v>
                </c:pt>
                <c:pt idx="2">
                  <c:v>0.94247779607693793</c:v>
                </c:pt>
                <c:pt idx="3">
                  <c:v>1.2566370614359172</c:v>
                </c:pt>
                <c:pt idx="4">
                  <c:v>1.5707963267948966</c:v>
                </c:pt>
                <c:pt idx="5">
                  <c:v>1.8849555921538759</c:v>
                </c:pt>
                <c:pt idx="6">
                  <c:v>2.1991148575128552</c:v>
                </c:pt>
                <c:pt idx="7">
                  <c:v>2.5132741228718345</c:v>
                </c:pt>
                <c:pt idx="8">
                  <c:v>2.8274333882308138</c:v>
                </c:pt>
                <c:pt idx="9">
                  <c:v>3.1415926535897931</c:v>
                </c:pt>
              </c:numCache>
            </c:numRef>
          </c:xVal>
          <c:yVal>
            <c:numRef>
              <c:f>Лист1!$S$3:$S$12</c:f>
              <c:numCache>
                <c:formatCode>General</c:formatCode>
                <c:ptCount val="10"/>
                <c:pt idx="0">
                  <c:v>-0.5714789185304352</c:v>
                </c:pt>
                <c:pt idx="1">
                  <c:v>-1.2006742226158222</c:v>
                </c:pt>
                <c:pt idx="2">
                  <c:v>-2.0275862923841985</c:v>
                </c:pt>
                <c:pt idx="3">
                  <c:v>-2.912962585844558</c:v>
                </c:pt>
                <c:pt idx="4">
                  <c:v>-3.5</c:v>
                </c:pt>
                <c:pt idx="5">
                  <c:v>-3.4719795802195059</c:v>
                </c:pt>
                <c:pt idx="6">
                  <c:v>-2.7970071766780125</c:v>
                </c:pt>
                <c:pt idx="7">
                  <c:v>-1.7596912169907697</c:v>
                </c:pt>
                <c:pt idx="8">
                  <c:v>-0.75311455053177567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7E-473D-A937-B13AF06FE24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Лист1!$B$3:$B$12</c:f>
              <c:numCache>
                <c:formatCode>General</c:formatCode>
                <c:ptCount val="10"/>
                <c:pt idx="0">
                  <c:v>0.31415926535897931</c:v>
                </c:pt>
                <c:pt idx="1">
                  <c:v>0.62831853071795862</c:v>
                </c:pt>
                <c:pt idx="2">
                  <c:v>0.94247779607693793</c:v>
                </c:pt>
                <c:pt idx="3">
                  <c:v>1.2566370614359172</c:v>
                </c:pt>
                <c:pt idx="4">
                  <c:v>1.5707963267948966</c:v>
                </c:pt>
                <c:pt idx="5">
                  <c:v>1.8849555921538759</c:v>
                </c:pt>
                <c:pt idx="6">
                  <c:v>2.1991148575128552</c:v>
                </c:pt>
                <c:pt idx="7">
                  <c:v>2.5132741228718345</c:v>
                </c:pt>
                <c:pt idx="8">
                  <c:v>2.8274333882308138</c:v>
                </c:pt>
                <c:pt idx="9">
                  <c:v>3.1415926535897931</c:v>
                </c:pt>
              </c:numCache>
            </c:numRef>
          </c:xVal>
          <c:yVal>
            <c:numRef>
              <c:f>Лист1!$Q$3:$Q$12</c:f>
              <c:numCache>
                <c:formatCode>General</c:formatCode>
                <c:ptCount val="10"/>
                <c:pt idx="0">
                  <c:v>-0.62950655870460626</c:v>
                </c:pt>
                <c:pt idx="1">
                  <c:v>-1.3203994827749046</c:v>
                </c:pt>
                <c:pt idx="2">
                  <c:v>-2.2235682585025183</c:v>
                </c:pt>
                <c:pt idx="3">
                  <c:v>-3.1865069397368</c:v>
                </c:pt>
                <c:pt idx="4">
                  <c:v>-3.8206073081829461</c:v>
                </c:pt>
                <c:pt idx="5">
                  <c:v>-3.7815407175596452</c:v>
                </c:pt>
                <c:pt idx="6">
                  <c:v>-3.0355212266946734</c:v>
                </c:pt>
                <c:pt idx="7">
                  <c:v>-1.893673032296447</c:v>
                </c:pt>
                <c:pt idx="8">
                  <c:v>-0.78552583857390079</c:v>
                </c:pt>
                <c:pt idx="9">
                  <c:v>4.4585158978633389E-2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7E-473D-A937-B13AF06FE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18056"/>
        <c:axId val="500312152"/>
      </c:scatterChart>
      <c:valAx>
        <c:axId val="50031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312152"/>
        <c:crosses val="autoZero"/>
        <c:crossBetween val="midCat"/>
      </c:valAx>
      <c:valAx>
        <c:axId val="50031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318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13</xdr:row>
      <xdr:rowOff>4762</xdr:rowOff>
    </xdr:from>
    <xdr:to>
      <xdr:col>20</xdr:col>
      <xdr:colOff>457200</xdr:colOff>
      <xdr:row>27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745989-004E-4336-A980-488FE5F5D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504825</xdr:colOff>
      <xdr:row>12</xdr:row>
      <xdr:rowOff>185737</xdr:rowOff>
    </xdr:from>
    <xdr:to>
      <xdr:col>28</xdr:col>
      <xdr:colOff>200025</xdr:colOff>
      <xdr:row>27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1B87041-C7EC-474F-8CDC-D0CDCAB3C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FA78-5022-45D9-BCA1-289DB6D9F933}">
  <dimension ref="A1:S23"/>
  <sheetViews>
    <sheetView tabSelected="1" workbookViewId="0">
      <selection activeCell="W5" sqref="W5"/>
    </sheetView>
  </sheetViews>
  <sheetFormatPr defaultRowHeight="15" x14ac:dyDescent="0.25"/>
  <sheetData>
    <row r="1" spans="1:19" x14ac:dyDescent="0.25">
      <c r="A1" t="s">
        <v>1</v>
      </c>
      <c r="B1" t="s">
        <v>0</v>
      </c>
    </row>
    <row r="2" spans="1:19" x14ac:dyDescent="0.25">
      <c r="A2">
        <v>0</v>
      </c>
      <c r="B2">
        <f>$B$14 + A2*$B$17</f>
        <v>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O2" t="s">
        <v>17</v>
      </c>
      <c r="Q2" t="s">
        <v>15</v>
      </c>
      <c r="S2" t="s">
        <v>16</v>
      </c>
    </row>
    <row r="3" spans="1:19" x14ac:dyDescent="0.25">
      <c r="A3">
        <v>1</v>
      </c>
      <c r="B3">
        <f t="shared" ref="B3:B12" si="0">$B$14 + A3*$B$17</f>
        <v>0.31415926535897931</v>
      </c>
      <c r="D3" s="1">
        <f>1-(2/$B$17^2)</f>
        <v>-19.264236728467555</v>
      </c>
      <c r="E3" s="1">
        <f>1/$B$17^2</f>
        <v>10.132118364233778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>
        <f>2*COS(3*B3)-3*SIN(3*B3)</f>
        <v>-1.2514804785398961</v>
      </c>
      <c r="Q3">
        <f t="array" ref="Q3:Q12">MMULT(D14:M23,O3:O12)</f>
        <v>-0.62950655870460626</v>
      </c>
      <c r="S3">
        <f>-25/8*SIN(B3)+1/4*COS(B3)+3/8*SIN(3*B3)-1/4*COS(3*B3)</f>
        <v>-0.5714789185304352</v>
      </c>
    </row>
    <row r="4" spans="1:19" x14ac:dyDescent="0.25">
      <c r="A4">
        <v>2</v>
      </c>
      <c r="B4">
        <f t="shared" si="0"/>
        <v>0.62831853071795862</v>
      </c>
      <c r="D4" s="1">
        <f>1/$B$17^2</f>
        <v>10.132118364233778</v>
      </c>
      <c r="E4" s="1">
        <f>1-2/$B$17^2</f>
        <v>-19.264236728467555</v>
      </c>
      <c r="F4" s="1">
        <f>1/$B$17^2</f>
        <v>10.132118364233778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>
        <f t="shared" ref="O4:O12" si="1">2*COS(3*B4)-3*SIN(3*B4)</f>
        <v>-3.4712035376353558</v>
      </c>
      <c r="Q4">
        <v>-1.3203994827749046</v>
      </c>
      <c r="S4">
        <f t="shared" ref="S4:S12" si="2">-25/8*SIN(B4)+1/4*COS(B4)+3/8*SIN(3*B4)-1/4*COS(3*B4)</f>
        <v>-1.2006742226158222</v>
      </c>
    </row>
    <row r="5" spans="1:19" x14ac:dyDescent="0.25">
      <c r="A5">
        <v>3</v>
      </c>
      <c r="B5">
        <f t="shared" si="0"/>
        <v>0.94247779607693793</v>
      </c>
      <c r="D5" s="1">
        <v>0</v>
      </c>
      <c r="E5" s="1">
        <f>1/$B$17^2</f>
        <v>10.132118364233778</v>
      </c>
      <c r="F5" s="1">
        <f>1-2/$B$17^2</f>
        <v>-19.264236728467555</v>
      </c>
      <c r="G5" s="1">
        <f>1/$B$17^2</f>
        <v>10.132118364233778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O5">
        <f t="shared" si="1"/>
        <v>-2.8291640157151496</v>
      </c>
      <c r="Q5">
        <v>-2.2235682585025183</v>
      </c>
      <c r="S5">
        <f t="shared" si="2"/>
        <v>-2.0275862923841985</v>
      </c>
    </row>
    <row r="6" spans="1:19" x14ac:dyDescent="0.25">
      <c r="A6">
        <v>4</v>
      </c>
      <c r="B6">
        <f t="shared" si="0"/>
        <v>1.2566370614359172</v>
      </c>
      <c r="D6" s="1">
        <v>0</v>
      </c>
      <c r="E6" s="1">
        <v>0</v>
      </c>
      <c r="F6" s="1">
        <f>1/$B$17^2</f>
        <v>10.132118364233778</v>
      </c>
      <c r="G6" s="1">
        <f>1-2/$B$17^2</f>
        <v>-19.264236728467555</v>
      </c>
      <c r="H6" s="1">
        <f>1/$B$17^2</f>
        <v>10.132118364233778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O6">
        <f t="shared" si="1"/>
        <v>0.14532176812752406</v>
      </c>
      <c r="Q6">
        <v>-3.1865069397368</v>
      </c>
      <c r="S6">
        <f t="shared" si="2"/>
        <v>-2.912962585844558</v>
      </c>
    </row>
    <row r="7" spans="1:19" x14ac:dyDescent="0.25">
      <c r="A7">
        <v>5</v>
      </c>
      <c r="B7">
        <f t="shared" si="0"/>
        <v>1.5707963267948966</v>
      </c>
      <c r="D7" s="1">
        <v>0</v>
      </c>
      <c r="E7" s="1">
        <v>0</v>
      </c>
      <c r="F7" s="1">
        <v>0</v>
      </c>
      <c r="G7" s="1">
        <f>1/$B$17^2</f>
        <v>10.132118364233778</v>
      </c>
      <c r="H7" s="1">
        <f>1-2/$B$17^2</f>
        <v>-19.264236728467555</v>
      </c>
      <c r="I7" s="1">
        <f>1/$B$17^2</f>
        <v>10.132118364233778</v>
      </c>
      <c r="J7" s="1">
        <v>0</v>
      </c>
      <c r="K7" s="1">
        <v>0</v>
      </c>
      <c r="L7" s="1">
        <v>0</v>
      </c>
      <c r="M7" s="1">
        <v>0</v>
      </c>
      <c r="O7">
        <f t="shared" si="1"/>
        <v>2.9999999999999996</v>
      </c>
      <c r="Q7">
        <v>-3.8206073081829461</v>
      </c>
      <c r="S7">
        <f t="shared" si="2"/>
        <v>-3.5</v>
      </c>
    </row>
    <row r="8" spans="1:19" x14ac:dyDescent="0.25">
      <c r="A8">
        <v>6</v>
      </c>
      <c r="B8">
        <f t="shared" si="0"/>
        <v>1.8849555921538759</v>
      </c>
      <c r="D8" s="1">
        <v>0</v>
      </c>
      <c r="E8" s="1">
        <v>0</v>
      </c>
      <c r="F8" s="1">
        <v>0</v>
      </c>
      <c r="G8" s="1">
        <v>0</v>
      </c>
      <c r="H8" s="1">
        <f>1/$B$17^2</f>
        <v>10.132118364233778</v>
      </c>
      <c r="I8" s="1">
        <f>1-2/$B$17^2</f>
        <v>-19.264236728467555</v>
      </c>
      <c r="J8" s="1">
        <f>1/$B$17^2</f>
        <v>10.132118364233778</v>
      </c>
      <c r="K8" s="1">
        <v>0</v>
      </c>
      <c r="L8" s="1">
        <v>0</v>
      </c>
      <c r="M8" s="1">
        <v>0</v>
      </c>
      <c r="O8">
        <f t="shared" si="1"/>
        <v>3.381389745627315</v>
      </c>
      <c r="Q8">
        <v>-3.7815407175596452</v>
      </c>
      <c r="S8">
        <f t="shared" si="2"/>
        <v>-3.4719795802195059</v>
      </c>
    </row>
    <row r="9" spans="1:19" x14ac:dyDescent="0.25">
      <c r="A9">
        <v>7</v>
      </c>
      <c r="B9">
        <f t="shared" si="0"/>
        <v>2.1991148575128552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f>1/$B$17^2</f>
        <v>10.132118364233778</v>
      </c>
      <c r="J9" s="1">
        <f>1-2/$B$17^2</f>
        <v>-19.264236728467555</v>
      </c>
      <c r="K9" s="1">
        <f>1/$B$17^2</f>
        <v>10.132118364233778</v>
      </c>
      <c r="L9" s="1">
        <v>0</v>
      </c>
      <c r="M9" s="1">
        <v>0</v>
      </c>
      <c r="O9">
        <f t="shared" si="1"/>
        <v>0.97506204946546582</v>
      </c>
      <c r="Q9">
        <v>-3.0355212266946734</v>
      </c>
      <c r="S9">
        <f t="shared" si="2"/>
        <v>-2.7970071766780125</v>
      </c>
    </row>
    <row r="10" spans="1:19" x14ac:dyDescent="0.25">
      <c r="A10">
        <v>8</v>
      </c>
      <c r="B10">
        <f t="shared" si="0"/>
        <v>2.5132741228718345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f>1/$B$17^2</f>
        <v>10.132118364233778</v>
      </c>
      <c r="K10" s="1">
        <f>1-2/$B$17^2</f>
        <v>-19.264236728467555</v>
      </c>
      <c r="L10" s="1">
        <f>1/$B$17^2</f>
        <v>10.132118364233778</v>
      </c>
      <c r="M10" s="1">
        <v>0</v>
      </c>
      <c r="O10">
        <f t="shared" si="1"/>
        <v>-2.2351355601355651</v>
      </c>
      <c r="Q10">
        <v>-1.893673032296447</v>
      </c>
      <c r="S10">
        <f t="shared" si="2"/>
        <v>-1.7596912169907697</v>
      </c>
    </row>
    <row r="11" spans="1:19" x14ac:dyDescent="0.25">
      <c r="A11">
        <v>9</v>
      </c>
      <c r="B11">
        <f t="shared" si="0"/>
        <v>2.8274333882308138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f>1/$B$17^2</f>
        <v>10.132118364233778</v>
      </c>
      <c r="L11" s="1">
        <f>1-2/$B$17^2</f>
        <v>-19.264236728467555</v>
      </c>
      <c r="M11" s="1">
        <f>1/$B$17^2</f>
        <v>10.132118364233778</v>
      </c>
      <c r="O11">
        <f t="shared" si="1"/>
        <v>-3.6026214877097891</v>
      </c>
      <c r="Q11">
        <v>-0.78552583857390079</v>
      </c>
      <c r="S11">
        <f t="shared" si="2"/>
        <v>-0.75311455053177567</v>
      </c>
    </row>
    <row r="12" spans="1:19" x14ac:dyDescent="0.25">
      <c r="A12">
        <v>10</v>
      </c>
      <c r="B12">
        <f t="shared" si="0"/>
        <v>3.1415926535897931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f>1/$B$17^2</f>
        <v>10.132118364233778</v>
      </c>
      <c r="M12" s="1">
        <f>1-1/$B$17^2</f>
        <v>-9.1321183642337775</v>
      </c>
      <c r="O12">
        <f>2*COS(3*B12) - 3*SIN(3*B12) - 2/B17</f>
        <v>-8.366197723675814</v>
      </c>
      <c r="Q12">
        <v>4.4585158978633389E-2</v>
      </c>
      <c r="S12">
        <f t="shared" si="2"/>
        <v>0</v>
      </c>
    </row>
    <row r="13" spans="1:19" x14ac:dyDescent="0.25">
      <c r="D13" t="s">
        <v>18</v>
      </c>
    </row>
    <row r="14" spans="1:19" x14ac:dyDescent="0.25">
      <c r="A14" t="s">
        <v>2</v>
      </c>
      <c r="B14">
        <v>0</v>
      </c>
      <c r="D14" s="1">
        <f t="array" ref="D14:M23">MINVERSE(D3:M12)</f>
        <v>-9.910710667930879E-2</v>
      </c>
      <c r="E14" s="1">
        <v>-8.9736689985110682E-2</v>
      </c>
      <c r="F14" s="1">
        <v>-7.150961698675011E-2</v>
      </c>
      <c r="G14" s="1">
        <v>-4.6224827683063234E-2</v>
      </c>
      <c r="H14" s="1">
        <v>-1.6377830751972636E-2</v>
      </c>
      <c r="I14" s="1">
        <v>1.5085593283817604E-2</v>
      </c>
      <c r="J14" s="1">
        <v>4.5060128940937694E-2</v>
      </c>
      <c r="K14" s="1">
        <v>7.0587408128966481E-2</v>
      </c>
      <c r="L14" s="1">
        <v>8.9147989377683853E-2</v>
      </c>
      <c r="M14" s="1">
        <v>9.8910016743298676E-2</v>
      </c>
    </row>
    <row r="15" spans="1:19" x14ac:dyDescent="0.25">
      <c r="A15" t="s">
        <v>3</v>
      </c>
      <c r="B15">
        <f>PI()</f>
        <v>3.1415926535897931</v>
      </c>
      <c r="D15" s="1">
        <v>-8.9736689985110613E-2</v>
      </c>
      <c r="E15" s="1">
        <v>-0.17061672366605896</v>
      </c>
      <c r="F15" s="1">
        <v>-0.1359615176681738</v>
      </c>
      <c r="G15" s="1">
        <v>-8.7887447738722896E-2</v>
      </c>
      <c r="H15" s="1">
        <v>-3.1139234399245614E-2</v>
      </c>
      <c r="I15" s="1">
        <v>2.8682298188965109E-2</v>
      </c>
      <c r="J15" s="1">
        <v>8.5673001412784056E-2</v>
      </c>
      <c r="K15" s="1">
        <v>0.13420811831862159</v>
      </c>
      <c r="L15" s="1">
        <v>0.16949742487226516</v>
      </c>
      <c r="M15" s="1">
        <v>0.18805800612098253</v>
      </c>
    </row>
    <row r="16" spans="1:19" x14ac:dyDescent="0.25">
      <c r="D16" s="1">
        <v>-7.1509616986750041E-2</v>
      </c>
      <c r="E16" s="1">
        <v>-0.13596151766817383</v>
      </c>
      <c r="F16" s="1">
        <v>-0.18699455441803151</v>
      </c>
      <c r="G16" s="1">
        <v>-0.12087592438435646</v>
      </c>
      <c r="H16" s="1">
        <v>-4.2827318797785119E-2</v>
      </c>
      <c r="I16" s="1">
        <v>3.9448173729720939E-2</v>
      </c>
      <c r="J16" s="1">
        <v>0.11783028756664894</v>
      </c>
      <c r="K16" s="1">
        <v>0.18458301815608283</v>
      </c>
      <c r="L16" s="1">
        <v>0.23311813506192028</v>
      </c>
      <c r="M16" s="1">
        <v>0.25864541424994897</v>
      </c>
    </row>
    <row r="17" spans="1:13" x14ac:dyDescent="0.25">
      <c r="A17" t="s">
        <v>4</v>
      </c>
      <c r="B17">
        <f>(B15-B14)/10</f>
        <v>0.31415926535897931</v>
      </c>
      <c r="D17" s="1">
        <v>-4.6224827683063054E-2</v>
      </c>
      <c r="E17" s="1">
        <v>-8.7887447738722743E-2</v>
      </c>
      <c r="F17" s="1">
        <v>-0.12087592438435614</v>
      </c>
      <c r="G17" s="1">
        <v>-0.14193442547709412</v>
      </c>
      <c r="H17" s="1">
        <v>-5.0288516255389853E-2</v>
      </c>
      <c r="I17" s="1">
        <v>4.6320670579898859E-2</v>
      </c>
      <c r="J17" s="1">
        <v>0.13835819047301959</v>
      </c>
      <c r="K17" s="1">
        <v>0.2167403043099477</v>
      </c>
      <c r="L17" s="1">
        <v>0.27373100753376667</v>
      </c>
      <c r="M17" s="1">
        <v>0.30370554319088666</v>
      </c>
    </row>
    <row r="18" spans="1:13" x14ac:dyDescent="0.25">
      <c r="D18" s="1">
        <v>-1.6377830751972505E-2</v>
      </c>
      <c r="E18" s="1">
        <v>-3.1139234399245558E-2</v>
      </c>
      <c r="F18" s="1">
        <v>-4.2827318797784938E-2</v>
      </c>
      <c r="G18" s="1">
        <v>-5.0288516255390013E-2</v>
      </c>
      <c r="H18" s="1">
        <v>-5.278643609941009E-2</v>
      </c>
      <c r="I18" s="1">
        <v>4.8621500487908975E-2</v>
      </c>
      <c r="J18" s="1">
        <v>0.14523068732319749</v>
      </c>
      <c r="K18" s="1">
        <v>0.22750617985070354</v>
      </c>
      <c r="L18" s="1">
        <v>0.28732771243891414</v>
      </c>
      <c r="M18" s="1">
        <v>0.31879113647470425</v>
      </c>
    </row>
    <row r="19" spans="1:13" x14ac:dyDescent="0.25">
      <c r="D19" s="1">
        <v>1.5085593283817672E-2</v>
      </c>
      <c r="E19" s="1">
        <v>2.8682298188965085E-2</v>
      </c>
      <c r="F19" s="1">
        <v>3.9448173729720974E-2</v>
      </c>
      <c r="G19" s="1">
        <v>4.632067057989861E-2</v>
      </c>
      <c r="H19" s="1">
        <v>4.8621500487908843E-2</v>
      </c>
      <c r="I19" s="1">
        <v>4.6123580643888711E-2</v>
      </c>
      <c r="J19" s="1">
        <v>0.13776948986559276</v>
      </c>
      <c r="K19" s="1">
        <v>0.21581809545216404</v>
      </c>
      <c r="L19" s="1">
        <v>0.27256630879164118</v>
      </c>
      <c r="M19" s="1">
        <v>0.30241330572273162</v>
      </c>
    </row>
    <row r="20" spans="1:13" x14ac:dyDescent="0.25">
      <c r="D20" s="1">
        <v>4.5060128940937735E-2</v>
      </c>
      <c r="E20" s="1">
        <v>8.5673001412784056E-2</v>
      </c>
      <c r="F20" s="1">
        <v>0.11783028756664897</v>
      </c>
      <c r="G20" s="1">
        <v>0.13835819047301945</v>
      </c>
      <c r="H20" s="1">
        <v>0.14523068732319744</v>
      </c>
      <c r="I20" s="1">
        <v>0.13776948986559279</v>
      </c>
      <c r="J20" s="1">
        <v>0.11671098877285513</v>
      </c>
      <c r="K20" s="1">
        <v>0.18282961880653054</v>
      </c>
      <c r="L20" s="1">
        <v>0.23090368873598158</v>
      </c>
      <c r="M20" s="1">
        <v>0.25618847803966849</v>
      </c>
    </row>
    <row r="21" spans="1:13" x14ac:dyDescent="0.25">
      <c r="D21" s="1">
        <v>7.0587408128966467E-2</v>
      </c>
      <c r="E21" s="1">
        <v>0.13420811831862153</v>
      </c>
      <c r="F21" s="1">
        <v>0.18458301815608275</v>
      </c>
      <c r="G21" s="1">
        <v>0.21674030430994753</v>
      </c>
      <c r="H21" s="1">
        <v>0.2275061798507034</v>
      </c>
      <c r="I21" s="1">
        <v>0.21581809545216396</v>
      </c>
      <c r="J21" s="1">
        <v>0.18282961880653048</v>
      </c>
      <c r="K21" s="1">
        <v>0.13179658205667277</v>
      </c>
      <c r="L21" s="1">
        <v>0.16645178805455785</v>
      </c>
      <c r="M21" s="1">
        <v>0.18467886105291836</v>
      </c>
    </row>
    <row r="22" spans="1:13" x14ac:dyDescent="0.25">
      <c r="D22" s="1">
        <v>8.9147989377683826E-2</v>
      </c>
      <c r="E22" s="1">
        <v>0.16949742487226513</v>
      </c>
      <c r="F22" s="1">
        <v>0.23311813506192022</v>
      </c>
      <c r="G22" s="1">
        <v>0.27373100753376656</v>
      </c>
      <c r="H22" s="1">
        <v>0.28732771243891408</v>
      </c>
      <c r="I22" s="1">
        <v>0.27256630879164112</v>
      </c>
      <c r="J22" s="1">
        <v>0.23090368873598158</v>
      </c>
      <c r="K22" s="1">
        <v>0.16645178805455785</v>
      </c>
      <c r="L22" s="1">
        <v>8.5571754373609546E-2</v>
      </c>
      <c r="M22" s="1">
        <v>9.4942171067807654E-2</v>
      </c>
    </row>
    <row r="23" spans="1:13" x14ac:dyDescent="0.25">
      <c r="D23" s="1">
        <v>9.8910016743298648E-2</v>
      </c>
      <c r="E23" s="1">
        <v>0.1880580061209825</v>
      </c>
      <c r="F23" s="1">
        <v>0.25864541424994897</v>
      </c>
      <c r="G23" s="1">
        <v>0.30370554319088666</v>
      </c>
      <c r="H23" s="1">
        <v>0.31879113647470431</v>
      </c>
      <c r="I23" s="1">
        <v>0.30241330572273167</v>
      </c>
      <c r="J23" s="1">
        <v>0.25618847803966854</v>
      </c>
      <c r="K23" s="1">
        <v>0.18467886105291836</v>
      </c>
      <c r="L23" s="1">
        <v>9.4942171067807668E-2</v>
      </c>
      <c r="M23" s="1">
        <v>-4.1649356115011898E-3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2021-05-23T07:34:02Z</dcterms:created>
  <dcterms:modified xsi:type="dcterms:W3CDTF">2021-05-23T10:03:58Z</dcterms:modified>
</cp:coreProperties>
</file>