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tran/medullusproj/bc-network/"/>
    </mc:Choice>
  </mc:AlternateContent>
  <xr:revisionPtr revIDLastSave="0" documentId="13_ncr:1_{6CAA56E6-687D-1D47-B03F-CD113DFA3BFA}" xr6:coauthVersionLast="34" xr6:coauthVersionMax="34" xr10:uidLastSave="{00000000-0000-0000-0000-000000000000}"/>
  <bookViews>
    <workbookView xWindow="420" yWindow="2100" windowWidth="28040" windowHeight="16100" activeTab="3" xr2:uid="{2BF53832-C986-7A47-9320-721C73914E25}"/>
  </bookViews>
  <sheets>
    <sheet name="EntityMaster" sheetId="1" r:id="rId1"/>
    <sheet name="PurchaseOrders" sheetId="2" r:id="rId2"/>
    <sheet name="Invoices" sheetId="3" r:id="rId3"/>
    <sheet name="ErrorTransactions" sheetId="4" r:id="rId4"/>
    <sheet name="FixedPOs" sheetId="5" r:id="rId5"/>
    <sheet name="FixedInvoices" sheetId="6" r:id="rId6"/>
    <sheet name="Netting" sheetId="7" r:id="rId7"/>
    <sheet name="Settlement" sheetId="8" r:id="rId8"/>
    <sheet name="OutboundSettlement" sheetId="9" r:id="rId9"/>
    <sheet name="FXSettlement" sheetId="10" r:id="rId10"/>
    <sheet name="OutboundSettlementFX" sheetId="11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3" i="4" l="1"/>
  <c r="J4" i="4"/>
  <c r="J5" i="4"/>
  <c r="J6" i="4"/>
  <c r="J7" i="4"/>
  <c r="J2" i="4"/>
  <c r="J3" i="2"/>
  <c r="J4" i="2"/>
  <c r="J5" i="2"/>
  <c r="J6" i="2"/>
  <c r="J7" i="2"/>
  <c r="J8" i="2"/>
  <c r="J9" i="2"/>
  <c r="J10" i="2"/>
  <c r="J11" i="2"/>
  <c r="J12" i="2"/>
  <c r="J13" i="2"/>
  <c r="J14" i="2"/>
  <c r="J2" i="2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K3" i="3"/>
  <c r="K4" i="3"/>
  <c r="K5" i="3"/>
  <c r="K6" i="3"/>
  <c r="K7" i="3"/>
  <c r="J3" i="5"/>
  <c r="J4" i="5"/>
  <c r="J2" i="5"/>
</calcChain>
</file>

<file path=xl/sharedStrings.xml><?xml version="1.0" encoding="utf-8"?>
<sst xmlns="http://schemas.openxmlformats.org/spreadsheetml/2006/main" count="644" uniqueCount="214">
  <si>
    <t>Sub Name</t>
  </si>
  <si>
    <t>GL Entity Code</t>
  </si>
  <si>
    <t>Group Code</t>
  </si>
  <si>
    <t>Fnl. Curr</t>
  </si>
  <si>
    <t>Country</t>
  </si>
  <si>
    <t>Paymaster eligible</t>
  </si>
  <si>
    <t xml:space="preserve">Paymaster </t>
  </si>
  <si>
    <t>Bank</t>
  </si>
  <si>
    <t>Account</t>
  </si>
  <si>
    <t>Netting &amp; Sett Rules</t>
  </si>
  <si>
    <t>Additional review</t>
  </si>
  <si>
    <t>WHT</t>
  </si>
  <si>
    <t>A0</t>
  </si>
  <si>
    <t>A1</t>
  </si>
  <si>
    <t>USD</t>
  </si>
  <si>
    <t>US</t>
  </si>
  <si>
    <t>Y</t>
  </si>
  <si>
    <t>BOFAUS33</t>
  </si>
  <si>
    <t>No restrict</t>
  </si>
  <si>
    <t>N</t>
  </si>
  <si>
    <t>A2</t>
  </si>
  <si>
    <t>WFBIUS6S</t>
  </si>
  <si>
    <t>A3</t>
  </si>
  <si>
    <t>EUR</t>
  </si>
  <si>
    <t>DE</t>
  </si>
  <si>
    <t>N/A</t>
  </si>
  <si>
    <t>DEUTDEFF</t>
  </si>
  <si>
    <t>A4</t>
  </si>
  <si>
    <t>No Restrict</t>
  </si>
  <si>
    <t>A5</t>
  </si>
  <si>
    <t>INR</t>
  </si>
  <si>
    <t>IN</t>
  </si>
  <si>
    <t>CITIINBB</t>
  </si>
  <si>
    <t>No Net, Non-Auto</t>
  </si>
  <si>
    <t>A6</t>
  </si>
  <si>
    <t>IRVTUS3N</t>
  </si>
  <si>
    <t>B1</t>
  </si>
  <si>
    <t>JPMCUS33</t>
  </si>
  <si>
    <t>CX</t>
  </si>
  <si>
    <t>CITIUS33</t>
  </si>
  <si>
    <t>Buyer</t>
  </si>
  <si>
    <t>Doc</t>
  </si>
  <si>
    <t>Ref (PO#)</t>
  </si>
  <si>
    <t>Seller</t>
  </si>
  <si>
    <t>SKU</t>
  </si>
  <si>
    <t>Qty</t>
  </si>
  <si>
    <t>Curr</t>
  </si>
  <si>
    <t>Unit cost</t>
  </si>
  <si>
    <t>Amount</t>
  </si>
  <si>
    <t>Type</t>
  </si>
  <si>
    <t>PO</t>
  </si>
  <si>
    <t>A9635</t>
  </si>
  <si>
    <t>STD</t>
  </si>
  <si>
    <t>A5632</t>
  </si>
  <si>
    <t>B12355</t>
  </si>
  <si>
    <t>AX1234</t>
  </si>
  <si>
    <t>NTE</t>
  </si>
  <si>
    <t>A1452</t>
  </si>
  <si>
    <t>A9854</t>
  </si>
  <si>
    <t>A6910</t>
  </si>
  <si>
    <t>A6908</t>
  </si>
  <si>
    <t>A6909</t>
  </si>
  <si>
    <t>AX2356</t>
  </si>
  <si>
    <t>A1235</t>
  </si>
  <si>
    <t>A2254</t>
  </si>
  <si>
    <t>AX78456</t>
  </si>
  <si>
    <t>Date</t>
  </si>
  <si>
    <t>Ref</t>
  </si>
  <si>
    <t>PO #</t>
  </si>
  <si>
    <t>A691000</t>
  </si>
  <si>
    <t>A5686</t>
  </si>
  <si>
    <t>A69879</t>
  </si>
  <si>
    <t xml:space="preserve">Unit </t>
  </si>
  <si>
    <t>Inv Stts</t>
  </si>
  <si>
    <t>If dispute reason</t>
  </si>
  <si>
    <t>Disp res date</t>
  </si>
  <si>
    <t>Dispute resolution steps taken</t>
  </si>
  <si>
    <t>error</t>
  </si>
  <si>
    <t>PO Exceed NTE quantity</t>
  </si>
  <si>
    <t>Old PO amended for the quantity</t>
  </si>
  <si>
    <t>Invalid PO # by CPTY</t>
  </si>
  <si>
    <t>CPTY corrected</t>
  </si>
  <si>
    <t>Invalid PO #</t>
  </si>
  <si>
    <t>PO# Corrected</t>
  </si>
  <si>
    <t>Price exceed PO price</t>
  </si>
  <si>
    <t>PO Corrected with new price</t>
  </si>
  <si>
    <t>Invalid CPT</t>
  </si>
  <si>
    <t>Invoice remains in err as external invoice issued as I/C invoice</t>
  </si>
  <si>
    <t>Invoice remain in err, reason under investigation</t>
  </si>
  <si>
    <t>Currency</t>
  </si>
  <si>
    <t xml:space="preserve">Payer </t>
  </si>
  <si>
    <t xml:space="preserve">Receiver </t>
  </si>
  <si>
    <t>Payer Currency</t>
  </si>
  <si>
    <t>Receiver Currency</t>
  </si>
  <si>
    <t>Payment Amount</t>
  </si>
  <si>
    <t>Payment required</t>
  </si>
  <si>
    <t>FX Required</t>
  </si>
  <si>
    <t>Txn #</t>
  </si>
  <si>
    <t>Channel</t>
  </si>
  <si>
    <t>Yes</t>
  </si>
  <si>
    <t>FX1</t>
  </si>
  <si>
    <t>Citi bench</t>
  </si>
  <si>
    <t>FX2</t>
  </si>
  <si>
    <t>No-Auto</t>
  </si>
  <si>
    <t>No</t>
  </si>
  <si>
    <t>Wire1</t>
  </si>
  <si>
    <t>TMS</t>
  </si>
  <si>
    <t>Wire2</t>
  </si>
  <si>
    <t>Wire3</t>
  </si>
  <si>
    <t>CycleID</t>
  </si>
  <si>
    <t>SettlementID</t>
  </si>
  <si>
    <t>Payer</t>
  </si>
  <si>
    <t>Receiver</t>
  </si>
  <si>
    <t>Payment Rqd</t>
  </si>
  <si>
    <t>FX Rqd</t>
  </si>
  <si>
    <t>Auto</t>
  </si>
  <si>
    <t>Deivery Confirmation</t>
  </si>
  <si>
    <t>FX Execution Confirmation</t>
  </si>
  <si>
    <t>CitiBench</t>
  </si>
  <si>
    <t>Gtreasury</t>
  </si>
  <si>
    <t>ProcessID</t>
  </si>
  <si>
    <t>File1</t>
  </si>
  <si>
    <t>File2</t>
  </si>
  <si>
    <t>File3</t>
  </si>
  <si>
    <t>FX</t>
  </si>
  <si>
    <t>CitiSAA.pdf</t>
  </si>
  <si>
    <t>CitiSAA.csv</t>
  </si>
  <si>
    <t>G13616.csv</t>
  </si>
  <si>
    <t>G13616.pdf</t>
  </si>
  <si>
    <t>FX Trade ID</t>
  </si>
  <si>
    <t>Trade Date</t>
  </si>
  <si>
    <t>Purchase Currency</t>
  </si>
  <si>
    <t>Selling Currency</t>
  </si>
  <si>
    <t>Counterparty</t>
  </si>
  <si>
    <t>Rate</t>
  </si>
  <si>
    <t>Amount to be paid</t>
  </si>
  <si>
    <t>Citibank</t>
  </si>
  <si>
    <t>Citibench</t>
  </si>
  <si>
    <t>Amount Purchased</t>
  </si>
  <si>
    <t>File 1</t>
  </si>
  <si>
    <t>PDF</t>
  </si>
  <si>
    <t>csv</t>
  </si>
  <si>
    <t>Txt files</t>
  </si>
  <si>
    <t>CSV</t>
  </si>
  <si>
    <t>FabricKey</t>
  </si>
  <si>
    <t>CN_AtlasHolding</t>
  </si>
  <si>
    <t>CN_AtlasAmericas</t>
  </si>
  <si>
    <t>CN_AtlasUSA</t>
  </si>
  <si>
    <t>CN_AtlasEurope</t>
  </si>
  <si>
    <t>CN_AtlasGlobal</t>
  </si>
  <si>
    <t>CN_AtlasIndia</t>
  </si>
  <si>
    <t>CN_AtlasTrading</t>
  </si>
  <si>
    <t>CN_BasicUSA</t>
  </si>
  <si>
    <t>CN_CasablancaCorp</t>
  </si>
  <si>
    <t>CN_AtlasAmericasA9635</t>
  </si>
  <si>
    <t>CN_AtlasAmericasA5632</t>
  </si>
  <si>
    <t>CN_AtlasAmericasB12355</t>
  </si>
  <si>
    <t>CN_AtlasAmericasAX1234</t>
  </si>
  <si>
    <t>CN_AtlasUSAA1452</t>
  </si>
  <si>
    <t>CN_AtlasUSAA9854</t>
  </si>
  <si>
    <t>CN_AtlasGlobalA6910</t>
  </si>
  <si>
    <t>CN_AtlasGlobalA6908</t>
  </si>
  <si>
    <t>CN_AtlasGlobalA6909</t>
  </si>
  <si>
    <t>CN_AtlasGlobalAX2356</t>
  </si>
  <si>
    <t>CN_AtlasIndiaA1235</t>
  </si>
  <si>
    <t>CN_AtlasTradingA2254</t>
  </si>
  <si>
    <t>CN_AtlasTradingAX78456</t>
  </si>
  <si>
    <t>CN_AtlasTrading56546</t>
  </si>
  <si>
    <t>This asset will be saved in HLF</t>
  </si>
  <si>
    <t>This mismatch will be done through chain code and the mismatched dataset will be returned to the application tier</t>
  </si>
  <si>
    <t>CN_AtlasAmericas15733A2254</t>
  </si>
  <si>
    <t>CN_AtlasAmericas546568A6910</t>
  </si>
  <si>
    <t>CN_AtlasAmericas4684A69879</t>
  </si>
  <si>
    <t>CN_AtlasUSA86770A9635</t>
  </si>
  <si>
    <t>CN_AtlasUSA1354651A6908</t>
  </si>
  <si>
    <t>CN_AtlasUSA1354651A5686</t>
  </si>
  <si>
    <t>CN_AtlasEurope68109A1235</t>
  </si>
  <si>
    <t>CN_AtlasEurope38689A1452</t>
  </si>
  <si>
    <t>CN_AtlasTrading80199A9854</t>
  </si>
  <si>
    <t>CN_AtlasTrading80200A9854</t>
  </si>
  <si>
    <t>CN_AtlasTrading80201A9854</t>
  </si>
  <si>
    <t>CN_AtlasTrading80202A9854</t>
  </si>
  <si>
    <t>CN_AtlasTrading80203A9854</t>
  </si>
  <si>
    <t>CN_AtlasTrading56546A691000</t>
  </si>
  <si>
    <t>CN_BasicUSA2328B12355</t>
  </si>
  <si>
    <t>CN_CasablancaCorp49869AX1234</t>
  </si>
  <si>
    <t>CN_CasablancaCorp49870AX1234</t>
  </si>
  <si>
    <t>CN_CasablancaCorp49871AX1234</t>
  </si>
  <si>
    <t>CN_CasablancaCorp49872AX1234</t>
  </si>
  <si>
    <t>CN_CasablancaCorp49873AX1234</t>
  </si>
  <si>
    <t>CN_CasablancaCorp49875AX78456</t>
  </si>
  <si>
    <t>In his dataset:</t>
  </si>
  <si>
    <t>→ the 4th transaction has error in the invoice →  so the invoice record will be fixed</t>
  </si>
  <si>
    <t>→ the 1st 3 transactions have errors in the PO → so the PO records will be fixed</t>
  </si>
  <si>
    <t>There are 6 transactions (PO &amp; Invoice records are mashed in this dataset) that have issues. We will fix the 1st 4 transactions and leave the last 2 transactions as unresolved (to be fixed later)</t>
  </si>
  <si>
    <t>2nd transaction → the entity will have to be changed from A4 to A6 in PO# A6908</t>
  </si>
  <si>
    <t xml:space="preserve"> (please note there are 4 POs with the same number A9854 - we will be fixing the last one which has 180 qty - check the invoices tab) </t>
  </si>
  <si>
    <t>1st transaction → Qty will have to be changed from 180 to 100 in PO# A9854 &amp; Invoice# 80203</t>
  </si>
  <si>
    <t>Seller (from Invoice records)</t>
  </si>
  <si>
    <t>Buyer (from PO records)</t>
  </si>
  <si>
    <t>4th transaction → the PO# will have to be changed from A691000 to A6909 in Invoice# 56546</t>
  </si>
  <si>
    <t>3rd transaction → the unit cost will be changed from 300 to 400 for PO# A6910</t>
  </si>
  <si>
    <t>This will be only updated in HLF log. So we will get a transaction ID back from HLF</t>
  </si>
  <si>
    <t>CN_AtlasTradingA6908</t>
  </si>
  <si>
    <t>This will be done through chaincode in HLF</t>
  </si>
  <si>
    <t>AtlasHolding</t>
  </si>
  <si>
    <t>AtlasAmericas</t>
  </si>
  <si>
    <t>AtlasUSA</t>
  </si>
  <si>
    <t>AtlasEurope</t>
  </si>
  <si>
    <t>AtlasGlobal</t>
  </si>
  <si>
    <t>AtlasIndia</t>
  </si>
  <si>
    <t>AtlasTrading</t>
  </si>
  <si>
    <t>BasicUSA</t>
  </si>
  <si>
    <t>CasablancaCorp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</si>
</sst>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3" fontId="0" fillId="0" borderId="0" xfId="0" applyNumberFormat="1"/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16" fontId="0" fillId="0" borderId="0" xfId="0" applyNumberFormat="1"/>
    <xf numFmtId="16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top"/>
    </xf>
    <xf numFmtId="0" fontId="1" fillId="0" borderId="0" xfId="0" applyFont="1"/>
    <xf numFmtId="14" fontId="0" fillId="0" borderId="0" xfId="0" applyNumberFormat="1"/>
    <xf numFmtId="0" fontId="1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3" fontId="0" fillId="2" borderId="0" xfId="0" applyNumberFormat="1" applyFill="1"/>
    <xf numFmtId="0" fontId="0" fillId="2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2" fillId="3" borderId="0" xfId="0" applyFont="1" applyFill="1" applyBorder="1" applyAlignment="1">
      <alignment vertical="center"/>
    </xf>
    <xf numFmtId="16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/>
    <xf numFmtId="0" fontId="0" fillId="4" borderId="0" xfId="0" applyFont="1" applyFill="1" applyBorder="1" applyAlignment="1">
      <alignment vertical="center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/>
    </xf>
    <xf numFmtId="3" fontId="2" fillId="4" borderId="0" xfId="0" applyNumberFormat="1" applyFont="1" applyFill="1" applyBorder="1" applyAlignment="1">
      <alignment horizontal="right" vertical="center"/>
    </xf>
    <xf numFmtId="16" fontId="2" fillId="4" borderId="0" xfId="0" applyNumberFormat="1" applyFont="1" applyFill="1" applyBorder="1" applyAlignment="1">
      <alignment vertical="center"/>
    </xf>
    <xf numFmtId="0" fontId="2" fillId="4" borderId="0" xfId="0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vertical="center" wrapText="1"/>
    </xf>
    <xf numFmtId="16" fontId="2" fillId="5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right" vertical="center"/>
    </xf>
    <xf numFmtId="3" fontId="2" fillId="5" borderId="0" xfId="0" applyNumberFormat="1" applyFont="1" applyFill="1" applyBorder="1" applyAlignment="1">
      <alignment horizontal="right" vertical="center" wrapText="1"/>
    </xf>
    <xf numFmtId="0" fontId="2" fillId="5" borderId="0" xfId="0" applyFont="1" applyFill="1" applyBorder="1" applyAlignment="1">
      <alignment horizontal="right" vertical="center" wrapText="1"/>
    </xf>
    <xf numFmtId="0" fontId="0" fillId="6" borderId="0" xfId="0" applyFont="1" applyFill="1" applyBorder="1" applyAlignment="1">
      <alignment vertical="center"/>
    </xf>
    <xf numFmtId="0" fontId="2" fillId="6" borderId="0" xfId="0" applyFont="1" applyFill="1" applyBorder="1" applyAlignment="1"/>
    <xf numFmtId="0" fontId="2" fillId="6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right" vertical="center"/>
    </xf>
    <xf numFmtId="3" fontId="2" fillId="6" borderId="0" xfId="0" applyNumberFormat="1" applyFont="1" applyFill="1" applyBorder="1" applyAlignment="1">
      <alignment horizontal="right" vertical="center"/>
    </xf>
    <xf numFmtId="16" fontId="2" fillId="6" borderId="0" xfId="0" applyNumberFormat="1" applyFont="1" applyFill="1" applyBorder="1" applyAlignment="1">
      <alignment vertical="center"/>
    </xf>
    <xf numFmtId="0" fontId="2" fillId="6" borderId="0" xfId="0" applyFont="1" applyFill="1" applyBorder="1"/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right" vertical="center" wrapText="1"/>
    </xf>
    <xf numFmtId="3" fontId="2" fillId="3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0B3-DF20-8645-85A1-7C27099D4F15}">
  <dimension ref="A1:M10"/>
  <sheetViews>
    <sheetView topLeftCell="A2" workbookViewId="0">
      <selection activeCell="E28" sqref="E28"/>
    </sheetView>
  </sheetViews>
  <sheetFormatPr baseColWidth="10" defaultRowHeight="16" x14ac:dyDescent="0.2"/>
  <cols>
    <col min="1" max="1" width="17.5" style="3" bestFit="1" customWidth="1"/>
    <col min="2" max="2" width="14.5" style="3" bestFit="1" customWidth="1"/>
    <col min="3" max="3" width="13.1640625" style="3" bestFit="1" customWidth="1"/>
    <col min="4" max="4" width="10.6640625" style="3" bestFit="1" customWidth="1"/>
    <col min="5" max="5" width="8" style="3" bestFit="1" customWidth="1"/>
    <col min="6" max="6" width="7.5" style="3" bestFit="1" customWidth="1"/>
    <col min="7" max="7" width="16.6640625" style="3" bestFit="1" customWidth="1"/>
    <col min="8" max="8" width="10.5" style="3" bestFit="1" customWidth="1"/>
    <col min="9" max="10" width="10.1640625" style="3" bestFit="1" customWidth="1"/>
    <col min="11" max="11" width="18.1640625" style="3" bestFit="1" customWidth="1"/>
    <col min="12" max="12" width="15.6640625" style="3" bestFit="1" customWidth="1"/>
    <col min="13" max="13" width="5.33203125" style="3" bestFit="1" customWidth="1"/>
    <col min="14" max="16384" width="10.83203125" style="3"/>
  </cols>
  <sheetData>
    <row r="1" spans="1:13" x14ac:dyDescent="0.2">
      <c r="A1" s="20" t="s">
        <v>144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4" t="s">
        <v>145</v>
      </c>
      <c r="B2" s="4" t="s">
        <v>205</v>
      </c>
      <c r="C2" s="4" t="s">
        <v>12</v>
      </c>
      <c r="D2" s="5" t="s">
        <v>13</v>
      </c>
      <c r="E2" s="4" t="s">
        <v>14</v>
      </c>
      <c r="F2" s="4" t="s">
        <v>15</v>
      </c>
      <c r="G2" s="4" t="s">
        <v>16</v>
      </c>
      <c r="H2" s="4" t="s">
        <v>12</v>
      </c>
      <c r="I2" s="4" t="s">
        <v>17</v>
      </c>
      <c r="J2" s="4">
        <v>659871236</v>
      </c>
      <c r="K2" s="4" t="s">
        <v>18</v>
      </c>
      <c r="L2" s="4" t="s">
        <v>19</v>
      </c>
      <c r="M2" s="4" t="s">
        <v>19</v>
      </c>
    </row>
    <row r="3" spans="1:13" x14ac:dyDescent="0.2">
      <c r="A3" s="4" t="s">
        <v>146</v>
      </c>
      <c r="B3" s="4" t="s">
        <v>206</v>
      </c>
      <c r="C3" s="4" t="s">
        <v>13</v>
      </c>
      <c r="D3" s="5" t="s">
        <v>13</v>
      </c>
      <c r="E3" s="4" t="s">
        <v>14</v>
      </c>
      <c r="F3" s="4" t="s">
        <v>15</v>
      </c>
      <c r="G3" s="4" t="s">
        <v>16</v>
      </c>
      <c r="H3" s="4" t="s">
        <v>12</v>
      </c>
      <c r="I3" s="4" t="s">
        <v>17</v>
      </c>
      <c r="J3" s="4">
        <v>125478965</v>
      </c>
      <c r="K3" s="4" t="s">
        <v>18</v>
      </c>
      <c r="L3" s="4" t="s">
        <v>19</v>
      </c>
      <c r="M3" s="4" t="s">
        <v>19</v>
      </c>
    </row>
    <row r="4" spans="1:13" x14ac:dyDescent="0.2">
      <c r="A4" s="4" t="s">
        <v>147</v>
      </c>
      <c r="B4" s="4" t="s">
        <v>207</v>
      </c>
      <c r="C4" s="4" t="s">
        <v>20</v>
      </c>
      <c r="D4" s="5" t="s">
        <v>13</v>
      </c>
      <c r="E4" s="4" t="s">
        <v>14</v>
      </c>
      <c r="F4" s="4" t="s">
        <v>15</v>
      </c>
      <c r="G4" s="4" t="s">
        <v>16</v>
      </c>
      <c r="H4" s="4" t="s">
        <v>12</v>
      </c>
      <c r="I4" s="4" t="s">
        <v>21</v>
      </c>
      <c r="J4" s="4">
        <v>445125893</v>
      </c>
      <c r="K4" s="4" t="s">
        <v>18</v>
      </c>
      <c r="L4" s="4" t="s">
        <v>19</v>
      </c>
      <c r="M4" s="4" t="s">
        <v>19</v>
      </c>
    </row>
    <row r="5" spans="1:13" x14ac:dyDescent="0.2">
      <c r="A5" s="4" t="s">
        <v>148</v>
      </c>
      <c r="B5" s="4" t="s">
        <v>208</v>
      </c>
      <c r="C5" s="4" t="s">
        <v>22</v>
      </c>
      <c r="D5" s="5" t="s">
        <v>13</v>
      </c>
      <c r="E5" s="4" t="s">
        <v>23</v>
      </c>
      <c r="F5" s="4" t="s">
        <v>24</v>
      </c>
      <c r="G5" s="4" t="s">
        <v>19</v>
      </c>
      <c r="H5" s="4" t="s">
        <v>25</v>
      </c>
      <c r="I5" s="4" t="s">
        <v>26</v>
      </c>
      <c r="J5" s="4">
        <v>569854126</v>
      </c>
      <c r="K5" s="4" t="s">
        <v>18</v>
      </c>
      <c r="L5" s="4" t="s">
        <v>19</v>
      </c>
      <c r="M5" s="4" t="s">
        <v>19</v>
      </c>
    </row>
    <row r="6" spans="1:13" x14ac:dyDescent="0.2">
      <c r="A6" s="4" t="s">
        <v>149</v>
      </c>
      <c r="B6" s="4" t="s">
        <v>209</v>
      </c>
      <c r="C6" s="4" t="s">
        <v>27</v>
      </c>
      <c r="D6" s="5" t="s">
        <v>13</v>
      </c>
      <c r="E6" s="4" t="s">
        <v>14</v>
      </c>
      <c r="F6" s="4" t="s">
        <v>15</v>
      </c>
      <c r="G6" s="4" t="s">
        <v>16</v>
      </c>
      <c r="H6" s="4" t="s">
        <v>12</v>
      </c>
      <c r="I6" s="4" t="s">
        <v>17</v>
      </c>
      <c r="J6" s="4">
        <v>132563256</v>
      </c>
      <c r="K6" s="4" t="s">
        <v>28</v>
      </c>
      <c r="L6" s="4" t="s">
        <v>19</v>
      </c>
      <c r="M6" s="4" t="s">
        <v>19</v>
      </c>
    </row>
    <row r="7" spans="1:13" x14ac:dyDescent="0.2">
      <c r="A7" s="4" t="s">
        <v>150</v>
      </c>
      <c r="B7" s="4" t="s">
        <v>210</v>
      </c>
      <c r="C7" s="4" t="s">
        <v>29</v>
      </c>
      <c r="D7" s="5" t="s">
        <v>13</v>
      </c>
      <c r="E7" s="4" t="s">
        <v>30</v>
      </c>
      <c r="F7" s="4" t="s">
        <v>31</v>
      </c>
      <c r="G7" s="4" t="s">
        <v>19</v>
      </c>
      <c r="H7" s="4" t="s">
        <v>25</v>
      </c>
      <c r="I7" s="4" t="s">
        <v>32</v>
      </c>
      <c r="J7" s="4">
        <v>521698436</v>
      </c>
      <c r="K7" s="4" t="s">
        <v>33</v>
      </c>
      <c r="L7" s="4" t="s">
        <v>16</v>
      </c>
      <c r="M7" s="4" t="s">
        <v>16</v>
      </c>
    </row>
    <row r="8" spans="1:13" x14ac:dyDescent="0.2">
      <c r="A8" s="4" t="s">
        <v>151</v>
      </c>
      <c r="B8" s="4" t="s">
        <v>211</v>
      </c>
      <c r="C8" s="4" t="s">
        <v>34</v>
      </c>
      <c r="D8" s="5" t="s">
        <v>13</v>
      </c>
      <c r="E8" s="4" t="s">
        <v>14</v>
      </c>
      <c r="F8" s="4" t="s">
        <v>15</v>
      </c>
      <c r="G8" s="4" t="s">
        <v>19</v>
      </c>
      <c r="H8" s="4" t="s">
        <v>25</v>
      </c>
      <c r="I8" s="4" t="s">
        <v>35</v>
      </c>
      <c r="J8" s="4">
        <v>978854112</v>
      </c>
      <c r="K8" s="4" t="s">
        <v>18</v>
      </c>
      <c r="L8" s="4" t="s">
        <v>19</v>
      </c>
      <c r="M8" s="4" t="s">
        <v>19</v>
      </c>
    </row>
    <row r="9" spans="1:13" x14ac:dyDescent="0.2">
      <c r="A9" s="4" t="s">
        <v>152</v>
      </c>
      <c r="B9" s="4" t="s">
        <v>212</v>
      </c>
      <c r="C9" s="4" t="s">
        <v>36</v>
      </c>
      <c r="D9" s="5" t="s">
        <v>36</v>
      </c>
      <c r="E9" s="4" t="s">
        <v>14</v>
      </c>
      <c r="F9" s="4" t="s">
        <v>15</v>
      </c>
      <c r="G9" s="4" t="s">
        <v>19</v>
      </c>
      <c r="H9" s="4" t="s">
        <v>25</v>
      </c>
      <c r="I9" s="4" t="s">
        <v>37</v>
      </c>
      <c r="J9" s="4">
        <v>987654321</v>
      </c>
      <c r="K9" s="4" t="s">
        <v>18</v>
      </c>
      <c r="L9" s="4" t="s">
        <v>19</v>
      </c>
      <c r="M9" s="4" t="s">
        <v>19</v>
      </c>
    </row>
    <row r="10" spans="1:13" x14ac:dyDescent="0.2">
      <c r="A10" s="4" t="s">
        <v>153</v>
      </c>
      <c r="B10" s="4" t="s">
        <v>213</v>
      </c>
      <c r="C10" s="4" t="s">
        <v>38</v>
      </c>
      <c r="D10" s="5" t="s">
        <v>38</v>
      </c>
      <c r="E10" s="4" t="s">
        <v>14</v>
      </c>
      <c r="F10" s="4" t="s">
        <v>15</v>
      </c>
      <c r="G10" s="4" t="s">
        <v>25</v>
      </c>
      <c r="H10" s="4" t="s">
        <v>25</v>
      </c>
      <c r="I10" s="4" t="s">
        <v>39</v>
      </c>
      <c r="J10" s="4">
        <v>523694278</v>
      </c>
      <c r="K10" s="4" t="s">
        <v>18</v>
      </c>
      <c r="L10" s="4" t="s">
        <v>19</v>
      </c>
      <c r="M10" s="4" t="s">
        <v>19</v>
      </c>
    </row>
  </sheetData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5AEF-B6C2-7F48-B160-2B52851F2D47}">
  <dimension ref="A1:J4"/>
  <sheetViews>
    <sheetView workbookViewId="0">
      <selection activeCell="A2" sqref="A2"/>
    </sheetView>
  </sheetViews>
  <sheetFormatPr baseColWidth="10" defaultRowHeight="16" x14ac:dyDescent="0.2"/>
  <cols>
    <col min="2" max="2" width="7.6640625" bestFit="1" customWidth="1"/>
    <col min="3" max="3" width="8.6640625" bestFit="1" customWidth="1"/>
    <col min="4" max="4" width="10.33203125" bestFit="1" customWidth="1"/>
    <col min="5" max="5" width="16.33203125" bestFit="1" customWidth="1"/>
    <col min="6" max="6" width="14.33203125" bestFit="1" customWidth="1"/>
    <col min="7" max="7" width="11.83203125" bestFit="1" customWidth="1"/>
    <col min="8" max="8" width="5" bestFit="1" customWidth="1"/>
    <col min="9" max="9" width="16.6640625" bestFit="1" customWidth="1"/>
    <col min="10" max="10" width="16.5" bestFit="1" customWidth="1"/>
  </cols>
  <sheetData>
    <row r="1" spans="1:10" s="18" customFormat="1" x14ac:dyDescent="0.2">
      <c r="A1" s="18" t="s">
        <v>129</v>
      </c>
      <c r="B1" s="18" t="s">
        <v>7</v>
      </c>
      <c r="C1" s="18" t="s">
        <v>98</v>
      </c>
      <c r="D1" s="18" t="s">
        <v>130</v>
      </c>
      <c r="E1" s="18" t="s">
        <v>131</v>
      </c>
      <c r="F1" s="18" t="s">
        <v>132</v>
      </c>
      <c r="G1" s="18" t="s">
        <v>133</v>
      </c>
      <c r="H1" s="18" t="s">
        <v>134</v>
      </c>
      <c r="I1" s="18" t="s">
        <v>138</v>
      </c>
      <c r="J1" s="18" t="s">
        <v>135</v>
      </c>
    </row>
    <row r="2" spans="1:10" x14ac:dyDescent="0.2">
      <c r="A2">
        <v>12415</v>
      </c>
      <c r="B2" t="s">
        <v>136</v>
      </c>
      <c r="C2" t="s">
        <v>137</v>
      </c>
      <c r="D2" s="19">
        <v>43536</v>
      </c>
      <c r="E2" t="s">
        <v>23</v>
      </c>
      <c r="F2" t="s">
        <v>14</v>
      </c>
      <c r="G2" t="s">
        <v>13</v>
      </c>
      <c r="H2">
        <v>1.1000000000000001</v>
      </c>
      <c r="I2" s="6">
        <v>20000</v>
      </c>
      <c r="J2" s="6">
        <v>22000</v>
      </c>
    </row>
    <row r="4" spans="1:10" x14ac:dyDescent="0.2">
      <c r="A4" s="32" t="s">
        <v>202</v>
      </c>
      <c r="B4" s="32"/>
      <c r="C4" s="32"/>
      <c r="D4" s="32"/>
      <c r="E4" s="32"/>
      <c r="F4" s="32"/>
      <c r="G4" s="32"/>
      <c r="H4" s="32"/>
    </row>
  </sheetData>
  <mergeCells count="1">
    <mergeCell ref="A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AF08-C6FB-2147-AECB-C37D2C0A502E}">
  <dimension ref="A1:H4"/>
  <sheetViews>
    <sheetView workbookViewId="0">
      <selection activeCell="A2" sqref="A2"/>
    </sheetView>
  </sheetViews>
  <sheetFormatPr baseColWidth="10" defaultRowHeight="16" x14ac:dyDescent="0.2"/>
  <cols>
    <col min="1" max="1" width="7.6640625" bestFit="1" customWidth="1"/>
    <col min="2" max="2" width="7.83203125" bestFit="1" customWidth="1"/>
    <col min="3" max="3" width="7.6640625" bestFit="1" customWidth="1"/>
    <col min="4" max="4" width="7.83203125" customWidth="1"/>
    <col min="5" max="5" width="11.5" customWidth="1"/>
  </cols>
  <sheetData>
    <row r="1" spans="1:8" s="18" customFormat="1" x14ac:dyDescent="0.2">
      <c r="A1" s="18" t="s">
        <v>98</v>
      </c>
      <c r="B1" s="18" t="s">
        <v>66</v>
      </c>
      <c r="C1" s="18" t="s">
        <v>139</v>
      </c>
      <c r="D1" s="18" t="s">
        <v>140</v>
      </c>
      <c r="E1" s="18" t="s">
        <v>141</v>
      </c>
    </row>
    <row r="2" spans="1:8" x14ac:dyDescent="0.2">
      <c r="A2" t="s">
        <v>106</v>
      </c>
      <c r="B2" s="19">
        <v>43537</v>
      </c>
      <c r="C2" t="s">
        <v>142</v>
      </c>
      <c r="D2" t="s">
        <v>140</v>
      </c>
      <c r="E2" t="s">
        <v>143</v>
      </c>
    </row>
    <row r="4" spans="1:8" x14ac:dyDescent="0.2">
      <c r="A4" s="32" t="s">
        <v>202</v>
      </c>
      <c r="B4" s="32"/>
      <c r="C4" s="32"/>
      <c r="D4" s="32"/>
      <c r="E4" s="32"/>
      <c r="F4" s="32"/>
      <c r="G4" s="32"/>
      <c r="H4" s="32"/>
    </row>
  </sheetData>
  <mergeCells count="1">
    <mergeCell ref="A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FCEC-D617-A14D-8DB1-AED8D3B0FE83}">
  <dimension ref="A1:K16"/>
  <sheetViews>
    <sheetView workbookViewId="0">
      <selection activeCell="O13" sqref="O13"/>
    </sheetView>
  </sheetViews>
  <sheetFormatPr baseColWidth="10" defaultRowHeight="15" x14ac:dyDescent="0.2"/>
  <cols>
    <col min="1" max="1" width="20.83203125" style="8" bestFit="1" customWidth="1"/>
    <col min="2" max="2" width="5.6640625" style="8" bestFit="1" customWidth="1"/>
    <col min="3" max="3" width="4.1640625" style="8" bestFit="1" customWidth="1"/>
    <col min="4" max="4" width="8.1640625" style="8" bestFit="1" customWidth="1"/>
    <col min="5" max="5" width="5.6640625" style="8" bestFit="1" customWidth="1"/>
    <col min="6" max="6" width="6.1640625" style="8" bestFit="1" customWidth="1"/>
    <col min="7" max="7" width="5.6640625" style="8" bestFit="1" customWidth="1"/>
    <col min="8" max="8" width="4.5" style="8" bestFit="1" customWidth="1"/>
    <col min="9" max="9" width="8" style="8" bestFit="1" customWidth="1"/>
    <col min="10" max="10" width="7.6640625" style="8" bestFit="1" customWidth="1"/>
    <col min="11" max="11" width="4.83203125" style="8" bestFit="1" customWidth="1"/>
    <col min="12" max="16384" width="10.83203125" style="8"/>
  </cols>
  <sheetData>
    <row r="1" spans="1:11" x14ac:dyDescent="0.2">
      <c r="A1" s="21" t="s">
        <v>144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46</v>
      </c>
      <c r="I1" s="7" t="s">
        <v>47</v>
      </c>
      <c r="J1" s="7" t="s">
        <v>48</v>
      </c>
      <c r="K1" s="7" t="s">
        <v>49</v>
      </c>
    </row>
    <row r="2" spans="1:11" x14ac:dyDescent="0.2">
      <c r="A2" s="8" t="s">
        <v>164</v>
      </c>
      <c r="B2" s="9" t="s">
        <v>29</v>
      </c>
      <c r="C2" s="9" t="s">
        <v>50</v>
      </c>
      <c r="D2" s="9" t="s">
        <v>63</v>
      </c>
      <c r="E2" s="9" t="s">
        <v>22</v>
      </c>
      <c r="F2" s="9">
        <v>85412</v>
      </c>
      <c r="G2" s="10">
        <v>200</v>
      </c>
      <c r="H2" s="9" t="s">
        <v>23</v>
      </c>
      <c r="I2" s="10">
        <v>200</v>
      </c>
      <c r="J2" s="11">
        <f>G2*I2</f>
        <v>40000</v>
      </c>
      <c r="K2" s="9" t="s">
        <v>52</v>
      </c>
    </row>
    <row r="3" spans="1:11" x14ac:dyDescent="0.2">
      <c r="A3" s="8" t="s">
        <v>158</v>
      </c>
      <c r="B3" s="9" t="s">
        <v>20</v>
      </c>
      <c r="C3" s="9" t="s">
        <v>50</v>
      </c>
      <c r="D3" s="9" t="s">
        <v>57</v>
      </c>
      <c r="E3" s="9" t="s">
        <v>22</v>
      </c>
      <c r="F3" s="9">
        <v>85412</v>
      </c>
      <c r="G3" s="10">
        <v>100</v>
      </c>
      <c r="H3" s="9" t="s">
        <v>23</v>
      </c>
      <c r="I3" s="10">
        <v>200</v>
      </c>
      <c r="J3" s="11">
        <f t="shared" ref="J3:J14" si="0">G3*I3</f>
        <v>20000</v>
      </c>
      <c r="K3" s="9" t="s">
        <v>52</v>
      </c>
    </row>
    <row r="4" spans="1:11" x14ac:dyDescent="0.2">
      <c r="A4" s="8" t="s">
        <v>165</v>
      </c>
      <c r="B4" s="9" t="s">
        <v>34</v>
      </c>
      <c r="C4" s="9" t="s">
        <v>50</v>
      </c>
      <c r="D4" s="9" t="s">
        <v>64</v>
      </c>
      <c r="E4" s="9" t="s">
        <v>13</v>
      </c>
      <c r="F4" s="9">
        <v>25412</v>
      </c>
      <c r="G4" s="10">
        <v>120</v>
      </c>
      <c r="H4" s="9" t="s">
        <v>14</v>
      </c>
      <c r="I4" s="10">
        <v>300</v>
      </c>
      <c r="J4" s="11">
        <f t="shared" si="0"/>
        <v>36000</v>
      </c>
      <c r="K4" s="9" t="s">
        <v>52</v>
      </c>
    </row>
    <row r="5" spans="1:11" x14ac:dyDescent="0.2">
      <c r="A5" s="8" t="s">
        <v>155</v>
      </c>
      <c r="B5" s="9" t="s">
        <v>13</v>
      </c>
      <c r="C5" s="9" t="s">
        <v>50</v>
      </c>
      <c r="D5" s="9" t="s">
        <v>53</v>
      </c>
      <c r="E5" s="9" t="s">
        <v>27</v>
      </c>
      <c r="F5" s="9">
        <v>25412</v>
      </c>
      <c r="G5" s="10">
        <v>120</v>
      </c>
      <c r="H5" s="9" t="s">
        <v>14</v>
      </c>
      <c r="I5" s="10">
        <v>250</v>
      </c>
      <c r="J5" s="11">
        <f t="shared" si="0"/>
        <v>30000</v>
      </c>
      <c r="K5" s="9" t="s">
        <v>52</v>
      </c>
    </row>
    <row r="6" spans="1:11" x14ac:dyDescent="0.2">
      <c r="A6" s="8" t="s">
        <v>161</v>
      </c>
      <c r="B6" s="9" t="s">
        <v>27</v>
      </c>
      <c r="C6" s="9" t="s">
        <v>50</v>
      </c>
      <c r="D6" s="9" t="s">
        <v>60</v>
      </c>
      <c r="E6" s="9" t="s">
        <v>20</v>
      </c>
      <c r="F6" s="9">
        <v>12345</v>
      </c>
      <c r="G6" s="10">
        <v>100</v>
      </c>
      <c r="H6" s="9" t="s">
        <v>14</v>
      </c>
      <c r="I6" s="10">
        <v>200</v>
      </c>
      <c r="J6" s="11">
        <f t="shared" si="0"/>
        <v>20000</v>
      </c>
      <c r="K6" s="9" t="s">
        <v>52</v>
      </c>
    </row>
    <row r="7" spans="1:11" x14ac:dyDescent="0.2">
      <c r="A7" s="8" t="s">
        <v>162</v>
      </c>
      <c r="B7" s="9" t="s">
        <v>27</v>
      </c>
      <c r="C7" s="9" t="s">
        <v>50</v>
      </c>
      <c r="D7" s="9" t="s">
        <v>61</v>
      </c>
      <c r="E7" s="9" t="s">
        <v>34</v>
      </c>
      <c r="F7" s="9">
        <v>23598</v>
      </c>
      <c r="G7" s="10">
        <v>150</v>
      </c>
      <c r="H7" s="9" t="s">
        <v>14</v>
      </c>
      <c r="I7" s="10">
        <v>100</v>
      </c>
      <c r="J7" s="11">
        <f t="shared" si="0"/>
        <v>15000</v>
      </c>
      <c r="K7" s="9" t="s">
        <v>52</v>
      </c>
    </row>
    <row r="8" spans="1:11" x14ac:dyDescent="0.2">
      <c r="A8" s="8" t="s">
        <v>160</v>
      </c>
      <c r="B8" s="9" t="s">
        <v>27</v>
      </c>
      <c r="C8" s="9" t="s">
        <v>50</v>
      </c>
      <c r="D8" s="9" t="s">
        <v>59</v>
      </c>
      <c r="E8" s="9" t="s">
        <v>13</v>
      </c>
      <c r="F8" s="9">
        <v>25412</v>
      </c>
      <c r="G8" s="10">
        <v>125</v>
      </c>
      <c r="H8" s="9" t="s">
        <v>14</v>
      </c>
      <c r="I8" s="10">
        <v>300</v>
      </c>
      <c r="J8" s="11">
        <f t="shared" si="0"/>
        <v>37500</v>
      </c>
      <c r="K8" s="9" t="s">
        <v>52</v>
      </c>
    </row>
    <row r="9" spans="1:11" x14ac:dyDescent="0.2">
      <c r="A9" s="8" t="s">
        <v>154</v>
      </c>
      <c r="B9" s="9" t="s">
        <v>13</v>
      </c>
      <c r="C9" s="9" t="s">
        <v>50</v>
      </c>
      <c r="D9" s="9" t="s">
        <v>51</v>
      </c>
      <c r="E9" s="9" t="s">
        <v>20</v>
      </c>
      <c r="F9" s="9">
        <v>12345</v>
      </c>
      <c r="G9" s="10">
        <v>100</v>
      </c>
      <c r="H9" s="9" t="s">
        <v>14</v>
      </c>
      <c r="I9" s="10">
        <v>200</v>
      </c>
      <c r="J9" s="11">
        <f t="shared" si="0"/>
        <v>20000</v>
      </c>
      <c r="K9" s="9" t="s">
        <v>52</v>
      </c>
    </row>
    <row r="10" spans="1:11" s="43" customFormat="1" x14ac:dyDescent="0.2">
      <c r="A10" s="43" t="s">
        <v>159</v>
      </c>
      <c r="B10" s="44" t="s">
        <v>20</v>
      </c>
      <c r="C10" s="44" t="s">
        <v>50</v>
      </c>
      <c r="D10" s="44" t="s">
        <v>58</v>
      </c>
      <c r="E10" s="44" t="s">
        <v>34</v>
      </c>
      <c r="F10" s="44">
        <v>23598</v>
      </c>
      <c r="G10" s="48">
        <v>1000</v>
      </c>
      <c r="H10" s="44" t="s">
        <v>14</v>
      </c>
      <c r="I10" s="49">
        <v>100</v>
      </c>
      <c r="J10" s="48">
        <f t="shared" si="0"/>
        <v>100000</v>
      </c>
      <c r="K10" s="44" t="s">
        <v>56</v>
      </c>
    </row>
    <row r="11" spans="1:11" x14ac:dyDescent="0.2">
      <c r="A11" s="8" t="s">
        <v>157</v>
      </c>
      <c r="B11" s="9" t="s">
        <v>13</v>
      </c>
      <c r="C11" s="9" t="s">
        <v>50</v>
      </c>
      <c r="D11" s="9" t="s">
        <v>55</v>
      </c>
      <c r="E11" s="9" t="s">
        <v>38</v>
      </c>
      <c r="F11" s="9">
        <v>63251</v>
      </c>
      <c r="G11" s="11">
        <v>5000</v>
      </c>
      <c r="H11" s="9" t="s">
        <v>14</v>
      </c>
      <c r="I11" s="10">
        <v>100</v>
      </c>
      <c r="J11" s="11">
        <f t="shared" si="0"/>
        <v>500000</v>
      </c>
      <c r="K11" s="9" t="s">
        <v>56</v>
      </c>
    </row>
    <row r="12" spans="1:11" x14ac:dyDescent="0.2">
      <c r="A12" s="8" t="s">
        <v>163</v>
      </c>
      <c r="B12" s="9" t="s">
        <v>27</v>
      </c>
      <c r="C12" s="9" t="s">
        <v>50</v>
      </c>
      <c r="D12" s="9" t="s">
        <v>62</v>
      </c>
      <c r="E12" s="9" t="s">
        <v>38</v>
      </c>
      <c r="F12" s="9">
        <v>63251</v>
      </c>
      <c r="G12" s="10">
        <v>1000</v>
      </c>
      <c r="H12" s="9" t="s">
        <v>14</v>
      </c>
      <c r="I12" s="10">
        <v>100</v>
      </c>
      <c r="J12" s="11">
        <f t="shared" si="0"/>
        <v>100000</v>
      </c>
      <c r="K12" s="9" t="s">
        <v>56</v>
      </c>
    </row>
    <row r="13" spans="1:11" x14ac:dyDescent="0.2">
      <c r="A13" s="8" t="s">
        <v>166</v>
      </c>
      <c r="B13" s="9" t="s">
        <v>34</v>
      </c>
      <c r="C13" s="9" t="s">
        <v>50</v>
      </c>
      <c r="D13" s="9" t="s">
        <v>65</v>
      </c>
      <c r="E13" s="9" t="s">
        <v>38</v>
      </c>
      <c r="F13" s="9">
        <v>63251</v>
      </c>
      <c r="G13" s="10">
        <v>100</v>
      </c>
      <c r="H13" s="9" t="s">
        <v>14</v>
      </c>
      <c r="I13" s="10">
        <v>100</v>
      </c>
      <c r="J13" s="11">
        <f t="shared" si="0"/>
        <v>10000</v>
      </c>
      <c r="K13" s="9" t="s">
        <v>52</v>
      </c>
    </row>
    <row r="14" spans="1:11" x14ac:dyDescent="0.2">
      <c r="A14" s="8" t="s">
        <v>156</v>
      </c>
      <c r="B14" s="9" t="s">
        <v>13</v>
      </c>
      <c r="C14" s="9" t="s">
        <v>50</v>
      </c>
      <c r="D14" s="9" t="s">
        <v>54</v>
      </c>
      <c r="E14" s="9" t="s">
        <v>36</v>
      </c>
      <c r="F14" s="9">
        <v>63251</v>
      </c>
      <c r="G14" s="11">
        <v>1000</v>
      </c>
      <c r="H14" s="9" t="s">
        <v>14</v>
      </c>
      <c r="I14" s="10">
        <v>120</v>
      </c>
      <c r="J14" s="11">
        <f t="shared" si="0"/>
        <v>120000</v>
      </c>
      <c r="K14" s="9" t="s">
        <v>52</v>
      </c>
    </row>
    <row r="16" spans="1:11" ht="16" x14ac:dyDescent="0.2">
      <c r="A16" s="29" t="s">
        <v>168</v>
      </c>
      <c r="B16" s="29"/>
      <c r="C16" s="29"/>
    </row>
  </sheetData>
  <sortState ref="A2:K14">
    <sortCondition ref="D2"/>
  </sortState>
  <mergeCells count="1">
    <mergeCell ref="A16:C1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A66D-AFE8-1D4E-B822-F6BC299C91B9}">
  <dimension ref="A1:N30"/>
  <sheetViews>
    <sheetView workbookViewId="0">
      <selection activeCell="D2" sqref="D2"/>
    </sheetView>
  </sheetViews>
  <sheetFormatPr baseColWidth="10" defaultRowHeight="15" x14ac:dyDescent="0.2"/>
  <cols>
    <col min="1" max="1" width="28.6640625" style="8" bestFit="1" customWidth="1"/>
    <col min="2" max="2" width="5.6640625" style="8" bestFit="1" customWidth="1"/>
    <col min="3" max="3" width="6.1640625" style="8" bestFit="1" customWidth="1"/>
    <col min="4" max="4" width="8.1640625" style="8" bestFit="1" customWidth="1"/>
    <col min="5" max="5" width="10.6640625" style="8" customWidth="1"/>
    <col min="6" max="6" width="8.1640625" style="8" bestFit="1" customWidth="1"/>
    <col min="7" max="7" width="9.1640625" style="8" bestFit="1" customWidth="1"/>
    <col min="8" max="8" width="5.1640625" style="8" bestFit="1" customWidth="1"/>
    <col min="9" max="9" width="4.5" style="8" bestFit="1" customWidth="1"/>
    <col min="10" max="10" width="8" style="8" bestFit="1" customWidth="1"/>
    <col min="11" max="11" width="9.1640625" style="8" bestFit="1" customWidth="1"/>
    <col min="12" max="16384" width="10.83203125" style="8"/>
  </cols>
  <sheetData>
    <row r="1" spans="1:11" x14ac:dyDescent="0.2">
      <c r="A1" s="21" t="s">
        <v>144</v>
      </c>
      <c r="B1" s="7" t="s">
        <v>43</v>
      </c>
      <c r="C1" s="7" t="s">
        <v>66</v>
      </c>
      <c r="D1" s="7" t="s">
        <v>67</v>
      </c>
      <c r="E1" s="7" t="s">
        <v>40</v>
      </c>
      <c r="F1" s="7" t="s">
        <v>68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</row>
    <row r="2" spans="1:11" x14ac:dyDescent="0.2">
      <c r="A2" s="8" t="s">
        <v>176</v>
      </c>
      <c r="B2" s="9" t="s">
        <v>22</v>
      </c>
      <c r="C2" s="13">
        <v>43102</v>
      </c>
      <c r="D2" s="14">
        <v>68109</v>
      </c>
      <c r="E2" s="14" t="s">
        <v>29</v>
      </c>
      <c r="F2" s="14" t="s">
        <v>63</v>
      </c>
      <c r="G2" s="14">
        <v>85412</v>
      </c>
      <c r="H2" s="15">
        <v>200</v>
      </c>
      <c r="I2" s="14" t="s">
        <v>23</v>
      </c>
      <c r="J2" s="15">
        <v>200</v>
      </c>
      <c r="K2" s="11">
        <f t="shared" ref="K2:K6" si="0">H2*J2</f>
        <v>40000</v>
      </c>
    </row>
    <row r="3" spans="1:11" x14ac:dyDescent="0.2">
      <c r="A3" s="8" t="s">
        <v>177</v>
      </c>
      <c r="B3" s="9" t="s">
        <v>22</v>
      </c>
      <c r="C3" s="13">
        <v>43103</v>
      </c>
      <c r="D3" s="14">
        <v>38689</v>
      </c>
      <c r="E3" s="14" t="s">
        <v>20</v>
      </c>
      <c r="F3" s="14" t="s">
        <v>57</v>
      </c>
      <c r="G3" s="14">
        <v>85412</v>
      </c>
      <c r="H3" s="15">
        <v>100</v>
      </c>
      <c r="I3" s="14" t="s">
        <v>23</v>
      </c>
      <c r="J3" s="15">
        <v>200</v>
      </c>
      <c r="K3" s="11">
        <f t="shared" si="0"/>
        <v>20000</v>
      </c>
    </row>
    <row r="4" spans="1:11" x14ac:dyDescent="0.2">
      <c r="A4" s="8" t="s">
        <v>170</v>
      </c>
      <c r="B4" s="9" t="s">
        <v>13</v>
      </c>
      <c r="C4" s="13">
        <v>43102</v>
      </c>
      <c r="D4" s="14">
        <v>15733</v>
      </c>
      <c r="E4" s="14" t="s">
        <v>34</v>
      </c>
      <c r="F4" s="14" t="s">
        <v>64</v>
      </c>
      <c r="G4" s="14">
        <v>25412</v>
      </c>
      <c r="H4" s="15">
        <v>120</v>
      </c>
      <c r="I4" s="14" t="s">
        <v>14</v>
      </c>
      <c r="J4" s="15">
        <v>300</v>
      </c>
      <c r="K4" s="11">
        <f t="shared" si="0"/>
        <v>36000</v>
      </c>
    </row>
    <row r="5" spans="1:11" s="43" customFormat="1" x14ac:dyDescent="0.2">
      <c r="A5" s="43" t="s">
        <v>175</v>
      </c>
      <c r="B5" s="44" t="s">
        <v>20</v>
      </c>
      <c r="C5" s="45">
        <v>43103</v>
      </c>
      <c r="D5" s="46">
        <v>1354651</v>
      </c>
      <c r="E5" s="44" t="s">
        <v>34</v>
      </c>
      <c r="F5" s="44" t="s">
        <v>70</v>
      </c>
      <c r="G5" s="44">
        <v>654864</v>
      </c>
      <c r="H5" s="49">
        <v>100</v>
      </c>
      <c r="I5" s="46" t="s">
        <v>14</v>
      </c>
      <c r="J5" s="49">
        <v>200</v>
      </c>
      <c r="K5" s="48">
        <f t="shared" si="0"/>
        <v>20000</v>
      </c>
    </row>
    <row r="6" spans="1:11" s="35" customFormat="1" x14ac:dyDescent="0.2">
      <c r="A6" s="35" t="s">
        <v>174</v>
      </c>
      <c r="B6" s="57" t="s">
        <v>20</v>
      </c>
      <c r="C6" s="34">
        <v>43103</v>
      </c>
      <c r="D6" s="33">
        <v>1354651</v>
      </c>
      <c r="E6" s="57" t="s">
        <v>34</v>
      </c>
      <c r="F6" s="57" t="s">
        <v>60</v>
      </c>
      <c r="G6" s="57">
        <v>12345</v>
      </c>
      <c r="H6" s="58">
        <v>100</v>
      </c>
      <c r="I6" s="33" t="s">
        <v>14</v>
      </c>
      <c r="J6" s="58">
        <v>200</v>
      </c>
      <c r="K6" s="59">
        <f t="shared" si="0"/>
        <v>20000</v>
      </c>
    </row>
    <row r="7" spans="1:11" s="43" customFormat="1" x14ac:dyDescent="0.2">
      <c r="A7" s="43" t="s">
        <v>171</v>
      </c>
      <c r="B7" s="44" t="s">
        <v>13</v>
      </c>
      <c r="C7" s="45">
        <v>43103</v>
      </c>
      <c r="D7" s="46">
        <v>546568</v>
      </c>
      <c r="E7" s="44" t="s">
        <v>27</v>
      </c>
      <c r="F7" s="44" t="s">
        <v>59</v>
      </c>
      <c r="G7" s="44">
        <v>25412</v>
      </c>
      <c r="H7" s="49">
        <v>125</v>
      </c>
      <c r="I7" s="46" t="s">
        <v>14</v>
      </c>
      <c r="J7" s="49">
        <v>400</v>
      </c>
      <c r="K7" s="48">
        <f>H7*J7</f>
        <v>50000</v>
      </c>
    </row>
    <row r="8" spans="1:11" x14ac:dyDescent="0.2">
      <c r="A8" s="8" t="s">
        <v>183</v>
      </c>
      <c r="B8" s="9" t="s">
        <v>34</v>
      </c>
      <c r="C8" s="13">
        <v>43103</v>
      </c>
      <c r="D8" s="14">
        <v>56546</v>
      </c>
      <c r="E8" s="9" t="s">
        <v>27</v>
      </c>
      <c r="F8" s="9" t="s">
        <v>69</v>
      </c>
      <c r="G8" s="9">
        <v>23598</v>
      </c>
      <c r="H8" s="10">
        <v>150</v>
      </c>
      <c r="I8" s="14" t="s">
        <v>14</v>
      </c>
      <c r="J8" s="10">
        <v>100</v>
      </c>
      <c r="K8" s="11">
        <f t="shared" ref="K8:K22" si="1">H8*J8</f>
        <v>15000</v>
      </c>
    </row>
    <row r="9" spans="1:11" x14ac:dyDescent="0.2">
      <c r="A9" s="8" t="s">
        <v>172</v>
      </c>
      <c r="B9" s="9" t="s">
        <v>13</v>
      </c>
      <c r="C9" s="13">
        <v>43128</v>
      </c>
      <c r="D9" s="14">
        <v>4684</v>
      </c>
      <c r="E9" s="9" t="s">
        <v>29</v>
      </c>
      <c r="F9" s="9" t="s">
        <v>71</v>
      </c>
      <c r="G9" s="9">
        <v>65468746</v>
      </c>
      <c r="H9" s="10">
        <v>100</v>
      </c>
      <c r="I9" s="14" t="s">
        <v>14</v>
      </c>
      <c r="J9" s="10">
        <v>180</v>
      </c>
      <c r="K9" s="11">
        <f t="shared" si="1"/>
        <v>18000</v>
      </c>
    </row>
    <row r="10" spans="1:11" x14ac:dyDescent="0.2">
      <c r="A10" s="8" t="s">
        <v>173</v>
      </c>
      <c r="B10" s="9" t="s">
        <v>20</v>
      </c>
      <c r="C10" s="13">
        <v>43102</v>
      </c>
      <c r="D10" s="14">
        <v>86770</v>
      </c>
      <c r="E10" s="14" t="s">
        <v>13</v>
      </c>
      <c r="F10" s="14" t="s">
        <v>51</v>
      </c>
      <c r="G10" s="14">
        <v>12345</v>
      </c>
      <c r="H10" s="15">
        <v>100</v>
      </c>
      <c r="I10" s="14" t="s">
        <v>14</v>
      </c>
      <c r="J10" s="15">
        <v>200</v>
      </c>
      <c r="K10" s="11">
        <f t="shared" si="1"/>
        <v>20000</v>
      </c>
    </row>
    <row r="11" spans="1:11" x14ac:dyDescent="0.2">
      <c r="A11" s="8" t="s">
        <v>178</v>
      </c>
      <c r="B11" s="9" t="s">
        <v>34</v>
      </c>
      <c r="C11" s="13">
        <v>43102</v>
      </c>
      <c r="D11" s="14">
        <v>80199</v>
      </c>
      <c r="E11" s="14" t="s">
        <v>20</v>
      </c>
      <c r="F11" s="14" t="s">
        <v>58</v>
      </c>
      <c r="G11" s="14">
        <v>23598</v>
      </c>
      <c r="H11" s="15">
        <v>300</v>
      </c>
      <c r="I11" s="14" t="s">
        <v>14</v>
      </c>
      <c r="J11" s="15">
        <v>100</v>
      </c>
      <c r="K11" s="11">
        <f t="shared" si="1"/>
        <v>30000</v>
      </c>
    </row>
    <row r="12" spans="1:11" x14ac:dyDescent="0.2">
      <c r="A12" s="8" t="s">
        <v>179</v>
      </c>
      <c r="B12" s="9" t="s">
        <v>34</v>
      </c>
      <c r="C12" s="13">
        <v>43107</v>
      </c>
      <c r="D12" s="14">
        <v>80200</v>
      </c>
      <c r="E12" s="14" t="s">
        <v>20</v>
      </c>
      <c r="F12" s="14" t="s">
        <v>58</v>
      </c>
      <c r="G12" s="14">
        <v>23598</v>
      </c>
      <c r="H12" s="15">
        <v>200</v>
      </c>
      <c r="I12" s="14" t="s">
        <v>14</v>
      </c>
      <c r="J12" s="15">
        <v>100</v>
      </c>
      <c r="K12" s="11">
        <f t="shared" si="1"/>
        <v>20000</v>
      </c>
    </row>
    <row r="13" spans="1:11" x14ac:dyDescent="0.2">
      <c r="A13" s="8" t="s">
        <v>180</v>
      </c>
      <c r="B13" s="9" t="s">
        <v>34</v>
      </c>
      <c r="C13" s="13">
        <v>43110</v>
      </c>
      <c r="D13" s="14">
        <v>80201</v>
      </c>
      <c r="E13" s="14" t="s">
        <v>20</v>
      </c>
      <c r="F13" s="14" t="s">
        <v>58</v>
      </c>
      <c r="G13" s="14">
        <v>23598</v>
      </c>
      <c r="H13" s="15">
        <v>150</v>
      </c>
      <c r="I13" s="14" t="s">
        <v>14</v>
      </c>
      <c r="J13" s="15">
        <v>100</v>
      </c>
      <c r="K13" s="11">
        <f t="shared" si="1"/>
        <v>15000</v>
      </c>
    </row>
    <row r="14" spans="1:11" x14ac:dyDescent="0.2">
      <c r="A14" s="8" t="s">
        <v>181</v>
      </c>
      <c r="B14" s="9" t="s">
        <v>34</v>
      </c>
      <c r="C14" s="13">
        <v>43119</v>
      </c>
      <c r="D14" s="14">
        <v>80202</v>
      </c>
      <c r="E14" s="14" t="s">
        <v>20</v>
      </c>
      <c r="F14" s="14" t="s">
        <v>58</v>
      </c>
      <c r="G14" s="14">
        <v>23598</v>
      </c>
      <c r="H14" s="15">
        <v>200</v>
      </c>
      <c r="I14" s="14" t="s">
        <v>14</v>
      </c>
      <c r="J14" s="15">
        <v>100</v>
      </c>
      <c r="K14" s="11">
        <f t="shared" si="1"/>
        <v>20000</v>
      </c>
    </row>
    <row r="15" spans="1:11" s="43" customFormat="1" x14ac:dyDescent="0.2">
      <c r="A15" s="43" t="s">
        <v>182</v>
      </c>
      <c r="B15" s="44" t="s">
        <v>34</v>
      </c>
      <c r="C15" s="45">
        <v>43120</v>
      </c>
      <c r="D15" s="46">
        <v>80203</v>
      </c>
      <c r="E15" s="46" t="s">
        <v>20</v>
      </c>
      <c r="F15" s="46" t="s">
        <v>58</v>
      </c>
      <c r="G15" s="46">
        <v>23598</v>
      </c>
      <c r="H15" s="47">
        <v>180</v>
      </c>
      <c r="I15" s="46" t="s">
        <v>14</v>
      </c>
      <c r="J15" s="47">
        <v>100</v>
      </c>
      <c r="K15" s="48">
        <f t="shared" si="1"/>
        <v>18000</v>
      </c>
    </row>
    <row r="16" spans="1:11" x14ac:dyDescent="0.2">
      <c r="A16" s="8" t="s">
        <v>185</v>
      </c>
      <c r="B16" s="9" t="s">
        <v>38</v>
      </c>
      <c r="C16" s="13">
        <v>43102</v>
      </c>
      <c r="D16" s="14">
        <v>49869</v>
      </c>
      <c r="E16" s="14" t="s">
        <v>13</v>
      </c>
      <c r="F16" s="14" t="s">
        <v>55</v>
      </c>
      <c r="G16" s="14">
        <v>63251</v>
      </c>
      <c r="H16" s="15">
        <v>500</v>
      </c>
      <c r="I16" s="14" t="s">
        <v>14</v>
      </c>
      <c r="J16" s="15">
        <v>100</v>
      </c>
      <c r="K16" s="11">
        <f t="shared" si="1"/>
        <v>50000</v>
      </c>
    </row>
    <row r="17" spans="1:14" x14ac:dyDescent="0.2">
      <c r="A17" s="8" t="s">
        <v>186</v>
      </c>
      <c r="B17" s="9" t="s">
        <v>38</v>
      </c>
      <c r="C17" s="13">
        <v>43110</v>
      </c>
      <c r="D17" s="14">
        <v>49870</v>
      </c>
      <c r="E17" s="14" t="s">
        <v>13</v>
      </c>
      <c r="F17" s="14" t="s">
        <v>55</v>
      </c>
      <c r="G17" s="14">
        <v>63251</v>
      </c>
      <c r="H17" s="15">
        <v>400</v>
      </c>
      <c r="I17" s="14" t="s">
        <v>14</v>
      </c>
      <c r="J17" s="15">
        <v>100</v>
      </c>
      <c r="K17" s="11">
        <f t="shared" si="1"/>
        <v>40000</v>
      </c>
    </row>
    <row r="18" spans="1:14" x14ac:dyDescent="0.2">
      <c r="A18" s="8" t="s">
        <v>187</v>
      </c>
      <c r="B18" s="9" t="s">
        <v>38</v>
      </c>
      <c r="C18" s="13">
        <v>43115</v>
      </c>
      <c r="D18" s="14">
        <v>49871</v>
      </c>
      <c r="E18" s="14" t="s">
        <v>13</v>
      </c>
      <c r="F18" s="14" t="s">
        <v>55</v>
      </c>
      <c r="G18" s="14">
        <v>63251</v>
      </c>
      <c r="H18" s="15">
        <v>500</v>
      </c>
      <c r="I18" s="14" t="s">
        <v>14</v>
      </c>
      <c r="J18" s="15">
        <v>100</v>
      </c>
      <c r="K18" s="11">
        <f t="shared" si="1"/>
        <v>50000</v>
      </c>
    </row>
    <row r="19" spans="1:14" x14ac:dyDescent="0.2">
      <c r="A19" s="8" t="s">
        <v>188</v>
      </c>
      <c r="B19" s="9" t="s">
        <v>38</v>
      </c>
      <c r="C19" s="13">
        <v>43120</v>
      </c>
      <c r="D19" s="14">
        <v>49872</v>
      </c>
      <c r="E19" s="14" t="s">
        <v>13</v>
      </c>
      <c r="F19" s="14" t="s">
        <v>55</v>
      </c>
      <c r="G19" s="14">
        <v>63251</v>
      </c>
      <c r="H19" s="15">
        <v>800</v>
      </c>
      <c r="I19" s="14" t="s">
        <v>14</v>
      </c>
      <c r="J19" s="15">
        <v>100</v>
      </c>
      <c r="K19" s="11">
        <f t="shared" si="1"/>
        <v>80000</v>
      </c>
    </row>
    <row r="20" spans="1:14" x14ac:dyDescent="0.2">
      <c r="A20" s="8" t="s">
        <v>189</v>
      </c>
      <c r="B20" s="9" t="s">
        <v>38</v>
      </c>
      <c r="C20" s="13">
        <v>43125</v>
      </c>
      <c r="D20" s="14">
        <v>49873</v>
      </c>
      <c r="E20" s="14" t="s">
        <v>13</v>
      </c>
      <c r="F20" s="14" t="s">
        <v>55</v>
      </c>
      <c r="G20" s="14">
        <v>63251</v>
      </c>
      <c r="H20" s="15">
        <v>1000</v>
      </c>
      <c r="I20" s="14" t="s">
        <v>14</v>
      </c>
      <c r="J20" s="15">
        <v>100</v>
      </c>
      <c r="K20" s="11">
        <f t="shared" si="1"/>
        <v>100000</v>
      </c>
    </row>
    <row r="21" spans="1:14" x14ac:dyDescent="0.2">
      <c r="A21" s="8" t="s">
        <v>190</v>
      </c>
      <c r="B21" s="9" t="s">
        <v>38</v>
      </c>
      <c r="C21" s="13">
        <v>43103</v>
      </c>
      <c r="D21" s="14">
        <v>49875</v>
      </c>
      <c r="E21" s="14" t="s">
        <v>34</v>
      </c>
      <c r="F21" s="14" t="s">
        <v>65</v>
      </c>
      <c r="G21" s="14">
        <v>63251</v>
      </c>
      <c r="H21" s="15">
        <v>100</v>
      </c>
      <c r="I21" s="14" t="s">
        <v>14</v>
      </c>
      <c r="J21" s="15">
        <v>100</v>
      </c>
      <c r="K21" s="11">
        <f t="shared" si="1"/>
        <v>10000</v>
      </c>
    </row>
    <row r="22" spans="1:14" x14ac:dyDescent="0.2">
      <c r="A22" s="8" t="s">
        <v>184</v>
      </c>
      <c r="B22" s="9" t="s">
        <v>36</v>
      </c>
      <c r="C22" s="13">
        <v>43112</v>
      </c>
      <c r="D22" s="14">
        <v>2328</v>
      </c>
      <c r="E22" s="14" t="s">
        <v>13</v>
      </c>
      <c r="F22" s="14" t="s">
        <v>54</v>
      </c>
      <c r="G22" s="14">
        <v>63251</v>
      </c>
      <c r="H22" s="15">
        <v>1000</v>
      </c>
      <c r="I22" s="14" t="s">
        <v>14</v>
      </c>
      <c r="J22" s="15">
        <v>120</v>
      </c>
      <c r="K22" s="11">
        <f t="shared" si="1"/>
        <v>120000</v>
      </c>
    </row>
    <row r="24" spans="1:14" ht="16" x14ac:dyDescent="0.2">
      <c r="A24" s="29" t="s">
        <v>168</v>
      </c>
      <c r="B24" s="29"/>
      <c r="C24" s="29"/>
    </row>
    <row r="29" spans="1:14" x14ac:dyDescent="0.2">
      <c r="A29" s="25" t="s">
        <v>144</v>
      </c>
      <c r="B29" s="23" t="s">
        <v>198</v>
      </c>
      <c r="C29" s="23" t="s">
        <v>199</v>
      </c>
      <c r="D29" s="23" t="s">
        <v>67</v>
      </c>
      <c r="E29" s="23" t="s">
        <v>68</v>
      </c>
      <c r="F29" s="23" t="s">
        <v>44</v>
      </c>
      <c r="G29" s="23" t="s">
        <v>45</v>
      </c>
      <c r="H29" s="23" t="s">
        <v>46</v>
      </c>
      <c r="I29" s="23" t="s">
        <v>72</v>
      </c>
      <c r="J29" s="23" t="s">
        <v>48</v>
      </c>
      <c r="K29" s="23" t="s">
        <v>73</v>
      </c>
      <c r="L29" s="23" t="s">
        <v>74</v>
      </c>
      <c r="M29" s="23" t="s">
        <v>75</v>
      </c>
      <c r="N29" s="23" t="s">
        <v>76</v>
      </c>
    </row>
    <row r="30" spans="1:14" ht="16" x14ac:dyDescent="0.2">
      <c r="A30" s="28" t="s">
        <v>175</v>
      </c>
      <c r="B30" s="24" t="s">
        <v>20</v>
      </c>
      <c r="C30" s="24" t="s">
        <v>34</v>
      </c>
      <c r="D30" s="14">
        <v>1354651</v>
      </c>
      <c r="E30" s="14" t="s">
        <v>70</v>
      </c>
      <c r="F30" s="14">
        <v>654864</v>
      </c>
      <c r="G30" s="15">
        <v>100</v>
      </c>
      <c r="H30" s="14" t="s">
        <v>14</v>
      </c>
      <c r="I30" s="15">
        <v>200</v>
      </c>
      <c r="J30" s="16">
        <f t="shared" ref="J30" si="2">G30*I30</f>
        <v>20000</v>
      </c>
      <c r="K30" s="14" t="s">
        <v>77</v>
      </c>
      <c r="L30" s="14" t="s">
        <v>86</v>
      </c>
      <c r="M30" s="14"/>
      <c r="N30" s="14" t="s">
        <v>87</v>
      </c>
    </row>
  </sheetData>
  <sortState ref="A2:K22">
    <sortCondition ref="F2"/>
  </sortState>
  <mergeCells count="1">
    <mergeCell ref="A24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C4D4-B9F9-0F44-A07C-C0D2E894A023}">
  <dimension ref="A1:N21"/>
  <sheetViews>
    <sheetView tabSelected="1" workbookViewId="0">
      <selection activeCell="N7" sqref="N7"/>
    </sheetView>
  </sheetViews>
  <sheetFormatPr baseColWidth="10" defaultRowHeight="15" x14ac:dyDescent="0.2"/>
  <cols>
    <col min="1" max="1" width="28" style="8" bestFit="1" customWidth="1"/>
    <col min="2" max="2" width="23.1640625" style="8" bestFit="1" customWidth="1"/>
    <col min="3" max="3" width="19.5" style="8" bestFit="1" customWidth="1"/>
    <col min="4" max="4" width="8.1640625" style="8" bestFit="1" customWidth="1"/>
    <col min="5" max="5" width="13.1640625" style="8" customWidth="1"/>
    <col min="6" max="6" width="9.1640625" style="8" bestFit="1" customWidth="1"/>
    <col min="7" max="7" width="4.1640625" style="8" bestFit="1" customWidth="1"/>
    <col min="8" max="8" width="4.5" style="8" bestFit="1" customWidth="1"/>
    <col min="9" max="9" width="4.83203125" style="8" bestFit="1" customWidth="1"/>
    <col min="10" max="10" width="7.6640625" style="8" bestFit="1" customWidth="1"/>
    <col min="11" max="11" width="13.5" style="8" customWidth="1"/>
    <col min="12" max="12" width="19" style="8" bestFit="1" customWidth="1"/>
    <col min="13" max="13" width="19.1640625" style="8" customWidth="1"/>
    <col min="14" max="14" width="47.83203125" style="8" bestFit="1" customWidth="1"/>
    <col min="15" max="16384" width="10.83203125" style="8"/>
  </cols>
  <sheetData>
    <row r="1" spans="1:14" s="24" customFormat="1" x14ac:dyDescent="0.2">
      <c r="A1" s="25" t="s">
        <v>144</v>
      </c>
      <c r="B1" s="23" t="s">
        <v>198</v>
      </c>
      <c r="C1" s="23" t="s">
        <v>199</v>
      </c>
      <c r="D1" s="23" t="s">
        <v>67</v>
      </c>
      <c r="E1" s="23" t="s">
        <v>68</v>
      </c>
      <c r="F1" s="23" t="s">
        <v>44</v>
      </c>
      <c r="G1" s="23" t="s">
        <v>45</v>
      </c>
      <c r="H1" s="23" t="s">
        <v>46</v>
      </c>
      <c r="I1" s="23" t="s">
        <v>72</v>
      </c>
      <c r="J1" s="23" t="s">
        <v>48</v>
      </c>
      <c r="K1" s="23" t="s">
        <v>73</v>
      </c>
      <c r="L1" s="23" t="s">
        <v>74</v>
      </c>
      <c r="M1" s="23" t="s">
        <v>75</v>
      </c>
      <c r="N1" s="23" t="s">
        <v>76</v>
      </c>
    </row>
    <row r="2" spans="1:14" s="42" customFormat="1" ht="16" x14ac:dyDescent="0.2">
      <c r="A2" s="36" t="s">
        <v>182</v>
      </c>
      <c r="B2" s="37" t="s">
        <v>34</v>
      </c>
      <c r="C2" s="37" t="s">
        <v>20</v>
      </c>
      <c r="D2" s="38">
        <v>80203</v>
      </c>
      <c r="E2" s="38" t="s">
        <v>58</v>
      </c>
      <c r="F2" s="38">
        <v>23598</v>
      </c>
      <c r="G2" s="39">
        <v>180</v>
      </c>
      <c r="H2" s="38" t="s">
        <v>14</v>
      </c>
      <c r="I2" s="39">
        <v>100</v>
      </c>
      <c r="J2" s="40">
        <f>G2*I2</f>
        <v>18000</v>
      </c>
      <c r="K2" s="38" t="s">
        <v>77</v>
      </c>
      <c r="L2" s="38" t="s">
        <v>78</v>
      </c>
      <c r="M2" s="41">
        <v>43125</v>
      </c>
      <c r="N2" s="38" t="s">
        <v>79</v>
      </c>
    </row>
    <row r="3" spans="1:14" s="56" customFormat="1" ht="16" x14ac:dyDescent="0.2">
      <c r="A3" s="50" t="s">
        <v>174</v>
      </c>
      <c r="B3" s="51" t="s">
        <v>20</v>
      </c>
      <c r="C3" s="51" t="s">
        <v>27</v>
      </c>
      <c r="D3" s="52">
        <v>1354651</v>
      </c>
      <c r="E3" s="52" t="s">
        <v>60</v>
      </c>
      <c r="F3" s="52">
        <v>12345</v>
      </c>
      <c r="G3" s="53">
        <v>100</v>
      </c>
      <c r="H3" s="52" t="s">
        <v>14</v>
      </c>
      <c r="I3" s="53">
        <v>200</v>
      </c>
      <c r="J3" s="54">
        <f t="shared" ref="J3:J7" si="0">G3*I3</f>
        <v>20000</v>
      </c>
      <c r="K3" s="52" t="s">
        <v>77</v>
      </c>
      <c r="L3" s="52" t="s">
        <v>80</v>
      </c>
      <c r="M3" s="55">
        <v>43105</v>
      </c>
      <c r="N3" s="52" t="s">
        <v>81</v>
      </c>
    </row>
    <row r="4" spans="1:14" s="42" customFormat="1" ht="16" x14ac:dyDescent="0.2">
      <c r="A4" s="36" t="s">
        <v>171</v>
      </c>
      <c r="B4" s="37" t="s">
        <v>13</v>
      </c>
      <c r="C4" s="37" t="s">
        <v>27</v>
      </c>
      <c r="D4" s="38">
        <v>546568</v>
      </c>
      <c r="E4" s="38" t="s">
        <v>59</v>
      </c>
      <c r="F4" s="38">
        <v>25412</v>
      </c>
      <c r="G4" s="39">
        <v>125</v>
      </c>
      <c r="H4" s="38" t="s">
        <v>14</v>
      </c>
      <c r="I4" s="39">
        <v>400</v>
      </c>
      <c r="J4" s="40">
        <f t="shared" si="0"/>
        <v>50000</v>
      </c>
      <c r="K4" s="38" t="s">
        <v>77</v>
      </c>
      <c r="L4" s="38" t="s">
        <v>84</v>
      </c>
      <c r="M4" s="41">
        <v>43122</v>
      </c>
      <c r="N4" s="38" t="s">
        <v>85</v>
      </c>
    </row>
    <row r="5" spans="1:14" s="42" customFormat="1" ht="16" x14ac:dyDescent="0.2">
      <c r="A5" s="36" t="s">
        <v>183</v>
      </c>
      <c r="B5" s="37" t="s">
        <v>34</v>
      </c>
      <c r="C5" s="37" t="s">
        <v>27</v>
      </c>
      <c r="D5" s="38">
        <v>56546</v>
      </c>
      <c r="E5" s="38" t="s">
        <v>69</v>
      </c>
      <c r="F5" s="38">
        <v>23598</v>
      </c>
      <c r="G5" s="39">
        <v>150</v>
      </c>
      <c r="H5" s="38" t="s">
        <v>14</v>
      </c>
      <c r="I5" s="39">
        <v>100</v>
      </c>
      <c r="J5" s="40">
        <f t="shared" si="0"/>
        <v>15000</v>
      </c>
      <c r="K5" s="38" t="s">
        <v>77</v>
      </c>
      <c r="L5" s="38" t="s">
        <v>82</v>
      </c>
      <c r="M5" s="41">
        <v>43118</v>
      </c>
      <c r="N5" s="38" t="s">
        <v>83</v>
      </c>
    </row>
    <row r="6" spans="1:14" ht="16" x14ac:dyDescent="0.2">
      <c r="A6" s="4" t="s">
        <v>175</v>
      </c>
      <c r="B6" s="24" t="s">
        <v>20</v>
      </c>
      <c r="C6" s="24" t="s">
        <v>34</v>
      </c>
      <c r="D6" s="14">
        <v>1354651</v>
      </c>
      <c r="E6" s="14" t="s">
        <v>70</v>
      </c>
      <c r="F6" s="14">
        <v>654864</v>
      </c>
      <c r="G6" s="15">
        <v>100</v>
      </c>
      <c r="H6" s="14" t="s">
        <v>14</v>
      </c>
      <c r="I6" s="15">
        <v>200</v>
      </c>
      <c r="J6" s="16">
        <f t="shared" si="0"/>
        <v>20000</v>
      </c>
      <c r="K6" s="14" t="s">
        <v>77</v>
      </c>
      <c r="L6" s="14" t="s">
        <v>86</v>
      </c>
      <c r="M6" s="14"/>
      <c r="N6" s="14" t="s">
        <v>87</v>
      </c>
    </row>
    <row r="7" spans="1:14" ht="16" x14ac:dyDescent="0.2">
      <c r="A7" s="4" t="s">
        <v>172</v>
      </c>
      <c r="B7" s="24" t="s">
        <v>13</v>
      </c>
      <c r="C7" s="24" t="s">
        <v>29</v>
      </c>
      <c r="D7" s="14">
        <v>4684</v>
      </c>
      <c r="E7" s="14" t="s">
        <v>71</v>
      </c>
      <c r="F7" s="14">
        <v>65468746</v>
      </c>
      <c r="G7" s="15">
        <v>100</v>
      </c>
      <c r="H7" s="14" t="s">
        <v>14</v>
      </c>
      <c r="I7" s="15">
        <v>180</v>
      </c>
      <c r="J7" s="16">
        <f t="shared" si="0"/>
        <v>18000</v>
      </c>
      <c r="K7" s="14" t="s">
        <v>77</v>
      </c>
      <c r="L7" s="14" t="s">
        <v>82</v>
      </c>
      <c r="M7" s="17"/>
      <c r="N7" s="14" t="s">
        <v>88</v>
      </c>
    </row>
    <row r="9" spans="1:14" x14ac:dyDescent="0.2">
      <c r="A9" s="30" t="s">
        <v>194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4" x14ac:dyDescent="0.2">
      <c r="A10" s="30" t="s">
        <v>169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2" spans="1:14" x14ac:dyDescent="0.2">
      <c r="A12" s="30" t="s">
        <v>191</v>
      </c>
      <c r="B12" s="30"/>
    </row>
    <row r="13" spans="1:14" x14ac:dyDescent="0.2">
      <c r="B13" s="30" t="s">
        <v>193</v>
      </c>
      <c r="C13" s="30"/>
      <c r="D13" s="30"/>
      <c r="E13" s="30"/>
      <c r="F13" s="30"/>
      <c r="G13" s="30"/>
      <c r="H13" s="30"/>
      <c r="I13" s="30"/>
    </row>
    <row r="14" spans="1:14" x14ac:dyDescent="0.2">
      <c r="B14" s="30" t="s">
        <v>192</v>
      </c>
      <c r="C14" s="30"/>
      <c r="D14" s="30"/>
      <c r="E14" s="30"/>
      <c r="F14" s="30"/>
      <c r="G14" s="30"/>
      <c r="H14" s="30"/>
      <c r="I14" s="30"/>
    </row>
    <row r="16" spans="1:14" x14ac:dyDescent="0.2">
      <c r="A16" s="30" t="s">
        <v>197</v>
      </c>
      <c r="B16" s="30"/>
      <c r="C16" s="30"/>
      <c r="D16" s="30"/>
      <c r="E16" s="30"/>
      <c r="F16" s="30"/>
      <c r="G16" s="30"/>
      <c r="H16" s="30"/>
      <c r="I16" s="30"/>
      <c r="J16" s="30"/>
    </row>
    <row r="17" spans="1:11" x14ac:dyDescent="0.2">
      <c r="B17" s="30" t="s">
        <v>196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x14ac:dyDescent="0.2">
      <c r="A18" s="30" t="s">
        <v>195</v>
      </c>
      <c r="B18" s="30"/>
      <c r="C18" s="30"/>
      <c r="D18" s="30"/>
      <c r="E18" s="30"/>
      <c r="F18" s="30"/>
      <c r="G18" s="30"/>
      <c r="H18" s="30"/>
      <c r="I18" s="30"/>
    </row>
    <row r="19" spans="1:11" x14ac:dyDescent="0.2">
      <c r="A19" s="30" t="s">
        <v>201</v>
      </c>
      <c r="B19" s="30"/>
      <c r="C19" s="30"/>
      <c r="D19" s="30"/>
      <c r="E19" s="30"/>
      <c r="F19" s="30"/>
      <c r="G19" s="30"/>
      <c r="H19" s="30"/>
      <c r="I19" s="30"/>
    </row>
    <row r="20" spans="1:11" x14ac:dyDescent="0.2">
      <c r="A20" s="30" t="s">
        <v>200</v>
      </c>
      <c r="B20" s="30"/>
      <c r="C20" s="30"/>
      <c r="D20" s="30"/>
      <c r="E20" s="30"/>
      <c r="F20" s="22"/>
      <c r="G20" s="22"/>
      <c r="H20" s="22"/>
      <c r="I20" s="22"/>
      <c r="J20" s="22"/>
      <c r="K20" s="22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</row>
  </sheetData>
  <mergeCells count="10">
    <mergeCell ref="A10:K10"/>
    <mergeCell ref="A12:B12"/>
    <mergeCell ref="B13:I13"/>
    <mergeCell ref="B14:I14"/>
    <mergeCell ref="A9:M9"/>
    <mergeCell ref="B17:K17"/>
    <mergeCell ref="A16:J16"/>
    <mergeCell ref="A18:I18"/>
    <mergeCell ref="A19:I19"/>
    <mergeCell ref="A20:E20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50D6-2C90-2C4B-B2E6-A2CC80C0F131}">
  <dimension ref="A1:K6"/>
  <sheetViews>
    <sheetView workbookViewId="0">
      <selection activeCell="A2" sqref="A2"/>
    </sheetView>
  </sheetViews>
  <sheetFormatPr baseColWidth="10" defaultRowHeight="16" x14ac:dyDescent="0.2"/>
  <cols>
    <col min="1" max="1" width="20.1640625" bestFit="1" customWidth="1"/>
    <col min="2" max="2" width="6" bestFit="1" customWidth="1"/>
    <col min="3" max="3" width="4.33203125" bestFit="1" customWidth="1"/>
    <col min="4" max="4" width="9.1640625" bestFit="1" customWidth="1"/>
    <col min="5" max="5" width="5.83203125" bestFit="1" customWidth="1"/>
    <col min="6" max="6" width="6.1640625" bestFit="1" customWidth="1"/>
    <col min="7" max="7" width="5.6640625" bestFit="1" customWidth="1"/>
    <col min="8" max="8" width="4.6640625" bestFit="1" customWidth="1"/>
    <col min="9" max="9" width="8.5" bestFit="1" customWidth="1"/>
    <col min="10" max="10" width="7.6640625" bestFit="1" customWidth="1"/>
    <col min="11" max="11" width="5.1640625" bestFit="1" customWidth="1"/>
  </cols>
  <sheetData>
    <row r="1" spans="1:11" s="18" customFormat="1" x14ac:dyDescent="0.2">
      <c r="A1" s="18" t="s">
        <v>144</v>
      </c>
      <c r="B1" s="18" t="s">
        <v>40</v>
      </c>
      <c r="C1" s="18" t="s">
        <v>41</v>
      </c>
      <c r="D1" s="18" t="s">
        <v>42</v>
      </c>
      <c r="E1" s="18" t="s">
        <v>43</v>
      </c>
      <c r="F1" s="18" t="s">
        <v>44</v>
      </c>
      <c r="G1" s="18" t="s">
        <v>45</v>
      </c>
      <c r="H1" s="18" t="s">
        <v>46</v>
      </c>
      <c r="I1" s="18" t="s">
        <v>47</v>
      </c>
      <c r="J1" s="18" t="s">
        <v>48</v>
      </c>
      <c r="K1" s="18" t="s">
        <v>49</v>
      </c>
    </row>
    <row r="2" spans="1:11" x14ac:dyDescent="0.2">
      <c r="A2" s="4" t="s">
        <v>159</v>
      </c>
      <c r="B2" t="s">
        <v>20</v>
      </c>
      <c r="C2" t="s">
        <v>50</v>
      </c>
      <c r="D2" t="s">
        <v>58</v>
      </c>
      <c r="E2" t="s">
        <v>34</v>
      </c>
      <c r="F2">
        <v>23598</v>
      </c>
      <c r="G2" s="26">
        <v>100</v>
      </c>
      <c r="H2" t="s">
        <v>14</v>
      </c>
      <c r="I2">
        <v>100</v>
      </c>
      <c r="J2" s="6">
        <f>G2*I2</f>
        <v>10000</v>
      </c>
      <c r="K2" t="s">
        <v>56</v>
      </c>
    </row>
    <row r="3" spans="1:11" x14ac:dyDescent="0.2">
      <c r="A3" s="4" t="s">
        <v>203</v>
      </c>
      <c r="B3" s="26" t="s">
        <v>34</v>
      </c>
      <c r="C3" t="s">
        <v>50</v>
      </c>
      <c r="D3" t="s">
        <v>60</v>
      </c>
      <c r="E3" t="s">
        <v>20</v>
      </c>
      <c r="F3">
        <v>12345</v>
      </c>
      <c r="G3">
        <v>100</v>
      </c>
      <c r="H3" t="s">
        <v>14</v>
      </c>
      <c r="I3">
        <v>200</v>
      </c>
      <c r="J3" s="6">
        <f t="shared" ref="J3:J4" si="0">G3*I3</f>
        <v>20000</v>
      </c>
      <c r="K3" t="s">
        <v>52</v>
      </c>
    </row>
    <row r="4" spans="1:11" x14ac:dyDescent="0.2">
      <c r="A4" s="4" t="s">
        <v>160</v>
      </c>
      <c r="B4" t="s">
        <v>27</v>
      </c>
      <c r="C4" t="s">
        <v>50</v>
      </c>
      <c r="D4" s="14" t="s">
        <v>59</v>
      </c>
      <c r="E4" t="s">
        <v>13</v>
      </c>
      <c r="F4">
        <v>25412</v>
      </c>
      <c r="G4">
        <v>125</v>
      </c>
      <c r="H4" t="s">
        <v>14</v>
      </c>
      <c r="I4" s="27">
        <v>400</v>
      </c>
      <c r="J4" s="6">
        <f t="shared" si="0"/>
        <v>50000</v>
      </c>
      <c r="K4" t="s">
        <v>52</v>
      </c>
    </row>
    <row r="6" spans="1:11" x14ac:dyDescent="0.2">
      <c r="A6" s="29" t="s">
        <v>204</v>
      </c>
      <c r="B6" s="29"/>
      <c r="C6" s="29"/>
      <c r="D6" s="29"/>
    </row>
  </sheetData>
  <mergeCells count="1">
    <mergeCell ref="A6:D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500A-0DF2-B04E-A1C1-7138BD23E8BC}">
  <dimension ref="A1:L4"/>
  <sheetViews>
    <sheetView workbookViewId="0">
      <selection activeCell="A2" sqref="A2"/>
    </sheetView>
  </sheetViews>
  <sheetFormatPr baseColWidth="10" defaultRowHeight="16" x14ac:dyDescent="0.2"/>
  <cols>
    <col min="1" max="1" width="20" bestFit="1" customWidth="1"/>
    <col min="2" max="2" width="6.1640625" bestFit="1" customWidth="1"/>
    <col min="3" max="3" width="6.33203125" bestFit="1" customWidth="1"/>
    <col min="4" max="4" width="6.1640625" bestFit="1" customWidth="1"/>
    <col min="5" max="5" width="4.1640625" bestFit="1" customWidth="1"/>
    <col min="6" max="6" width="4.6640625" bestFit="1" customWidth="1"/>
    <col min="7" max="7" width="5.1640625" bestFit="1" customWidth="1"/>
    <col min="8" max="8" width="7.6640625" bestFit="1" customWidth="1"/>
    <col min="9" max="9" width="7.33203125" bestFit="1" customWidth="1"/>
    <col min="10" max="10" width="14.83203125" bestFit="1" customWidth="1"/>
    <col min="11" max="11" width="12" bestFit="1" customWidth="1"/>
    <col min="12" max="12" width="26.6640625" bestFit="1" customWidth="1"/>
  </cols>
  <sheetData>
    <row r="1" spans="1:12" s="18" customFormat="1" x14ac:dyDescent="0.2">
      <c r="A1" s="18" t="s">
        <v>144</v>
      </c>
      <c r="B1" s="18" t="s">
        <v>67</v>
      </c>
      <c r="C1" s="18" t="s">
        <v>68</v>
      </c>
      <c r="D1" s="18" t="s">
        <v>44</v>
      </c>
      <c r="E1" s="18" t="s">
        <v>45</v>
      </c>
      <c r="F1" s="18" t="s">
        <v>46</v>
      </c>
      <c r="G1" s="18" t="s">
        <v>72</v>
      </c>
      <c r="H1" s="18" t="s">
        <v>48</v>
      </c>
      <c r="I1" s="18" t="s">
        <v>73</v>
      </c>
      <c r="J1" s="18" t="s">
        <v>74</v>
      </c>
      <c r="K1" s="18" t="s">
        <v>75</v>
      </c>
      <c r="L1" s="18" t="s">
        <v>76</v>
      </c>
    </row>
    <row r="2" spans="1:12" x14ac:dyDescent="0.2">
      <c r="A2" s="4" t="s">
        <v>167</v>
      </c>
      <c r="B2">
        <v>56546</v>
      </c>
      <c r="C2" s="27" t="s">
        <v>61</v>
      </c>
      <c r="D2">
        <v>23598</v>
      </c>
      <c r="E2">
        <v>150</v>
      </c>
      <c r="F2" t="s">
        <v>14</v>
      </c>
      <c r="G2">
        <v>100</v>
      </c>
      <c r="H2" s="6">
        <v>15000</v>
      </c>
      <c r="I2" t="s">
        <v>77</v>
      </c>
      <c r="J2" t="s">
        <v>82</v>
      </c>
      <c r="K2" s="12">
        <v>43118</v>
      </c>
      <c r="L2" t="s">
        <v>83</v>
      </c>
    </row>
    <row r="4" spans="1:12" x14ac:dyDescent="0.2">
      <c r="A4" s="31" t="s">
        <v>204</v>
      </c>
      <c r="B4" s="31"/>
      <c r="C4" s="31"/>
      <c r="D4" s="31"/>
    </row>
  </sheetData>
  <mergeCells count="1">
    <mergeCell ref="A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3FEC-D236-DA4C-9CF0-EFA87A576843}">
  <dimension ref="A1:J8"/>
  <sheetViews>
    <sheetView workbookViewId="0">
      <selection activeCell="A2" sqref="A2"/>
    </sheetView>
  </sheetViews>
  <sheetFormatPr baseColWidth="10" defaultRowHeight="16" x14ac:dyDescent="0.2"/>
  <cols>
    <col min="1" max="1" width="8.33203125" bestFit="1" customWidth="1"/>
    <col min="2" max="2" width="6.33203125" bestFit="1" customWidth="1"/>
    <col min="3" max="3" width="8.83203125" bestFit="1" customWidth="1"/>
    <col min="4" max="4" width="13.5" bestFit="1" customWidth="1"/>
    <col min="5" max="5" width="16" bestFit="1" customWidth="1"/>
    <col min="6" max="6" width="15.5" bestFit="1" customWidth="1"/>
    <col min="7" max="7" width="15.83203125" bestFit="1" customWidth="1"/>
    <col min="8" max="8" width="11.1640625" bestFit="1" customWidth="1"/>
    <col min="9" max="9" width="6.1640625" bestFit="1" customWidth="1"/>
    <col min="10" max="10" width="9.1640625" bestFit="1" customWidth="1"/>
  </cols>
  <sheetData>
    <row r="1" spans="1:10" s="18" customFormat="1" x14ac:dyDescent="0.2">
      <c r="A1" s="18" t="s">
        <v>89</v>
      </c>
      <c r="B1" s="18" t="s">
        <v>90</v>
      </c>
      <c r="C1" s="18" t="s">
        <v>91</v>
      </c>
      <c r="D1" s="18" t="s">
        <v>92</v>
      </c>
      <c r="E1" s="18" t="s">
        <v>93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</row>
    <row r="2" spans="1:10" x14ac:dyDescent="0.2">
      <c r="A2" t="s">
        <v>23</v>
      </c>
      <c r="B2" t="s">
        <v>12</v>
      </c>
      <c r="C2" t="s">
        <v>22</v>
      </c>
      <c r="D2" t="s">
        <v>14</v>
      </c>
      <c r="E2" t="s">
        <v>23</v>
      </c>
      <c r="F2" s="6">
        <v>20000</v>
      </c>
      <c r="G2" t="s">
        <v>99</v>
      </c>
      <c r="H2" t="s">
        <v>99</v>
      </c>
      <c r="I2" t="s">
        <v>100</v>
      </c>
      <c r="J2" t="s">
        <v>101</v>
      </c>
    </row>
    <row r="3" spans="1:10" x14ac:dyDescent="0.2">
      <c r="A3" t="s">
        <v>23</v>
      </c>
      <c r="B3" t="s">
        <v>29</v>
      </c>
      <c r="C3" t="s">
        <v>22</v>
      </c>
      <c r="D3" t="s">
        <v>30</v>
      </c>
      <c r="E3" t="s">
        <v>23</v>
      </c>
      <c r="F3" s="6">
        <v>36000</v>
      </c>
      <c r="G3" t="s">
        <v>99</v>
      </c>
      <c r="H3" t="s">
        <v>99</v>
      </c>
      <c r="I3" t="s">
        <v>102</v>
      </c>
      <c r="J3" t="s">
        <v>103</v>
      </c>
    </row>
    <row r="4" spans="1:10" x14ac:dyDescent="0.2">
      <c r="A4" t="s">
        <v>14</v>
      </c>
      <c r="B4" t="s">
        <v>12</v>
      </c>
      <c r="C4" t="s">
        <v>36</v>
      </c>
      <c r="D4" t="s">
        <v>14</v>
      </c>
      <c r="E4" t="s">
        <v>14</v>
      </c>
      <c r="F4" s="6">
        <v>120000</v>
      </c>
      <c r="G4" t="s">
        <v>99</v>
      </c>
      <c r="H4" t="s">
        <v>104</v>
      </c>
      <c r="I4" t="s">
        <v>105</v>
      </c>
      <c r="J4" t="s">
        <v>106</v>
      </c>
    </row>
    <row r="5" spans="1:10" x14ac:dyDescent="0.2">
      <c r="A5" t="s">
        <v>14</v>
      </c>
      <c r="B5" t="s">
        <v>12</v>
      </c>
      <c r="C5" t="s">
        <v>38</v>
      </c>
      <c r="D5" t="s">
        <v>14</v>
      </c>
      <c r="E5" t="s">
        <v>14</v>
      </c>
      <c r="F5" s="6">
        <v>3200000</v>
      </c>
      <c r="G5" t="s">
        <v>99</v>
      </c>
      <c r="H5" t="s">
        <v>104</v>
      </c>
      <c r="I5" t="s">
        <v>107</v>
      </c>
      <c r="J5" t="s">
        <v>106</v>
      </c>
    </row>
    <row r="6" spans="1:10" x14ac:dyDescent="0.2">
      <c r="A6" t="s">
        <v>14</v>
      </c>
      <c r="B6" t="s">
        <v>12</v>
      </c>
      <c r="C6" t="s">
        <v>34</v>
      </c>
      <c r="D6" t="s">
        <v>14</v>
      </c>
      <c r="E6" t="s">
        <v>14</v>
      </c>
      <c r="F6" s="6">
        <v>989000</v>
      </c>
      <c r="G6" t="s">
        <v>99</v>
      </c>
      <c r="H6" t="s">
        <v>104</v>
      </c>
      <c r="I6" t="s">
        <v>108</v>
      </c>
      <c r="J6" t="s">
        <v>106</v>
      </c>
    </row>
    <row r="8" spans="1:10" x14ac:dyDescent="0.2">
      <c r="A8" s="32" t="s">
        <v>202</v>
      </c>
      <c r="B8" s="32"/>
      <c r="C8" s="32"/>
      <c r="D8" s="32"/>
      <c r="E8" s="32"/>
      <c r="F8" s="32"/>
      <c r="G8" s="32"/>
      <c r="H8" s="32"/>
    </row>
  </sheetData>
  <mergeCells count="1">
    <mergeCell ref="A8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B8A1-C22F-744E-8A22-9911F7817C1E}">
  <dimension ref="A1:M8"/>
  <sheetViews>
    <sheetView workbookViewId="0">
      <selection activeCell="A2" sqref="A2"/>
    </sheetView>
  </sheetViews>
  <sheetFormatPr baseColWidth="10" defaultRowHeight="16" x14ac:dyDescent="0.2"/>
  <cols>
    <col min="1" max="1" width="7.33203125" bestFit="1" customWidth="1"/>
    <col min="2" max="2" width="12.1640625" bestFit="1" customWidth="1"/>
    <col min="3" max="3" width="5.83203125" bestFit="1" customWidth="1"/>
    <col min="4" max="4" width="8.33203125" bestFit="1" customWidth="1"/>
    <col min="5" max="5" width="13.5" bestFit="1" customWidth="1"/>
    <col min="6" max="6" width="16" bestFit="1" customWidth="1"/>
    <col min="7" max="7" width="8.1640625" bestFit="1" customWidth="1"/>
    <col min="8" max="8" width="12.1640625" bestFit="1" customWidth="1"/>
    <col min="9" max="9" width="7" bestFit="1" customWidth="1"/>
    <col min="10" max="10" width="5" bestFit="1" customWidth="1"/>
    <col min="11" max="11" width="9.1640625" bestFit="1" customWidth="1"/>
    <col min="12" max="12" width="19" bestFit="1" customWidth="1"/>
    <col min="13" max="13" width="23.33203125" bestFit="1" customWidth="1"/>
  </cols>
  <sheetData>
    <row r="1" spans="1:13" s="18" customFormat="1" x14ac:dyDescent="0.2">
      <c r="A1" s="18" t="s">
        <v>109</v>
      </c>
      <c r="B1" s="18" t="s">
        <v>110</v>
      </c>
      <c r="C1" s="18" t="s">
        <v>111</v>
      </c>
      <c r="D1" s="18" t="s">
        <v>112</v>
      </c>
      <c r="E1" s="18" t="s">
        <v>92</v>
      </c>
      <c r="F1" s="18" t="s">
        <v>93</v>
      </c>
      <c r="G1" s="18" t="s">
        <v>48</v>
      </c>
      <c r="H1" s="18" t="s">
        <v>113</v>
      </c>
      <c r="I1" s="18" t="s">
        <v>114</v>
      </c>
      <c r="J1" s="18" t="s">
        <v>115</v>
      </c>
      <c r="K1" s="18" t="s">
        <v>98</v>
      </c>
      <c r="L1" s="18" t="s">
        <v>116</v>
      </c>
      <c r="M1" s="18" t="s">
        <v>117</v>
      </c>
    </row>
    <row r="2" spans="1:13" x14ac:dyDescent="0.2">
      <c r="A2">
        <v>195</v>
      </c>
      <c r="B2">
        <v>5632</v>
      </c>
      <c r="C2" t="s">
        <v>13</v>
      </c>
      <c r="D2" t="s">
        <v>22</v>
      </c>
      <c r="E2" t="s">
        <v>14</v>
      </c>
      <c r="F2" t="s">
        <v>23</v>
      </c>
      <c r="G2">
        <v>20000</v>
      </c>
      <c r="H2" t="s">
        <v>99</v>
      </c>
      <c r="I2" t="s">
        <v>99</v>
      </c>
      <c r="J2" t="s">
        <v>99</v>
      </c>
      <c r="K2" t="s">
        <v>118</v>
      </c>
      <c r="L2" t="s">
        <v>99</v>
      </c>
      <c r="M2" t="s">
        <v>104</v>
      </c>
    </row>
    <row r="3" spans="1:13" x14ac:dyDescent="0.2">
      <c r="A3">
        <v>195</v>
      </c>
      <c r="B3">
        <v>5633</v>
      </c>
      <c r="C3" t="s">
        <v>13</v>
      </c>
      <c r="D3" t="s">
        <v>36</v>
      </c>
      <c r="E3" t="s">
        <v>14</v>
      </c>
      <c r="F3" t="s">
        <v>14</v>
      </c>
      <c r="G3">
        <v>120000</v>
      </c>
      <c r="H3" t="s">
        <v>99</v>
      </c>
      <c r="I3" t="s">
        <v>104</v>
      </c>
      <c r="J3" t="s">
        <v>104</v>
      </c>
      <c r="K3" t="s">
        <v>119</v>
      </c>
      <c r="M3" t="s">
        <v>104</v>
      </c>
    </row>
    <row r="4" spans="1:13" x14ac:dyDescent="0.2">
      <c r="A4">
        <v>195</v>
      </c>
      <c r="B4">
        <v>5634</v>
      </c>
      <c r="C4" t="s">
        <v>13</v>
      </c>
      <c r="D4" t="s">
        <v>38</v>
      </c>
      <c r="E4" t="s">
        <v>14</v>
      </c>
      <c r="F4" t="s">
        <v>14</v>
      </c>
      <c r="G4">
        <v>1400000</v>
      </c>
      <c r="H4" t="s">
        <v>99</v>
      </c>
      <c r="I4" t="s">
        <v>104</v>
      </c>
      <c r="J4" t="s">
        <v>99</v>
      </c>
      <c r="K4" t="s">
        <v>119</v>
      </c>
    </row>
    <row r="5" spans="1:13" x14ac:dyDescent="0.2">
      <c r="A5">
        <v>195</v>
      </c>
      <c r="B5">
        <v>5635</v>
      </c>
      <c r="C5" t="s">
        <v>13</v>
      </c>
      <c r="D5" t="s">
        <v>34</v>
      </c>
      <c r="E5" t="s">
        <v>14</v>
      </c>
      <c r="F5" t="s">
        <v>14</v>
      </c>
      <c r="G5">
        <v>594000</v>
      </c>
      <c r="H5" t="s">
        <v>99</v>
      </c>
      <c r="I5" t="s">
        <v>104</v>
      </c>
      <c r="J5" t="s">
        <v>99</v>
      </c>
      <c r="K5" t="s">
        <v>119</v>
      </c>
      <c r="L5" t="s">
        <v>104</v>
      </c>
    </row>
    <row r="6" spans="1:13" x14ac:dyDescent="0.2">
      <c r="A6">
        <v>195</v>
      </c>
      <c r="B6">
        <v>5636</v>
      </c>
      <c r="C6" t="s">
        <v>34</v>
      </c>
      <c r="D6" t="s">
        <v>38</v>
      </c>
      <c r="E6" t="s">
        <v>14</v>
      </c>
      <c r="F6" t="s">
        <v>14</v>
      </c>
      <c r="G6">
        <v>10000</v>
      </c>
      <c r="H6" t="s">
        <v>99</v>
      </c>
      <c r="I6" t="s">
        <v>104</v>
      </c>
      <c r="J6" t="s">
        <v>99</v>
      </c>
      <c r="K6" t="s">
        <v>119</v>
      </c>
      <c r="L6" t="s">
        <v>99</v>
      </c>
    </row>
    <row r="8" spans="1:13" x14ac:dyDescent="0.2">
      <c r="A8" s="32" t="s">
        <v>202</v>
      </c>
      <c r="B8" s="32"/>
      <c r="C8" s="32"/>
      <c r="D8" s="32"/>
      <c r="E8" s="32"/>
      <c r="F8" s="32"/>
      <c r="G8" s="32"/>
      <c r="H8" s="32"/>
    </row>
  </sheetData>
  <mergeCells count="1">
    <mergeCell ref="A8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A035-24AD-1D47-9618-E1EA5C637774}">
  <dimension ref="A1:H5"/>
  <sheetViews>
    <sheetView workbookViewId="0">
      <selection activeCell="A2" sqref="A2"/>
    </sheetView>
  </sheetViews>
  <sheetFormatPr baseColWidth="10" defaultRowHeight="16" x14ac:dyDescent="0.2"/>
  <sheetData>
    <row r="1" spans="1:8" s="18" customFormat="1" x14ac:dyDescent="0.2">
      <c r="A1" s="18" t="s">
        <v>109</v>
      </c>
      <c r="B1" s="18" t="s">
        <v>120</v>
      </c>
      <c r="C1" s="18" t="s">
        <v>98</v>
      </c>
      <c r="D1" s="18" t="s">
        <v>66</v>
      </c>
      <c r="E1" s="18" t="s">
        <v>121</v>
      </c>
      <c r="F1" s="18" t="s">
        <v>122</v>
      </c>
      <c r="G1" s="18" t="s">
        <v>123</v>
      </c>
      <c r="H1" s="18" t="s">
        <v>124</v>
      </c>
    </row>
    <row r="2" spans="1:8" x14ac:dyDescent="0.2">
      <c r="A2">
        <v>195</v>
      </c>
      <c r="B2">
        <v>151</v>
      </c>
      <c r="C2" t="s">
        <v>118</v>
      </c>
      <c r="D2" s="19">
        <v>43467</v>
      </c>
      <c r="E2" t="s">
        <v>125</v>
      </c>
      <c r="F2" t="s">
        <v>126</v>
      </c>
      <c r="H2" t="s">
        <v>99</v>
      </c>
    </row>
    <row r="3" spans="1:8" x14ac:dyDescent="0.2">
      <c r="A3">
        <v>195</v>
      </c>
      <c r="B3">
        <v>152</v>
      </c>
      <c r="C3" t="s">
        <v>119</v>
      </c>
      <c r="D3" s="19">
        <v>43467</v>
      </c>
      <c r="E3" t="s">
        <v>127</v>
      </c>
      <c r="F3" t="s">
        <v>128</v>
      </c>
      <c r="H3" s="18"/>
    </row>
    <row r="5" spans="1:8" x14ac:dyDescent="0.2">
      <c r="A5" s="32" t="s">
        <v>202</v>
      </c>
      <c r="B5" s="32"/>
      <c r="C5" s="32"/>
      <c r="D5" s="32"/>
      <c r="E5" s="32"/>
      <c r="F5" s="32"/>
      <c r="G5" s="32"/>
      <c r="H5" s="32"/>
    </row>
  </sheetData>
  <mergeCells count="1"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EntityMaster</vt:lpstr>
      <vt:lpstr>PurchaseOrders</vt:lpstr>
      <vt:lpstr>Invoices</vt:lpstr>
      <vt:lpstr>ErrorTransactions</vt:lpstr>
      <vt:lpstr>FixedPOs</vt:lpstr>
      <vt:lpstr>FixedInvoices</vt:lpstr>
      <vt:lpstr>Netting</vt:lpstr>
      <vt:lpstr>Settlement</vt:lpstr>
      <vt:lpstr>OutboundSettlement</vt:lpstr>
      <vt:lpstr>FXSettlement</vt:lpstr>
      <vt:lpstr>OutboundSettlementFX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 Banerjee</dc:creator>
  <cp:lastModifiedBy>Huy Tran</cp:lastModifiedBy>
  <dcterms:created xsi:type="dcterms:W3CDTF">2018-07-02T08:09:09Z</dcterms:created>
  <dcterms:modified xsi:type="dcterms:W3CDTF">2018-07-20T20:04:28Z</dcterms:modified>
</cp:coreProperties>
</file>