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https://d.docs.live.net/aaef59db1a8d8839/Projects/Projects sem 2/"/>
    </mc:Choice>
  </mc:AlternateContent>
  <xr:revisionPtr revIDLastSave="0" documentId="8_{359972FC-5935-4CB7-AFA3-5654F5219615}" xr6:coauthVersionLast="47" xr6:coauthVersionMax="47" xr10:uidLastSave="{00000000-0000-0000-0000-000000000000}"/>
  <bookViews>
    <workbookView xWindow="3312" yWindow="0" windowWidth="14472" windowHeight="12240" xr2:uid="{00000000-000D-0000-FFFF-FFFF00000000}"/>
  </bookViews>
  <sheets>
    <sheet name="Privacy_Policy_Analysis" sheetId="1" r:id="rId1"/>
    <sheet name="Privacy_policy_Register"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2" l="1"/>
  <c r="C22" i="2"/>
  <c r="C23" i="2"/>
  <c r="C16" i="2"/>
  <c r="C17" i="2"/>
  <c r="C10" i="2"/>
  <c r="C29" i="2"/>
  <c r="C28" i="2"/>
  <c r="C27" i="2"/>
  <c r="C26" i="2"/>
  <c r="C25" i="2"/>
  <c r="C24" i="2"/>
  <c r="C21" i="2"/>
  <c r="C20" i="2"/>
  <c r="C19" i="2"/>
  <c r="C18" i="2"/>
  <c r="C15" i="2"/>
  <c r="C14" i="2"/>
  <c r="C13" i="2"/>
  <c r="C12" i="2"/>
  <c r="C11" i="2"/>
  <c r="C9" i="2"/>
  <c r="C8" i="2"/>
  <c r="C7" i="2"/>
  <c r="C6" i="2"/>
</calcChain>
</file>

<file path=xl/sharedStrings.xml><?xml version="1.0" encoding="utf-8"?>
<sst xmlns="http://schemas.openxmlformats.org/spreadsheetml/2006/main" count="614" uniqueCount="193">
  <si>
    <t>Website URL</t>
  </si>
  <si>
    <t>Date of Last Policy Update</t>
  </si>
  <si>
    <t>Data Collected (Y/N)</t>
  </si>
  <si>
    <t>Types of Data Collected</t>
  </si>
  <si>
    <t>Purpose of Data Collection</t>
  </si>
  <si>
    <t>Data Sharing (Y/N)</t>
  </si>
  <si>
    <t>Third Parties Involved</t>
  </si>
  <si>
    <t>User Rights Mentioned (Y/N)</t>
  </si>
  <si>
    <t>Privacy Contact Info</t>
  </si>
  <si>
    <t>ZOMATO</t>
  </si>
  <si>
    <t>https://www.zomato.com/policies/privacy/</t>
  </si>
  <si>
    <t>Web Application Name</t>
  </si>
  <si>
    <t>YES</t>
  </si>
  <si>
    <t>Specified</t>
  </si>
  <si>
    <t>What is the Purpose of Data Collection</t>
  </si>
  <si>
    <t>Process and respond to queries, understand users and their behavior, improve content and features, administer services and fix technical issues, send user-generated questions, show relevant ads, generate reports and study usage patterns, administer contests and sweepstakes, provide customer assistance, share account policies, fulfill contractual obligations and handle billing, update users on service changes, enable participation in interactive features, use information as described at the time of collection, use information for additional purposes with permission.</t>
  </si>
  <si>
    <t>With Whom Data is Shared</t>
  </si>
  <si>
    <t>Subsidiaries, affiliates, contractors, advertisers, business transfers, third-party marketers, disclosed purposes, user-specified purposes, service providers, legal compliance, law enforcement, fraud protection, social media, enforce terms, consent-based sharing, restaurant reservations, payment processors, stored payment data, analytics, tracking, tailored advertising, ad targeting, opt-out mechanisms.</t>
  </si>
  <si>
    <t>PROVIDED</t>
  </si>
  <si>
    <t>What Rights does Users Have</t>
  </si>
  <si>
    <t xml:space="preserve">                                                                                          Account details, profile picture, third-party sign-in, preferences, settings, content, reviews, photos, reservations, search history, browsing activity, ads clicked, communications, surveys, promotions, transactions, payment data, public posts, user contributions, friend invitations, messaging logs, SMS data, usage stats, traffic logs, device info, IP address, OS details, browser type, stored files, metadata, location tracking, last URL, mobile IDs, analytics, advertising, app presence, online status, personalization.
</t>
  </si>
  <si>
    <t>Remarks</t>
  </si>
  <si>
    <t>Minor  Protection Clause</t>
  </si>
  <si>
    <t>Web Application Description</t>
  </si>
  <si>
    <t>Truecaller</t>
  </si>
  <si>
    <t>https://www.truecaller.com/privacy-policy</t>
  </si>
  <si>
    <t>Truecaller is a caller ID and spam-blocking app that identifies incoming calls, blocks unwanted numbers, and provides contact details from its global database. It also offers messaging, call recording, and payment services in some regions. The app crowdsources data from users to enhance its directory and spam detection capabilities.</t>
  </si>
  <si>
    <t>User profile includes name, phone number, email, address, social media, and verification via SMS/missed call, with third-party data supplementation. Installation and use involve collecting IP address, location, device ID, SIM data, installed apps, usage stats, communication logs, browsing behavior, ads, and cookies. Third-party services access social media, payment platforms, user IDs, transactions, and ads, with privacy settings control. Contact information may include address book access (if outside App Store/Google Play), phone numbers, names, and email IDs, with filtering and opt-out options. User interaction features tagging, spam reports, surveys, identity verification, and third-party authentication.</t>
  </si>
  <si>
    <t>vendors, service providers, partners, infrastructure providers, bug testers, analytics firms, ad measurement agencies, payment facilitators, potential collaborators, affiliated entities, business acquirers (merger, consolidation, asset purchase)</t>
  </si>
  <si>
    <t>Tracking and Cookie Used</t>
  </si>
  <si>
    <t>Right to Access, 
Right to Be Informed,
 Right to Rectification, 
Right to Erasure, 
Right to Object, 
Right to Restriction,
 Right to Data Portability, Right to Object to Automated Decision-Making, and 
Right to Withdraw Consent.</t>
  </si>
  <si>
    <t>Zomato is an Indian food delivery and restaurant discovery platform offering online ordering, reviews, and dining-out services. It collects and processes user data, including location, order history, and preferences, to personalize recommendations, enhance services, and optimize delivery logistics. The platform also shares data with restaurant partners and third-party service providers while adhering to privacy regulations.</t>
  </si>
  <si>
    <t xml:space="preserve"> Cookie Policy &amp; Cookie Notice</t>
  </si>
  <si>
    <t>MEESHO</t>
  </si>
  <si>
    <t>Meesho is an Indian e-commerce platform that primarily facilitates social commerce, allowing small businesses and individual resellers to sell products through social media platforms like WhatsApp, Facebook, and Instagram. It operates as a marketplace connecting suppliers and buyers, handling logistics, payments, and customer service.</t>
  </si>
  <si>
    <t>https://www.meesho.com/legal/privacy</t>
  </si>
  <si>
    <t>Meesho collects and processes user data, including personally identifiable details like name, contact, Aadhaar, PAN, and financial information, along with user preferences, browsing behavior, search history, and transaction details. It tracks device and location data, social media integrations, and interactions such as reviews, chats, and promotions. The platform also uses cookies, mobile IDs, and analytics for personalization, targeted ads, security, fraud prevention, and regulatory compliance, ensuring seamless transactions and service optimization.</t>
  </si>
  <si>
    <t>Meesho utilizes collected data for order fulfillment, personalized recommendations, targeted advertising, fraud prevention, legal compliance, and communication via multiple channels. It assesses credit risks, manages billing, enforces contracts, administers promotions, and conducts user research to enhance services. Data is also used for marketing, analytics, and eligibility checks for financial products, ensuring a secure, customized, and seamless user experience.</t>
  </si>
  <si>
    <t>Meesho shares user data with affiliates, service providers, financial institutions, and third parties for business operations, payment processing, marketing, and research while ensuring confidentiality. Data may be disclosed during mergers, legal proceedings, or to enforce agreements. Credit analysis involves sharing with CICs for payment options. Legal compliance requires data sharing with authorities for investigations and fraud prevention. Social media interactions may collect and share data per their policies. Information is also shared for user safety, contract enforcement, and with consent, ensuring transparency and security in data handling.</t>
  </si>
  <si>
    <t>PCI DSS Compliance</t>
  </si>
  <si>
    <t>NO</t>
  </si>
  <si>
    <t>User Rights are not specified</t>
  </si>
  <si>
    <t>NOT PROVIDED</t>
  </si>
  <si>
    <t>Remark Description</t>
  </si>
  <si>
    <t>FLIPKART</t>
  </si>
  <si>
    <t xml:space="preserve">Data Retention Period </t>
  </si>
  <si>
    <t>GDPR Compliance (if required)</t>
  </si>
  <si>
    <t>CCPA Compliance (if required)</t>
  </si>
  <si>
    <t>COMPLIANT
(Required)</t>
  </si>
  <si>
    <t>NO
(Not Required)</t>
  </si>
  <si>
    <t>https://brandhub.flipkart.com/privacy-policy</t>
  </si>
  <si>
    <t>Flipkart collects personal information like name, contact details, and address, along with account details such as username and registration data. It tracks communication via emails and messages, browsing activity, device details, IP address, and location data. Cookies and tracking tools monitor website interactions, while transaction data, including purchase history and payment methods, enhance user experience. Information from third parties, advertisers, and marketplace sellers is also gathered, with aggregated data used for analysis and service improvements.</t>
  </si>
  <si>
    <t>The purpose of collecting personal data is to provide requested services, resolve disputes, troubleshoot issues, and ensure a safe user experience by detecting and preventing fraud, errors, and criminal activity. It helps enforce terms and conditions while analyzing demographic and profile data to improve products and services. Testimonials containing personal data are posted with consent, and users can request updates or deletion. IP addresses are used for server diagnostics, website administration, user identification, and demographic analysis. Optional surveys collect contact and demographic details to personalize user experiences and enhance service offerings.</t>
  </si>
  <si>
    <t>Flipkart group companies, affiliates, related entities, third parties (service access, legal compliance, fraud prevention), law enforcement, rights owners, legal authorities, business mergers, acquisitions, restructuring.</t>
  </si>
  <si>
    <t>Users have the right to access, correct, update, and request rectification or erasure of their personal data. They can manage their data through platform functionalities or contact Flipkart for assistance in ensuring accuracy and compliance.</t>
  </si>
  <si>
    <t xml:space="preserve"> Data Security Measures Provided</t>
  </si>
  <si>
    <t>GROWW</t>
  </si>
  <si>
    <t xml:space="preserve">Groww is an Indian investment platform offering commission-free trading in stocks, mutual funds, ETFs, IPOs, and derivatives. Known for its user-friendly interface, it enables quick, paperless KYC and secure transactions. Registered with SEBI, Groww ensures compliance and investor protection. It generates revenue through premium services and margin trading. </t>
  </si>
  <si>
    <t>https://www.groww.net/privacy</t>
  </si>
  <si>
    <t>Data is shared with third parties authorized by users, legal authorities for compliance, trusted partners assisting Groww in service improvement and security, and business entities during mergers, acquisitions, or reorganizations. Aggregated or anonymized data may also be shared without directly identifying users.</t>
  </si>
  <si>
    <t>NO
(Required)</t>
  </si>
  <si>
    <t>COMPLIANT 
(Required)</t>
  </si>
  <si>
    <t>https://turbovpn.com/static/privacy_policy_turbovpn.html</t>
  </si>
  <si>
    <t>TurboVPN collects minimal user data, primarily focusing on service functionality and diagnostics. Personal information, such as name, email, and phone number, is only collected if provided by the user, while payment details are handled by third-party processors. The service records basic VPN session metadata, including connection success, VPN location, country/ISP, and total data usage, but does not log browsing history or specific user activities. Additionally, it gathers app usage data, such as version details, crash reports, and speed test results, along with anonymized network diagnostics to improve performance. TurboVPN follows a strict no-logs policy, ensuring that sensitive user activity remains untracked.</t>
  </si>
  <si>
    <t>TurboVPN uses collected data to operate, improve, and personalize its services, analyze user behavior, and develop new features. It facilitates transactions, communicates updates, and handles customer support. Additionally, it sends notifications, prevents fraud, and ensures legal compliance by enforcing terms and responding to regulatory requirements.</t>
  </si>
  <si>
    <t>TurboVPN shares data with third-party vendors and service providers for operational, marketing, and customer support purposes. Aggregated or de-identified data may be shared with partners. If users sign up via a referral, limited information is shared with the referrer. Analytics data is collected for network diagnostics. In cases of business transfers, mergers, or acquisitions, data may be transferred to relevant entities. Additionally, information may be disclosed to comply with legal obligations, enforce policies, prevent fraud, and protect user and public safety. Data may also be shared with user consent.</t>
  </si>
  <si>
    <t>access, transfer, correct, delete, or object to the processing of your personal information</t>
  </si>
  <si>
    <t>BIG BASKET</t>
  </si>
  <si>
    <t>BigBasket is an Indian online grocery delivery service that offers a wide range of products, including fresh fruits, vegetables, dairy, household essentials, and personal care items. Founded in 2011, it operates in multiple cities, providing convenient home delivery through its website and mobile app. Acquired by Tata Digital in 2021, BigBasket ensures quality products, multiple payment options, and quick delivery services, including express and scheduled deliveries.</t>
  </si>
  <si>
    <t>https://www.bigbasket.com/fp/mobile/bb-store-privacy-policy/</t>
  </si>
  <si>
    <t>Contact details (name, email, phone number, address), financial information (payment details, transaction history, spending patterns), and technical data (IP address, device usage, cookies). It also gathers transaction details, product and service usage, personal information (age, gender, nationality, government IDs), user feedback, and loyalty program details. Additionally, payment instrument data is managed by third-party service providers chosen by the user.</t>
  </si>
  <si>
    <t>IRCPL collects data to fulfill contractual obligations, provide and enhance products/services, enable transactions, and facilitate communications, including marketing and personalized recommendations. It is also used for business evaluation, fraud prevention, loyalty programs, customer engagement, and compliance with legal requirements. Additionally, data may be shared with Tata Group Entities and relevant third parties for legitimate purposes, while anonymized data is used for insights and analysis.</t>
  </si>
  <si>
    <t>IRCPL shares data with various entities, including partners who provide services or products through its platform, and Tata Group Entities to facilitate business operations, campaigns, and customer engagement. Data is also shared with the Tata Consumer Platform (TCP) for enrollment and benefits across Tata-affiliated services. Service providers receive data for storage, analysis, customer service, credit analysis, and payment processing, ensuring confidentiality and security. As a service provider, IRCPL processes and shares data with Tata Group Entities and partners. Additionally, data may be disclosed to comply with legal requirements, enforce terms, or prevent fraud. In cases of business transfers, data may be shared during mergers, acquisitions, or restructuring. Lastly, third parties may receive data when legally required, authorized by the user, or necessary for security and fraud prevention.</t>
  </si>
  <si>
    <t>Data subjects have several rights regarding their information, including the right to confirmation and access to verify processing methods and request copies of their data. They can request correction of inaccurate or incomplete data and have the right to be forgotten, allowing them to request deletion of their information. They may also restrict or object to data usage, request data portability for transfer or copying, and withdraw previously given consent. Additionally, they have the right to file complaints with regulatory authorities if they believe their data rights have been violated.</t>
  </si>
  <si>
    <t>InDrive</t>
  </si>
  <si>
    <t>InDrive is a ride-hailing service that operates on a unique peer-to-peer negotiation model, allowing passengers and drivers to agree on fares directly rather than relying on fixed pricing algorithms. Founded in 2012 in Russia, it has expanded to multiple countries, offering services like car rides, freight transport, and intercity travel. InDrive aims to provide fairer pricing for both riders and drivers, distinguishing itself from traditional ride-hailing apps.</t>
  </si>
  <si>
    <t>https://partners.delivery.indrive.com/en/web/privacy-policy</t>
  </si>
  <si>
    <t>InDrive collects three types of information: user-provided data, automatically collected data, and information from other sources. User-provided data includes registration details (name, contact info, ID documents), user-generated content (comments, ratings), correspondence (messages, emails, call recordings), and promotional participation details. Automatically collected data covers location, transactions, app usage, communications metadata, device details (IP, OS, network), and tracking data (cookies, sensors). Additionally, InDrive may receive information from subcontractors, partners, government authorities, and third parties as legally permitted. However, it does not collect sensitive personal data such as political, religious, or genetic information.</t>
  </si>
  <si>
    <t>InDrive uses personal information to enable its services, improve features, promote its platform, ensure compliance, and support automated decision-making. It facilitates account management, payments, messaging, support, security, fraud prevention, and legal compliance. Data is also used for research, product development, marketing, personalized advertising, and promotions. Additionally, InDrive complies with legal requirements, responds to authorities, and protects user rights. Automated decision-making helps optimize service allocation and detect fraudulent activities, with human review available when legally required.</t>
  </si>
  <si>
    <t>InDrive shares personal data with service providers (for payments, support, verification, security, marketing, and analytics), its corporate group (parent, subsidiaries, affiliates), and during business transfers. Data may also be disclosed for legal compliance, with user consent, or in anonymized form.</t>
  </si>
  <si>
    <t>Users have the right to access, review, update, and request a copy of their data. They can control location sharing through device settings and withdraw consent for data processing, including opting out of push notifications, marketing emails, calls, and managing cookies. Users can request account and data deletion, though some data may be retained for legal or unresolved issues.</t>
  </si>
  <si>
    <t>RAPIDO</t>
  </si>
  <si>
    <t>Rapido is an Indian bike taxi and auto-rickshaw service that provides affordable and convenient transportation through its mobile app. Founded in 2015, it allows users to book rides on two-wheelers and three-wheelers, with local drivers, called "Captains," offering quick commutes. Rapido operates in multiple cities across India, focusing on last-mile connectivity, cost-effective fares, and efficient urban mobility.</t>
  </si>
  <si>
    <t>https://rapido.bike/Privacy</t>
  </si>
  <si>
    <t>Rapido collects user data for service efficiency, security, and compliance. This includes personal details, payment info, location data, ride history, and device usage. Captains and vendors undergo identity verification and background checks. App interactions, health data, and SMS/call logs (with consent) enhance authentication and operations. Third-party sources aid in fraud detection and marketing. Users can manage privacy settings in-app.</t>
  </si>
  <si>
    <t>Rapido collects user data to enhance service experience, ensure security, and comply with regulations. Information is used to verify identity, monitor service usage, improve app functionality, and send necessary updates. Geo-location data helps with ride allocation, tracking, and safety. Captains’ details may be shared with customers for transparency. Data is also utilized for analytics, performance enhancement, dispute resolution, compliance with laws, and providing relevant offers. Information may be disclosed to affiliates or third parties for service facilitation but is not used for targeted advertising.</t>
  </si>
  <si>
    <t>Rapido shares user data with Captains and Vendor Partners by providing customer names, pickup locations, and contact details to facilitate service fulfillment. Similarly, customers receive Captains' names, vehicle details, phone numbers, and tracking information to ensure transparency and safety. Data is also shared with affiliates and employees on a need-to-know basis to enable smooth service delivery. Additionally, Rapido may disclose information to regulatory and legal authorities to comply with applicable laws, court orders, or government requests. In cases where users sign up through an employer or a third-party partner offering discounts, relevant data may be shared for limited internal business purposes.</t>
  </si>
  <si>
    <t>Maintaining accurate information is essential, and updates or corrections can be made through account settings or by contacting Rapido’s Grievance Officer. Communication preferences may also be modified via email or account settings. In cases where inaccurate or insufficient information prevents service access, Rapido may terminate the account with prior notice. Account cancellation or data deletion requests can be made, though this may limit service availability. Even after termination, certain data is retained for 180 days for dispute resolution, fraud prevention, and legal compliance. After this period, data may be deleted or anonymized for analytical purposes.</t>
  </si>
  <si>
    <t xml:space="preserve">NO
(Not Requied)
</t>
  </si>
  <si>
    <t xml:space="preserve">
Paytm Payments Bank, a subsidiary of Paytm, operates as a digital bank offering services like savings and current accounts, UPI transactions, and wallets. It is regulated by the Reserve Bank of India (RBI) and provides interest on deposits, though with a ₹2 lakh limit per account. Unlike traditional banks, it cannot issue credit cards or lend money but enables seamless digital payments, bill payments, and fund transfers. Due to regulatory concerns, RBI has imposed restrictions on its operations, impacting new customer onboarding and certain banking services.</t>
  </si>
  <si>
    <t>https://www.paytmbank.com/PrivacyPolicy</t>
  </si>
  <si>
    <t>Paytm Payments Bank collects personal details, including name, contact information, address, date of birth, and identity documents (Aadhaar, PAN, etc.) for account opening and service access. Financial data such as bank account details, transaction history, income, and credit history may also be gathered. Additionally, document images, voice recordings with customer support, employment details for KYC compliance, specimen signatures for processing instructions, user feedback, and survey responses are collected. The app may access device location, contacts, call logs, network details, and SMS/app notifications for transactional and promotional purposes.</t>
  </si>
  <si>
    <t>Paytm Payments Bank utilizes personal data for banking transactions, service improvements, identity verification, credit checks, and due diligence. It aids in processing applications, responding to queries, investigating complaints, and updating users on service changes. The data supports financial and regulatory reporting, audits, risk management, and record-keeping. Additionally, it is used for research, analytics, and promotional offers while ensuring compliance with legal and regulatory requirements.</t>
  </si>
  <si>
    <t>NOT MENTIONED</t>
  </si>
  <si>
    <t>Opt-Out Clause (Y/N)</t>
  </si>
  <si>
    <t>SHOPIFY</t>
  </si>
  <si>
    <t>https://www.shopify.com/in/legal/privacy</t>
  </si>
  <si>
    <t>Shopify shares collected data with merchants when customers shop at Shopify-powered stores, partners such as developers and store builders assisting merchants, and service providers like payment processors, analytics firms, and hosting providers. Additionally, data may be shared with legal or regulatory authorities if required by law. Shopify also transfers data internationally, primarily to Canada, the U.S., and other regions, ensuring legal safeguards are in place. The company complies with privacy laws and informs users of significant policy changes when necessary.</t>
  </si>
  <si>
    <t>Shopify allows users to access, correct, delete, or restrict the use of their personal data, though some rights may be limited by law. Customers must contact merchants directly to manage data related to purchases, while merchants, partners, and other direct users can submit requests via Shopify’s portal.</t>
  </si>
  <si>
    <t>NO (Not Required)</t>
  </si>
  <si>
    <t>eBay is a global online marketplace that connects buyers and sellers, facilitating the sale of a wide range of products, including electronics, fashion, collectibles, and more. Founded in 1995, it operates as an auction-style and fixed-price platform, allowing individuals and businesses to list items for sale. eBay provides secure payment options, buyer protection policies, and international shipping services. It also offers features like eBay Stores, promoted listings, and authentication services for high-value items.</t>
  </si>
  <si>
    <t>https://www.ebay.com/help/policies/member-behaviour-policies/user-privacy-notice-privacy-policy</t>
  </si>
  <si>
    <t>eBay collects personal data from users through direct input, automated tracking, third-party sources, and social networks. This includes identifying information (name, contact details, tax IDs), transaction data, financial details, shipping information, and user-generated content. It also gathers data from interactions with services, device usage, cookies, and online activities. Additionally, eBay receives data from credit agencies, public sources, and social networks, integrating it with user accounts. Users can control data shared via social media settings and single sign-on services like Google and Facebook.</t>
  </si>
  <si>
    <t>eBay processes personal data to fulfill contracts, provide services, and facilitate transactions, including data sharing with buyers, sellers, logistics providers, and payment services. It ensures customer support, security, fraud prevention, and compliance with legal obligations such as investigations, tax regulations, and data retention laws. Personal data may be shared with law enforcement, courts, and regulatory bodies when required. Additionally, eBay processes data for its legitimate interests, including improving services, preventing fraudulent activities, conducting marketing, personalizing content, and enabling partner programs. Data is also used for dispute resolution, risk assessment, and ensuring compliance with industry standards.</t>
  </si>
  <si>
    <t>eBay shares personal data with various entities to facilitate transactions, enhance security, and comply with legal obligations. This includes buyers, sellers, logistics providers, and payment service providers to ensure smooth transactions. Fraud prevention agencies, security partners, and risk management services help detect and mitigate risks. Legal and regulatory bodies, such as law enforcement and tax authorities, may receive data when required by law. Additionally, eBay collaborates with third-party vendors for IT services, marketing, analytics, and payment processing. Affiliate and business partners involved in advertising and cross-platform integrations also receive relevant data, all under strict compliance with eBay’s policies.</t>
  </si>
  <si>
    <t>Individuals can withdraw consent for data processing anytime, though past processing remains valid. The right to access provides details on processing, recipients, and storage. Inaccurate data can be corrected, and under certain conditions, data can be erased unless legal obligations prevent it. Processing may be restricted if disputed, unlawful, or needed for legal claims. Data portability allows transfer in a structured format. Complaints can be filed with a supervisory authority, and objections can be raised against processing based on legitimate interests, especially in direct marketing or profiling.</t>
  </si>
  <si>
    <t>Jio Hotstar</t>
  </si>
  <si>
    <t>Jio Hotstar refers to the partnership between Reliance Jio and Disney+ Hotstar, offering Jio users exclusive access to Hotstar’s premium content, including live sports, movies, and TV shows. Jio often provides bundled subscriptions with its prepaid and postpaid plans, allowing seamless streaming on mobile devices.</t>
  </si>
  <si>
    <t>https://www.hotstar.com/privacy-policy/in</t>
  </si>
  <si>
    <t>JioHotstar collects user data through direct input, automatic tracking, and third-party sources. Users may provide personal details such as name, email, phone number, payment information, preferences, and content uploads when using the platform. The service also gathers data automatically, including viewing history, device details, interactions with ads and customer support, location, and performance metrics. Additionally, inferred data from usage logs and third-party sources, such as social media platforms and data providers, contribute to user profiling. Third-party streaming devices may also store personal information independently, subject to their own privacy policies.</t>
  </si>
  <si>
    <t>JioHotstar processes personal data based on lawful grounds, including contract performance, legitimate interests, and user consent. Data collection enables personalized services, such as account registration, payments, customer support, targeted ads, content recommendations, and gameplay experiences. It also facilitates audience analysis, ad effectiveness measurement, and interactive features. Users' explicit consent is required for precise location tracking, app usage data, and TV content exposure to enhance personalization. Affiliates may use data for marketing. Without consent, some services may be limited. Data processing aligns with applicable regulations like the GDPR.</t>
  </si>
  <si>
    <t>JioHotstar shares personal data with service providers for marketing, analytics, IT, payments, and ads, ensuring they use it only for service improvement. Business or promotional partners may receive data for joint offers, with independent privacy responsibilities. Data may be shared during business transfers, mergers, or restructuring. Legal disclosures occur when required by court orders or government requests. Users have control over data-sharing preferences and can manage privacy settings to limit access to their personal information.</t>
  </si>
  <si>
    <t>Users can access, update, or request deletion of their data via account settings or support. They can opt out of ads, notifications, and withdraw consent anytime. Data is retained as per legal and business needs, then anonymized. Objections to marketing or profiling can be managed through preferences or support.</t>
  </si>
  <si>
    <t>GitHub docs</t>
  </si>
  <si>
    <t>GitHub is a cloud-based platform for version control and collaboration, primarily used for software development. It allows developers to store, manage, and track changes in their code using Git. Key features include repositories, branching, pull requests, issue tracking, and CI/CD integrations. It supports open-source and private projects, facilitating teamwork and code sharing.</t>
  </si>
  <si>
    <t>https://docs.github.com/en/site-policy/privacy-policies</t>
  </si>
  <si>
    <t>GitHub collects Personal Data from users, devices, and third parties. User-provided data includes account details (name, email, payment info), user content (code, text, images), demographic details, feedback, and profile information. Automatically collected data includes cookies, tracking technologies, email interactions, geolocation, service usage (IP, device details, session logs), and website activity. Third-party sources include data from other users (comments, issues), public repositories, linked services (Google authentication), and business partners.</t>
  </si>
  <si>
    <t>GitHub processes Personal Data based on user interactions, access methods, and features used. It is utilized for business operations (billing, reporting, planning), communication (updates, security alerts, promotions), inference (geolocation from IP), personalization, and ensuring safety and security. Data supports service provision, troubleshooting, performance optimization, legal compliance, and professional services like consulting and technical support. GitHub follows data minimization principles, using only necessary information.</t>
  </si>
  <si>
    <t>GitHub shares Personal Data with various recipients, including fraud prevention entities, affiliates (like Microsoft), organization accounts, law enforcement, corporate transaction entities, partners, resellers, and subprocessors for services like hosting and security. Data may also be shared with Visual Studio Code (GitHub Codespaces), third-party applications, and other users based on account settings. Users control what information is public, and all data sharing follows security and privacy commitments.</t>
  </si>
  <si>
    <t>Users have the right to access, rectify, delete, restrict, or object to the processing of their Personal Data, withdraw consent, and request data portability.  Concerns can be addressed to GitHub’s Data Protection Officer or relevant authorities. GitHub aims to respond promptly while retaining necessary data for legal compliance or defense. European and UK users can find regulatory contacts on respective official websites.</t>
  </si>
  <si>
    <t>Quora</t>
  </si>
  <si>
    <t>Quora is a question-and-answer platform where users can ask questions, provide answers, and engage in discussions across various topics. It allows individuals to share knowledge, gain insights from experts, and explore diverse perspectives. Users can follow topics, upvote helpful responses, and contribute by writing answers based on their expertise or experience. The platform also offers features like Spaces (interest-based communities) and monetization options for content creators.</t>
  </si>
  <si>
    <t>https://help.quora.com/hc/en-us/sections/360000158766-Privacy</t>
  </si>
  <si>
    <t>Quora collects user data from direct interactions, third parties, and tracking technologies. This includes profile details, posts, messages, third-party logins, browsing activity, billing information, and advertiser data for personalization. Public content is visible unless posted anonymously, and tracking tools monitor engagement. Users can manage preferences through Quora’s privacy policies.</t>
  </si>
  <si>
    <t>Quora processes collected data to provide and personalize its services, facilitate billing, enable communications, and improve user experience through analytics and research. It uses data for targeted advertising, marketing, and promotions while ensuring compliance with legal obligations. Additionally, Quora processes information to prevent fraud, enhance security, and investigate misuse. Users can decline data submission, but this may limit service availability. Where required, user consent is obtained for certain activities like advertising and marketing.</t>
  </si>
  <si>
    <t>Quora shares user information with third-party service providers, affiliates, and business partners for service delivery, advertising, and analytics. Data may also be transferred during mergers, acquisitions, or legal proceedings. Public user content, including names and profile details, is visible to others and may be indexed by search engines. Advertisers receive aggregated engagement data, while anonymized information is used for market research. Quora does not alter platform behavior based on Do-Not-Track signals, though users can manage tracking preferences via the Cookie Policy.</t>
  </si>
  <si>
    <t>You have the right to access, rectify, erase, or restrict the use of your personal information. You can object to its processing, opt out of targeted advertising, and request data portability. Additionally, you may withdraw consent at any time and lodge a complaint with your local data protection authority.</t>
  </si>
  <si>
    <t>UNACADEMY</t>
  </si>
  <si>
    <t>Unacademy is an Indian online learning platform that provides educational content for competitive exams, professional skills, and academic subjects. It offers live classes, recorded lectures, and interactive sessions from top educators. While its primary focus is on the Indian market, covering exams ,it also provides courses on coding, business, and personal development, which may be useful for international users. However, it does not have a significant global presence like platforms such as Coursera or Udemy.</t>
  </si>
  <si>
    <t>https://unacademy.com/privacy</t>
  </si>
  <si>
    <t>Unacademy collects user information through account registration, KYC verification for content providers, public profile details, communication records, location data, and browsing activity. It also gathers device logs, usage patterns, IP-based location estimates, and cookie data for analytics and service improvements. Additionally, Unacademy may receive information from third-party sources like social media platforms or Google services if users link their accounts.</t>
  </si>
  <si>
    <t>Unacademy collects and processes personal information based on user consent, legal obligations, contractual necessity, legitimate interests, public interest, and vital protection needs. Processing is done for service fulfillment, compliance, record-keeping, and public interactions. Users can withdraw consent anytime, though it may impact service availability. No automated decision-making or profiling occurs beyond the stated policy.</t>
  </si>
  <si>
    <t>Unacademy shares user information only as outlined in its policy and does not sell personal data. Information may be shared with affiliates, subsidiaries, and third-party service providers for operational purposes, customer support, and platform functionality. It may also be disclosed to third-party learning platforms with user consent. Legal disclosures may occur to comply with laws, protect rights, or prevent fraud. In cases of mergers, acquisitions, or business transfers, user data may be included. Additionally, data may be shared with advertising and analytics partners through cookies. Any other sharing will require user consent.</t>
  </si>
  <si>
    <t>Users have the option to choose what information they provide, update or delete it, but lack of certain information may limit access to platform features. Users can also control the type of communications they receive, although some legal or security-related messages cannot be opted out of. Cookies can be rejected or removed, but doing so may affect the functionality of some platform services.Users have various rights regarding their personal information, including the right to confirmation and access, correction, restriction of disclosure, and erasure. However, erasure may result in permanent deletion of the account and data. Users can exercise these rights by contacting Unacademy, and additional verification may be required to process such requests.</t>
  </si>
  <si>
    <t>REDDIT</t>
  </si>
  <si>
    <t>Reddit is a social news platform where users share content, participate in discussions, and vote on posts in various topic-specific communities called subreddits. Founded in 2005, it allows anonymous interaction, and posts are ranked by user votes. Reddit is known for its diverse communities, "Ask Me Anything" (AMA) sessions, and viral content.</t>
  </si>
  <si>
    <t>https://www.reddit.com/en-us/policies/privacy-policy</t>
  </si>
  <si>
    <t>Reddit collects both public and non-public information from users. This includes account details (username, password, interests), non-public content (drafts, messages, reports), and transactional information (purchases). It also tracks user actions (voting, saving, reporting), logs data (IP address, device details), and location data (shared or estimated from IP). Reddit may also receive information from third-party sources, such as advertisers or linked services (e.g., Google or Apple sign-ins). For ads and analytics, Reddit collects demographic data through cookies and integrates with third-party platforms for audience measurement. Data collection also extends to Reddit Pro users and participants in specific programs, including additional personal and payment information for verification and compliance purposes.</t>
  </si>
  <si>
    <t>Reddit uses your information to provide, maintain, and improve services, personalize content and features based on your preferences, and ensure user safety by blocking spammers, addressing abuse, and enforcing policies. It also helps optimize, target, and measure ad effectiveness, research and develop new services, and send updates, security alerts, invoices, and support messages. Additionally, Reddit communicates with users about products, services, offers, and events, and monitors trends, usage, and activities on the platform.</t>
  </si>
  <si>
    <t>Reddit may share your information with your consent, such as through social sharing features, or with linked third-party services you authorize. It may also share data with service providers for tasks like payment processing, cloud hosting, ad measurement, and compliance. Information may be disclosed to comply with legal requirements, in emergencies to prevent harm, or to enforce policies and protect safety. Reddit can share data within its affiliates and subsidiaries. Additionally, aggregated or anonymized information may be shared for analytics or advertising purposes.</t>
  </si>
  <si>
    <t>Reddit provides the option to access and change account information, including correcting or updating details. If an account is deleted, its profile will no longer be visible, but posts, comments, and messages will remain unless deleted manually. A deletion request initiates a process that completes within 90 days, after which data cannot be retrieved. Certain information may still be retained for legitimate business or legal reasons.Reddit users can manage permissions for linked services, control personalized advertising, and opt out of cookies or analytics collection. Users can also disable tracking and control promotional and mobile notifications.</t>
  </si>
  <si>
    <t>TUMBLR</t>
  </si>
  <si>
    <t>Tumblr is a microblogging and social networking platform that allows users to post multimedia content, including text, photos, quotes, links, audio, and video. Launched in 2007, it enables individuals to create blogs, share content, and follow other users' posts. The platform is known for its creative, diverse communities, and it offers features like reblogging (sharing posts to followers), liking posts, and commenting. Tumblr has evolved into a hub for niche communities, often fostering self-expression, fandoms, and various cultural discussions. It’s available on both desktop and mobile devices.</t>
  </si>
  <si>
    <t>https://www.tumblr.com/privacy/en</t>
  </si>
  <si>
    <t>Tumblr collects user data such as username, password, age, and email for account creation and personalization. Email communications related to account management are mandatory, while promotional emails can be opted out of. Content is public by default, and actions like liking and reblogging are visible. Tumblr gathers financial, usage, location, and browser data for service improvement. It uses cookies and web tags for tracking, and users can manage cookie preferences in certain regions. Contact lists can be used to find other users, but the data is discarded afterward. User actions are analyzed to personalize the experience.</t>
  </si>
  <si>
    <t>The purpose of collecting data on Tumblr includes enhancing and personalizing the user experience, improving services, communicating account-related information, providing relevant content, ensuring security, targeting advertisements, and complying with legal obligations. Data is also used for service development, preventing fraud, and connecting users with contacts who are also on Tumblr.</t>
  </si>
  <si>
    <t>Tumblr shares information with Automattic and its family for service improvement and personalized experiences. User content is public by default, and may be indexed by search engines. Data may be aggregated across services for enhancement. Third-party services can receive user info, but Tumblr's policy does not cover their privacy practices. Information is shared with agents for service operations and improvement under confidentiality agreements. In business transfers, user info may be transferred to new owners. Tumblr may disclose information for legal, safety, fraud prevention, or regulatory compliance purposes. Data may be shared upon user request or in non-private/aggregated forms.</t>
  </si>
  <si>
    <t>Users have several rights regarding their personal data. They have the right to access the information Tumblr holds about them, correct any inaccuracies, and request the deletion of their personal data under certain conditions. Users can object to the processing of their data, particularly for marketing purposes, and may request a restriction on its processing. Additionally, users can request their personal information in a machine-readable format for portability to another service. If data processing is based on consent, users have the right to withdraw consent at any time. Finally, users have the right to file complaints with data protection authorities if they believe their rights have been violated, although some rights may be subject to legal exceptions.</t>
  </si>
  <si>
    <r>
      <rPr>
        <b/>
        <sz val="14"/>
        <color theme="1"/>
        <rFont val="Franklin Gothic Medium"/>
        <family val="2"/>
      </rPr>
      <t>Right to information</t>
    </r>
    <r>
      <rPr>
        <sz val="14"/>
        <color theme="1"/>
        <rFont val="Franklin Gothic Medium"/>
        <family val="2"/>
      </rPr>
      <t xml:space="preserve"> - including contact details to the DPO, the purposes for processing Personal Information and the rights of the individual.
</t>
    </r>
    <r>
      <rPr>
        <b/>
        <sz val="14"/>
        <color theme="1"/>
        <rFont val="Franklin Gothic Medium"/>
        <family val="2"/>
      </rPr>
      <t>Right to access the Personal Information</t>
    </r>
    <r>
      <rPr>
        <sz val="14"/>
        <color theme="1"/>
        <rFont val="Franklin Gothic Medium"/>
        <family val="2"/>
      </rPr>
      <t xml:space="preserve"> that are processed
</t>
    </r>
    <r>
      <rPr>
        <b/>
        <sz val="14"/>
        <color theme="1"/>
        <rFont val="Franklin Gothic Medium"/>
        <family val="2"/>
      </rPr>
      <t>Right to erasure</t>
    </r>
    <r>
      <rPr>
        <sz val="14"/>
        <color theme="1"/>
        <rFont val="Franklin Gothic Medium"/>
        <family val="2"/>
      </rPr>
      <t xml:space="preserve"> (”Right to be forgotten”)
</t>
    </r>
    <r>
      <rPr>
        <b/>
        <sz val="14"/>
        <color theme="1"/>
        <rFont val="Franklin Gothic Medium"/>
        <family val="2"/>
      </rPr>
      <t>Right to rectification
Right to restriction of processing</t>
    </r>
    <r>
      <rPr>
        <sz val="14"/>
        <color theme="1"/>
        <rFont val="Franklin Gothic Medium"/>
        <family val="2"/>
      </rPr>
      <t xml:space="preserve">
</t>
    </r>
    <r>
      <rPr>
        <b/>
        <sz val="14"/>
        <color theme="1"/>
        <rFont val="Franklin Gothic Medium"/>
        <family val="2"/>
      </rPr>
      <t>Right to data portability</t>
    </r>
    <r>
      <rPr>
        <sz val="14"/>
        <color theme="1"/>
        <rFont val="Franklin Gothic Medium"/>
        <family val="2"/>
      </rPr>
      <t xml:space="preserve"> of the Personal Information supplied to Zomato by the EU resident
</t>
    </r>
    <r>
      <rPr>
        <b/>
        <sz val="14"/>
        <color theme="1"/>
        <rFont val="Franklin Gothic Medium"/>
        <family val="2"/>
      </rPr>
      <t>Right to object</t>
    </r>
  </si>
  <si>
    <r>
      <rPr>
        <b/>
        <i/>
        <sz val="14"/>
        <color theme="1"/>
        <rFont val="Franklin Gothic Medium"/>
        <family val="2"/>
      </rPr>
      <t>Service improvement:</t>
    </r>
    <r>
      <rPr>
        <sz val="14"/>
        <color theme="1"/>
        <rFont val="Franklin Gothic Medium"/>
        <family val="2"/>
      </rPr>
      <t xml:space="preserve"> caller ID, dialer, messaging, unidentified number identification, name/number search, social graph, profile views, push notifications, spam blocking, third-party integration, verified business call logs, analytics. </t>
    </r>
    <r>
      <rPr>
        <b/>
        <i/>
        <sz val="14"/>
        <color theme="1"/>
        <rFont val="Franklin Gothic Medium"/>
        <family val="2"/>
      </rPr>
      <t>Statistical data:</t>
    </r>
    <r>
      <rPr>
        <sz val="14"/>
        <color theme="1"/>
        <rFont val="Franklin Gothic Medium"/>
        <family val="2"/>
      </rPr>
      <t xml:space="preserve"> anonymized, aggregated, shared with third parties. </t>
    </r>
    <r>
      <rPr>
        <b/>
        <i/>
        <sz val="14"/>
        <color theme="1"/>
        <rFont val="Franklin Gothic Medium"/>
        <family val="2"/>
      </rPr>
      <t>Advertising &amp; communication:</t>
    </r>
    <r>
      <rPr>
        <sz val="14"/>
        <color theme="1"/>
        <rFont val="Franklin Gothic Medium"/>
        <family val="2"/>
      </rPr>
      <t xml:space="preserve"> location-based ads, marketing, performance measurement, verification, service updates, newsletters, partner promotions, user response.</t>
    </r>
    <r>
      <rPr>
        <b/>
        <i/>
        <sz val="14"/>
        <color theme="1"/>
        <rFont val="Franklin Gothic Medium"/>
        <family val="2"/>
      </rPr>
      <t xml:space="preserve"> Compliance &amp; security:</t>
    </r>
    <r>
      <rPr>
        <sz val="14"/>
        <color theme="1"/>
        <rFont val="Franklin Gothic Medium"/>
        <family val="2"/>
      </rPr>
      <t xml:space="preserve"> legal adherence, fraud prevention, profile verification, troubleshooting, security, breach detection.</t>
    </r>
  </si>
  <si>
    <r>
      <t>Flipkart</t>
    </r>
    <r>
      <rPr>
        <sz val="14"/>
        <color theme="1"/>
        <rFont val="Franklin Gothic Medium"/>
        <family val="2"/>
      </rPr>
      <t xml:space="preserve"> is one of India's leading e-commerce platforms, founded in 2007 by Sachin Bansal and Binny Bansal. Initially launched as an online bookstore, it has since expanded into a multi-category marketplace offering products across electronics, fashion, home essentials, groceries, and more. Flipkart operates on a marketplace model, connecting sellers with buyers while providing logistics, payment solutions, and customer service.</t>
    </r>
  </si>
  <si>
    <r>
      <t xml:space="preserve">Collected data includes </t>
    </r>
    <r>
      <rPr>
        <b/>
        <sz val="14"/>
        <color theme="1"/>
        <rFont val="Franklin Gothic Medium"/>
        <family val="2"/>
      </rPr>
      <t>account details</t>
    </r>
    <r>
      <rPr>
        <sz val="14"/>
        <color theme="1"/>
        <rFont val="Franklin Gothic Medium"/>
        <family val="2"/>
      </rPr>
      <t xml:space="preserve"> (name, contact info), </t>
    </r>
    <r>
      <rPr>
        <b/>
        <sz val="14"/>
        <color theme="1"/>
        <rFont val="Franklin Gothic Medium"/>
        <family val="2"/>
      </rPr>
      <t>third-party account links</t>
    </r>
    <r>
      <rPr>
        <sz val="14"/>
        <color theme="1"/>
        <rFont val="Franklin Gothic Medium"/>
        <family val="2"/>
      </rPr>
      <t xml:space="preserve"> (usernames), </t>
    </r>
    <r>
      <rPr>
        <b/>
        <sz val="14"/>
        <color theme="1"/>
        <rFont val="Franklin Gothic Medium"/>
        <family val="2"/>
      </rPr>
      <t>payment info</t>
    </r>
    <r>
      <rPr>
        <sz val="14"/>
        <color theme="1"/>
        <rFont val="Franklin Gothic Medium"/>
        <family val="2"/>
      </rPr>
      <t xml:space="preserve"> (last four card digits, postcode), </t>
    </r>
    <r>
      <rPr>
        <b/>
        <sz val="14"/>
        <color theme="1"/>
        <rFont val="Franklin Gothic Medium"/>
        <family val="2"/>
      </rPr>
      <t>communications</t>
    </r>
    <r>
      <rPr>
        <sz val="14"/>
        <color theme="1"/>
        <rFont val="Franklin Gothic Medium"/>
        <family val="2"/>
      </rPr>
      <t xml:space="preserve"> (emails, support chats), </t>
    </r>
    <r>
      <rPr>
        <b/>
        <sz val="14"/>
        <color theme="1"/>
        <rFont val="Franklin Gothic Medium"/>
        <family val="2"/>
      </rPr>
      <t>user content</t>
    </r>
    <r>
      <rPr>
        <sz val="14"/>
        <color theme="1"/>
        <rFont val="Franklin Gothic Medium"/>
        <family val="2"/>
      </rPr>
      <t xml:space="preserve"> (files, metadata), </t>
    </r>
    <r>
      <rPr>
        <b/>
        <sz val="14"/>
        <color theme="1"/>
        <rFont val="Franklin Gothic Medium"/>
        <family val="2"/>
      </rPr>
      <t>usage data</t>
    </r>
    <r>
      <rPr>
        <sz val="14"/>
        <color theme="1"/>
        <rFont val="Franklin Gothic Medium"/>
        <family val="2"/>
      </rPr>
      <t xml:space="preserve"> (IP, device, browsing history), </t>
    </r>
    <r>
      <rPr>
        <b/>
        <sz val="14"/>
        <color theme="1"/>
        <rFont val="Franklin Gothic Medium"/>
        <family val="2"/>
      </rPr>
      <t>location</t>
    </r>
    <r>
      <rPr>
        <sz val="14"/>
        <color theme="1"/>
        <rFont val="Franklin Gothic Medium"/>
        <family val="2"/>
      </rPr>
      <t xml:space="preserve"> (device-based), and </t>
    </r>
    <r>
      <rPr>
        <b/>
        <sz val="14"/>
        <color theme="1"/>
        <rFont val="Franklin Gothic Medium"/>
        <family val="2"/>
      </rPr>
      <t>cookies</t>
    </r>
    <r>
      <rPr>
        <sz val="14"/>
        <color theme="1"/>
        <rFont val="Franklin Gothic Medium"/>
        <family val="2"/>
      </rPr>
      <t xml:space="preserve"> for analytics, security, and service enhancement.</t>
    </r>
  </si>
  <si>
    <r>
      <t xml:space="preserve">The purpose of data collection is to </t>
    </r>
    <r>
      <rPr>
        <b/>
        <sz val="14"/>
        <color theme="1"/>
        <rFont val="Franklin Gothic Medium"/>
        <family val="2"/>
      </rPr>
      <t>set up accounts, enable communication, process payments, provide and improve services, enhance security, analyze usage, personalize experiences, and comply with legal requirements</t>
    </r>
    <r>
      <rPr>
        <sz val="14"/>
        <color theme="1"/>
        <rFont val="Franklin Gothic Medium"/>
        <family val="2"/>
      </rPr>
      <t xml:space="preserve">. Cookies and tracking technologies further assist in </t>
    </r>
    <r>
      <rPr>
        <b/>
        <sz val="14"/>
        <color theme="1"/>
        <rFont val="Franklin Gothic Medium"/>
        <family val="2"/>
      </rPr>
      <t>performance analysis, authentication, and service optimization</t>
    </r>
    <r>
      <rPr>
        <sz val="14"/>
        <color theme="1"/>
        <rFont val="Franklin Gothic Medium"/>
        <family val="2"/>
      </rPr>
      <t>.</t>
    </r>
  </si>
  <si>
    <r>
      <t xml:space="preserve">Users have the right to </t>
    </r>
    <r>
      <rPr>
        <b/>
        <sz val="14"/>
        <color theme="1"/>
        <rFont val="Franklin Gothic Medium"/>
        <family val="2"/>
      </rPr>
      <t>modify or delete</t>
    </r>
    <r>
      <rPr>
        <sz val="14"/>
        <color theme="1"/>
        <rFont val="Franklin Gothic Medium"/>
        <family val="2"/>
      </rPr>
      <t xml:space="preserve"> their personal information by updating their profiles. They can also </t>
    </r>
    <r>
      <rPr>
        <b/>
        <sz val="14"/>
        <color theme="1"/>
        <rFont val="Franklin Gothic Medium"/>
        <family val="2"/>
      </rPr>
      <t>request a copy</t>
    </r>
    <r>
      <rPr>
        <sz val="14"/>
        <color theme="1"/>
        <rFont val="Franklin Gothic Medium"/>
        <family val="2"/>
      </rPr>
      <t xml:space="preserve"> of their stored data, subject to a legally permitted fee. However, some data may be </t>
    </r>
    <r>
      <rPr>
        <b/>
        <sz val="14"/>
        <color theme="1"/>
        <rFont val="Franklin Gothic Medium"/>
        <family val="2"/>
      </rPr>
      <t>retained for legal or business purposes</t>
    </r>
    <r>
      <rPr>
        <sz val="14"/>
        <color theme="1"/>
        <rFont val="Franklin Gothic Medium"/>
        <family val="2"/>
      </rPr>
      <t>.</t>
    </r>
  </si>
  <si>
    <r>
      <t>TurboVPN</t>
    </r>
    <r>
      <rPr>
        <sz val="14"/>
        <color theme="1"/>
        <rFont val="Franklin Gothic Medium"/>
        <family val="2"/>
      </rPr>
      <t xml:space="preserve"> is a free and paid virtual private network (VPN) service that allows users to browse the internet securely and anonymously. It claims to offer encrypted connections, bypass geo-restrictions, and provide fast speeds for streaming and browsing. However, TurboVPN has faced scrutiny regarding its privacy policy, data logging practices, and potential security risks, as it is based in China and has been reported to collect user data. Users concerned about privacy and security may prefer VPN services with stricter no-log policies and independent audits.</t>
    </r>
  </si>
  <si>
    <r>
      <t xml:space="preserve">Paytm Payments Bank does not share personal data without consent, except on a </t>
    </r>
    <r>
      <rPr>
        <b/>
        <sz val="14"/>
        <color theme="1"/>
        <rFont val="Franklin Gothic Medium"/>
        <family val="2"/>
      </rPr>
      <t>need-to-know</t>
    </r>
    <r>
      <rPr>
        <sz val="14"/>
        <color theme="1"/>
        <rFont val="Franklin Gothic Medium"/>
        <family val="2"/>
      </rPr>
      <t xml:space="preserve"> basis with designated personnel, partners, or service providers. Data may be shared with legal, regulatory, or statutory authorities when required by law, for fraud prevention, risk management, or fund recovery. It is also shared to facilitate banking services or inform users about relevant products. Additionally, existing customers may view certain details like KYC-verified names and profile pictures if they have the user’s contact information.</t>
    </r>
  </si>
  <si>
    <r>
      <t>Shopify</t>
    </r>
    <r>
      <rPr>
        <sz val="14"/>
        <color theme="1"/>
        <rFont val="Franklin Gothic Medium"/>
        <family val="2"/>
      </rPr>
      <t xml:space="preserve"> is a leading </t>
    </r>
    <r>
      <rPr>
        <b/>
        <sz val="14"/>
        <color theme="1"/>
        <rFont val="Franklin Gothic Medium"/>
        <family val="2"/>
      </rPr>
      <t>e-commerce platform</t>
    </r>
    <r>
      <rPr>
        <sz val="14"/>
        <color theme="1"/>
        <rFont val="Franklin Gothic Medium"/>
        <family val="2"/>
      </rPr>
      <t xml:space="preserve"> that enables businesses to create, manage, and scale online stores. It offers tools for website building, payment processing, inventory management, and marketing. Shopify supports multiple sales channels, including social media, marketplaces, and in-person sales through its </t>
    </r>
    <r>
      <rPr>
        <b/>
        <sz val="14"/>
        <color theme="1"/>
        <rFont val="Franklin Gothic Medium"/>
        <family val="2"/>
      </rPr>
      <t>POS system</t>
    </r>
    <r>
      <rPr>
        <sz val="14"/>
        <color theme="1"/>
        <rFont val="Franklin Gothic Medium"/>
        <family val="2"/>
      </rPr>
      <t xml:space="preserve">. It provides customizable themes, third-party integrations, and analytics to help businesses optimize operations. With plans catering to startups and large enterprises, Shopify is widely used for </t>
    </r>
    <r>
      <rPr>
        <b/>
        <sz val="14"/>
        <color theme="1"/>
        <rFont val="Franklin Gothic Medium"/>
        <family val="2"/>
      </rPr>
      <t>dropshipping, D2C brands, and retail businesses</t>
    </r>
    <r>
      <rPr>
        <sz val="14"/>
        <color theme="1"/>
        <rFont val="Franklin Gothic Medium"/>
        <family val="2"/>
      </rPr>
      <t>.</t>
    </r>
  </si>
  <si>
    <r>
      <t xml:space="preserve">Shopify collects various types of </t>
    </r>
    <r>
      <rPr>
        <b/>
        <sz val="14"/>
        <color theme="1"/>
        <rFont val="Franklin Gothic Medium"/>
        <family val="2"/>
      </rPr>
      <t>personal data</t>
    </r>
    <r>
      <rPr>
        <sz val="14"/>
        <color theme="1"/>
        <rFont val="Franklin Gothic Medium"/>
        <family val="2"/>
      </rPr>
      <t xml:space="preserve">, including </t>
    </r>
    <r>
      <rPr>
        <b/>
        <sz val="14"/>
        <color theme="1"/>
        <rFont val="Franklin Gothic Medium"/>
        <family val="2"/>
      </rPr>
      <t>identifiers</t>
    </r>
    <r>
      <rPr>
        <sz val="14"/>
        <color theme="1"/>
        <rFont val="Franklin Gothic Medium"/>
        <family val="2"/>
      </rPr>
      <t xml:space="preserve"> (name, email, phone number, mailing/billing address), </t>
    </r>
    <r>
      <rPr>
        <b/>
        <sz val="14"/>
        <color theme="1"/>
        <rFont val="Franklin Gothic Medium"/>
        <family val="2"/>
      </rPr>
      <t>commercial information</t>
    </r>
    <r>
      <rPr>
        <sz val="14"/>
        <color theme="1"/>
        <rFont val="Franklin Gothic Medium"/>
        <family val="2"/>
      </rPr>
      <t xml:space="preserve"> (purchases, cart activity, reviews), </t>
    </r>
    <r>
      <rPr>
        <b/>
        <sz val="14"/>
        <color theme="1"/>
        <rFont val="Franklin Gothic Medium"/>
        <family val="2"/>
      </rPr>
      <t>internet activity data</t>
    </r>
    <r>
      <rPr>
        <sz val="14"/>
        <color theme="1"/>
        <rFont val="Franklin Gothic Medium"/>
        <family val="2"/>
      </rPr>
      <t xml:space="preserve"> (device details, IP address, browsing behavior), and </t>
    </r>
    <r>
      <rPr>
        <b/>
        <sz val="14"/>
        <color theme="1"/>
        <rFont val="Franklin Gothic Medium"/>
        <family val="2"/>
      </rPr>
      <t>geolocation data</t>
    </r>
    <r>
      <rPr>
        <sz val="14"/>
        <color theme="1"/>
        <rFont val="Franklin Gothic Medium"/>
        <family val="2"/>
      </rPr>
      <t xml:space="preserve">. It also gathers </t>
    </r>
    <r>
      <rPr>
        <b/>
        <sz val="14"/>
        <color theme="1"/>
        <rFont val="Franklin Gothic Medium"/>
        <family val="2"/>
      </rPr>
      <t>inferences</t>
    </r>
    <r>
      <rPr>
        <sz val="14"/>
        <color theme="1"/>
        <rFont val="Franklin Gothic Medium"/>
        <family val="2"/>
      </rPr>
      <t xml:space="preserve"> to personalize user experience and </t>
    </r>
    <r>
      <rPr>
        <b/>
        <sz val="14"/>
        <color theme="1"/>
        <rFont val="Franklin Gothic Medium"/>
        <family val="2"/>
      </rPr>
      <t>sensitive information</t>
    </r>
    <r>
      <rPr>
        <sz val="14"/>
        <color theme="1"/>
        <rFont val="Franklin Gothic Medium"/>
        <family val="2"/>
      </rPr>
      <t xml:space="preserve">, such as government-issued IDs, account credentials, precise device location (with permission), and voluntarily disclosed characteristics. Additionally, Shopify may access email contents if connected to the </t>
    </r>
    <r>
      <rPr>
        <b/>
        <sz val="14"/>
        <color theme="1"/>
        <rFont val="Franklin Gothic Medium"/>
        <family val="2"/>
      </rPr>
      <t>Shop App</t>
    </r>
    <r>
      <rPr>
        <sz val="14"/>
        <color theme="1"/>
        <rFont val="Franklin Gothic Medium"/>
        <family val="2"/>
      </rPr>
      <t xml:space="preserve"> for order history tracking.</t>
    </r>
  </si>
  <si>
    <r>
      <t xml:space="preserve">Shopify processes personal data primarily to </t>
    </r>
    <r>
      <rPr>
        <b/>
        <sz val="14"/>
        <color theme="1"/>
        <rFont val="Franklin Gothic Medium"/>
        <family val="2"/>
      </rPr>
      <t>fulfill contractual obligations</t>
    </r>
    <r>
      <rPr>
        <sz val="14"/>
        <color theme="1"/>
        <rFont val="Franklin Gothic Medium"/>
        <family val="2"/>
      </rPr>
      <t xml:space="preserve">, such as processing payments and providing services. It also collects data under </t>
    </r>
    <r>
      <rPr>
        <b/>
        <sz val="14"/>
        <color theme="1"/>
        <rFont val="Franklin Gothic Medium"/>
        <family val="2"/>
      </rPr>
      <t>legitimate interests</t>
    </r>
    <r>
      <rPr>
        <sz val="14"/>
        <color theme="1"/>
        <rFont val="Franklin Gothic Medium"/>
        <family val="2"/>
      </rPr>
      <t>, including fraud prevention, customer support, marketing, analytics, product improvement, and regulatory compliance.Additionally, Shopify may process data with user consent, particularly for marketing, third-party transfers, or legal requirements. Users have rights over their data, including access, correction, deletion, and restriction, though some rights depend on legal conditions.</t>
    </r>
  </si>
  <si>
    <t>Turbo VPN</t>
  </si>
  <si>
    <r>
      <t xml:space="preserve">PAYTM </t>
    </r>
    <r>
      <rPr>
        <sz val="22"/>
        <color rgb="FF00CCFF"/>
        <rFont val="Arial Black"/>
        <family val="2"/>
      </rPr>
      <t>PAYMENT BANK</t>
    </r>
  </si>
  <si>
    <r>
      <rPr>
        <b/>
        <sz val="48"/>
        <color rgb="FFFF0000"/>
        <rFont val="Candara Light"/>
        <family val="2"/>
      </rPr>
      <t>e</t>
    </r>
    <r>
      <rPr>
        <b/>
        <sz val="48"/>
        <color rgb="FF003399"/>
        <rFont val="Candara Light"/>
        <family val="2"/>
      </rPr>
      <t>b</t>
    </r>
    <r>
      <rPr>
        <b/>
        <sz val="48"/>
        <color rgb="FFFFC000"/>
        <rFont val="Candara Light"/>
        <family val="2"/>
      </rPr>
      <t>a</t>
    </r>
    <r>
      <rPr>
        <b/>
        <sz val="48"/>
        <color rgb="FF92D050"/>
        <rFont val="Candara Light"/>
        <family val="2"/>
      </rPr>
      <t>y</t>
    </r>
  </si>
  <si>
    <t>COMPARATIVE ANALYSIS OF PRIVACY POLICIES</t>
  </si>
  <si>
    <t>Serial NO.</t>
  </si>
  <si>
    <t>PhonePE</t>
  </si>
  <si>
    <t>PhonePe is a digital payment platform that allows users to make a variety of financial transactions using their smartphones. It supports payments through UPI (Unified Payments Interface), enabling users to transfer money, pay bills, recharge mobile phones, and shop online. In addition, PhonePe offers services like gold investment, insurance, and mutual fund investments. It is widely used for peer-to-peer (P2P) money transfers and has gained popularity due to its ease of use, security features, and integration with various merchants and service providers.</t>
  </si>
  <si>
    <t>https://www.phonepe.com/privacy-policy</t>
  </si>
  <si>
    <t>PhonePe collects personal information, including name, contact details, photo, and nominee information. It also gathers KYC-related data like PAN, Aadhaar, and income details, along with transaction history, bank account details, and wallet balances. Device-related data such as device ID, IP address, and location are also collected, as well as SMS data for authentication and security purposes. Additionally, if users opt for health-tracking services, PhonePe collects health-related information. The platform may also gather information from third parties for transaction verification, fraud prevention, and employment purposes. This data is collected during registration, usage, and interactions with the PhonePe platform.</t>
  </si>
  <si>
    <t>PhonePe processes personal information for various purposes, including account creation, identity verification, and access privileges. It facilitates services from partners, merchants, and financial institutions, and conducts KYC compliance as required by regulatory bodies. Information may be validated and shared with intermediaries for service fulfillment, payments, and communication. PhonePe also analyzes user behavior to improve experience, customize services, and detect fraud or criminal activity. It handles credit checks, offers personalized marketing, resolves disputes, and ensures security by investigating suspicious activities. The platform also meets legal obligations and enforces its terms and conditions.</t>
  </si>
  <si>
    <t>PhonePe may share personal information with business partners, service providers, merchants, regulatory bodies, governmental authorities, financial institutions, and internal teams for various purposes. These include enabling services, complying with KYC and legal requirements, processing payments, and facilitating financial product subscriptions. Information may be shared for credit-related services, fraud prevention, risk management, and communication, marketing, and analytics. It may also be disclosed to respond to legal requests, government initiatives, or disputes. Additionally, personal data may be shared during mergers, acquisitions, or restructuring of the business.</t>
  </si>
  <si>
    <t xml:space="preserve">Users have the right to access, review, and request changes to their personal information shared with PhonePe. They can revoke consent for storing e-KYC information, but this may result in losing access to certain services. Users can request the deletion of their account or personal information, subject to applicable laws. </t>
  </si>
  <si>
    <t>PIZZA HUT 
(INDIA)</t>
  </si>
  <si>
    <t>Pizza Hut is a popular global chain of restaurants known for its wide variety of pizzas, pasta dishes, and side items. Established in 1958 in the United States, it has since expanded worldwide, offering both dine-in and delivery services. Pizza Hut is known for its signature pan pizza, stuffed crust pizza, and a range of toppings, as well as its specialty crusts. The brand also offers a selection of appetizers, salads, desserts, and beverages. With a focus on innovation and customer experience, Pizza Hut remains one of the largest and most recognized pizza chains globally.</t>
  </si>
  <si>
    <t>https://www.pizzahut.co.in/privacy/</t>
  </si>
  <si>
    <t>The company collects personally identifiable information (PII) that users voluntarily provide through online forms, such as registration, contact requests, surveys, and guest comments. This information may include name, address, phone number, email, and demographic details. Users have the choice to disclose this information, though some services may be limited without it. Transaction data, including items purchased and payment details, is also collected for order fulfillment, fraud detection, and marketing. The company may use IP addresses to analyze trends and gather demographic data. Cookies and other technologies are used to enhance user experience, though cookies are not required to access the site.</t>
  </si>
  <si>
    <t>The company uses collected personal information for several purposes, including improving the site, fulfilling prizes, and registering visitors for online activities like contests and surveys. It may also respond to specific requests, protect site security, and send promotional notices with consent. Additionally, personal information may be shared with third-party vendors under contractual agreements in accordance with the privacy policy.</t>
  </si>
  <si>
    <t>The company, part of Yum! Brands, may share personal information collected on its site with other Yum! Brands members, including KFC, Taco Bell, Pizza Hut, and affiliates. However, it will not sell, rent, or disclose personal information to third parties except in specific cases, such as legal requirements, corporate events like mergers, or with third parties supporting the site’s operations or executing promotions. Any third party receiving personal information for such purposes is prohibited from using it independently. Written agreements will be made with these third parties to ensure compliance with the privacy policy.</t>
  </si>
  <si>
    <t>Users have rights to orrect, delete, update, or access their information.</t>
  </si>
  <si>
    <t>https://www.pizzahut.co.uk/restaurants/about/privacy-policy</t>
  </si>
  <si>
    <t>The company collects personal information that you provide when making table reservations, visiting restaurants, using free in-store Wi-Fi (if opted in for marketing), registering on their site or social media pages, or exercising your legal rights. This information includes your name, contact details, date of birth, dietary preferences, order details, marketing preferences, customer survey responses, and payment card details. They also automatically collect data such as the number of people in your party, voucher usage, CCTV footage, and location data when you visit their restaurants. On their website, they track usage details like IP addresses, traffic data, and cookies. Social media interactions and aggregated follower statistics are also collected. Additionally, information may be shared with Wireless Social Ltd for Wi-Fi services, with their privacy policy governing their use of personal data.</t>
  </si>
  <si>
    <t>The company processes personal information based on consent, legal obligations, legitimate interests, contract performance, and vital interests. With consent, it may send marketing communications, assist during emergencies, and collect dietary preferences. It complies with legal requirements, handles complaints, and ensures safety. For legitimate interests, it engages in marketing, business promotion, and data analysis. Personal information is also used to fulfill orders, process payments, and support customer inquiries. In emergencies or for food safety, personal data may be used to protect vital interests. Opting out of marketing communications is allowed, and the company retains email to honor requests.</t>
  </si>
  <si>
    <t>Personal information is only disclosed outside the business in limited circumstances and with contracts that ensure its protection, except when legally required. Contractors must follow instructions, and personal data is not sold to third parties. In cases of joint control related to social media marketing, personal information may be shared with other controllers. Personal data may be shared with third-party service providers for specific services like marketing, financial processing, customer support, IT services, delivery, insurance, and more, but only the necessary information is disclosed. For example, Worldpay may also receive personal data, and their privacy policy applies.</t>
  </si>
  <si>
    <t>You have the right to be informed about your personal data processing, correct inaccuracies, object to certain uses, withdraw consent, restrict processing, request erasure, access your data, and request data transfer. You can also contest automated decisions. For concerns, contact the organization or the Information Commissioner’s Office (ICO).</t>
  </si>
  <si>
    <t>PIZZA HUT 
(UK)</t>
  </si>
  <si>
    <t>SATISFACTORY</t>
  </si>
  <si>
    <t>NEEDS IMPROVEMENT</t>
  </si>
  <si>
    <t>NOT SATISFACTORY</t>
  </si>
  <si>
    <t>All important clauses are provided.</t>
  </si>
  <si>
    <t xml:space="preserve">Cookie policy and Cookie notice is not provided. </t>
  </si>
  <si>
    <t>User Rights are not mentioned.</t>
  </si>
  <si>
    <t>Opt Out clause and Minor Protection clause not provifded.</t>
  </si>
  <si>
    <t>Cookie policy and Cookie notice is not provided. 
Also, retention period is not provided.</t>
  </si>
  <si>
    <t>PRIVACY POLICY ANALYSIS REGISTER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</si>
</sst>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b/>
      <sz val="48"/>
      <color theme="0"/>
      <name val="High Tower Text"/>
      <family val="1"/>
    </font>
    <font>
      <b/>
      <sz val="24"/>
      <color theme="4" tint="0.59999389629810485"/>
      <name val="Arial Black"/>
      <family val="2"/>
    </font>
    <font>
      <b/>
      <sz val="22"/>
      <color theme="4" tint="0.59999389629810485"/>
      <name val="Arial Black"/>
      <family val="2"/>
    </font>
    <font>
      <sz val="11"/>
      <color theme="4" tint="0.59999389629810485"/>
      <name val="Calibri"/>
      <family val="2"/>
      <scheme val="minor"/>
    </font>
    <font>
      <sz val="14"/>
      <color theme="1"/>
      <name val="Franklin Gothic Medium"/>
      <family val="2"/>
    </font>
    <font>
      <b/>
      <sz val="14"/>
      <color theme="1"/>
      <name val="Franklin Gothic Medium"/>
      <family val="2"/>
    </font>
    <font>
      <b/>
      <i/>
      <sz val="14"/>
      <color theme="1"/>
      <name val="Franklin Gothic Medium"/>
      <family val="2"/>
    </font>
    <font>
      <b/>
      <sz val="28"/>
      <color theme="0"/>
      <name val="Franklin Gothic Medium"/>
      <family val="2"/>
    </font>
    <font>
      <b/>
      <sz val="24"/>
      <color theme="0"/>
      <name val="Elephant"/>
      <family val="1"/>
    </font>
    <font>
      <b/>
      <sz val="28"/>
      <color theme="9"/>
      <name val="Comic Sans MS"/>
      <family val="4"/>
    </font>
    <font>
      <sz val="28"/>
      <color rgb="FF003399"/>
      <name val="Arial Black"/>
      <family val="2"/>
    </font>
    <font>
      <sz val="28"/>
      <color rgb="FF9900FF"/>
      <name val="Arial Black"/>
      <family val="2"/>
    </font>
    <font>
      <sz val="28"/>
      <color theme="0"/>
      <name val="Arial Black"/>
      <family val="2"/>
    </font>
    <font>
      <sz val="28"/>
      <color rgb="FFFF0000"/>
      <name val="Cooper Black"/>
      <family val="1"/>
    </font>
    <font>
      <sz val="28"/>
      <color theme="1"/>
      <name val="Arial Black"/>
      <family val="2"/>
    </font>
    <font>
      <b/>
      <sz val="28"/>
      <color theme="1"/>
      <name val="Arial Black"/>
      <family val="2"/>
    </font>
    <font>
      <sz val="22"/>
      <color rgb="FF002060"/>
      <name val="Arial Black"/>
      <family val="2"/>
    </font>
    <font>
      <sz val="22"/>
      <color rgb="FF00CCFF"/>
      <name val="Arial Black"/>
      <family val="2"/>
    </font>
    <font>
      <sz val="28"/>
      <color theme="0"/>
      <name val="Eras Bold ITC"/>
      <family val="2"/>
    </font>
    <font>
      <b/>
      <sz val="48"/>
      <color theme="1"/>
      <name val="Candara Light"/>
      <family val="2"/>
    </font>
    <font>
      <b/>
      <sz val="48"/>
      <color rgb="FFFF0000"/>
      <name val="Candara Light"/>
      <family val="2"/>
    </font>
    <font>
      <b/>
      <sz val="48"/>
      <color rgb="FF003399"/>
      <name val="Candara Light"/>
      <family val="2"/>
    </font>
    <font>
      <b/>
      <sz val="48"/>
      <color rgb="FFFFC000"/>
      <name val="Candara Light"/>
      <family val="2"/>
    </font>
    <font>
      <b/>
      <sz val="48"/>
      <color rgb="FF92D050"/>
      <name val="Candara Light"/>
      <family val="2"/>
    </font>
    <font>
      <sz val="36"/>
      <color theme="0"/>
      <name val="Calibri"/>
      <family val="2"/>
    </font>
    <font>
      <sz val="28"/>
      <color theme="0"/>
      <name val="Arial"/>
      <family val="2"/>
    </font>
    <font>
      <b/>
      <sz val="36"/>
      <color rgb="FFC00000"/>
      <name val="Elephant"/>
      <family val="1"/>
    </font>
    <font>
      <sz val="28"/>
      <color rgb="FF0070C0"/>
      <name val="Franklin Gothic Medium"/>
      <family val="2"/>
    </font>
    <font>
      <sz val="28"/>
      <color theme="0"/>
      <name val="Elephant"/>
      <family val="1"/>
    </font>
    <font>
      <b/>
      <sz val="20"/>
      <color theme="4" tint="0.59999389629810485"/>
      <name val="Arial Black"/>
      <family val="2"/>
    </font>
    <font>
      <b/>
      <sz val="20"/>
      <color theme="1"/>
      <name val="Calibri"/>
      <family val="2"/>
      <scheme val="minor"/>
    </font>
    <font>
      <b/>
      <sz val="28"/>
      <color theme="0"/>
      <name val="Cascadia Code"/>
      <family val="3"/>
    </font>
    <font>
      <b/>
      <sz val="28"/>
      <color theme="0"/>
      <name val="Comic Sans MS"/>
      <family val="4"/>
    </font>
    <font>
      <sz val="14"/>
      <color theme="1"/>
      <name val="Calibri"/>
      <family val="2"/>
      <scheme val="minor"/>
    </font>
    <font>
      <u/>
      <sz val="11"/>
      <color theme="10"/>
      <name val="Calibri"/>
      <family val="2"/>
      <scheme val="minor"/>
    </font>
    <font>
      <sz val="20"/>
      <color rgb="FF003399"/>
      <name val="Calibri"/>
      <family val="2"/>
      <scheme val="minor"/>
    </font>
    <font>
      <b/>
      <sz val="22"/>
      <color theme="4" tint="0.39997558519241921"/>
      <name val="Arial Black"/>
      <family val="2"/>
    </font>
    <font>
      <b/>
      <u/>
      <sz val="18"/>
      <color rgb="FF003399"/>
      <name val="Arial Rounded MT Bold"/>
      <family val="2"/>
    </font>
    <font>
      <sz val="16"/>
      <color theme="1"/>
      <name val="Calibri"/>
      <family val="2"/>
      <scheme val="minor"/>
    </font>
    <font>
      <sz val="20"/>
      <color theme="1"/>
      <name val="Bahnschrift"/>
      <family val="2"/>
    </font>
    <font>
      <sz val="26"/>
      <color theme="0"/>
      <name val="Arial Black"/>
      <family val="2"/>
    </font>
    <font>
      <sz val="24"/>
      <color theme="0"/>
      <name val="Arial Black"/>
      <family val="2"/>
    </font>
    <font>
      <b/>
      <sz val="26"/>
      <color theme="4" tint="0.59999389629810485"/>
      <name val="Arial Black"/>
      <family val="2"/>
    </font>
    <font>
      <sz val="48"/>
      <color theme="0"/>
      <name val="Copperplate Gothic Bold"/>
      <family val="2"/>
    </font>
  </fonts>
  <fills count="22">
    <fill>
      <patternFill patternType="none"/>
    </fill>
    <fill>
      <patternFill patternType="gray125"/>
    </fill>
    <fill>
      <patternFill patternType="solid">
        <fgColor rgb="FF0070C0"/>
        <bgColor indexed="64"/>
      </patternFill>
    </fill>
    <fill>
      <patternFill patternType="solid">
        <fgColor rgb="FF92D050"/>
        <bgColor indexed="64"/>
      </patternFill>
    </fill>
    <fill>
      <patternFill patternType="solid">
        <fgColor rgb="FF002060"/>
        <bgColor indexed="64"/>
      </patternFill>
    </fill>
    <fill>
      <patternFill patternType="solid">
        <fgColor theme="4" tint="-0.249977111117893"/>
        <bgColor indexed="64"/>
      </patternFill>
    </fill>
    <fill>
      <patternFill patternType="solid">
        <fgColor rgb="FF003399"/>
        <bgColor indexed="64"/>
      </patternFill>
    </fill>
    <fill>
      <patternFill patternType="solid">
        <fgColor rgb="FFFF0000"/>
        <bgColor indexed="64"/>
      </patternFill>
    </fill>
    <fill>
      <patternFill patternType="solid">
        <fgColor rgb="FF993366"/>
        <bgColor indexed="64"/>
      </patternFill>
    </fill>
    <fill>
      <patternFill patternType="solid">
        <fgColor rgb="FFFFFF00"/>
        <bgColor indexed="64"/>
      </patternFill>
    </fill>
    <fill>
      <patternFill patternType="solid">
        <fgColor rgb="FF00FF99"/>
        <bgColor indexed="64"/>
      </patternFill>
    </fill>
    <fill>
      <patternFill patternType="solid">
        <fgColor rgb="FFFF6600"/>
        <bgColor indexed="64"/>
      </patternFill>
    </fill>
    <fill>
      <patternFill patternType="solid">
        <fgColor theme="1"/>
        <bgColor indexed="64"/>
      </patternFill>
    </fill>
    <fill>
      <patternFill patternType="solid">
        <fgColor rgb="FF6BA42C"/>
        <bgColor indexed="64"/>
      </patternFill>
    </fill>
    <fill>
      <patternFill patternType="solid">
        <fgColor theme="0"/>
        <bgColor indexed="64"/>
      </patternFill>
    </fill>
    <fill>
      <patternFill patternType="solid">
        <fgColor theme="3" tint="-0.249977111117893"/>
        <bgColor indexed="64"/>
      </patternFill>
    </fill>
    <fill>
      <patternFill patternType="solid">
        <fgColor rgb="FF6600CC"/>
        <bgColor indexed="64"/>
      </patternFill>
    </fill>
    <fill>
      <patternFill patternType="solid">
        <fgColor rgb="FFDDDDDD"/>
        <bgColor indexed="64"/>
      </patternFill>
    </fill>
    <fill>
      <patternFill patternType="solid">
        <fgColor rgb="FF00660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49998474074526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style="thin">
        <color auto="1"/>
      </right>
      <top/>
      <bottom/>
      <diagonal/>
    </border>
    <border>
      <left/>
      <right/>
      <top/>
      <bottom style="thin">
        <color auto="1"/>
      </bottom>
      <diagonal/>
    </border>
  </borders>
  <cellStyleXfs count="2">
    <xf numFmtId="0" fontId="0" fillId="0" borderId="0"/>
    <xf numFmtId="0" fontId="35" fillId="0" borderId="0" applyNumberFormat="0" applyFill="0" applyBorder="0" applyAlignment="0" applyProtection="0"/>
  </cellStyleXfs>
  <cellXfs count="68">
    <xf numFmtId="0" fontId="0" fillId="0" borderId="0" xfId="0"/>
    <xf numFmtId="0" fontId="0" fillId="0" borderId="0" xfId="0" applyAlignment="1">
      <alignment horizontal="center" vertical="center"/>
    </xf>
    <xf numFmtId="0" fontId="2" fillId="5" borderId="1" xfId="0" applyFont="1" applyFill="1" applyBorder="1" applyAlignment="1">
      <alignment horizontal="center" vertical="top"/>
    </xf>
    <xf numFmtId="0" fontId="3" fillId="5" borderId="1" xfId="0" applyFont="1" applyFill="1" applyBorder="1" applyAlignment="1">
      <alignment horizontal="center" vertical="top"/>
    </xf>
    <xf numFmtId="0" fontId="3" fillId="5" borderId="3" xfId="0" applyFont="1" applyFill="1" applyBorder="1" applyAlignment="1">
      <alignment horizontal="center" vertical="top"/>
    </xf>
    <xf numFmtId="0" fontId="4" fillId="5" borderId="0" xfId="0" applyFont="1" applyFill="1"/>
    <xf numFmtId="0" fontId="5" fillId="0" borderId="0" xfId="0" applyFont="1" applyAlignment="1">
      <alignment horizontal="center" vertical="center" wrapText="1"/>
    </xf>
    <xf numFmtId="0" fontId="5" fillId="0" borderId="0" xfId="0" applyFont="1" applyAlignment="1">
      <alignment horizontal="center" vertical="center"/>
    </xf>
    <xf numFmtId="0" fontId="8" fillId="6" borderId="0" xfId="0" applyFont="1" applyFill="1" applyAlignment="1">
      <alignment horizontal="center" vertical="center"/>
    </xf>
    <xf numFmtId="0" fontId="10" fillId="8" borderId="0" xfId="0" applyFont="1" applyFill="1" applyAlignment="1">
      <alignment horizontal="center" vertical="center"/>
    </xf>
    <xf numFmtId="0" fontId="11" fillId="9" borderId="0" xfId="0" applyFont="1" applyFill="1" applyAlignment="1">
      <alignment horizontal="center" vertical="center"/>
    </xf>
    <xf numFmtId="0" fontId="12" fillId="10" borderId="0" xfId="0" applyFont="1" applyFill="1" applyAlignment="1">
      <alignment horizontal="center" vertical="center"/>
    </xf>
    <xf numFmtId="0" fontId="13" fillId="11" borderId="0" xfId="0" applyFont="1" applyFill="1" applyAlignment="1">
      <alignment horizontal="center" vertical="center"/>
    </xf>
    <xf numFmtId="0" fontId="14" fillId="3" borderId="0" xfId="0" applyFont="1" applyFill="1" applyAlignment="1">
      <alignment horizontal="center" vertical="center"/>
    </xf>
    <xf numFmtId="0" fontId="16" fillId="9" borderId="0" xfId="0" applyFont="1" applyFill="1" applyAlignment="1">
      <alignment horizontal="center" vertical="center"/>
    </xf>
    <xf numFmtId="0" fontId="17" fillId="0" borderId="0" xfId="0" applyFont="1" applyAlignment="1">
      <alignment horizontal="center" vertical="center"/>
    </xf>
    <xf numFmtId="0" fontId="19" fillId="3" borderId="0" xfId="0" applyFont="1" applyFill="1" applyAlignment="1">
      <alignment horizontal="center" vertical="center"/>
    </xf>
    <xf numFmtId="0" fontId="20" fillId="0" borderId="0" xfId="0" applyFont="1" applyAlignment="1">
      <alignment horizontal="center" vertical="center"/>
    </xf>
    <xf numFmtId="0" fontId="25" fillId="2" borderId="0" xfId="0" applyFont="1" applyFill="1" applyAlignment="1">
      <alignment horizontal="center" vertical="center"/>
    </xf>
    <xf numFmtId="0" fontId="26" fillId="12" borderId="0" xfId="0" applyFont="1" applyFill="1" applyAlignment="1">
      <alignment horizontal="center" vertical="center"/>
    </xf>
    <xf numFmtId="0" fontId="15" fillId="13" borderId="0" xfId="0" applyFont="1" applyFill="1" applyAlignment="1">
      <alignment horizontal="center" vertical="center"/>
    </xf>
    <xf numFmtId="0" fontId="27" fillId="14" borderId="0" xfId="0" applyFont="1" applyFill="1" applyAlignment="1">
      <alignment horizontal="center" vertical="center"/>
    </xf>
    <xf numFmtId="0" fontId="28" fillId="0" borderId="0" xfId="0" applyFont="1" applyAlignment="1">
      <alignment horizontal="center" vertical="center"/>
    </xf>
    <xf numFmtId="0" fontId="29" fillId="11" borderId="0" xfId="0" applyFont="1" applyFill="1" applyAlignment="1">
      <alignment horizontal="center" vertical="center"/>
    </xf>
    <xf numFmtId="0" fontId="19" fillId="15" borderId="0" xfId="0" applyFont="1" applyFill="1" applyAlignment="1">
      <alignment horizontal="center" vertical="center"/>
    </xf>
    <xf numFmtId="0" fontId="30" fillId="5" borderId="0" xfId="0" applyFont="1" applyFill="1" applyAlignment="1">
      <alignment horizontal="center" vertical="center"/>
    </xf>
    <xf numFmtId="0" fontId="31" fillId="0" borderId="0" xfId="0" applyFont="1" applyAlignment="1">
      <alignment horizontal="center" vertical="center"/>
    </xf>
    <xf numFmtId="0" fontId="32" fillId="16" borderId="0" xfId="0" applyFont="1" applyFill="1" applyAlignment="1">
      <alignment horizontal="center" vertical="center"/>
    </xf>
    <xf numFmtId="0" fontId="33" fillId="7" borderId="0" xfId="0" applyFont="1" applyFill="1" applyAlignment="1">
      <alignment horizontal="center" vertical="center" wrapText="1"/>
    </xf>
    <xf numFmtId="0" fontId="31" fillId="17" borderId="0" xfId="0" applyFont="1" applyFill="1" applyAlignment="1">
      <alignment horizontal="center" vertical="center"/>
    </xf>
    <xf numFmtId="0" fontId="5" fillId="17" borderId="0" xfId="0" applyFont="1" applyFill="1" applyAlignment="1">
      <alignment horizontal="center" vertical="center" wrapText="1"/>
    </xf>
    <xf numFmtId="0" fontId="5" fillId="17" borderId="0" xfId="0" applyFont="1" applyFill="1" applyAlignment="1">
      <alignment horizontal="center" vertical="center"/>
    </xf>
    <xf numFmtId="14" fontId="5" fillId="17" borderId="0" xfId="0" applyNumberFormat="1" applyFont="1" applyFill="1" applyAlignment="1">
      <alignment horizontal="center" vertical="center"/>
    </xf>
    <xf numFmtId="0" fontId="6" fillId="17" borderId="0" xfId="0" applyFont="1" applyFill="1" applyAlignment="1">
      <alignment horizontal="center" vertical="center" wrapText="1"/>
    </xf>
    <xf numFmtId="0" fontId="34" fillId="17" borderId="0" xfId="0" applyFont="1" applyFill="1" applyAlignment="1">
      <alignment horizontal="center" vertical="center" wrapText="1"/>
    </xf>
    <xf numFmtId="14" fontId="34" fillId="17" borderId="0" xfId="0" applyNumberFormat="1" applyFont="1" applyFill="1" applyAlignment="1">
      <alignment horizontal="center" vertical="center"/>
    </xf>
    <xf numFmtId="17" fontId="34" fillId="17" borderId="0" xfId="0" applyNumberFormat="1" applyFont="1" applyFill="1" applyAlignment="1">
      <alignment horizontal="center" vertical="center"/>
    </xf>
    <xf numFmtId="0" fontId="36" fillId="0" borderId="0" xfId="0" applyFont="1"/>
    <xf numFmtId="0" fontId="37" fillId="5" borderId="1" xfId="0" applyFont="1" applyFill="1" applyBorder="1" applyAlignment="1">
      <alignment horizontal="center" vertical="top"/>
    </xf>
    <xf numFmtId="0" fontId="38" fillId="17" borderId="0" xfId="1" applyFont="1" applyFill="1" applyAlignment="1">
      <alignment horizontal="center" vertical="center"/>
    </xf>
    <xf numFmtId="0" fontId="3" fillId="5" borderId="3" xfId="0" applyFont="1" applyFill="1" applyBorder="1" applyAlignment="1">
      <alignment horizontal="center" vertical="center"/>
    </xf>
    <xf numFmtId="0" fontId="39" fillId="17" borderId="0" xfId="0" applyFont="1" applyFill="1" applyAlignment="1">
      <alignment horizontal="center" vertical="center"/>
    </xf>
    <xf numFmtId="0" fontId="39" fillId="17" borderId="0" xfId="0" applyFont="1" applyFill="1" applyAlignment="1">
      <alignment horizontal="center" vertical="center" wrapText="1"/>
    </xf>
    <xf numFmtId="0" fontId="2" fillId="5" borderId="1" xfId="0" applyFont="1" applyFill="1" applyBorder="1" applyAlignment="1">
      <alignment horizontal="center" vertical="center"/>
    </xf>
    <xf numFmtId="0" fontId="37" fillId="5" borderId="1" xfId="0" applyFont="1" applyFill="1" applyBorder="1" applyAlignment="1">
      <alignment horizontal="center" vertical="center"/>
    </xf>
    <xf numFmtId="0" fontId="3" fillId="5" borderId="1" xfId="0" applyFont="1" applyFill="1" applyBorder="1" applyAlignment="1">
      <alignment horizontal="center" vertical="center"/>
    </xf>
    <xf numFmtId="0" fontId="40" fillId="17" borderId="1" xfId="0" applyFont="1" applyFill="1" applyBorder="1" applyAlignment="1">
      <alignment horizontal="center" vertical="center"/>
    </xf>
    <xf numFmtId="0" fontId="40" fillId="17" borderId="1" xfId="0" applyFont="1" applyFill="1" applyBorder="1" applyAlignment="1">
      <alignment horizontal="center" vertical="center" wrapText="1"/>
    </xf>
    <xf numFmtId="0" fontId="41" fillId="4" borderId="1" xfId="0" applyFont="1" applyFill="1" applyBorder="1" applyAlignment="1">
      <alignment horizontal="center" vertical="center"/>
    </xf>
    <xf numFmtId="0" fontId="43" fillId="5" borderId="1" xfId="0" applyFont="1" applyFill="1" applyBorder="1" applyAlignment="1">
      <alignment horizontal="center" vertical="center"/>
    </xf>
    <xf numFmtId="0" fontId="0" fillId="19" borderId="0" xfId="0" applyFill="1"/>
    <xf numFmtId="0" fontId="0" fillId="19" borderId="0" xfId="0" applyFill="1" applyAlignment="1">
      <alignment wrapText="1"/>
    </xf>
    <xf numFmtId="0" fontId="0" fillId="19" borderId="0" xfId="0" applyFill="1" applyAlignment="1">
      <alignment horizontal="center"/>
    </xf>
    <xf numFmtId="0" fontId="40" fillId="20" borderId="1" xfId="0" applyFont="1" applyFill="1" applyBorder="1" applyAlignment="1">
      <alignment horizontal="center" vertical="center" wrapText="1"/>
    </xf>
    <xf numFmtId="14" fontId="40" fillId="20" borderId="1" xfId="0" applyNumberFormat="1" applyFont="1" applyFill="1" applyBorder="1" applyAlignment="1">
      <alignment horizontal="center" vertical="center" wrapText="1"/>
    </xf>
    <xf numFmtId="0" fontId="40" fillId="20" borderId="1" xfId="0" applyFont="1" applyFill="1" applyBorder="1" applyAlignment="1">
      <alignment horizontal="center" vertical="center"/>
    </xf>
    <xf numFmtId="0" fontId="42" fillId="21" borderId="1" xfId="0" applyFont="1" applyFill="1" applyBorder="1" applyAlignment="1">
      <alignment horizontal="center" vertical="center"/>
    </xf>
    <xf numFmtId="0" fontId="1" fillId="4" borderId="0" xfId="0" applyFont="1" applyFill="1" applyAlignment="1">
      <alignment horizontal="left" vertical="center"/>
    </xf>
    <xf numFmtId="0" fontId="9" fillId="7" borderId="2" xfId="0" applyFont="1" applyFill="1" applyBorder="1" applyAlignment="1">
      <alignment horizontal="center" vertical="center"/>
    </xf>
    <xf numFmtId="0" fontId="9" fillId="7" borderId="0" xfId="0" applyFont="1" applyFill="1" applyAlignment="1">
      <alignment horizontal="center" vertical="center"/>
    </xf>
    <xf numFmtId="0" fontId="38" fillId="17" borderId="2" xfId="1" applyFont="1" applyFill="1" applyBorder="1" applyAlignment="1">
      <alignment horizontal="center" vertical="center"/>
    </xf>
    <xf numFmtId="0" fontId="38" fillId="17" borderId="0" xfId="1" applyFont="1" applyFill="1" applyAlignment="1">
      <alignment horizontal="center" vertical="center"/>
    </xf>
    <xf numFmtId="14" fontId="5" fillId="17" borderId="2" xfId="0" applyNumberFormat="1" applyFont="1" applyFill="1" applyBorder="1" applyAlignment="1">
      <alignment horizontal="center" vertical="center"/>
    </xf>
    <xf numFmtId="14" fontId="5" fillId="17" borderId="0" xfId="0" applyNumberFormat="1" applyFont="1" applyFill="1" applyAlignment="1">
      <alignment horizontal="center" vertical="center"/>
    </xf>
    <xf numFmtId="0" fontId="5" fillId="0" borderId="2" xfId="0" applyFont="1" applyBorder="1" applyAlignment="1">
      <alignment horizontal="center" vertical="center"/>
    </xf>
    <xf numFmtId="0" fontId="5" fillId="0" borderId="0" xfId="0" applyFont="1" applyAlignment="1">
      <alignment horizontal="center" vertical="center"/>
    </xf>
    <xf numFmtId="0" fontId="44" fillId="18" borderId="0" xfId="0" applyFont="1" applyFill="1" applyAlignment="1">
      <alignment horizontal="center" vertical="center"/>
    </xf>
    <xf numFmtId="0" fontId="44" fillId="18" borderId="4" xfId="0" applyFont="1" applyFill="1" applyBorder="1" applyAlignment="1">
      <alignment horizontal="center" vertical="center"/>
    </xf>
  </cellXfs>
  <cellStyles count="2">
    <cellStyle name="Hyperlink" xfId="1" builtinId="8"/>
    <cellStyle name="Normal" xfId="0" builtinId="0"/>
  </cellStyles>
  <dxfs count="44">
    <dxf>
      <font>
        <color theme="0"/>
      </font>
      <fill>
        <patternFill>
          <bgColor rgb="FF7030A0"/>
        </patternFill>
      </fill>
    </dxf>
    <dxf>
      <font>
        <color theme="0"/>
      </font>
      <fill>
        <patternFill>
          <bgColor rgb="FFFF0000"/>
        </patternFill>
      </fill>
    </dxf>
    <dxf>
      <font>
        <color theme="0"/>
      </font>
      <fill>
        <patternFill>
          <bgColor rgb="FFFFC000"/>
        </patternFill>
      </fill>
    </dxf>
    <dxf>
      <font>
        <color rgb="FF006100"/>
      </font>
      <fill>
        <patternFill>
          <bgColor rgb="FFC6EFCE"/>
        </patternFill>
      </fill>
    </dxf>
    <dxf>
      <font>
        <color rgb="FF9C0006"/>
      </font>
      <fill>
        <patternFill>
          <bgColor rgb="FFFFC7CE"/>
        </patternFill>
      </fill>
    </dxf>
    <dxf>
      <font>
        <color theme="0"/>
      </font>
      <fill>
        <patternFill>
          <bgColor theme="8" tint="-0.499984740745262"/>
        </patternFill>
      </fill>
    </dxf>
    <dxf>
      <font>
        <color theme="2"/>
      </font>
      <fill>
        <patternFill>
          <bgColor theme="5" tint="-0.24994659260841701"/>
        </patternFill>
      </fill>
    </dxf>
    <dxf>
      <font>
        <color rgb="FF006100"/>
      </font>
      <fill>
        <patternFill>
          <bgColor rgb="FFC6EFCE"/>
        </patternFill>
      </fill>
    </dxf>
    <dxf>
      <font>
        <color rgb="FF9C0006"/>
      </font>
      <fill>
        <patternFill>
          <bgColor rgb="FFFFC7CE"/>
        </patternFill>
      </fill>
    </dxf>
    <dxf>
      <font>
        <color theme="0"/>
      </font>
      <fill>
        <patternFill>
          <bgColor theme="8" tint="-0.499984740745262"/>
        </patternFill>
      </fill>
    </dxf>
    <dxf>
      <font>
        <color theme="2"/>
      </font>
      <fill>
        <patternFill>
          <bgColor theme="5" tint="-0.2499465926084170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bgColor rgb="FF7030A0"/>
        </patternFill>
      </fill>
    </dxf>
    <dxf>
      <font>
        <color theme="2"/>
      </font>
      <fill>
        <patternFill>
          <bgColor rgb="FFFF0000"/>
        </patternFill>
      </fill>
    </dxf>
    <dxf>
      <font>
        <color theme="0" tint="-4.9989318521683403E-2"/>
      </font>
      <fill>
        <patternFill>
          <bgColor rgb="FFFF9900"/>
        </patternFill>
      </fill>
    </dxf>
    <dxf>
      <font>
        <color rgb="FF9C0006"/>
      </font>
      <fill>
        <patternFill>
          <bgColor rgb="FFFFC7CE"/>
        </patternFill>
      </fill>
    </dxf>
    <dxf>
      <font>
        <color rgb="FF006100"/>
      </font>
      <fill>
        <patternFill>
          <bgColor rgb="FFC6EFCE"/>
        </patternFill>
      </fill>
    </dxf>
    <dxf>
      <font>
        <color theme="8" tint="0.79998168889431442"/>
      </font>
      <fill>
        <patternFill>
          <bgColor theme="8" tint="-0.24994659260841701"/>
        </patternFill>
      </fill>
    </dxf>
    <dxf>
      <font>
        <color theme="5" tint="0.79998168889431442"/>
      </font>
      <fill>
        <patternFill>
          <bgColor theme="5" tint="-0.24994659260841701"/>
        </patternFill>
      </fill>
    </dxf>
    <dxf>
      <font>
        <color rgb="FF006100"/>
      </font>
      <fill>
        <patternFill>
          <bgColor rgb="FFC6EFCE"/>
        </patternFill>
      </fill>
    </dxf>
    <dxf>
      <font>
        <color rgb="FF9C0006"/>
      </font>
      <fill>
        <patternFill>
          <bgColor rgb="FFFFC7CE"/>
        </patternFill>
      </fill>
    </dxf>
    <dxf>
      <font>
        <color theme="8" tint="0.79998168889431442"/>
      </font>
      <fill>
        <patternFill>
          <bgColor theme="8" tint="-0.24994659260841701"/>
        </patternFill>
      </fill>
    </dxf>
    <dxf>
      <font>
        <color theme="5" tint="0.79998168889431442"/>
      </font>
      <fill>
        <patternFill>
          <bgColor theme="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0"/>
      </font>
      <fill>
        <patternFill>
          <bgColor rgb="FF92D05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colors>
    <mruColors>
      <color rgb="FF006600"/>
      <color rgb="FF6600CC"/>
      <color rgb="FFFFFF00"/>
      <color rgb="FF660066"/>
      <color rgb="FFDDDDDD"/>
      <color rgb="FFFF9900"/>
      <color rgb="FFFF0000"/>
      <color rgb="FF003399"/>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D9D34AD-17C9-4E33-9C6D-DB8A9A084AFB}">
  <we:reference id="wa200005502" version="1.0.0.11" store="en-US" storeType="OMEX"/>
  <we:alternateReferences>
    <we:reference id="wa200005502" version="1.0.0.11" store="wa200005502" storeType="OMEX"/>
  </we:alternateReferences>
  <we:properties>
    <we:property name="docId" value="&quot;QrZsO8ooSnNZzkXeJzYry&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8" Type="http://schemas.openxmlformats.org/officeDocument/2006/relationships/hyperlink" Target="https://partners.delivery.indrive.com/en/web/privacy-policy" TargetMode="External"/><Relationship Id="rId13" Type="http://schemas.openxmlformats.org/officeDocument/2006/relationships/hyperlink" Target="https://www.hotstar.com/privacy-policy/in" TargetMode="External"/><Relationship Id="rId18" Type="http://schemas.openxmlformats.org/officeDocument/2006/relationships/hyperlink" Target="https://www.tumblr.com/privacy/en" TargetMode="External"/><Relationship Id="rId3" Type="http://schemas.openxmlformats.org/officeDocument/2006/relationships/hyperlink" Target="https://www.meesho.com/legal/privacy" TargetMode="External"/><Relationship Id="rId21" Type="http://schemas.openxmlformats.org/officeDocument/2006/relationships/hyperlink" Target="https://www.pizzahut.co.uk/restaurants/about/privacy-policy" TargetMode="External"/><Relationship Id="rId7" Type="http://schemas.openxmlformats.org/officeDocument/2006/relationships/hyperlink" Target="https://www.bigbasket.com/fp/mobile/bb-store-privacy-policy/" TargetMode="External"/><Relationship Id="rId12" Type="http://schemas.openxmlformats.org/officeDocument/2006/relationships/hyperlink" Target="https://www.ebay.com/help/policies/member-behaviour-policies/user-privacy-notice-privacy-policy" TargetMode="External"/><Relationship Id="rId17" Type="http://schemas.openxmlformats.org/officeDocument/2006/relationships/hyperlink" Target="https://www.reddit.com/en-us/policies/privacy-policy" TargetMode="External"/><Relationship Id="rId2" Type="http://schemas.openxmlformats.org/officeDocument/2006/relationships/hyperlink" Target="https://www.truecaller.com/privacy-policy" TargetMode="External"/><Relationship Id="rId16" Type="http://schemas.openxmlformats.org/officeDocument/2006/relationships/hyperlink" Target="https://unacademy.com/privacy" TargetMode="External"/><Relationship Id="rId20" Type="http://schemas.openxmlformats.org/officeDocument/2006/relationships/hyperlink" Target="https://www.pizzahut.co.in/privacy/" TargetMode="External"/><Relationship Id="rId1" Type="http://schemas.openxmlformats.org/officeDocument/2006/relationships/hyperlink" Target="https://www.zomato.com/policies/privacy/" TargetMode="External"/><Relationship Id="rId6" Type="http://schemas.openxmlformats.org/officeDocument/2006/relationships/hyperlink" Target="https://turbovpn.com/static/privacy_policy_turbovpn.html" TargetMode="External"/><Relationship Id="rId11" Type="http://schemas.openxmlformats.org/officeDocument/2006/relationships/hyperlink" Target="https://www.shopify.com/in/legal/privacy" TargetMode="External"/><Relationship Id="rId5" Type="http://schemas.openxmlformats.org/officeDocument/2006/relationships/hyperlink" Target="https://www.groww.net/privacy" TargetMode="External"/><Relationship Id="rId15" Type="http://schemas.openxmlformats.org/officeDocument/2006/relationships/hyperlink" Target="https://help.quora.com/hc/en-us/sections/360000158766-Privacy" TargetMode="External"/><Relationship Id="rId10" Type="http://schemas.openxmlformats.org/officeDocument/2006/relationships/hyperlink" Target="https://www.paytmbank.com/PrivacyPolicy" TargetMode="External"/><Relationship Id="rId19" Type="http://schemas.openxmlformats.org/officeDocument/2006/relationships/hyperlink" Target="https://www.phonepe.com/privacy-policy" TargetMode="External"/><Relationship Id="rId4" Type="http://schemas.openxmlformats.org/officeDocument/2006/relationships/hyperlink" Target="https://brandhub.flipkart.com/privacy-policy" TargetMode="External"/><Relationship Id="rId9" Type="http://schemas.openxmlformats.org/officeDocument/2006/relationships/hyperlink" Target="https://rapido.bike/Privacy" TargetMode="External"/><Relationship Id="rId14" Type="http://schemas.openxmlformats.org/officeDocument/2006/relationships/hyperlink" Target="https://docs.github.com/en/site-policy/privacy-polic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7"/>
  <sheetViews>
    <sheetView tabSelected="1" topLeftCell="F1" zoomScale="32" zoomScaleNormal="38" workbookViewId="0">
      <pane ySplit="2" topLeftCell="A3" activePane="bottomLeft" state="frozen"/>
      <selection activeCell="G1" sqref="G1"/>
      <selection pane="bottomLeft" activeCell="AC18" sqref="AC18"/>
    </sheetView>
  </sheetViews>
  <sheetFormatPr defaultRowHeight="25.8" x14ac:dyDescent="0.5"/>
  <cols>
    <col min="1" max="1" width="23.33203125" style="26" bestFit="1" customWidth="1"/>
    <col min="2" max="2" width="59.6640625" bestFit="1" customWidth="1"/>
    <col min="3" max="3" width="74.21875" customWidth="1"/>
    <col min="4" max="4" width="194.77734375" style="37" bestFit="1" customWidth="1"/>
    <col min="5" max="5" width="63.5546875" bestFit="1" customWidth="1"/>
    <col min="6" max="6" width="48.5546875" bestFit="1" customWidth="1"/>
    <col min="7" max="7" width="57.21875" bestFit="1" customWidth="1"/>
    <col min="8" max="8" width="63.5546875" bestFit="1" customWidth="1"/>
    <col min="9" max="9" width="90.88671875" bestFit="1" customWidth="1"/>
    <col min="10" max="10" width="44.109375" bestFit="1" customWidth="1"/>
    <col min="11" max="11" width="62.6640625" bestFit="1" customWidth="1"/>
    <col min="12" max="12" width="52.44140625" bestFit="1" customWidth="1"/>
    <col min="13" max="13" width="54" bestFit="1" customWidth="1"/>
    <col min="14" max="14" width="66.88671875" bestFit="1" customWidth="1"/>
    <col min="15" max="15" width="70.21875" bestFit="1" customWidth="1"/>
    <col min="16" max="16" width="71.88671875" bestFit="1" customWidth="1"/>
    <col min="17" max="17" width="71.6640625" bestFit="1" customWidth="1"/>
    <col min="18" max="18" width="49.21875" bestFit="1" customWidth="1"/>
    <col min="19" max="19" width="80.109375" bestFit="1" customWidth="1"/>
    <col min="20" max="20" width="62.77734375" bestFit="1" customWidth="1"/>
    <col min="21" max="21" width="73.88671875" bestFit="1" customWidth="1"/>
    <col min="22" max="22" width="49.21875" bestFit="1" customWidth="1"/>
    <col min="23" max="23" width="48.88671875" bestFit="1" customWidth="1"/>
    <col min="24" max="24" width="58.6640625" bestFit="1" customWidth="1"/>
    <col min="25" max="25" width="38.109375" style="1" customWidth="1"/>
    <col min="26" max="26" width="60.5546875" bestFit="1" customWidth="1"/>
  </cols>
  <sheetData>
    <row r="1" spans="1:26" ht="123.6" customHeight="1" x14ac:dyDescent="0.3">
      <c r="A1" s="57" t="s">
        <v>162</v>
      </c>
      <c r="B1" s="57"/>
      <c r="C1" s="57"/>
      <c r="D1" s="57"/>
      <c r="E1" s="57"/>
      <c r="F1" s="57"/>
      <c r="G1" s="57"/>
      <c r="H1" s="57"/>
      <c r="I1" s="57"/>
      <c r="J1" s="57"/>
      <c r="K1" s="57"/>
      <c r="L1" s="57"/>
      <c r="M1" s="57"/>
      <c r="N1" s="57"/>
      <c r="O1" s="57"/>
      <c r="P1" s="57"/>
      <c r="Q1" s="57"/>
      <c r="R1" s="57"/>
      <c r="S1" s="57"/>
      <c r="T1" s="57"/>
      <c r="U1" s="57"/>
      <c r="V1" s="57"/>
      <c r="W1" s="57"/>
      <c r="X1" s="57"/>
      <c r="Y1" s="57"/>
      <c r="Z1" s="57"/>
    </row>
    <row r="2" spans="1:26" s="5" customFormat="1" ht="36.6" x14ac:dyDescent="0.3">
      <c r="A2" s="25" t="s">
        <v>163</v>
      </c>
      <c r="B2" s="2" t="s">
        <v>11</v>
      </c>
      <c r="C2" s="2" t="s">
        <v>23</v>
      </c>
      <c r="D2" s="38" t="s">
        <v>0</v>
      </c>
      <c r="E2" s="3" t="s">
        <v>1</v>
      </c>
      <c r="F2" s="3" t="s">
        <v>2</v>
      </c>
      <c r="G2" s="3" t="s">
        <v>3</v>
      </c>
      <c r="H2" s="3" t="s">
        <v>4</v>
      </c>
      <c r="I2" s="3" t="s">
        <v>14</v>
      </c>
      <c r="J2" s="3" t="s">
        <v>5</v>
      </c>
      <c r="K2" s="3" t="s">
        <v>16</v>
      </c>
      <c r="L2" s="3" t="s">
        <v>6</v>
      </c>
      <c r="M2" s="3" t="s">
        <v>45</v>
      </c>
      <c r="N2" s="3" t="s">
        <v>7</v>
      </c>
      <c r="O2" s="3" t="s">
        <v>19</v>
      </c>
      <c r="P2" s="3" t="s">
        <v>46</v>
      </c>
      <c r="Q2" s="3" t="s">
        <v>47</v>
      </c>
      <c r="R2" s="3" t="s">
        <v>39</v>
      </c>
      <c r="S2" s="3" t="s">
        <v>55</v>
      </c>
      <c r="T2" s="3" t="s">
        <v>29</v>
      </c>
      <c r="U2" s="3" t="s">
        <v>32</v>
      </c>
      <c r="V2" s="3" t="s">
        <v>94</v>
      </c>
      <c r="W2" s="3" t="s">
        <v>8</v>
      </c>
      <c r="X2" s="4" t="s">
        <v>22</v>
      </c>
      <c r="Y2" s="40" t="s">
        <v>21</v>
      </c>
      <c r="Z2" s="4" t="s">
        <v>43</v>
      </c>
    </row>
    <row r="3" spans="1:26" ht="288.60000000000002" customHeight="1" x14ac:dyDescent="0.3">
      <c r="A3" s="29">
        <v>1</v>
      </c>
      <c r="B3" s="58" t="s">
        <v>9</v>
      </c>
      <c r="C3" s="30" t="s">
        <v>31</v>
      </c>
      <c r="D3" s="60" t="s">
        <v>10</v>
      </c>
      <c r="E3" s="62">
        <v>43943</v>
      </c>
      <c r="F3" s="64" t="s">
        <v>12</v>
      </c>
      <c r="G3" s="30" t="s">
        <v>20</v>
      </c>
      <c r="H3" s="7" t="s">
        <v>13</v>
      </c>
      <c r="I3" s="30" t="s">
        <v>15</v>
      </c>
      <c r="J3" s="7" t="s">
        <v>12</v>
      </c>
      <c r="K3" s="30" t="s">
        <v>17</v>
      </c>
      <c r="L3" s="7" t="s">
        <v>12</v>
      </c>
      <c r="M3" s="6" t="s">
        <v>12</v>
      </c>
      <c r="N3" s="7" t="s">
        <v>12</v>
      </c>
      <c r="O3" s="30" t="s">
        <v>148</v>
      </c>
      <c r="P3" s="30" t="s">
        <v>61</v>
      </c>
      <c r="Q3" s="30" t="s">
        <v>48</v>
      </c>
      <c r="R3" s="7" t="s">
        <v>12</v>
      </c>
      <c r="S3" s="7" t="s">
        <v>12</v>
      </c>
      <c r="T3" s="7" t="s">
        <v>12</v>
      </c>
      <c r="U3" s="7" t="s">
        <v>18</v>
      </c>
      <c r="V3" s="7" t="s">
        <v>12</v>
      </c>
      <c r="W3" s="7" t="s">
        <v>18</v>
      </c>
      <c r="X3" s="7" t="s">
        <v>12</v>
      </c>
      <c r="Y3" s="1" t="s">
        <v>184</v>
      </c>
      <c r="Z3" s="41" t="s">
        <v>187</v>
      </c>
    </row>
    <row r="4" spans="1:26" hidden="1" x14ac:dyDescent="0.3">
      <c r="A4" s="29"/>
      <c r="B4" s="59"/>
      <c r="C4" s="31"/>
      <c r="D4" s="61"/>
      <c r="E4" s="63"/>
      <c r="F4" s="65"/>
      <c r="G4" s="31"/>
      <c r="H4" s="7" t="s">
        <v>13</v>
      </c>
      <c r="I4" s="31"/>
      <c r="J4" s="7" t="s">
        <v>12</v>
      </c>
      <c r="K4" s="31"/>
      <c r="L4" s="7" t="s">
        <v>12</v>
      </c>
      <c r="M4" s="6" t="s">
        <v>12</v>
      </c>
      <c r="N4" s="7" t="s">
        <v>12</v>
      </c>
      <c r="O4" s="30"/>
      <c r="P4" s="31"/>
      <c r="Q4" s="31"/>
      <c r="R4" s="7" t="s">
        <v>12</v>
      </c>
      <c r="S4" s="7" t="s">
        <v>12</v>
      </c>
      <c r="T4" s="7" t="s">
        <v>12</v>
      </c>
      <c r="U4" s="7" t="s">
        <v>18</v>
      </c>
      <c r="V4" s="7" t="s">
        <v>12</v>
      </c>
      <c r="W4" s="7" t="s">
        <v>18</v>
      </c>
      <c r="X4" s="7" t="s">
        <v>12</v>
      </c>
      <c r="Y4" s="1" t="s">
        <v>184</v>
      </c>
      <c r="Z4" s="41"/>
    </row>
    <row r="5" spans="1:26" hidden="1" x14ac:dyDescent="0.3">
      <c r="A5" s="29"/>
      <c r="B5" s="59"/>
      <c r="C5" s="31"/>
      <c r="D5" s="61"/>
      <c r="E5" s="63"/>
      <c r="F5" s="65"/>
      <c r="G5" s="31"/>
      <c r="H5" s="7" t="s">
        <v>13</v>
      </c>
      <c r="I5" s="31"/>
      <c r="J5" s="7" t="s">
        <v>12</v>
      </c>
      <c r="K5" s="31"/>
      <c r="L5" s="7" t="s">
        <v>12</v>
      </c>
      <c r="M5" s="6" t="s">
        <v>12</v>
      </c>
      <c r="N5" s="7" t="s">
        <v>12</v>
      </c>
      <c r="O5" s="30"/>
      <c r="P5" s="31"/>
      <c r="Q5" s="31"/>
      <c r="R5" s="7" t="s">
        <v>12</v>
      </c>
      <c r="S5" s="7" t="s">
        <v>12</v>
      </c>
      <c r="T5" s="7" t="s">
        <v>12</v>
      </c>
      <c r="U5" s="7" t="s">
        <v>18</v>
      </c>
      <c r="V5" s="7" t="s">
        <v>12</v>
      </c>
      <c r="W5" s="7" t="s">
        <v>18</v>
      </c>
      <c r="X5" s="7" t="s">
        <v>12</v>
      </c>
      <c r="Y5" s="1" t="s">
        <v>184</v>
      </c>
      <c r="Z5" s="41"/>
    </row>
    <row r="6" spans="1:26" hidden="1" x14ac:dyDescent="0.3">
      <c r="A6" s="29"/>
      <c r="B6" s="59"/>
      <c r="C6" s="31"/>
      <c r="D6" s="61"/>
      <c r="E6" s="63"/>
      <c r="F6" s="65"/>
      <c r="G6" s="31"/>
      <c r="H6" s="7" t="s">
        <v>13</v>
      </c>
      <c r="I6" s="31"/>
      <c r="J6" s="7" t="s">
        <v>12</v>
      </c>
      <c r="K6" s="31"/>
      <c r="L6" s="7" t="s">
        <v>12</v>
      </c>
      <c r="M6" s="6" t="s">
        <v>12</v>
      </c>
      <c r="N6" s="7" t="s">
        <v>12</v>
      </c>
      <c r="O6" s="30"/>
      <c r="P6" s="31"/>
      <c r="Q6" s="31"/>
      <c r="R6" s="7" t="s">
        <v>12</v>
      </c>
      <c r="S6" s="7" t="s">
        <v>12</v>
      </c>
      <c r="T6" s="7" t="s">
        <v>12</v>
      </c>
      <c r="U6" s="7" t="s">
        <v>18</v>
      </c>
      <c r="V6" s="7" t="s">
        <v>12</v>
      </c>
      <c r="W6" s="7" t="s">
        <v>18</v>
      </c>
      <c r="X6" s="7" t="s">
        <v>12</v>
      </c>
      <c r="Y6" s="1" t="s">
        <v>184</v>
      </c>
      <c r="Z6" s="41"/>
    </row>
    <row r="7" spans="1:26" hidden="1" x14ac:dyDescent="0.3">
      <c r="A7" s="29"/>
      <c r="B7" s="59"/>
      <c r="C7" s="31"/>
      <c r="D7" s="61"/>
      <c r="E7" s="63"/>
      <c r="F7" s="65"/>
      <c r="G7" s="31"/>
      <c r="H7" s="7" t="s">
        <v>13</v>
      </c>
      <c r="I7" s="31"/>
      <c r="J7" s="7" t="s">
        <v>12</v>
      </c>
      <c r="K7" s="31"/>
      <c r="L7" s="7" t="s">
        <v>12</v>
      </c>
      <c r="M7" s="6" t="s">
        <v>12</v>
      </c>
      <c r="N7" s="7" t="s">
        <v>12</v>
      </c>
      <c r="O7" s="30"/>
      <c r="P7" s="31"/>
      <c r="Q7" s="31"/>
      <c r="R7" s="7" t="s">
        <v>12</v>
      </c>
      <c r="S7" s="7" t="s">
        <v>12</v>
      </c>
      <c r="T7" s="7" t="s">
        <v>12</v>
      </c>
      <c r="U7" s="7" t="s">
        <v>18</v>
      </c>
      <c r="V7" s="7" t="s">
        <v>12</v>
      </c>
      <c r="W7" s="7" t="s">
        <v>18</v>
      </c>
      <c r="X7" s="7" t="s">
        <v>12</v>
      </c>
      <c r="Y7" s="1" t="s">
        <v>184</v>
      </c>
      <c r="Z7" s="41"/>
    </row>
    <row r="8" spans="1:26" s="1" customFormat="1" ht="297.60000000000002" x14ac:dyDescent="0.3">
      <c r="A8" s="29">
        <v>2</v>
      </c>
      <c r="B8" s="8" t="s">
        <v>24</v>
      </c>
      <c r="C8" s="30" t="s">
        <v>26</v>
      </c>
      <c r="D8" s="39" t="s">
        <v>25</v>
      </c>
      <c r="E8" s="32">
        <v>45569</v>
      </c>
      <c r="F8" s="7" t="s">
        <v>12</v>
      </c>
      <c r="G8" s="30" t="s">
        <v>27</v>
      </c>
      <c r="H8" s="7" t="s">
        <v>13</v>
      </c>
      <c r="I8" s="30" t="s">
        <v>149</v>
      </c>
      <c r="J8" s="7" t="s">
        <v>12</v>
      </c>
      <c r="K8" s="30" t="s">
        <v>28</v>
      </c>
      <c r="L8" s="7" t="s">
        <v>12</v>
      </c>
      <c r="M8" s="6" t="s">
        <v>12</v>
      </c>
      <c r="N8" s="7" t="s">
        <v>12</v>
      </c>
      <c r="O8" s="30" t="s">
        <v>30</v>
      </c>
      <c r="P8" s="30" t="s">
        <v>48</v>
      </c>
      <c r="Q8" s="30" t="s">
        <v>48</v>
      </c>
      <c r="R8" s="7" t="s">
        <v>40</v>
      </c>
      <c r="S8" s="7" t="s">
        <v>12</v>
      </c>
      <c r="T8" s="7" t="s">
        <v>12</v>
      </c>
      <c r="U8" s="7" t="s">
        <v>18</v>
      </c>
      <c r="V8" s="7" t="s">
        <v>12</v>
      </c>
      <c r="W8" s="7" t="s">
        <v>18</v>
      </c>
      <c r="X8" s="7" t="s">
        <v>12</v>
      </c>
      <c r="Y8" s="1" t="s">
        <v>184</v>
      </c>
      <c r="Z8" s="41" t="s">
        <v>187</v>
      </c>
    </row>
    <row r="9" spans="1:26" s="1" customFormat="1" ht="409.2" customHeight="1" x14ac:dyDescent="0.3">
      <c r="A9" s="29">
        <v>3</v>
      </c>
      <c r="B9" s="9" t="s">
        <v>33</v>
      </c>
      <c r="C9" s="30" t="s">
        <v>34</v>
      </c>
      <c r="D9" s="39" t="s">
        <v>35</v>
      </c>
      <c r="E9" s="32">
        <v>45026</v>
      </c>
      <c r="F9" s="7" t="s">
        <v>12</v>
      </c>
      <c r="G9" s="30" t="s">
        <v>36</v>
      </c>
      <c r="H9" s="7" t="s">
        <v>13</v>
      </c>
      <c r="I9" s="30" t="s">
        <v>37</v>
      </c>
      <c r="J9" s="7" t="s">
        <v>12</v>
      </c>
      <c r="K9" s="30" t="s">
        <v>38</v>
      </c>
      <c r="L9" s="7" t="s">
        <v>12</v>
      </c>
      <c r="M9" s="6" t="s">
        <v>12</v>
      </c>
      <c r="N9" s="7" t="s">
        <v>40</v>
      </c>
      <c r="O9" s="30" t="s">
        <v>41</v>
      </c>
      <c r="P9" s="30" t="s">
        <v>49</v>
      </c>
      <c r="Q9" s="30" t="s">
        <v>49</v>
      </c>
      <c r="R9" s="7" t="s">
        <v>40</v>
      </c>
      <c r="S9" s="7" t="s">
        <v>12</v>
      </c>
      <c r="T9" s="7" t="s">
        <v>12</v>
      </c>
      <c r="U9" s="7" t="s">
        <v>42</v>
      </c>
      <c r="V9" s="7" t="s">
        <v>40</v>
      </c>
      <c r="W9" s="7" t="s">
        <v>18</v>
      </c>
      <c r="X9" s="7" t="s">
        <v>12</v>
      </c>
      <c r="Y9" s="1" t="s">
        <v>185</v>
      </c>
      <c r="Z9" s="41" t="s">
        <v>188</v>
      </c>
    </row>
    <row r="10" spans="1:26" ht="263.39999999999998" customHeight="1" x14ac:dyDescent="0.3">
      <c r="A10" s="29">
        <v>4</v>
      </c>
      <c r="B10" s="10" t="s">
        <v>44</v>
      </c>
      <c r="C10" s="33" t="s">
        <v>150</v>
      </c>
      <c r="D10" s="39" t="s">
        <v>50</v>
      </c>
      <c r="E10" s="32">
        <v>45464</v>
      </c>
      <c r="F10" s="7" t="s">
        <v>12</v>
      </c>
      <c r="G10" s="30" t="s">
        <v>51</v>
      </c>
      <c r="H10" s="7" t="s">
        <v>13</v>
      </c>
      <c r="I10" s="30" t="s">
        <v>52</v>
      </c>
      <c r="J10" s="7" t="s">
        <v>12</v>
      </c>
      <c r="K10" s="30" t="s">
        <v>53</v>
      </c>
      <c r="L10" s="7" t="s">
        <v>12</v>
      </c>
      <c r="M10" s="6" t="s">
        <v>12</v>
      </c>
      <c r="N10" s="7" t="s">
        <v>12</v>
      </c>
      <c r="O10" s="30" t="s">
        <v>54</v>
      </c>
      <c r="P10" s="30" t="s">
        <v>49</v>
      </c>
      <c r="Q10" s="30" t="s">
        <v>49</v>
      </c>
      <c r="R10" s="7" t="s">
        <v>40</v>
      </c>
      <c r="S10" s="7" t="s">
        <v>12</v>
      </c>
      <c r="T10" s="7" t="s">
        <v>12</v>
      </c>
      <c r="U10" s="7" t="s">
        <v>42</v>
      </c>
      <c r="V10" s="7" t="s">
        <v>12</v>
      </c>
      <c r="W10" s="7" t="s">
        <v>18</v>
      </c>
      <c r="X10" s="7" t="s">
        <v>40</v>
      </c>
      <c r="Y10" s="1" t="s">
        <v>185</v>
      </c>
      <c r="Z10" s="41" t="s">
        <v>188</v>
      </c>
    </row>
    <row r="11" spans="1:26" ht="189" customHeight="1" x14ac:dyDescent="0.3">
      <c r="A11" s="29">
        <v>5</v>
      </c>
      <c r="B11" s="11" t="s">
        <v>56</v>
      </c>
      <c r="C11" s="30" t="s">
        <v>57</v>
      </c>
      <c r="D11" s="39" t="s">
        <v>58</v>
      </c>
      <c r="E11" s="32">
        <v>43105</v>
      </c>
      <c r="F11" s="7" t="s">
        <v>12</v>
      </c>
      <c r="G11" s="30" t="s">
        <v>151</v>
      </c>
      <c r="H11" s="7" t="s">
        <v>13</v>
      </c>
      <c r="I11" s="30" t="s">
        <v>152</v>
      </c>
      <c r="J11" s="7" t="s">
        <v>12</v>
      </c>
      <c r="K11" s="30" t="s">
        <v>59</v>
      </c>
      <c r="L11" s="7" t="s">
        <v>12</v>
      </c>
      <c r="M11" s="6" t="s">
        <v>12</v>
      </c>
      <c r="N11" s="7" t="s">
        <v>12</v>
      </c>
      <c r="O11" s="30" t="s">
        <v>153</v>
      </c>
      <c r="P11" s="30" t="s">
        <v>49</v>
      </c>
      <c r="Q11" s="30" t="s">
        <v>49</v>
      </c>
      <c r="R11" s="7" t="s">
        <v>40</v>
      </c>
      <c r="S11" s="7" t="s">
        <v>40</v>
      </c>
      <c r="T11" s="7" t="s">
        <v>12</v>
      </c>
      <c r="U11" s="7" t="s">
        <v>42</v>
      </c>
      <c r="V11" s="7" t="s">
        <v>40</v>
      </c>
      <c r="W11" s="7" t="s">
        <v>18</v>
      </c>
      <c r="X11" s="7" t="s">
        <v>40</v>
      </c>
      <c r="Y11" s="1" t="s">
        <v>186</v>
      </c>
      <c r="Z11" s="41" t="s">
        <v>188</v>
      </c>
    </row>
    <row r="12" spans="1:26" ht="279" x14ac:dyDescent="0.3">
      <c r="A12" s="29">
        <v>6</v>
      </c>
      <c r="B12" s="12" t="s">
        <v>159</v>
      </c>
      <c r="C12" s="33" t="s">
        <v>154</v>
      </c>
      <c r="D12" s="39" t="s">
        <v>62</v>
      </c>
      <c r="E12" s="32">
        <v>43915</v>
      </c>
      <c r="F12" s="7" t="s">
        <v>12</v>
      </c>
      <c r="G12" s="30" t="s">
        <v>63</v>
      </c>
      <c r="H12" s="7" t="s">
        <v>13</v>
      </c>
      <c r="I12" s="30" t="s">
        <v>64</v>
      </c>
      <c r="J12" s="7" t="s">
        <v>12</v>
      </c>
      <c r="K12" s="30" t="s">
        <v>65</v>
      </c>
      <c r="L12" s="7" t="s">
        <v>12</v>
      </c>
      <c r="M12" s="6" t="s">
        <v>12</v>
      </c>
      <c r="N12" s="7" t="s">
        <v>12</v>
      </c>
      <c r="O12" s="30" t="s">
        <v>66</v>
      </c>
      <c r="P12" s="30" t="s">
        <v>48</v>
      </c>
      <c r="Q12" s="30" t="s">
        <v>49</v>
      </c>
      <c r="R12" s="7" t="s">
        <v>40</v>
      </c>
      <c r="S12" s="7" t="s">
        <v>12</v>
      </c>
      <c r="T12" s="7" t="s">
        <v>12</v>
      </c>
      <c r="U12" s="7" t="s">
        <v>42</v>
      </c>
      <c r="V12" s="7" t="s">
        <v>40</v>
      </c>
      <c r="W12" s="7" t="s">
        <v>18</v>
      </c>
      <c r="X12" s="7" t="s">
        <v>12</v>
      </c>
      <c r="Y12" s="1" t="s">
        <v>185</v>
      </c>
      <c r="Z12" s="41" t="s">
        <v>188</v>
      </c>
    </row>
    <row r="13" spans="1:26" ht="334.8" x14ac:dyDescent="0.3">
      <c r="A13" s="29">
        <v>7</v>
      </c>
      <c r="B13" s="13" t="s">
        <v>67</v>
      </c>
      <c r="C13" s="30" t="s">
        <v>68</v>
      </c>
      <c r="D13" s="39" t="s">
        <v>69</v>
      </c>
      <c r="E13" s="31" t="s">
        <v>42</v>
      </c>
      <c r="F13" s="7" t="s">
        <v>12</v>
      </c>
      <c r="G13" s="30" t="s">
        <v>70</v>
      </c>
      <c r="H13" s="7" t="s">
        <v>13</v>
      </c>
      <c r="I13" s="30" t="s">
        <v>71</v>
      </c>
      <c r="J13" s="7" t="s">
        <v>12</v>
      </c>
      <c r="K13" s="30" t="s">
        <v>72</v>
      </c>
      <c r="L13" s="7" t="s">
        <v>12</v>
      </c>
      <c r="M13" s="6" t="s">
        <v>12</v>
      </c>
      <c r="N13" s="7" t="s">
        <v>12</v>
      </c>
      <c r="O13" s="30" t="s">
        <v>73</v>
      </c>
      <c r="P13" s="30" t="s">
        <v>49</v>
      </c>
      <c r="Q13" s="30" t="s">
        <v>49</v>
      </c>
      <c r="R13" s="7" t="s">
        <v>40</v>
      </c>
      <c r="S13" s="7" t="s">
        <v>12</v>
      </c>
      <c r="T13" s="7" t="s">
        <v>12</v>
      </c>
      <c r="U13" s="7" t="s">
        <v>42</v>
      </c>
      <c r="V13" s="7" t="s">
        <v>40</v>
      </c>
      <c r="W13" s="7" t="s">
        <v>18</v>
      </c>
      <c r="X13" s="7" t="s">
        <v>12</v>
      </c>
      <c r="Y13" s="1" t="s">
        <v>185</v>
      </c>
      <c r="Z13" s="41" t="s">
        <v>188</v>
      </c>
    </row>
    <row r="14" spans="1:26" ht="316.2" x14ac:dyDescent="0.3">
      <c r="A14" s="29">
        <v>8</v>
      </c>
      <c r="B14" s="20" t="s">
        <v>74</v>
      </c>
      <c r="C14" s="30" t="s">
        <v>75</v>
      </c>
      <c r="D14" s="39" t="s">
        <v>76</v>
      </c>
      <c r="E14" s="32">
        <v>45127</v>
      </c>
      <c r="F14" s="7" t="s">
        <v>12</v>
      </c>
      <c r="G14" s="30" t="s">
        <v>77</v>
      </c>
      <c r="H14" s="7" t="s">
        <v>13</v>
      </c>
      <c r="I14" s="30" t="s">
        <v>78</v>
      </c>
      <c r="J14" s="7" t="s">
        <v>12</v>
      </c>
      <c r="K14" s="30" t="s">
        <v>79</v>
      </c>
      <c r="L14" s="7" t="s">
        <v>12</v>
      </c>
      <c r="M14" s="6" t="s">
        <v>40</v>
      </c>
      <c r="N14" s="7" t="s">
        <v>12</v>
      </c>
      <c r="O14" s="30" t="s">
        <v>80</v>
      </c>
      <c r="P14" s="30" t="s">
        <v>60</v>
      </c>
      <c r="Q14" s="30" t="s">
        <v>49</v>
      </c>
      <c r="R14" s="7" t="s">
        <v>40</v>
      </c>
      <c r="S14" s="7" t="s">
        <v>12</v>
      </c>
      <c r="T14" s="7" t="s">
        <v>12</v>
      </c>
      <c r="U14" s="7" t="s">
        <v>42</v>
      </c>
      <c r="V14" s="7" t="s">
        <v>12</v>
      </c>
      <c r="W14" s="7" t="s">
        <v>18</v>
      </c>
      <c r="X14" s="7" t="s">
        <v>12</v>
      </c>
      <c r="Y14" s="1" t="s">
        <v>185</v>
      </c>
      <c r="Z14" s="41" t="s">
        <v>188</v>
      </c>
    </row>
    <row r="15" spans="1:26" ht="260.39999999999998" x14ac:dyDescent="0.3">
      <c r="A15" s="29">
        <v>9</v>
      </c>
      <c r="B15" s="14" t="s">
        <v>81</v>
      </c>
      <c r="C15" s="30" t="s">
        <v>82</v>
      </c>
      <c r="D15" s="39" t="s">
        <v>83</v>
      </c>
      <c r="E15" s="31" t="s">
        <v>42</v>
      </c>
      <c r="F15" s="7" t="s">
        <v>12</v>
      </c>
      <c r="G15" s="30" t="s">
        <v>84</v>
      </c>
      <c r="H15" s="7" t="s">
        <v>13</v>
      </c>
      <c r="I15" s="30" t="s">
        <v>85</v>
      </c>
      <c r="J15" s="7" t="s">
        <v>12</v>
      </c>
      <c r="K15" s="30" t="s">
        <v>86</v>
      </c>
      <c r="L15" s="7" t="s">
        <v>12</v>
      </c>
      <c r="M15" s="6" t="s">
        <v>12</v>
      </c>
      <c r="N15" s="7" t="s">
        <v>12</v>
      </c>
      <c r="O15" s="30" t="s">
        <v>87</v>
      </c>
      <c r="P15" s="30" t="s">
        <v>88</v>
      </c>
      <c r="Q15" s="30" t="s">
        <v>49</v>
      </c>
      <c r="R15" s="7" t="s">
        <v>40</v>
      </c>
      <c r="S15" s="7" t="s">
        <v>12</v>
      </c>
      <c r="T15" s="7" t="s">
        <v>12</v>
      </c>
      <c r="U15" s="7" t="s">
        <v>42</v>
      </c>
      <c r="V15" s="7" t="s">
        <v>12</v>
      </c>
      <c r="W15" s="7" t="s">
        <v>18</v>
      </c>
      <c r="X15" s="7" t="s">
        <v>12</v>
      </c>
      <c r="Y15" s="1" t="s">
        <v>185</v>
      </c>
      <c r="Z15" s="41" t="s">
        <v>188</v>
      </c>
    </row>
    <row r="16" spans="1:26" ht="279" x14ac:dyDescent="0.3">
      <c r="A16" s="29">
        <v>10</v>
      </c>
      <c r="B16" s="15" t="s">
        <v>160</v>
      </c>
      <c r="C16" s="30" t="s">
        <v>89</v>
      </c>
      <c r="D16" s="39" t="s">
        <v>90</v>
      </c>
      <c r="E16" s="31" t="s">
        <v>42</v>
      </c>
      <c r="F16" s="7" t="s">
        <v>12</v>
      </c>
      <c r="G16" s="30" t="s">
        <v>91</v>
      </c>
      <c r="H16" s="7" t="s">
        <v>13</v>
      </c>
      <c r="I16" s="30" t="s">
        <v>92</v>
      </c>
      <c r="J16" s="7" t="s">
        <v>12</v>
      </c>
      <c r="K16" s="30" t="s">
        <v>155</v>
      </c>
      <c r="L16" s="7" t="s">
        <v>12</v>
      </c>
      <c r="M16" s="6" t="s">
        <v>12</v>
      </c>
      <c r="N16" s="7" t="s">
        <v>40</v>
      </c>
      <c r="O16" s="30" t="s">
        <v>93</v>
      </c>
      <c r="P16" s="30" t="s">
        <v>49</v>
      </c>
      <c r="Q16" s="30" t="s">
        <v>49</v>
      </c>
      <c r="R16" s="7" t="s">
        <v>40</v>
      </c>
      <c r="S16" s="7" t="s">
        <v>12</v>
      </c>
      <c r="T16" s="7" t="s">
        <v>12</v>
      </c>
      <c r="U16" s="7" t="s">
        <v>18</v>
      </c>
      <c r="V16" s="7" t="s">
        <v>40</v>
      </c>
      <c r="W16" s="7" t="s">
        <v>18</v>
      </c>
      <c r="X16" s="7" t="s">
        <v>40</v>
      </c>
      <c r="Y16" s="1" t="s">
        <v>186</v>
      </c>
      <c r="Z16" s="41" t="s">
        <v>189</v>
      </c>
    </row>
    <row r="17" spans="1:26" ht="336" customHeight="1" x14ac:dyDescent="0.3">
      <c r="A17" s="29">
        <v>11</v>
      </c>
      <c r="B17" s="16" t="s">
        <v>95</v>
      </c>
      <c r="C17" s="33" t="s">
        <v>156</v>
      </c>
      <c r="D17" s="39" t="s">
        <v>96</v>
      </c>
      <c r="E17" s="31" t="s">
        <v>42</v>
      </c>
      <c r="F17" s="7" t="s">
        <v>12</v>
      </c>
      <c r="G17" s="30" t="s">
        <v>157</v>
      </c>
      <c r="H17" s="7" t="s">
        <v>13</v>
      </c>
      <c r="I17" s="30" t="s">
        <v>158</v>
      </c>
      <c r="J17" s="7" t="s">
        <v>12</v>
      </c>
      <c r="K17" s="30" t="s">
        <v>97</v>
      </c>
      <c r="L17" s="7" t="s">
        <v>12</v>
      </c>
      <c r="M17" s="6" t="s">
        <v>12</v>
      </c>
      <c r="N17" s="7" t="s">
        <v>12</v>
      </c>
      <c r="O17" s="30" t="s">
        <v>98</v>
      </c>
      <c r="P17" s="30" t="s">
        <v>99</v>
      </c>
      <c r="Q17" s="30" t="s">
        <v>49</v>
      </c>
      <c r="R17" s="7" t="s">
        <v>40</v>
      </c>
      <c r="S17" s="7" t="s">
        <v>12</v>
      </c>
      <c r="T17" s="7" t="s">
        <v>12</v>
      </c>
      <c r="U17" s="7" t="s">
        <v>18</v>
      </c>
      <c r="V17" s="7" t="s">
        <v>40</v>
      </c>
      <c r="W17" s="7" t="s">
        <v>18</v>
      </c>
      <c r="X17" s="7" t="s">
        <v>40</v>
      </c>
      <c r="Y17" s="1" t="s">
        <v>185</v>
      </c>
      <c r="Z17" s="42" t="s">
        <v>190</v>
      </c>
    </row>
    <row r="18" spans="1:26" ht="293.39999999999998" customHeight="1" x14ac:dyDescent="0.3">
      <c r="A18" s="29">
        <v>12</v>
      </c>
      <c r="B18" s="17" t="s">
        <v>161</v>
      </c>
      <c r="C18" s="30" t="s">
        <v>100</v>
      </c>
      <c r="D18" s="39" t="s">
        <v>101</v>
      </c>
      <c r="E18" s="32">
        <v>45390</v>
      </c>
      <c r="F18" s="7" t="s">
        <v>12</v>
      </c>
      <c r="G18" s="30" t="s">
        <v>102</v>
      </c>
      <c r="H18" s="7" t="s">
        <v>13</v>
      </c>
      <c r="I18" s="30" t="s">
        <v>103</v>
      </c>
      <c r="J18" s="7" t="s">
        <v>12</v>
      </c>
      <c r="K18" s="30" t="s">
        <v>104</v>
      </c>
      <c r="L18" s="7" t="s">
        <v>12</v>
      </c>
      <c r="M18" s="6" t="s">
        <v>12</v>
      </c>
      <c r="N18" s="7" t="s">
        <v>12</v>
      </c>
      <c r="O18" s="30" t="s">
        <v>105</v>
      </c>
      <c r="P18" s="30" t="s">
        <v>48</v>
      </c>
      <c r="Q18" s="30" t="s">
        <v>48</v>
      </c>
      <c r="R18" s="7" t="s">
        <v>40</v>
      </c>
      <c r="S18" s="7" t="s">
        <v>12</v>
      </c>
      <c r="T18" s="7" t="s">
        <v>12</v>
      </c>
      <c r="U18" s="7" t="s">
        <v>18</v>
      </c>
      <c r="V18" s="7" t="s">
        <v>40</v>
      </c>
      <c r="W18" s="7" t="s">
        <v>18</v>
      </c>
      <c r="X18" s="7" t="s">
        <v>40</v>
      </c>
      <c r="Y18" s="1" t="s">
        <v>185</v>
      </c>
      <c r="Z18" s="42" t="s">
        <v>190</v>
      </c>
    </row>
    <row r="19" spans="1:26" ht="326.39999999999998" customHeight="1" x14ac:dyDescent="0.3">
      <c r="A19" s="29">
        <v>13</v>
      </c>
      <c r="B19" s="18" t="s">
        <v>106</v>
      </c>
      <c r="C19" s="30" t="s">
        <v>107</v>
      </c>
      <c r="D19" s="39" t="s">
        <v>108</v>
      </c>
      <c r="E19" s="32">
        <v>45702</v>
      </c>
      <c r="F19" s="7" t="s">
        <v>12</v>
      </c>
      <c r="G19" s="30" t="s">
        <v>109</v>
      </c>
      <c r="H19" s="7" t="s">
        <v>13</v>
      </c>
      <c r="I19" s="30" t="s">
        <v>110</v>
      </c>
      <c r="J19" s="7" t="s">
        <v>12</v>
      </c>
      <c r="K19" s="30" t="s">
        <v>111</v>
      </c>
      <c r="L19" s="7" t="s">
        <v>12</v>
      </c>
      <c r="M19" s="6" t="s">
        <v>12</v>
      </c>
      <c r="N19" s="7" t="s">
        <v>12</v>
      </c>
      <c r="O19" s="30" t="s">
        <v>112</v>
      </c>
      <c r="P19" s="30" t="s">
        <v>49</v>
      </c>
      <c r="Q19" s="30" t="s">
        <v>49</v>
      </c>
      <c r="R19" s="7" t="s">
        <v>40</v>
      </c>
      <c r="S19" s="7" t="s">
        <v>12</v>
      </c>
      <c r="T19" s="7" t="s">
        <v>12</v>
      </c>
      <c r="U19" s="7" t="s">
        <v>42</v>
      </c>
      <c r="V19" s="7" t="s">
        <v>40</v>
      </c>
      <c r="W19" s="7" t="s">
        <v>18</v>
      </c>
      <c r="X19" s="7" t="s">
        <v>12</v>
      </c>
      <c r="Y19" s="1" t="s">
        <v>185</v>
      </c>
      <c r="Z19" s="41" t="s">
        <v>188</v>
      </c>
    </row>
    <row r="20" spans="1:26" ht="303" customHeight="1" x14ac:dyDescent="0.3">
      <c r="A20" s="29">
        <v>14</v>
      </c>
      <c r="B20" s="19" t="s">
        <v>113</v>
      </c>
      <c r="C20" s="30" t="s">
        <v>114</v>
      </c>
      <c r="D20" s="39" t="s">
        <v>115</v>
      </c>
      <c r="E20" s="32">
        <v>45323</v>
      </c>
      <c r="F20" s="7" t="s">
        <v>12</v>
      </c>
      <c r="G20" s="30" t="s">
        <v>116</v>
      </c>
      <c r="H20" s="7" t="s">
        <v>13</v>
      </c>
      <c r="I20" s="30" t="s">
        <v>117</v>
      </c>
      <c r="J20" s="7" t="s">
        <v>12</v>
      </c>
      <c r="K20" s="30" t="s">
        <v>118</v>
      </c>
      <c r="L20" s="7" t="s">
        <v>12</v>
      </c>
      <c r="M20" s="6" t="s">
        <v>12</v>
      </c>
      <c r="N20" s="7" t="s">
        <v>12</v>
      </c>
      <c r="O20" s="30" t="s">
        <v>119</v>
      </c>
      <c r="P20" s="30" t="s">
        <v>48</v>
      </c>
      <c r="Q20" s="30" t="s">
        <v>48</v>
      </c>
      <c r="R20" s="7" t="s">
        <v>40</v>
      </c>
      <c r="S20" s="7" t="s">
        <v>12</v>
      </c>
      <c r="T20" s="7" t="s">
        <v>12</v>
      </c>
      <c r="U20" s="7" t="s">
        <v>18</v>
      </c>
      <c r="V20" s="7" t="s">
        <v>12</v>
      </c>
      <c r="W20" s="7" t="s">
        <v>18</v>
      </c>
      <c r="X20" s="7" t="s">
        <v>12</v>
      </c>
      <c r="Y20" s="1" t="s">
        <v>184</v>
      </c>
      <c r="Z20" s="41" t="s">
        <v>187</v>
      </c>
    </row>
    <row r="21" spans="1:26" ht="223.2" x14ac:dyDescent="0.3">
      <c r="A21" s="29">
        <v>15</v>
      </c>
      <c r="B21" s="21" t="s">
        <v>120</v>
      </c>
      <c r="C21" s="30" t="s">
        <v>121</v>
      </c>
      <c r="D21" s="39" t="s">
        <v>122</v>
      </c>
      <c r="E21" s="32">
        <v>45163</v>
      </c>
      <c r="F21" s="7" t="s">
        <v>12</v>
      </c>
      <c r="G21" s="30" t="s">
        <v>123</v>
      </c>
      <c r="H21" s="7" t="s">
        <v>13</v>
      </c>
      <c r="I21" s="30" t="s">
        <v>124</v>
      </c>
      <c r="J21" s="7" t="s">
        <v>12</v>
      </c>
      <c r="K21" s="30" t="s">
        <v>125</v>
      </c>
      <c r="L21" s="7" t="s">
        <v>12</v>
      </c>
      <c r="M21" s="6" t="s">
        <v>12</v>
      </c>
      <c r="N21" s="7" t="s">
        <v>12</v>
      </c>
      <c r="O21" s="30" t="s">
        <v>126</v>
      </c>
      <c r="P21" s="30" t="s">
        <v>49</v>
      </c>
      <c r="Q21" s="30" t="s">
        <v>48</v>
      </c>
      <c r="R21" s="7" t="s">
        <v>40</v>
      </c>
      <c r="S21" s="7" t="s">
        <v>12</v>
      </c>
      <c r="T21" s="7" t="s">
        <v>12</v>
      </c>
      <c r="U21" s="7" t="s">
        <v>18</v>
      </c>
      <c r="V21" s="7" t="s">
        <v>12</v>
      </c>
      <c r="W21" s="7" t="s">
        <v>18</v>
      </c>
      <c r="X21" s="7" t="s">
        <v>12</v>
      </c>
      <c r="Y21" s="1" t="s">
        <v>184</v>
      </c>
      <c r="Z21" s="41" t="s">
        <v>187</v>
      </c>
    </row>
    <row r="22" spans="1:26" ht="260.39999999999998" x14ac:dyDescent="0.3">
      <c r="A22" s="29">
        <v>16</v>
      </c>
      <c r="B22" s="22" t="s">
        <v>127</v>
      </c>
      <c r="C22" s="30" t="s">
        <v>128</v>
      </c>
      <c r="D22" s="39" t="s">
        <v>129</v>
      </c>
      <c r="E22" s="32">
        <v>45434</v>
      </c>
      <c r="F22" s="7" t="s">
        <v>12</v>
      </c>
      <c r="G22" s="30" t="s">
        <v>130</v>
      </c>
      <c r="H22" s="7" t="s">
        <v>13</v>
      </c>
      <c r="I22" s="30" t="s">
        <v>131</v>
      </c>
      <c r="J22" s="7" t="s">
        <v>12</v>
      </c>
      <c r="K22" s="30" t="s">
        <v>132</v>
      </c>
      <c r="L22" s="7" t="s">
        <v>12</v>
      </c>
      <c r="M22" s="6" t="s">
        <v>12</v>
      </c>
      <c r="N22" s="7" t="s">
        <v>12</v>
      </c>
      <c r="O22" s="30" t="s">
        <v>133</v>
      </c>
      <c r="P22" s="30" t="s">
        <v>48</v>
      </c>
      <c r="Q22" s="30" t="s">
        <v>48</v>
      </c>
      <c r="R22" s="7" t="s">
        <v>40</v>
      </c>
      <c r="S22" s="7" t="s">
        <v>12</v>
      </c>
      <c r="T22" s="7" t="s">
        <v>12</v>
      </c>
      <c r="U22" s="7" t="s">
        <v>42</v>
      </c>
      <c r="V22" s="7" t="s">
        <v>40</v>
      </c>
      <c r="W22" s="7" t="s">
        <v>18</v>
      </c>
      <c r="X22" s="7" t="s">
        <v>12</v>
      </c>
      <c r="Y22" s="1" t="s">
        <v>185</v>
      </c>
      <c r="Z22" s="41" t="s">
        <v>188</v>
      </c>
    </row>
    <row r="23" spans="1:26" ht="409.2" customHeight="1" x14ac:dyDescent="0.3">
      <c r="A23" s="29">
        <v>17</v>
      </c>
      <c r="B23" s="23" t="s">
        <v>134</v>
      </c>
      <c r="C23" s="30" t="s">
        <v>135</v>
      </c>
      <c r="D23" s="39" t="s">
        <v>136</v>
      </c>
      <c r="E23" s="32">
        <v>45530</v>
      </c>
      <c r="F23" s="7" t="s">
        <v>12</v>
      </c>
      <c r="G23" s="30" t="s">
        <v>137</v>
      </c>
      <c r="H23" s="7" t="s">
        <v>13</v>
      </c>
      <c r="I23" s="30" t="s">
        <v>138</v>
      </c>
      <c r="J23" s="7" t="s">
        <v>12</v>
      </c>
      <c r="K23" s="30" t="s">
        <v>139</v>
      </c>
      <c r="L23" s="7" t="s">
        <v>12</v>
      </c>
      <c r="M23" s="6" t="s">
        <v>12</v>
      </c>
      <c r="N23" s="7" t="s">
        <v>12</v>
      </c>
      <c r="O23" s="30" t="s">
        <v>140</v>
      </c>
      <c r="P23" s="30" t="s">
        <v>48</v>
      </c>
      <c r="Q23" s="30" t="s">
        <v>48</v>
      </c>
      <c r="R23" s="7" t="s">
        <v>40</v>
      </c>
      <c r="S23" s="7" t="s">
        <v>12</v>
      </c>
      <c r="T23" s="7" t="s">
        <v>12</v>
      </c>
      <c r="U23" s="7" t="s">
        <v>18</v>
      </c>
      <c r="V23" s="7" t="s">
        <v>40</v>
      </c>
      <c r="W23" s="7" t="s">
        <v>18</v>
      </c>
      <c r="X23" s="7" t="s">
        <v>12</v>
      </c>
      <c r="Y23" s="1" t="s">
        <v>184</v>
      </c>
      <c r="Z23" s="41" t="s">
        <v>187</v>
      </c>
    </row>
    <row r="24" spans="1:26" ht="380.4" customHeight="1" x14ac:dyDescent="0.3">
      <c r="A24" s="29">
        <v>18</v>
      </c>
      <c r="B24" s="24" t="s">
        <v>141</v>
      </c>
      <c r="C24" s="30" t="s">
        <v>142</v>
      </c>
      <c r="D24" s="39" t="s">
        <v>143</v>
      </c>
      <c r="E24" s="32">
        <v>45682</v>
      </c>
      <c r="F24" s="7" t="s">
        <v>12</v>
      </c>
      <c r="G24" s="30" t="s">
        <v>144</v>
      </c>
      <c r="H24" s="7" t="s">
        <v>13</v>
      </c>
      <c r="I24" s="30" t="s">
        <v>145</v>
      </c>
      <c r="J24" s="7" t="s">
        <v>12</v>
      </c>
      <c r="K24" s="30" t="s">
        <v>146</v>
      </c>
      <c r="L24" s="7" t="s">
        <v>12</v>
      </c>
      <c r="M24" s="6" t="s">
        <v>12</v>
      </c>
      <c r="N24" s="7" t="s">
        <v>12</v>
      </c>
      <c r="O24" s="30" t="s">
        <v>147</v>
      </c>
      <c r="P24" s="30" t="s">
        <v>60</v>
      </c>
      <c r="Q24" s="30" t="s">
        <v>49</v>
      </c>
      <c r="R24" s="7" t="s">
        <v>40</v>
      </c>
      <c r="S24" s="7" t="s">
        <v>12</v>
      </c>
      <c r="T24" s="7" t="s">
        <v>12</v>
      </c>
      <c r="U24" s="7" t="s">
        <v>42</v>
      </c>
      <c r="V24" s="7" t="s">
        <v>12</v>
      </c>
      <c r="W24" s="7" t="s">
        <v>18</v>
      </c>
      <c r="X24" s="7" t="s">
        <v>40</v>
      </c>
      <c r="Y24" s="1" t="s">
        <v>185</v>
      </c>
      <c r="Z24" s="41" t="s">
        <v>188</v>
      </c>
    </row>
    <row r="25" spans="1:26" ht="364.2" customHeight="1" x14ac:dyDescent="0.3">
      <c r="A25" s="29">
        <v>19</v>
      </c>
      <c r="B25" s="27" t="s">
        <v>164</v>
      </c>
      <c r="C25" s="34" t="s">
        <v>165</v>
      </c>
      <c r="D25" s="39" t="s">
        <v>166</v>
      </c>
      <c r="E25" s="35">
        <v>45398</v>
      </c>
      <c r="F25" s="7" t="s">
        <v>12</v>
      </c>
      <c r="G25" s="34" t="s">
        <v>167</v>
      </c>
      <c r="H25" s="7" t="s">
        <v>13</v>
      </c>
      <c r="I25" s="34" t="s">
        <v>168</v>
      </c>
      <c r="J25" s="7" t="s">
        <v>12</v>
      </c>
      <c r="K25" s="34" t="s">
        <v>169</v>
      </c>
      <c r="L25" s="7" t="s">
        <v>12</v>
      </c>
      <c r="M25" s="6" t="s">
        <v>12</v>
      </c>
      <c r="N25" s="7" t="s">
        <v>12</v>
      </c>
      <c r="O25" s="34" t="s">
        <v>170</v>
      </c>
      <c r="P25" s="34" t="s">
        <v>49</v>
      </c>
      <c r="Q25" s="34" t="s">
        <v>49</v>
      </c>
      <c r="R25" s="7" t="s">
        <v>40</v>
      </c>
      <c r="S25" s="7" t="s">
        <v>12</v>
      </c>
      <c r="T25" s="7" t="s">
        <v>12</v>
      </c>
      <c r="U25" s="7" t="s">
        <v>42</v>
      </c>
      <c r="V25" s="7" t="s">
        <v>12</v>
      </c>
      <c r="W25" s="7" t="s">
        <v>18</v>
      </c>
      <c r="X25" s="7" t="s">
        <v>12</v>
      </c>
      <c r="Y25" s="1" t="s">
        <v>185</v>
      </c>
      <c r="Z25" s="41" t="s">
        <v>188</v>
      </c>
    </row>
    <row r="26" spans="1:26" ht="325.8" customHeight="1" x14ac:dyDescent="0.3">
      <c r="A26" s="29">
        <v>20</v>
      </c>
      <c r="B26" s="28" t="s">
        <v>171</v>
      </c>
      <c r="C26" s="34" t="s">
        <v>172</v>
      </c>
      <c r="D26" s="39" t="s">
        <v>173</v>
      </c>
      <c r="E26" s="35">
        <v>45217</v>
      </c>
      <c r="F26" s="7" t="s">
        <v>12</v>
      </c>
      <c r="G26" s="34" t="s">
        <v>174</v>
      </c>
      <c r="H26" s="7" t="s">
        <v>13</v>
      </c>
      <c r="I26" s="34" t="s">
        <v>175</v>
      </c>
      <c r="J26" s="7" t="s">
        <v>12</v>
      </c>
      <c r="K26" s="34" t="s">
        <v>176</v>
      </c>
      <c r="L26" s="7" t="s">
        <v>12</v>
      </c>
      <c r="M26" s="6" t="s">
        <v>40</v>
      </c>
      <c r="N26" s="7" t="s">
        <v>12</v>
      </c>
      <c r="O26" s="30" t="s">
        <v>177</v>
      </c>
      <c r="P26" s="34" t="s">
        <v>49</v>
      </c>
      <c r="Q26" s="34" t="s">
        <v>49</v>
      </c>
      <c r="R26" s="7" t="s">
        <v>40</v>
      </c>
      <c r="S26" s="7" t="s">
        <v>12</v>
      </c>
      <c r="T26" s="7" t="s">
        <v>12</v>
      </c>
      <c r="U26" s="7" t="s">
        <v>42</v>
      </c>
      <c r="V26" s="7" t="s">
        <v>12</v>
      </c>
      <c r="W26" s="7" t="s">
        <v>18</v>
      </c>
      <c r="X26" s="7" t="s">
        <v>40</v>
      </c>
      <c r="Y26" s="1" t="s">
        <v>186</v>
      </c>
      <c r="Z26" s="42" t="s">
        <v>191</v>
      </c>
    </row>
    <row r="27" spans="1:26" ht="408" customHeight="1" x14ac:dyDescent="0.3">
      <c r="A27" s="29">
        <v>21</v>
      </c>
      <c r="B27" s="28" t="s">
        <v>183</v>
      </c>
      <c r="C27" s="34" t="s">
        <v>172</v>
      </c>
      <c r="D27" s="39" t="s">
        <v>178</v>
      </c>
      <c r="E27" s="36">
        <v>45658</v>
      </c>
      <c r="F27" s="7" t="s">
        <v>12</v>
      </c>
      <c r="G27" s="34" t="s">
        <v>179</v>
      </c>
      <c r="H27" s="7" t="s">
        <v>13</v>
      </c>
      <c r="I27" s="34" t="s">
        <v>180</v>
      </c>
      <c r="J27" s="7" t="s">
        <v>12</v>
      </c>
      <c r="K27" s="34" t="s">
        <v>181</v>
      </c>
      <c r="L27" s="7" t="s">
        <v>12</v>
      </c>
      <c r="M27" s="6" t="s">
        <v>12</v>
      </c>
      <c r="N27" s="7" t="s">
        <v>12</v>
      </c>
      <c r="O27" s="34" t="s">
        <v>182</v>
      </c>
      <c r="P27" s="34" t="s">
        <v>48</v>
      </c>
      <c r="Q27" s="34" t="s">
        <v>49</v>
      </c>
      <c r="R27" s="7" t="s">
        <v>40</v>
      </c>
      <c r="S27" s="7" t="s">
        <v>12</v>
      </c>
      <c r="T27" s="7" t="s">
        <v>12</v>
      </c>
      <c r="U27" s="7" t="s">
        <v>18</v>
      </c>
      <c r="V27" s="7" t="s">
        <v>12</v>
      </c>
      <c r="W27" s="7" t="s">
        <v>18</v>
      </c>
      <c r="X27" s="7" t="s">
        <v>40</v>
      </c>
      <c r="Y27" s="1" t="s">
        <v>184</v>
      </c>
      <c r="Z27" s="41" t="s">
        <v>187</v>
      </c>
    </row>
  </sheetData>
  <mergeCells count="5">
    <mergeCell ref="A1:Z1"/>
    <mergeCell ref="B3:B7"/>
    <mergeCell ref="D3:D7"/>
    <mergeCell ref="E3:E7"/>
    <mergeCell ref="F3:F7"/>
  </mergeCells>
  <conditionalFormatting sqref="F3:F27">
    <cfRule type="cellIs" dxfId="43" priority="38" operator="equal">
      <formula>"YES"</formula>
    </cfRule>
    <cfRule type="cellIs" dxfId="42" priority="39" operator="equal">
      <formula>"NO"</formula>
    </cfRule>
  </conditionalFormatting>
  <conditionalFormatting sqref="H3:H27">
    <cfRule type="cellIs" dxfId="41" priority="36" operator="equal">
      <formula>"SPECIFIED"</formula>
    </cfRule>
    <cfRule type="cellIs" dxfId="40" priority="37" operator="equal">
      <formula>"NOT SPECIFIED"</formula>
    </cfRule>
  </conditionalFormatting>
  <conditionalFormatting sqref="J3:J27">
    <cfRule type="cellIs" dxfId="39" priority="34" operator="equal">
      <formula>"YES"</formula>
    </cfRule>
    <cfRule type="cellIs" dxfId="38" priority="35" operator="equal">
      <formula>"NO"</formula>
    </cfRule>
  </conditionalFormatting>
  <conditionalFormatting sqref="L3:N27">
    <cfRule type="cellIs" dxfId="37" priority="28" operator="equal">
      <formula>"YES"</formula>
    </cfRule>
    <cfRule type="cellIs" dxfId="36" priority="29" operator="equal">
      <formula>"NO"</formula>
    </cfRule>
  </conditionalFormatting>
  <conditionalFormatting sqref="P3">
    <cfRule type="cellIs" dxfId="35" priority="4" operator="equal">
      <formula>"COMPLIANT"</formula>
    </cfRule>
  </conditionalFormatting>
  <conditionalFormatting sqref="P8">
    <cfRule type="cellIs" dxfId="34" priority="23" operator="equal">
      <formula>"COMPLIANT (Required)"</formula>
    </cfRule>
  </conditionalFormatting>
  <conditionalFormatting sqref="Q3">
    <cfRule type="cellIs" dxfId="33" priority="22" operator="equal">
      <formula>"COMPLIANT"</formula>
    </cfRule>
  </conditionalFormatting>
  <conditionalFormatting sqref="R3:T27">
    <cfRule type="cellIs" dxfId="32" priority="15" operator="equal">
      <formula>"YES"</formula>
    </cfRule>
    <cfRule type="cellIs" dxfId="31" priority="16" operator="equal">
      <formula>"NO"</formula>
    </cfRule>
  </conditionalFormatting>
  <conditionalFormatting sqref="U3:U27">
    <cfRule type="cellIs" dxfId="30" priority="13" operator="equal">
      <formula>"NOT PROVIDED"</formula>
    </cfRule>
    <cfRule type="cellIs" dxfId="29" priority="14" operator="equal">
      <formula>"PROVIDED"</formula>
    </cfRule>
  </conditionalFormatting>
  <conditionalFormatting sqref="V3:V27">
    <cfRule type="cellIs" dxfId="28" priority="11" operator="equal">
      <formula>"NO"</formula>
    </cfRule>
    <cfRule type="cellIs" dxfId="27" priority="12" operator="equal">
      <formula>"YES"</formula>
    </cfRule>
  </conditionalFormatting>
  <conditionalFormatting sqref="W3:W27">
    <cfRule type="cellIs" dxfId="26" priority="9" operator="equal">
      <formula>"NOT PROVIDED"</formula>
    </cfRule>
    <cfRule type="cellIs" dxfId="25" priority="10" operator="equal">
      <formula>"PROVIDED"</formula>
    </cfRule>
  </conditionalFormatting>
  <conditionalFormatting sqref="X3:X27">
    <cfRule type="cellIs" dxfId="24" priority="7" operator="equal">
      <formula>"YES"</formula>
    </cfRule>
    <cfRule type="cellIs" dxfId="23" priority="8" operator="equal">
      <formula>"NO"</formula>
    </cfRule>
  </conditionalFormatting>
  <conditionalFormatting sqref="Y3:Y27">
    <cfRule type="cellIs" dxfId="22" priority="1" operator="equal">
      <formula>"NEEDS IMPROVEMENT"</formula>
    </cfRule>
    <cfRule type="cellIs" dxfId="21" priority="2" operator="equal">
      <formula>"NOT SATISFACTORY"</formula>
    </cfRule>
    <cfRule type="cellIs" dxfId="20" priority="3" operator="equal">
      <formula>"SATISFACTORY"</formula>
    </cfRule>
  </conditionalFormatting>
  <hyperlinks>
    <hyperlink ref="D3:D7" r:id="rId1" display="https://www.zomato.com/policies/privacy/" xr:uid="{781BB2B5-A554-4B3E-AFC4-489BAB83FDE8}"/>
    <hyperlink ref="D8" r:id="rId2" xr:uid="{2BC543E6-D119-4076-8D3D-A43129802618}"/>
    <hyperlink ref="D9" r:id="rId3" xr:uid="{D1B02793-56C7-477E-874C-3772D25096AD}"/>
    <hyperlink ref="D10" r:id="rId4" xr:uid="{4D2069F1-0D80-4829-9222-E75850A850B2}"/>
    <hyperlink ref="D11" r:id="rId5" xr:uid="{4592373B-8EFB-4E36-BCD2-4887D0957EAD}"/>
    <hyperlink ref="D12" r:id="rId6" xr:uid="{1ACEC905-072E-409C-90CE-43ED0CF5A22D}"/>
    <hyperlink ref="D13" r:id="rId7" xr:uid="{15E4EA2E-6D05-46AB-ADD1-D045644A7FD7}"/>
    <hyperlink ref="D14" r:id="rId8" xr:uid="{E1AE219B-135D-46CB-93AB-CD7F628A7B0E}"/>
    <hyperlink ref="D15" r:id="rId9" xr:uid="{F30D3E09-C007-484C-A736-FEC4A481215C}"/>
    <hyperlink ref="D16" r:id="rId10" xr:uid="{63B7E2FD-49A8-4F2B-A1AA-F60C3D4A2BCF}"/>
    <hyperlink ref="D17" r:id="rId11" xr:uid="{9E6F75A6-9BF9-4149-91EF-764029EC56EC}"/>
    <hyperlink ref="D18" r:id="rId12" xr:uid="{7173F131-6DFA-4FDA-B97B-561B82EE8787}"/>
    <hyperlink ref="D19" r:id="rId13" xr:uid="{B7D867A1-0951-4040-BB61-DFC9C4049869}"/>
    <hyperlink ref="D20" r:id="rId14" xr:uid="{7D48D4F1-85EA-423F-8B30-F0092E2DC958}"/>
    <hyperlink ref="D21" r:id="rId15" xr:uid="{96F2939E-9BB3-4444-BE48-076DB12BF4AF}"/>
    <hyperlink ref="D22" r:id="rId16" xr:uid="{E16DF5B5-BD05-4278-9B25-BFB3FB13BF1F}"/>
    <hyperlink ref="D23" r:id="rId17" xr:uid="{16460E5D-1BE3-43A0-AEED-220EFC3B4AC7}"/>
    <hyperlink ref="D24" r:id="rId18" xr:uid="{245574E0-7A31-4538-978E-C981C98818DF}"/>
    <hyperlink ref="D25" r:id="rId19" xr:uid="{84B869E2-904C-4845-B019-13B80C9BB514}"/>
    <hyperlink ref="D26" r:id="rId20" xr:uid="{A67908B8-AE6F-4098-A3D0-F0426161CEB9}"/>
    <hyperlink ref="D27" r:id="rId21" xr:uid="{CBB628F7-472A-4237-AD83-88987816298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9D5DB-E20E-4AA3-8DD1-C20708B35562}">
  <dimension ref="A1:H29"/>
  <sheetViews>
    <sheetView topLeftCell="A6" zoomScale="52" zoomScaleNormal="100" workbookViewId="0">
      <selection activeCell="C5" sqref="C5"/>
    </sheetView>
  </sheetViews>
  <sheetFormatPr defaultRowHeight="14.4" x14ac:dyDescent="0.3"/>
  <cols>
    <col min="1" max="1" width="8.88671875" style="50"/>
    <col min="2" max="2" width="90.88671875" style="50" bestFit="1" customWidth="1"/>
    <col min="3" max="3" width="224.44140625" style="52" customWidth="1"/>
    <col min="4" max="16384" width="8.88671875" style="50"/>
  </cols>
  <sheetData>
    <row r="1" spans="1:8" x14ac:dyDescent="0.3">
      <c r="B1" s="66" t="s">
        <v>192</v>
      </c>
      <c r="C1" s="66"/>
    </row>
    <row r="2" spans="1:8" x14ac:dyDescent="0.3">
      <c r="B2" s="66"/>
      <c r="C2" s="66"/>
    </row>
    <row r="3" spans="1:8" ht="118.8" customHeight="1" x14ac:dyDescent="0.3">
      <c r="B3" s="67"/>
      <c r="C3" s="67"/>
    </row>
    <row r="4" spans="1:8" ht="63.6" customHeight="1" x14ac:dyDescent="0.3">
      <c r="A4" s="50">
        <v>1</v>
      </c>
      <c r="B4" s="49" t="s">
        <v>163</v>
      </c>
      <c r="C4" s="48">
        <v>11</v>
      </c>
    </row>
    <row r="5" spans="1:8" ht="64.2" customHeight="1" x14ac:dyDescent="0.3">
      <c r="A5" s="50">
        <v>2</v>
      </c>
      <c r="B5" s="43" t="s">
        <v>11</v>
      </c>
      <c r="C5" s="56" t="str">
        <f>VLOOKUP($C$4,Privacy_Policy_Analysis!$A$3:$Z$27,2,0)</f>
        <v>SHOPIFY</v>
      </c>
    </row>
    <row r="6" spans="1:8" ht="265.2" customHeight="1" x14ac:dyDescent="0.3">
      <c r="A6" s="50">
        <v>3</v>
      </c>
      <c r="B6" s="43" t="s">
        <v>23</v>
      </c>
      <c r="C6" s="53" t="str">
        <f>VLOOKUP($C$4,Privacy_Policy_Analysis!$A$3:$Z$27,3,0)</f>
        <v>Shopify is a leading e-commerce platform that enables businesses to create, manage, and scale online stores. It offers tools for website building, payment processing, inventory management, and marketing. Shopify supports multiple sales channels, including social media, marketplaces, and in-person sales through its POS system. It provides customizable themes, third-party integrations, and analytics to help businesses optimize operations. With plans catering to startups and large enterprises, Shopify is widely used for dropshipping, D2C brands, and retail businesses.</v>
      </c>
      <c r="H6" s="51"/>
    </row>
    <row r="7" spans="1:8" ht="70.2" customHeight="1" x14ac:dyDescent="0.3">
      <c r="A7" s="50">
        <v>4</v>
      </c>
      <c r="B7" s="44" t="s">
        <v>0</v>
      </c>
      <c r="C7" s="53" t="str">
        <f>VLOOKUP($C$4,Privacy_Policy_Analysis!$A$3:$Z$27,4,0)</f>
        <v>https://www.shopify.com/in/legal/privacy</v>
      </c>
    </row>
    <row r="8" spans="1:8" ht="74.400000000000006" customHeight="1" x14ac:dyDescent="0.3">
      <c r="A8" s="50">
        <v>5</v>
      </c>
      <c r="B8" s="45" t="s">
        <v>1</v>
      </c>
      <c r="C8" s="54" t="str">
        <f>VLOOKUP($C$4,Privacy_Policy_Analysis!$A$3:$Z$27,5,0)</f>
        <v>NOT PROVIDED</v>
      </c>
    </row>
    <row r="9" spans="1:8" ht="60.6" customHeight="1" x14ac:dyDescent="0.3">
      <c r="A9" s="50">
        <v>6</v>
      </c>
      <c r="B9" s="45" t="s">
        <v>2</v>
      </c>
      <c r="C9" s="47" t="str">
        <f>VLOOKUP($C$4,Privacy_Policy_Analysis!$A$3:$Z$27,6,0)</f>
        <v>YES</v>
      </c>
    </row>
    <row r="10" spans="1:8" ht="409.6" customHeight="1" x14ac:dyDescent="0.3">
      <c r="A10" s="50">
        <v>7</v>
      </c>
      <c r="B10" s="45" t="s">
        <v>3</v>
      </c>
      <c r="C10" s="53" t="str">
        <f>VLOOKUP($C$4,Privacy_Policy_Analysis!$A$3:$Z$27,7,0)</f>
        <v>Shopify collects various types of personal data, including identifiers (name, email, phone number, mailing/billing address), commercial information (purchases, cart activity, reviews), internet activity data (device details, IP address, browsing behavior), and geolocation data. It also gathers inferences to personalize user experience and sensitive information, such as government-issued IDs, account credentials, precise device location (with permission), and voluntarily disclosed characteristics. Additionally, Shopify may access email contents if connected to the Shop App for order history tracking.</v>
      </c>
    </row>
    <row r="11" spans="1:8" ht="76.8" customHeight="1" x14ac:dyDescent="0.3">
      <c r="A11" s="50">
        <v>8</v>
      </c>
      <c r="B11" s="45" t="s">
        <v>4</v>
      </c>
      <c r="C11" s="46" t="str">
        <f>VLOOKUP($C$4,Privacy_Policy_Analysis!$A$3:$Z$27,8,0)</f>
        <v>Specified</v>
      </c>
    </row>
    <row r="12" spans="1:8" ht="294" customHeight="1" x14ac:dyDescent="0.3">
      <c r="A12" s="50">
        <v>9</v>
      </c>
      <c r="B12" s="45" t="s">
        <v>14</v>
      </c>
      <c r="C12" s="53" t="str">
        <f>VLOOKUP($C$4,Privacy_Policy_Analysis!$A$3:$Z$27,9,0)</f>
        <v>Shopify processes personal data primarily to fulfill contractual obligations, such as processing payments and providing services. It also collects data under legitimate interests, including fraud prevention, customer support, marketing, analytics, product improvement, and regulatory compliance.Additionally, Shopify may process data with user consent, particularly for marketing, third-party transfers, or legal requirements. Users have rights over their data, including access, correction, deletion, and restriction, though some rights depend on legal conditions.</v>
      </c>
    </row>
    <row r="13" spans="1:8" ht="56.4" customHeight="1" x14ac:dyDescent="0.3">
      <c r="A13" s="50">
        <v>10</v>
      </c>
      <c r="B13" s="45" t="s">
        <v>5</v>
      </c>
      <c r="C13" s="46" t="str">
        <f>VLOOKUP($C$4,Privacy_Policy_Analysis!$A$3:$Z$27,10,0)</f>
        <v>YES</v>
      </c>
    </row>
    <row r="14" spans="1:8" ht="234.6" customHeight="1" x14ac:dyDescent="0.3">
      <c r="A14" s="50">
        <v>11</v>
      </c>
      <c r="B14" s="45" t="s">
        <v>16</v>
      </c>
      <c r="C14" s="53" t="str">
        <f>VLOOKUP($C$4,Privacy_Policy_Analysis!$A$3:$Z$27,11,0)</f>
        <v>Shopify shares collected data with merchants when customers shop at Shopify-powered stores, partners such as developers and store builders assisting merchants, and service providers like payment processors, analytics firms, and hosting providers. Additionally, data may be shared with legal or regulatory authorities if required by law. Shopify also transfers data internationally, primarily to Canada, the U.S., and other regions, ensuring legal safeguards are in place. The company complies with privacy laws and informs users of significant policy changes when necessary.</v>
      </c>
    </row>
    <row r="15" spans="1:8" ht="56.4" customHeight="1" x14ac:dyDescent="0.3">
      <c r="A15" s="50">
        <v>12</v>
      </c>
      <c r="B15" s="45" t="s">
        <v>6</v>
      </c>
      <c r="C15" s="46" t="str">
        <f>VLOOKUP($C$4,Privacy_Policy_Analysis!$A$3:$Z$27,12,0)</f>
        <v>YES</v>
      </c>
    </row>
    <row r="16" spans="1:8" ht="56.4" customHeight="1" x14ac:dyDescent="0.3">
      <c r="A16" s="50">
        <v>13</v>
      </c>
      <c r="B16" s="45" t="s">
        <v>45</v>
      </c>
      <c r="C16" s="46" t="str">
        <f>VLOOKUP($C$4,Privacy_Policy_Analysis!$A$3:$Z$27,12,0)</f>
        <v>YES</v>
      </c>
    </row>
    <row r="17" spans="1:3" ht="64.2" customHeight="1" x14ac:dyDescent="0.3">
      <c r="A17" s="50">
        <v>14</v>
      </c>
      <c r="B17" s="45" t="s">
        <v>7</v>
      </c>
      <c r="C17" s="46" t="str">
        <f>VLOOKUP($C$4,Privacy_Policy_Analysis!$A$3:$Z$27,12,0)</f>
        <v>YES</v>
      </c>
    </row>
    <row r="18" spans="1:3" ht="272.39999999999998" customHeight="1" x14ac:dyDescent="0.3">
      <c r="A18" s="50">
        <v>15</v>
      </c>
      <c r="B18" s="45" t="s">
        <v>19</v>
      </c>
      <c r="C18" s="53" t="str">
        <f>VLOOKUP($C$4,Privacy_Policy_Analysis!$A$3:$Z$27,15,0)</f>
        <v>Shopify allows users to access, correct, delete, or restrict the use of their personal data, though some rights may be limited by law. Customers must contact merchants directly to manage data related to purchases, while merchants, partners, and other direct users can submit requests via Shopify’s portal.</v>
      </c>
    </row>
    <row r="19" spans="1:3" ht="67.8" customHeight="1" x14ac:dyDescent="0.3">
      <c r="A19" s="50">
        <v>16</v>
      </c>
      <c r="B19" s="45" t="s">
        <v>46</v>
      </c>
      <c r="C19" s="55" t="str">
        <f>VLOOKUP($C$4,Privacy_Policy_Analysis!$A$3:$Z$27,16,0)</f>
        <v>NO (Not Required)</v>
      </c>
    </row>
    <row r="20" spans="1:3" ht="64.2" customHeight="1" x14ac:dyDescent="0.3">
      <c r="A20" s="50">
        <v>17</v>
      </c>
      <c r="B20" s="45" t="s">
        <v>47</v>
      </c>
      <c r="C20" s="55" t="str">
        <f>VLOOKUP($C$4,Privacy_Policy_Analysis!$A$3:$Z$27,17,0)</f>
        <v>NO
(Not Required)</v>
      </c>
    </row>
    <row r="21" spans="1:3" ht="75.599999999999994" customHeight="1" x14ac:dyDescent="0.3">
      <c r="A21" s="50">
        <v>18</v>
      </c>
      <c r="B21" s="45" t="s">
        <v>39</v>
      </c>
      <c r="C21" s="46" t="str">
        <f>VLOOKUP($C$4,Privacy_Policy_Analysis!$A$3:$Z$27,18,0)</f>
        <v>NO</v>
      </c>
    </row>
    <row r="22" spans="1:3" ht="61.8" customHeight="1" x14ac:dyDescent="0.3">
      <c r="A22" s="50">
        <v>19</v>
      </c>
      <c r="B22" s="45" t="s">
        <v>55</v>
      </c>
      <c r="C22" s="46" t="str">
        <f>VLOOKUP($C$4,Privacy_Policy_Analysis!$A$3:$Z$27,18,0)</f>
        <v>NO</v>
      </c>
    </row>
    <row r="23" spans="1:3" ht="72" customHeight="1" x14ac:dyDescent="0.3">
      <c r="A23" s="50">
        <v>20</v>
      </c>
      <c r="B23" s="45" t="s">
        <v>29</v>
      </c>
      <c r="C23" s="46" t="str">
        <f>VLOOKUP($C$4,Privacy_Policy_Analysis!$A$3:$Z$27,18,0)</f>
        <v>NO</v>
      </c>
    </row>
    <row r="24" spans="1:3" ht="61.8" customHeight="1" x14ac:dyDescent="0.3">
      <c r="A24" s="50">
        <v>21</v>
      </c>
      <c r="B24" s="45" t="s">
        <v>32</v>
      </c>
      <c r="C24" s="46" t="str">
        <f>VLOOKUP($C$4,Privacy_Policy_Analysis!$A$3:$Z$27,21,0)</f>
        <v>PROVIDED</v>
      </c>
    </row>
    <row r="25" spans="1:3" ht="52.8" customHeight="1" x14ac:dyDescent="0.3">
      <c r="A25" s="50">
        <v>22</v>
      </c>
      <c r="B25" s="45" t="s">
        <v>94</v>
      </c>
      <c r="C25" s="46" t="str">
        <f>VLOOKUP($C$4,Privacy_Policy_Analysis!$A$3:$Z$27,22,0)</f>
        <v>NO</v>
      </c>
    </row>
    <row r="26" spans="1:3" ht="94.2" customHeight="1" x14ac:dyDescent="0.3">
      <c r="A26" s="50">
        <v>23</v>
      </c>
      <c r="B26" s="45" t="s">
        <v>8</v>
      </c>
      <c r="C26" s="46" t="str">
        <f>VLOOKUP($C$4,Privacy_Policy_Analysis!$A$3:$Z$27,23,0)</f>
        <v>PROVIDED</v>
      </c>
    </row>
    <row r="27" spans="1:3" ht="96.6" customHeight="1" x14ac:dyDescent="0.3">
      <c r="A27" s="50">
        <v>24</v>
      </c>
      <c r="B27" s="45" t="s">
        <v>22</v>
      </c>
      <c r="C27" s="46" t="str">
        <f>VLOOKUP($C$4,Privacy_Policy_Analysis!$A$3:$Z$27,24,0)</f>
        <v>NO</v>
      </c>
    </row>
    <row r="28" spans="1:3" ht="60.6" customHeight="1" x14ac:dyDescent="0.3">
      <c r="A28" s="50">
        <v>25</v>
      </c>
      <c r="B28" s="45" t="s">
        <v>21</v>
      </c>
      <c r="C28" s="46" t="str">
        <f>VLOOKUP($C$4,Privacy_Policy_Analysis!$A$3:$Z$27,25,0)</f>
        <v>NEEDS IMPROVEMENT</v>
      </c>
    </row>
    <row r="29" spans="1:3" ht="52.8" customHeight="1" x14ac:dyDescent="0.3">
      <c r="A29" s="50">
        <v>26</v>
      </c>
      <c r="B29" s="45" t="s">
        <v>43</v>
      </c>
      <c r="C29" s="55" t="str">
        <f>VLOOKUP($C$4,Privacy_Policy_Analysis!$A$3:$Z$27,26,0)</f>
        <v>Opt Out clause and Minor Protection clause not provifded.</v>
      </c>
    </row>
  </sheetData>
  <mergeCells count="1">
    <mergeCell ref="B1:C3"/>
  </mergeCells>
  <conditionalFormatting sqref="C9">
    <cfRule type="cellIs" dxfId="19" priority="19" operator="equal">
      <formula>"YES"</formula>
    </cfRule>
    <cfRule type="cellIs" dxfId="18" priority="20" operator="equal">
      <formula>"NO"</formula>
    </cfRule>
  </conditionalFormatting>
  <conditionalFormatting sqref="C11">
    <cfRule type="cellIs" dxfId="17" priority="18" operator="equal">
      <formula>"Specified"</formula>
    </cfRule>
  </conditionalFormatting>
  <conditionalFormatting sqref="C13">
    <cfRule type="cellIs" dxfId="16" priority="16" operator="equal">
      <formula>"RED"</formula>
    </cfRule>
    <cfRule type="cellIs" dxfId="15" priority="17" operator="equal">
      <formula>"YES"</formula>
    </cfRule>
  </conditionalFormatting>
  <conditionalFormatting sqref="C15:C17">
    <cfRule type="cellIs" dxfId="14" priority="14" operator="equal">
      <formula>"NO"</formula>
    </cfRule>
    <cfRule type="cellIs" dxfId="13" priority="15" operator="equal">
      <formula>"YES"</formula>
    </cfRule>
  </conditionalFormatting>
  <conditionalFormatting sqref="C21:C23">
    <cfRule type="cellIs" dxfId="12" priority="1" operator="equal">
      <formula>"NO"</formula>
    </cfRule>
    <cfRule type="cellIs" dxfId="11" priority="13" operator="equal">
      <formula>"YES"</formula>
    </cfRule>
  </conditionalFormatting>
  <conditionalFormatting sqref="C24">
    <cfRule type="cellIs" dxfId="10" priority="11" operator="equal">
      <formula>"NOT PROVIDED"</formula>
    </cfRule>
    <cfRule type="cellIs" dxfId="9" priority="12" operator="equal">
      <formula>"PROVIDED"</formula>
    </cfRule>
  </conditionalFormatting>
  <conditionalFormatting sqref="C25">
    <cfRule type="cellIs" dxfId="8" priority="9" operator="equal">
      <formula>"NO"</formula>
    </cfRule>
    <cfRule type="cellIs" dxfId="7" priority="10" operator="equal">
      <formula>"YES"</formula>
    </cfRule>
  </conditionalFormatting>
  <conditionalFormatting sqref="C26">
    <cfRule type="cellIs" dxfId="6" priority="7" operator="equal">
      <formula>"NOT PROVIDED"</formula>
    </cfRule>
    <cfRule type="cellIs" dxfId="5" priority="8" operator="equal">
      <formula>"PROVIDED"</formula>
    </cfRule>
  </conditionalFormatting>
  <conditionalFormatting sqref="C27">
    <cfRule type="cellIs" dxfId="4" priority="5" operator="equal">
      <formula>"NO"</formula>
    </cfRule>
    <cfRule type="cellIs" dxfId="3" priority="6" operator="equal">
      <formula>"YES"</formula>
    </cfRule>
  </conditionalFormatting>
  <conditionalFormatting sqref="C28">
    <cfRule type="cellIs" dxfId="2" priority="2" operator="equal">
      <formula>"NEEDS IMPROVEMENT"</formula>
    </cfRule>
    <cfRule type="cellIs" dxfId="1" priority="3" operator="equal">
      <formula>"NOT SATISFACTORY"</formula>
    </cfRule>
    <cfRule type="cellIs" dxfId="0" priority="4" operator="equal">
      <formula>"SATISFACTORY"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Privacy_Policy_Analysis</vt:lpstr>
      <vt:lpstr>Privacy_policy_Register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Meenakshi Pundhir</dc:creator>
  <cp:lastModifiedBy>Meenakshi Pundhir</cp:lastModifiedBy>
  <dcterms:created xsi:type="dcterms:W3CDTF">2025-03-06T17:00:19Z</dcterms:created>
  <dcterms:modified xsi:type="dcterms:W3CDTF">2025-04-07T06:43:44Z</dcterms:modified>
</cp:coreProperties>
</file>