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khalmutairi\Downloads\الموارد الصحية\"/>
    </mc:Choice>
  </mc:AlternateContent>
  <bookViews>
    <workbookView xWindow="0" yWindow="0" windowWidth="28800" windowHeight="11700"/>
  </bookViews>
  <sheets>
    <sheet name="القوى العاملة - 2017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5" i="3"/>
  <c r="P7" i="3"/>
  <c r="P8" i="3"/>
  <c r="P10" i="3"/>
  <c r="P11" i="3"/>
  <c r="P13" i="3"/>
  <c r="P14" i="3"/>
  <c r="Q4" i="3"/>
  <c r="Q5" i="3"/>
  <c r="Q7" i="3"/>
  <c r="Q8" i="3"/>
  <c r="Q10" i="3"/>
  <c r="Q11" i="3"/>
  <c r="Q13" i="3"/>
  <c r="Q14" i="3"/>
  <c r="L81" i="3"/>
  <c r="K81" i="3"/>
  <c r="I81" i="3"/>
  <c r="H81" i="3"/>
  <c r="F81" i="3"/>
  <c r="E81" i="3"/>
  <c r="C81" i="3"/>
  <c r="B81" i="3"/>
  <c r="J80" i="3"/>
  <c r="G80" i="3"/>
  <c r="D80" i="3"/>
  <c r="A80" i="3"/>
  <c r="J79" i="3"/>
  <c r="G79" i="3"/>
  <c r="D79" i="3"/>
  <c r="A79" i="3"/>
  <c r="L78" i="3"/>
  <c r="K78" i="3"/>
  <c r="I78" i="3"/>
  <c r="H78" i="3"/>
  <c r="F78" i="3"/>
  <c r="E78" i="3"/>
  <c r="C78" i="3"/>
  <c r="B78" i="3"/>
  <c r="J77" i="3"/>
  <c r="G77" i="3"/>
  <c r="D77" i="3"/>
  <c r="A77" i="3"/>
  <c r="J76" i="3"/>
  <c r="G76" i="3"/>
  <c r="D76" i="3"/>
  <c r="A76" i="3"/>
  <c r="L75" i="3"/>
  <c r="K75" i="3"/>
  <c r="I75" i="3"/>
  <c r="H75" i="3"/>
  <c r="F75" i="3"/>
  <c r="E75" i="3"/>
  <c r="C75" i="3"/>
  <c r="B75" i="3"/>
  <c r="J74" i="3"/>
  <c r="G74" i="3"/>
  <c r="D74" i="3"/>
  <c r="A74" i="3"/>
  <c r="J73" i="3"/>
  <c r="G73" i="3"/>
  <c r="D73" i="3"/>
  <c r="A73" i="3"/>
  <c r="L72" i="3"/>
  <c r="K72" i="3"/>
  <c r="I72" i="3"/>
  <c r="H72" i="3"/>
  <c r="F72" i="3"/>
  <c r="E72" i="3"/>
  <c r="C72" i="3"/>
  <c r="B72" i="3"/>
  <c r="J71" i="3"/>
  <c r="G71" i="3"/>
  <c r="D71" i="3"/>
  <c r="A71" i="3"/>
  <c r="J70" i="3"/>
  <c r="G70" i="3"/>
  <c r="D70" i="3"/>
  <c r="A70" i="3"/>
  <c r="L65" i="3"/>
  <c r="K65" i="3"/>
  <c r="J65" i="3" s="1"/>
  <c r="I65" i="3"/>
  <c r="H65" i="3"/>
  <c r="F65" i="3"/>
  <c r="E65" i="3"/>
  <c r="C65" i="3"/>
  <c r="B65" i="3"/>
  <c r="A65" i="3" s="1"/>
  <c r="J64" i="3"/>
  <c r="G64" i="3"/>
  <c r="D64" i="3"/>
  <c r="A64" i="3"/>
  <c r="J63" i="3"/>
  <c r="G63" i="3"/>
  <c r="D63" i="3"/>
  <c r="A63" i="3"/>
  <c r="L62" i="3"/>
  <c r="K62" i="3"/>
  <c r="I62" i="3"/>
  <c r="H62" i="3"/>
  <c r="F62" i="3"/>
  <c r="E62" i="3"/>
  <c r="C62" i="3"/>
  <c r="B62" i="3"/>
  <c r="J61" i="3"/>
  <c r="G61" i="3"/>
  <c r="D61" i="3"/>
  <c r="A61" i="3"/>
  <c r="J60" i="3"/>
  <c r="G60" i="3"/>
  <c r="D60" i="3"/>
  <c r="A60" i="3"/>
  <c r="L59" i="3"/>
  <c r="K59" i="3"/>
  <c r="I59" i="3"/>
  <c r="H59" i="3"/>
  <c r="F59" i="3"/>
  <c r="E59" i="3"/>
  <c r="C59" i="3"/>
  <c r="B59" i="3"/>
  <c r="J58" i="3"/>
  <c r="G58" i="3"/>
  <c r="D58" i="3"/>
  <c r="A58" i="3"/>
  <c r="J57" i="3"/>
  <c r="G57" i="3"/>
  <c r="D57" i="3"/>
  <c r="A57" i="3"/>
  <c r="L56" i="3"/>
  <c r="K56" i="3"/>
  <c r="I56" i="3"/>
  <c r="H56" i="3"/>
  <c r="F56" i="3"/>
  <c r="E56" i="3"/>
  <c r="C56" i="3"/>
  <c r="B56" i="3"/>
  <c r="J55" i="3"/>
  <c r="G55" i="3"/>
  <c r="D55" i="3"/>
  <c r="A55" i="3"/>
  <c r="J54" i="3"/>
  <c r="G54" i="3"/>
  <c r="D54" i="3"/>
  <c r="A54" i="3"/>
  <c r="L49" i="3"/>
  <c r="K49" i="3"/>
  <c r="I49" i="3"/>
  <c r="H49" i="3"/>
  <c r="G49" i="3" s="1"/>
  <c r="F49" i="3"/>
  <c r="E49" i="3"/>
  <c r="C49" i="3"/>
  <c r="B49" i="3"/>
  <c r="J48" i="3"/>
  <c r="G48" i="3"/>
  <c r="D48" i="3"/>
  <c r="A48" i="3"/>
  <c r="J47" i="3"/>
  <c r="G47" i="3"/>
  <c r="D47" i="3"/>
  <c r="A47" i="3"/>
  <c r="L46" i="3"/>
  <c r="K46" i="3"/>
  <c r="I46" i="3"/>
  <c r="H46" i="3"/>
  <c r="F46" i="3"/>
  <c r="E46" i="3"/>
  <c r="C46" i="3"/>
  <c r="B46" i="3"/>
  <c r="J45" i="3"/>
  <c r="G45" i="3"/>
  <c r="D45" i="3"/>
  <c r="A45" i="3"/>
  <c r="J44" i="3"/>
  <c r="G44" i="3"/>
  <c r="D44" i="3"/>
  <c r="A44" i="3"/>
  <c r="L43" i="3"/>
  <c r="K43" i="3"/>
  <c r="J43" i="3" s="1"/>
  <c r="I43" i="3"/>
  <c r="H43" i="3"/>
  <c r="F43" i="3"/>
  <c r="E43" i="3"/>
  <c r="C43" i="3"/>
  <c r="B43" i="3"/>
  <c r="A43" i="3" s="1"/>
  <c r="J42" i="3"/>
  <c r="G42" i="3"/>
  <c r="D42" i="3"/>
  <c r="A42" i="3"/>
  <c r="J41" i="3"/>
  <c r="G41" i="3"/>
  <c r="D41" i="3"/>
  <c r="A41" i="3"/>
  <c r="L40" i="3"/>
  <c r="K40" i="3"/>
  <c r="I40" i="3"/>
  <c r="H40" i="3"/>
  <c r="G40" i="3" s="1"/>
  <c r="F40" i="3"/>
  <c r="E40" i="3"/>
  <c r="C40" i="3"/>
  <c r="B40" i="3"/>
  <c r="J39" i="3"/>
  <c r="G39" i="3"/>
  <c r="D39" i="3"/>
  <c r="A39" i="3"/>
  <c r="J38" i="3"/>
  <c r="G38" i="3"/>
  <c r="D38" i="3"/>
  <c r="A38" i="3"/>
  <c r="L33" i="3"/>
  <c r="K33" i="3"/>
  <c r="I33" i="3"/>
  <c r="H33" i="3"/>
  <c r="F33" i="3"/>
  <c r="E33" i="3"/>
  <c r="D33" i="3" s="1"/>
  <c r="C33" i="3"/>
  <c r="B33" i="3"/>
  <c r="J32" i="3"/>
  <c r="G32" i="3"/>
  <c r="D32" i="3"/>
  <c r="A32" i="3"/>
  <c r="J31" i="3"/>
  <c r="G31" i="3"/>
  <c r="D31" i="3"/>
  <c r="A31" i="3"/>
  <c r="L30" i="3"/>
  <c r="K30" i="3"/>
  <c r="I30" i="3"/>
  <c r="H30" i="3"/>
  <c r="F30" i="3"/>
  <c r="E30" i="3"/>
  <c r="C30" i="3"/>
  <c r="B30" i="3"/>
  <c r="J29" i="3"/>
  <c r="G29" i="3"/>
  <c r="D29" i="3"/>
  <c r="A29" i="3"/>
  <c r="J28" i="3"/>
  <c r="G28" i="3"/>
  <c r="D28" i="3"/>
  <c r="A28" i="3"/>
  <c r="L27" i="3"/>
  <c r="K27" i="3"/>
  <c r="I27" i="3"/>
  <c r="H27" i="3"/>
  <c r="F27" i="3"/>
  <c r="E27" i="3"/>
  <c r="C27" i="3"/>
  <c r="B27" i="3"/>
  <c r="J26" i="3"/>
  <c r="G26" i="3"/>
  <c r="D26" i="3"/>
  <c r="A26" i="3"/>
  <c r="J25" i="3"/>
  <c r="G25" i="3"/>
  <c r="D25" i="3"/>
  <c r="A25" i="3"/>
  <c r="O7" i="3" s="1"/>
  <c r="L24" i="3"/>
  <c r="K24" i="3"/>
  <c r="I24" i="3"/>
  <c r="H24" i="3"/>
  <c r="F24" i="3"/>
  <c r="E24" i="3"/>
  <c r="C24" i="3"/>
  <c r="B24" i="3"/>
  <c r="J23" i="3"/>
  <c r="G23" i="3"/>
  <c r="D23" i="3"/>
  <c r="A23" i="3"/>
  <c r="J22" i="3"/>
  <c r="G22" i="3"/>
  <c r="D22" i="3"/>
  <c r="A22" i="3"/>
  <c r="L15" i="3"/>
  <c r="K15" i="3"/>
  <c r="P15" i="3" s="1"/>
  <c r="I15" i="3"/>
  <c r="H15" i="3"/>
  <c r="F15" i="3"/>
  <c r="E15" i="3"/>
  <c r="C15" i="3"/>
  <c r="B15" i="3"/>
  <c r="J14" i="3"/>
  <c r="O14" i="3" s="1"/>
  <c r="G14" i="3"/>
  <c r="D14" i="3"/>
  <c r="A14" i="3"/>
  <c r="J13" i="3"/>
  <c r="G13" i="3"/>
  <c r="O13" i="3" s="1"/>
  <c r="D13" i="3"/>
  <c r="A13" i="3"/>
  <c r="L12" i="3"/>
  <c r="K12" i="3"/>
  <c r="I12" i="3"/>
  <c r="H12" i="3"/>
  <c r="F12" i="3"/>
  <c r="E12" i="3"/>
  <c r="C12" i="3"/>
  <c r="B12" i="3"/>
  <c r="J11" i="3"/>
  <c r="O11" i="3" s="1"/>
  <c r="G11" i="3"/>
  <c r="D11" i="3"/>
  <c r="A11" i="3"/>
  <c r="J10" i="3"/>
  <c r="O10" i="3" s="1"/>
  <c r="G10" i="3"/>
  <c r="D10" i="3"/>
  <c r="A10" i="3"/>
  <c r="L9" i="3"/>
  <c r="K9" i="3"/>
  <c r="I9" i="3"/>
  <c r="H9" i="3"/>
  <c r="F9" i="3"/>
  <c r="E9" i="3"/>
  <c r="C9" i="3"/>
  <c r="B9" i="3"/>
  <c r="J8" i="3"/>
  <c r="O8" i="3" s="1"/>
  <c r="G8" i="3"/>
  <c r="D8" i="3"/>
  <c r="A8" i="3"/>
  <c r="J7" i="3"/>
  <c r="G7" i="3"/>
  <c r="D7" i="3"/>
  <c r="A7" i="3"/>
  <c r="L6" i="3"/>
  <c r="K6" i="3"/>
  <c r="J6" i="3" s="1"/>
  <c r="I6" i="3"/>
  <c r="H6" i="3"/>
  <c r="F6" i="3"/>
  <c r="E6" i="3"/>
  <c r="C6" i="3"/>
  <c r="B6" i="3"/>
  <c r="A6" i="3" s="1"/>
  <c r="J5" i="3"/>
  <c r="G5" i="3"/>
  <c r="O5" i="3" s="1"/>
  <c r="D5" i="3"/>
  <c r="A5" i="3"/>
  <c r="J4" i="3"/>
  <c r="O4" i="3" s="1"/>
  <c r="G4" i="3"/>
  <c r="D4" i="3"/>
  <c r="A4" i="3"/>
  <c r="Q6" i="3" l="1"/>
  <c r="Q12" i="3"/>
  <c r="P6" i="3"/>
  <c r="P9" i="3"/>
  <c r="P12" i="3"/>
  <c r="Q9" i="3"/>
  <c r="Q15" i="3"/>
  <c r="D6" i="3"/>
  <c r="A27" i="3"/>
  <c r="J27" i="3"/>
  <c r="A49" i="3"/>
  <c r="G72" i="3"/>
  <c r="A75" i="3"/>
  <c r="J75" i="3"/>
  <c r="G78" i="3"/>
  <c r="J9" i="3"/>
  <c r="A24" i="3"/>
  <c r="J24" i="3"/>
  <c r="A33" i="3"/>
  <c r="J33" i="3"/>
  <c r="G43" i="3"/>
  <c r="D75" i="3"/>
  <c r="A62" i="3"/>
  <c r="G56" i="3"/>
  <c r="D59" i="3"/>
  <c r="G12" i="3"/>
  <c r="D43" i="3"/>
  <c r="D46" i="3"/>
  <c r="G59" i="3"/>
  <c r="D65" i="3"/>
  <c r="A72" i="3"/>
  <c r="D49" i="3"/>
  <c r="D27" i="3"/>
  <c r="J62" i="3"/>
  <c r="D9" i="3"/>
  <c r="A15" i="3"/>
  <c r="J15" i="3"/>
  <c r="D24" i="3"/>
  <c r="D40" i="3"/>
  <c r="J49" i="3"/>
  <c r="D12" i="3"/>
  <c r="G30" i="3"/>
  <c r="A59" i="3"/>
  <c r="G81" i="3"/>
  <c r="G6" i="3"/>
  <c r="O6" i="3" s="1"/>
  <c r="A9" i="3"/>
  <c r="G33" i="3"/>
  <c r="A40" i="3"/>
  <c r="J40" i="3"/>
  <c r="A46" i="3"/>
  <c r="J56" i="3"/>
  <c r="A81" i="3"/>
  <c r="J81" i="3"/>
  <c r="G24" i="3"/>
  <c r="G46" i="3"/>
  <c r="A78" i="3"/>
  <c r="G15" i="3"/>
  <c r="A56" i="3"/>
  <c r="G9" i="3"/>
  <c r="G27" i="3"/>
  <c r="D56" i="3"/>
  <c r="J59" i="3"/>
  <c r="G65" i="3"/>
  <c r="G75" i="3"/>
  <c r="D81" i="3"/>
  <c r="D30" i="3"/>
  <c r="J72" i="3"/>
  <c r="D78" i="3"/>
  <c r="J46" i="3"/>
  <c r="D15" i="3"/>
  <c r="A12" i="3"/>
  <c r="A30" i="3"/>
  <c r="D62" i="3"/>
  <c r="D72" i="3"/>
  <c r="J12" i="3"/>
  <c r="O12" i="3" s="1"/>
  <c r="J30" i="3"/>
  <c r="G62" i="3"/>
  <c r="J78" i="3"/>
  <c r="O15" i="3" l="1"/>
  <c r="O9" i="3"/>
</calcChain>
</file>

<file path=xl/comments1.xml><?xml version="1.0" encoding="utf-8"?>
<comments xmlns="http://schemas.openxmlformats.org/spreadsheetml/2006/main">
  <authors>
    <author>ismail-aa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ismail-aa:</t>
        </r>
        <r>
          <rPr>
            <sz val="9"/>
            <color indexed="81"/>
            <rFont val="Tahoma"/>
            <family val="2"/>
          </rPr>
          <t xml:space="preserve">
منخفض عن العام الماضي</t>
        </r>
      </text>
    </comment>
  </commentList>
</comments>
</file>

<file path=xl/sharedStrings.xml><?xml version="1.0" encoding="utf-8"?>
<sst xmlns="http://schemas.openxmlformats.org/spreadsheetml/2006/main" count="322" uniqueCount="66">
  <si>
    <t>Ta'if</t>
  </si>
  <si>
    <t>الطائف</t>
  </si>
  <si>
    <t>Jeddah</t>
  </si>
  <si>
    <t>جدة</t>
  </si>
  <si>
    <t>Makkah</t>
  </si>
  <si>
    <t>مكة المكرمة</t>
  </si>
  <si>
    <t>Riyadh</t>
  </si>
  <si>
    <t>الرياض</t>
  </si>
  <si>
    <t>الفئـة</t>
  </si>
  <si>
    <t>المجموع</t>
  </si>
  <si>
    <t>غير سعودي</t>
  </si>
  <si>
    <t>سعودي</t>
  </si>
  <si>
    <t>Category</t>
  </si>
  <si>
    <t>Total</t>
  </si>
  <si>
    <t>NS</t>
  </si>
  <si>
    <t>S</t>
  </si>
  <si>
    <t xml:space="preserve"> M ذكور </t>
  </si>
  <si>
    <t>طـبـيـب*</t>
  </si>
  <si>
    <t>F إناث</t>
  </si>
  <si>
    <t xml:space="preserve">  المجموع Total</t>
  </si>
  <si>
    <t>Physician*</t>
  </si>
  <si>
    <t xml:space="preserve">عاملون  </t>
  </si>
  <si>
    <t>بالتمريض</t>
  </si>
  <si>
    <t>Nurses</t>
  </si>
  <si>
    <t>صيدلي</t>
  </si>
  <si>
    <t>Pharmacist</t>
  </si>
  <si>
    <t>فئات طبية مساعدة</t>
  </si>
  <si>
    <t>Allied health</t>
  </si>
  <si>
    <t>personnel</t>
  </si>
  <si>
    <t>* Include Dentists</t>
  </si>
  <si>
    <t xml:space="preserve">*تشمل أطباء الأسنان </t>
  </si>
  <si>
    <t>Continued table  2-21</t>
  </si>
  <si>
    <t xml:space="preserve"> تابع جدول  2-21</t>
  </si>
  <si>
    <t>Al Ahsa</t>
  </si>
  <si>
    <t>الإحساء</t>
  </si>
  <si>
    <t>Eastern</t>
  </si>
  <si>
    <t>الشرقية</t>
  </si>
  <si>
    <t>Qaseem</t>
  </si>
  <si>
    <t>القصيم</t>
  </si>
  <si>
    <t>Medinah</t>
  </si>
  <si>
    <t>المدينة المنورة</t>
  </si>
  <si>
    <t>Tabouk</t>
  </si>
  <si>
    <t>تبوك</t>
  </si>
  <si>
    <t>Bishah</t>
  </si>
  <si>
    <t>بيشة</t>
  </si>
  <si>
    <t>Aseer</t>
  </si>
  <si>
    <t>عسير</t>
  </si>
  <si>
    <t>Hafr Al-Baten</t>
  </si>
  <si>
    <t>حفر الباطن</t>
  </si>
  <si>
    <t>Najran</t>
  </si>
  <si>
    <t>نجران</t>
  </si>
  <si>
    <t>Jazan</t>
  </si>
  <si>
    <t>جازان</t>
  </si>
  <si>
    <t>Northern</t>
  </si>
  <si>
    <t>الحدود الشمالية</t>
  </si>
  <si>
    <t>Ha'il</t>
  </si>
  <si>
    <t>حائل</t>
  </si>
  <si>
    <t>Qunfudah</t>
  </si>
  <si>
    <t>القنفذة</t>
  </si>
  <si>
    <t>Qurayyat</t>
  </si>
  <si>
    <t>القريات</t>
  </si>
  <si>
    <t>Al Jouf</t>
  </si>
  <si>
    <t>الجوف</t>
  </si>
  <si>
    <t>Al Bahah</t>
  </si>
  <si>
    <t>الباحة</t>
  </si>
  <si>
    <t>الإجمالي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</si>
</sst>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  <charset val="178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  <charset val="178"/>
    </font>
    <font>
      <sz val="10"/>
      <name val="Times New Roman"/>
      <family val="1"/>
    </font>
    <font>
      <sz val="8"/>
      <name val="Times New Roman"/>
      <family val="1"/>
      <charset val="178"/>
    </font>
    <font>
      <sz val="10"/>
      <name val="MS Sans Serif"/>
      <charset val="178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02">
    <xf numFmtId="0" fontId="0" fillId="0" borderId="0" xfId="0"/>
    <xf numFmtId="3" fontId="2" fillId="0" borderId="14" xfId="1" applyNumberFormat="1" applyFont="1" applyFill="1" applyBorder="1" applyAlignment="1">
      <alignment horizontal="center" vertical="center" wrapText="1"/>
    </xf>
    <xf numFmtId="3" fontId="3" fillId="0" borderId="6" xfId="1" applyNumberFormat="1" applyFont="1" applyFill="1" applyBorder="1" applyAlignment="1">
      <alignment horizontal="center" vertical="center" wrapText="1"/>
    </xf>
    <xf numFmtId="3" fontId="3" fillId="0" borderId="14" xfId="1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Alignment="1">
      <alignment horizontal="center"/>
    </xf>
    <xf numFmtId="3" fontId="6" fillId="0" borderId="1" xfId="1" applyNumberFormat="1" applyFont="1" applyFill="1" applyBorder="1" applyAlignment="1">
      <alignment horizontal="center" vertical="center"/>
    </xf>
    <xf numFmtId="3" fontId="6" fillId="0" borderId="2" xfId="1" applyNumberFormat="1" applyFont="1" applyFill="1" applyBorder="1" applyAlignment="1">
      <alignment horizontal="center" vertical="center"/>
    </xf>
    <xf numFmtId="3" fontId="6" fillId="0" borderId="3" xfId="1" applyNumberFormat="1" applyFont="1" applyFill="1" applyBorder="1" applyAlignment="1">
      <alignment horizontal="center" vertical="center"/>
    </xf>
    <xf numFmtId="3" fontId="6" fillId="0" borderId="2" xfId="1" applyNumberFormat="1" applyFont="1" applyFill="1" applyBorder="1" applyAlignment="1">
      <alignment horizontal="center"/>
    </xf>
    <xf numFmtId="3" fontId="2" fillId="0" borderId="19" xfId="1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center"/>
    </xf>
    <xf numFmtId="3" fontId="6" fillId="0" borderId="21" xfId="1" applyNumberFormat="1" applyFont="1" applyFill="1" applyBorder="1" applyAlignment="1">
      <alignment horizontal="center" vertical="center"/>
    </xf>
    <xf numFmtId="3" fontId="6" fillId="0" borderId="23" xfId="1" applyNumberFormat="1" applyFont="1" applyFill="1" applyBorder="1" applyAlignment="1">
      <alignment horizontal="center" vertical="center"/>
    </xf>
    <xf numFmtId="3" fontId="6" fillId="0" borderId="22" xfId="1" applyNumberFormat="1" applyFont="1" applyFill="1" applyBorder="1" applyAlignment="1">
      <alignment horizontal="center" vertical="center"/>
    </xf>
    <xf numFmtId="3" fontId="6" fillId="0" borderId="7" xfId="1" applyNumberFormat="1" applyFont="1" applyFill="1" applyBorder="1" applyAlignment="1">
      <alignment horizontal="center" vertical="center"/>
    </xf>
    <xf numFmtId="3" fontId="6" fillId="0" borderId="8" xfId="1" applyNumberFormat="1" applyFont="1" applyFill="1" applyBorder="1" applyAlignment="1">
      <alignment horizontal="center"/>
    </xf>
    <xf numFmtId="3" fontId="2" fillId="0" borderId="20" xfId="1" applyNumberFormat="1" applyFont="1" applyFill="1" applyBorder="1" applyAlignment="1">
      <alignment horizontal="center" vertical="center"/>
    </xf>
    <xf numFmtId="3" fontId="2" fillId="0" borderId="21" xfId="1" applyNumberFormat="1" applyFont="1" applyFill="1" applyBorder="1" applyAlignment="1">
      <alignment horizontal="center" vertical="center"/>
    </xf>
    <xf numFmtId="3" fontId="2" fillId="0" borderId="22" xfId="1" applyNumberFormat="1" applyFont="1" applyFill="1" applyBorder="1" applyAlignment="1">
      <alignment horizontal="center" vertical="center"/>
    </xf>
    <xf numFmtId="3" fontId="2" fillId="0" borderId="7" xfId="1" applyNumberFormat="1" applyFont="1" applyFill="1" applyBorder="1" applyAlignment="1">
      <alignment horizontal="center" vertical="center"/>
    </xf>
    <xf numFmtId="3" fontId="2" fillId="0" borderId="8" xfId="1" applyNumberFormat="1" applyFont="1" applyFill="1" applyBorder="1" applyAlignment="1">
      <alignment horizontal="center"/>
    </xf>
    <xf numFmtId="3" fontId="6" fillId="0" borderId="24" xfId="1" applyNumberFormat="1" applyFont="1" applyFill="1" applyBorder="1" applyAlignment="1">
      <alignment horizontal="center" vertical="center"/>
    </xf>
    <xf numFmtId="3" fontId="6" fillId="0" borderId="25" xfId="1" applyNumberFormat="1" applyFont="1" applyFill="1" applyBorder="1" applyAlignment="1">
      <alignment horizontal="center" vertical="center"/>
    </xf>
    <xf numFmtId="3" fontId="6" fillId="0" borderId="26" xfId="1" applyNumberFormat="1" applyFont="1" applyFill="1" applyBorder="1" applyAlignment="1">
      <alignment horizontal="center" vertical="center"/>
    </xf>
    <xf numFmtId="3" fontId="6" fillId="0" borderId="9" xfId="1" applyNumberFormat="1" applyFont="1" applyFill="1" applyBorder="1" applyAlignment="1">
      <alignment horizontal="center" vertical="center"/>
    </xf>
    <xf numFmtId="3" fontId="6" fillId="0" borderId="10" xfId="1" applyNumberFormat="1" applyFont="1" applyFill="1" applyBorder="1" applyAlignment="1">
      <alignment horizontal="center"/>
    </xf>
    <xf numFmtId="3" fontId="2" fillId="0" borderId="27" xfId="1" applyNumberFormat="1" applyFont="1" applyFill="1" applyBorder="1" applyAlignment="1">
      <alignment horizontal="center" vertical="center"/>
    </xf>
    <xf numFmtId="3" fontId="2" fillId="0" borderId="28" xfId="1" applyNumberFormat="1" applyFont="1" applyFill="1" applyBorder="1" applyAlignment="1">
      <alignment horizontal="center" vertical="center"/>
    </xf>
    <xf numFmtId="3" fontId="2" fillId="0" borderId="29" xfId="1" applyNumberFormat="1" applyFont="1" applyFill="1" applyBorder="1" applyAlignment="1">
      <alignment horizontal="center" vertical="center"/>
    </xf>
    <xf numFmtId="3" fontId="2" fillId="0" borderId="10" xfId="1" applyNumberFormat="1" applyFont="1" applyFill="1" applyBorder="1" applyAlignment="1">
      <alignment horizontal="center"/>
    </xf>
    <xf numFmtId="3" fontId="6" fillId="0" borderId="30" xfId="1" applyNumberFormat="1" applyFont="1" applyFill="1" applyBorder="1" applyAlignment="1">
      <alignment horizontal="center" vertical="center"/>
    </xf>
    <xf numFmtId="3" fontId="6" fillId="0" borderId="31" xfId="1" applyNumberFormat="1" applyFont="1" applyFill="1" applyBorder="1" applyAlignment="1">
      <alignment horizontal="center" vertical="center"/>
    </xf>
    <xf numFmtId="3" fontId="6" fillId="0" borderId="32" xfId="1" applyNumberFormat="1" applyFont="1" applyFill="1" applyBorder="1" applyAlignment="1">
      <alignment horizontal="center" vertical="center"/>
    </xf>
    <xf numFmtId="3" fontId="6" fillId="0" borderId="33" xfId="1" applyNumberFormat="1" applyFont="1" applyFill="1" applyBorder="1" applyAlignment="1">
      <alignment horizontal="center" vertical="center"/>
    </xf>
    <xf numFmtId="3" fontId="6" fillId="0" borderId="11" xfId="1" applyNumberFormat="1" applyFont="1" applyFill="1" applyBorder="1" applyAlignment="1">
      <alignment horizontal="center" vertical="center"/>
    </xf>
    <xf numFmtId="3" fontId="6" fillId="0" borderId="12" xfId="1" applyNumberFormat="1" applyFont="1" applyFill="1" applyBorder="1" applyAlignment="1">
      <alignment horizontal="center"/>
    </xf>
    <xf numFmtId="3" fontId="2" fillId="0" borderId="34" xfId="1" applyNumberFormat="1" applyFont="1" applyFill="1" applyBorder="1" applyAlignment="1">
      <alignment horizontal="center" vertical="center"/>
    </xf>
    <xf numFmtId="3" fontId="2" fillId="0" borderId="11" xfId="1" applyNumberFormat="1" applyFont="1" applyFill="1" applyBorder="1" applyAlignment="1">
      <alignment horizontal="center" vertical="center"/>
    </xf>
    <xf numFmtId="3" fontId="6" fillId="0" borderId="13" xfId="1" applyNumberFormat="1" applyFont="1" applyFill="1" applyBorder="1" applyAlignment="1">
      <alignment horizontal="center" vertical="center"/>
    </xf>
    <xf numFmtId="3" fontId="6" fillId="0" borderId="14" xfId="1" applyNumberFormat="1" applyFont="1" applyFill="1" applyBorder="1" applyAlignment="1">
      <alignment horizontal="center" vertical="center"/>
    </xf>
    <xf numFmtId="3" fontId="2" fillId="0" borderId="36" xfId="1" applyNumberFormat="1" applyFont="1" applyFill="1" applyBorder="1" applyAlignment="1">
      <alignment horizontal="center" vertical="center"/>
    </xf>
    <xf numFmtId="3" fontId="2" fillId="0" borderId="16" xfId="1" applyNumberFormat="1" applyFont="1" applyFill="1" applyBorder="1" applyAlignment="1">
      <alignment horizontal="center" vertical="center"/>
    </xf>
    <xf numFmtId="3" fontId="6" fillId="0" borderId="37" xfId="1" applyNumberFormat="1" applyFont="1" applyFill="1" applyBorder="1" applyAlignment="1">
      <alignment horizontal="center" vertical="center"/>
    </xf>
    <xf numFmtId="3" fontId="6" fillId="0" borderId="38" xfId="1" applyNumberFormat="1" applyFont="1" applyFill="1" applyBorder="1" applyAlignment="1">
      <alignment horizontal="center" vertical="center"/>
    </xf>
    <xf numFmtId="3" fontId="6" fillId="0" borderId="6" xfId="1" applyNumberFormat="1" applyFont="1" applyFill="1" applyBorder="1" applyAlignment="1">
      <alignment horizontal="center" vertical="center" wrapText="1"/>
    </xf>
    <xf numFmtId="3" fontId="6" fillId="0" borderId="15" xfId="1" applyNumberFormat="1" applyFont="1" applyFill="1" applyBorder="1" applyAlignment="1">
      <alignment horizontal="center" vertical="top"/>
    </xf>
    <xf numFmtId="3" fontId="3" fillId="0" borderId="34" xfId="1" applyNumberFormat="1" applyFont="1" applyFill="1" applyBorder="1" applyAlignment="1">
      <alignment horizontal="center" vertical="center"/>
    </xf>
    <xf numFmtId="3" fontId="3" fillId="0" borderId="11" xfId="1" applyNumberFormat="1" applyFont="1" applyFill="1" applyBorder="1" applyAlignment="1">
      <alignment horizontal="center" vertical="center"/>
    </xf>
    <xf numFmtId="3" fontId="3" fillId="0" borderId="12" xfId="1" applyNumberFormat="1" applyFont="1" applyFill="1" applyBorder="1" applyAlignment="1">
      <alignment horizontal="center"/>
    </xf>
    <xf numFmtId="3" fontId="3" fillId="0" borderId="36" xfId="1" applyNumberFormat="1" applyFont="1" applyFill="1" applyBorder="1" applyAlignment="1">
      <alignment horizontal="center" vertical="center"/>
    </xf>
    <xf numFmtId="3" fontId="3" fillId="0" borderId="16" xfId="1" applyNumberFormat="1" applyFont="1" applyFill="1" applyBorder="1" applyAlignment="1">
      <alignment horizontal="center" vertical="center"/>
    </xf>
    <xf numFmtId="3" fontId="3" fillId="0" borderId="14" xfId="1" applyNumberFormat="1" applyFont="1" applyFill="1" applyBorder="1" applyAlignment="1">
      <alignment horizontal="center" vertical="center"/>
    </xf>
    <xf numFmtId="3" fontId="3" fillId="0" borderId="29" xfId="1" applyNumberFormat="1" applyFont="1" applyFill="1" applyBorder="1" applyAlignment="1">
      <alignment horizontal="center" vertical="center"/>
    </xf>
    <xf numFmtId="3" fontId="3" fillId="0" borderId="15" xfId="1" applyNumberFormat="1" applyFont="1" applyFill="1" applyBorder="1" applyAlignment="1">
      <alignment horizontal="center" vertical="top"/>
    </xf>
    <xf numFmtId="3" fontId="6" fillId="0" borderId="28" xfId="1" applyNumberFormat="1" applyFont="1" applyFill="1" applyBorder="1" applyAlignment="1">
      <alignment horizontal="center" vertical="center"/>
    </xf>
    <xf numFmtId="3" fontId="6" fillId="0" borderId="39" xfId="1" applyNumberFormat="1" applyFont="1" applyFill="1" applyBorder="1" applyAlignment="1">
      <alignment horizontal="center" vertical="center"/>
    </xf>
    <xf numFmtId="3" fontId="6" fillId="0" borderId="29" xfId="1" applyNumberFormat="1" applyFont="1" applyFill="1" applyBorder="1" applyAlignment="1">
      <alignment horizontal="center" vertical="center"/>
    </xf>
    <xf numFmtId="3" fontId="6" fillId="0" borderId="12" xfId="1" applyNumberFormat="1" applyFont="1" applyBorder="1" applyAlignment="1">
      <alignment horizontal="center" vertical="center"/>
    </xf>
    <xf numFmtId="3" fontId="6" fillId="0" borderId="12" xfId="1" applyNumberFormat="1" applyFont="1" applyBorder="1" applyAlignment="1">
      <alignment horizontal="center"/>
    </xf>
    <xf numFmtId="3" fontId="7" fillId="0" borderId="11" xfId="1" applyNumberFormat="1" applyFont="1" applyBorder="1" applyAlignment="1">
      <alignment horizontal="center" vertical="center"/>
    </xf>
    <xf numFmtId="3" fontId="7" fillId="0" borderId="12" xfId="1" applyNumberFormat="1" applyFont="1" applyBorder="1" applyAlignment="1">
      <alignment horizontal="center"/>
    </xf>
    <xf numFmtId="3" fontId="6" fillId="0" borderId="35" xfId="1" applyNumberFormat="1" applyFont="1" applyFill="1" applyBorder="1" applyAlignment="1">
      <alignment horizontal="center" vertical="center"/>
    </xf>
    <xf numFmtId="3" fontId="6" fillId="0" borderId="40" xfId="1" applyNumberFormat="1" applyFont="1" applyFill="1" applyBorder="1" applyAlignment="1">
      <alignment horizontal="center" vertical="center"/>
    </xf>
    <xf numFmtId="3" fontId="6" fillId="0" borderId="41" xfId="1" applyNumberFormat="1" applyFont="1" applyFill="1" applyBorder="1" applyAlignment="1">
      <alignment horizontal="center" vertical="center"/>
    </xf>
    <xf numFmtId="3" fontId="6" fillId="0" borderId="36" xfId="1" applyNumberFormat="1" applyFont="1" applyFill="1" applyBorder="1" applyAlignment="1">
      <alignment horizontal="center" vertical="center"/>
    </xf>
    <xf numFmtId="3" fontId="6" fillId="0" borderId="16" xfId="1" applyNumberFormat="1" applyFont="1" applyBorder="1" applyAlignment="1">
      <alignment horizontal="center" vertical="center"/>
    </xf>
    <xf numFmtId="3" fontId="6" fillId="0" borderId="14" xfId="1" applyNumberFormat="1" applyFont="1" applyBorder="1" applyAlignment="1">
      <alignment horizontal="center"/>
    </xf>
    <xf numFmtId="3" fontId="7" fillId="0" borderId="16" xfId="1" applyNumberFormat="1" applyFont="1" applyBorder="1" applyAlignment="1">
      <alignment horizontal="center" vertical="center"/>
    </xf>
    <xf numFmtId="3" fontId="7" fillId="0" borderId="14" xfId="1" applyNumberFormat="1" applyFont="1" applyBorder="1" applyAlignment="1">
      <alignment horizontal="center"/>
    </xf>
    <xf numFmtId="3" fontId="6" fillId="0" borderId="42" xfId="1" applyNumberFormat="1" applyFont="1" applyFill="1" applyBorder="1" applyAlignment="1">
      <alignment horizontal="center" vertical="center"/>
    </xf>
    <xf numFmtId="3" fontId="6" fillId="0" borderId="43" xfId="1" applyNumberFormat="1" applyFont="1" applyFill="1" applyBorder="1" applyAlignment="1">
      <alignment horizontal="center" vertical="center"/>
    </xf>
    <xf numFmtId="3" fontId="6" fillId="0" borderId="44" xfId="1" applyNumberFormat="1" applyFont="1" applyFill="1" applyBorder="1" applyAlignment="1">
      <alignment horizontal="center" vertical="center"/>
    </xf>
    <xf numFmtId="3" fontId="6" fillId="0" borderId="15" xfId="1" applyNumberFormat="1" applyFont="1" applyBorder="1" applyAlignment="1">
      <alignment horizontal="center" vertical="center" wrapText="1"/>
    </xf>
    <xf numFmtId="3" fontId="6" fillId="0" borderId="15" xfId="1" applyNumberFormat="1" applyFont="1" applyBorder="1" applyAlignment="1">
      <alignment horizontal="center" vertical="top"/>
    </xf>
    <xf numFmtId="3" fontId="7" fillId="0" borderId="14" xfId="1" applyNumberFormat="1" applyFont="1" applyBorder="1" applyAlignment="1">
      <alignment horizontal="center" vertical="center" wrapText="1"/>
    </xf>
    <xf numFmtId="3" fontId="7" fillId="0" borderId="15" xfId="1" applyNumberFormat="1" applyFont="1" applyBorder="1" applyAlignment="1">
      <alignment horizontal="center" vertical="top"/>
    </xf>
    <xf numFmtId="3" fontId="6" fillId="0" borderId="45" xfId="1" applyNumberFormat="1" applyFont="1" applyFill="1" applyBorder="1" applyAlignment="1">
      <alignment horizontal="center" vertical="center"/>
    </xf>
    <xf numFmtId="3" fontId="6" fillId="0" borderId="46" xfId="1" applyNumberFormat="1" applyFont="1" applyFill="1" applyBorder="1" applyAlignment="1">
      <alignment horizontal="center" vertical="center"/>
    </xf>
    <xf numFmtId="3" fontId="6" fillId="0" borderId="47" xfId="1" applyNumberFormat="1" applyFont="1" applyFill="1" applyBorder="1" applyAlignment="1">
      <alignment horizontal="center" vertical="center"/>
    </xf>
    <xf numFmtId="3" fontId="6" fillId="0" borderId="48" xfId="1" applyNumberFormat="1" applyFont="1" applyFill="1" applyBorder="1" applyAlignment="1">
      <alignment horizontal="center" vertical="center"/>
    </xf>
    <xf numFmtId="3" fontId="6" fillId="0" borderId="14" xfId="1" applyNumberFormat="1" applyFont="1" applyFill="1" applyBorder="1" applyAlignment="1">
      <alignment horizontal="center"/>
    </xf>
    <xf numFmtId="3" fontId="3" fillId="0" borderId="14" xfId="1" applyNumberFormat="1" applyFont="1" applyFill="1" applyBorder="1" applyAlignment="1">
      <alignment horizontal="center"/>
    </xf>
    <xf numFmtId="3" fontId="3" fillId="0" borderId="38" xfId="1" applyNumberFormat="1" applyFont="1" applyFill="1" applyBorder="1" applyAlignment="1">
      <alignment horizontal="center" vertical="center"/>
    </xf>
    <xf numFmtId="3" fontId="6" fillId="0" borderId="0" xfId="1" applyNumberFormat="1" applyFont="1" applyFill="1" applyAlignment="1">
      <alignment horizontal="center" vertical="center"/>
    </xf>
    <xf numFmtId="3" fontId="6" fillId="0" borderId="0" xfId="1" applyNumberFormat="1" applyFont="1" applyFill="1" applyAlignment="1">
      <alignment horizontal="center"/>
    </xf>
    <xf numFmtId="3" fontId="6" fillId="0" borderId="0" xfId="1" applyNumberFormat="1" applyFont="1" applyFill="1" applyAlignment="1">
      <alignment horizontal="center" vertical="top"/>
    </xf>
    <xf numFmtId="3" fontId="6" fillId="0" borderId="0" xfId="1" applyNumberFormat="1" applyFont="1" applyFill="1" applyAlignment="1">
      <alignment horizontal="left" vertical="center"/>
    </xf>
    <xf numFmtId="3" fontId="6" fillId="0" borderId="0" xfId="1" applyNumberFormat="1" applyFont="1" applyFill="1" applyAlignment="1">
      <alignment horizontal="right" vertical="top"/>
    </xf>
    <xf numFmtId="3" fontId="6" fillId="0" borderId="0" xfId="1" applyNumberFormat="1" applyFont="1" applyFill="1" applyAlignment="1">
      <alignment horizontal="right" vertical="top" readingOrder="2"/>
    </xf>
    <xf numFmtId="3" fontId="2" fillId="0" borderId="0" xfId="1" applyNumberFormat="1" applyFont="1" applyFill="1" applyAlignment="1">
      <alignment horizontal="left"/>
    </xf>
    <xf numFmtId="3" fontId="1" fillId="0" borderId="0" xfId="1" applyNumberFormat="1" applyFont="1" applyAlignment="1">
      <alignment horizontal="center"/>
    </xf>
    <xf numFmtId="3" fontId="6" fillId="0" borderId="3" xfId="1" applyNumberFormat="1" applyFont="1" applyFill="1" applyBorder="1" applyAlignment="1">
      <alignment horizontal="right" vertical="center"/>
    </xf>
    <xf numFmtId="3" fontId="6" fillId="0" borderId="11" xfId="1" applyNumberFormat="1" applyFont="1" applyBorder="1" applyAlignment="1">
      <alignment horizontal="center" vertical="center"/>
    </xf>
    <xf numFmtId="3" fontId="6" fillId="0" borderId="49" xfId="1" applyNumberFormat="1" applyFont="1" applyFill="1" applyBorder="1" applyAlignment="1">
      <alignment horizontal="center" vertical="center"/>
    </xf>
    <xf numFmtId="3" fontId="6" fillId="0" borderId="17" xfId="1" applyNumberFormat="1" applyFont="1" applyBorder="1" applyAlignment="1">
      <alignment horizontal="center" vertical="center"/>
    </xf>
    <xf numFmtId="3" fontId="6" fillId="0" borderId="6" xfId="1" applyNumberFormat="1" applyFont="1" applyBorder="1" applyAlignment="1">
      <alignment horizontal="center" vertical="center" wrapText="1"/>
    </xf>
    <xf numFmtId="3" fontId="6" fillId="0" borderId="18" xfId="1" applyNumberFormat="1" applyFont="1" applyFill="1" applyBorder="1" applyAlignment="1">
      <alignment horizontal="center" vertical="center"/>
    </xf>
    <xf numFmtId="3" fontId="8" fillId="0" borderId="1" xfId="1" applyNumberFormat="1" applyFont="1" applyFill="1" applyBorder="1" applyAlignment="1">
      <alignment horizontal="center" vertical="center" wrapText="1"/>
    </xf>
    <xf numFmtId="3" fontId="6" fillId="0" borderId="4" xfId="1" applyNumberFormat="1" applyFont="1" applyFill="1" applyBorder="1" applyAlignment="1">
      <alignment horizontal="center" vertical="center"/>
    </xf>
    <xf numFmtId="3" fontId="6" fillId="0" borderId="5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1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1"/>
  <sheetViews>
    <sheetView tabSelected="1" workbookViewId="0">
      <selection activeCell="F29" sqref="F29"/>
    </sheetView>
  </sheetViews>
  <sheetFormatPr defaultRowHeight="15"/>
  <cols>
    <col min="1" max="1" width="19.28515625" customWidth="1"/>
  </cols>
  <sheetData>
    <row r="1" spans="1:19" ht="15.75">
      <c r="A1" s="5" t="s">
        <v>0</v>
      </c>
      <c r="B1" s="6"/>
      <c r="C1" s="7" t="s">
        <v>1</v>
      </c>
      <c r="D1" s="5" t="s">
        <v>2</v>
      </c>
      <c r="E1" s="6"/>
      <c r="F1" s="7" t="s">
        <v>3</v>
      </c>
      <c r="G1" s="5" t="s">
        <v>4</v>
      </c>
      <c r="H1" s="100" t="s">
        <v>5</v>
      </c>
      <c r="I1" s="101"/>
      <c r="J1" s="5" t="s">
        <v>6</v>
      </c>
      <c r="K1" s="6"/>
      <c r="L1" s="7" t="s">
        <v>7</v>
      </c>
      <c r="M1" s="8"/>
      <c r="N1" s="7" t="s">
        <v>8</v>
      </c>
      <c r="O1" s="9" t="s">
        <v>13</v>
      </c>
      <c r="P1" s="10"/>
      <c r="Q1" s="11" t="s">
        <v>65</v>
      </c>
      <c r="R1" s="12"/>
      <c r="S1" s="11" t="s">
        <v>8</v>
      </c>
    </row>
    <row r="2" spans="1:19" ht="15.75">
      <c r="A2" s="13" t="s">
        <v>9</v>
      </c>
      <c r="B2" s="13" t="s">
        <v>10</v>
      </c>
      <c r="C2" s="14" t="s">
        <v>11</v>
      </c>
      <c r="D2" s="15" t="s">
        <v>9</v>
      </c>
      <c r="E2" s="13" t="s">
        <v>10</v>
      </c>
      <c r="F2" s="14" t="s">
        <v>11</v>
      </c>
      <c r="G2" s="15" t="s">
        <v>9</v>
      </c>
      <c r="H2" s="13" t="s">
        <v>10</v>
      </c>
      <c r="I2" s="14" t="s">
        <v>11</v>
      </c>
      <c r="J2" s="15" t="s">
        <v>9</v>
      </c>
      <c r="K2" s="13" t="s">
        <v>10</v>
      </c>
      <c r="L2" s="15" t="s">
        <v>11</v>
      </c>
      <c r="M2" s="16"/>
      <c r="N2" s="17" t="s">
        <v>12</v>
      </c>
      <c r="O2" s="18" t="s">
        <v>9</v>
      </c>
      <c r="P2" s="19" t="s">
        <v>10</v>
      </c>
      <c r="Q2" s="20" t="s">
        <v>11</v>
      </c>
      <c r="R2" s="21"/>
      <c r="S2" s="22" t="s">
        <v>12</v>
      </c>
    </row>
    <row r="3" spans="1:19" ht="15.75">
      <c r="A3" s="23" t="s">
        <v>13</v>
      </c>
      <c r="B3" s="23" t="s">
        <v>14</v>
      </c>
      <c r="C3" s="24" t="s">
        <v>15</v>
      </c>
      <c r="D3" s="25" t="s">
        <v>13</v>
      </c>
      <c r="E3" s="23" t="s">
        <v>14</v>
      </c>
      <c r="F3" s="24" t="s">
        <v>15</v>
      </c>
      <c r="G3" s="25" t="s">
        <v>13</v>
      </c>
      <c r="H3" s="23" t="s">
        <v>14</v>
      </c>
      <c r="I3" s="24" t="s">
        <v>15</v>
      </c>
      <c r="J3" s="25" t="s">
        <v>13</v>
      </c>
      <c r="K3" s="23" t="s">
        <v>14</v>
      </c>
      <c r="L3" s="25" t="s">
        <v>15</v>
      </c>
      <c r="M3" s="26"/>
      <c r="N3" s="27"/>
      <c r="O3" s="28" t="s">
        <v>13</v>
      </c>
      <c r="P3" s="29" t="s">
        <v>14</v>
      </c>
      <c r="Q3" s="30" t="s">
        <v>15</v>
      </c>
      <c r="R3" s="21"/>
      <c r="S3" s="31"/>
    </row>
    <row r="4" spans="1:19" ht="15.75">
      <c r="A4" s="32">
        <f t="shared" ref="A4:A15" si="0">SUM(B4:C4)</f>
        <v>410</v>
      </c>
      <c r="B4" s="33">
        <v>264</v>
      </c>
      <c r="C4" s="34">
        <v>146</v>
      </c>
      <c r="D4" s="32">
        <f t="shared" ref="D4:D9" si="1">SUM(E4:F4)</f>
        <v>344</v>
      </c>
      <c r="E4" s="33">
        <v>131</v>
      </c>
      <c r="F4" s="34">
        <v>213</v>
      </c>
      <c r="G4" s="32">
        <f t="shared" ref="G4:G15" si="2">SUM(H4:I4)</f>
        <v>381</v>
      </c>
      <c r="H4" s="33">
        <v>107</v>
      </c>
      <c r="I4" s="34">
        <v>274</v>
      </c>
      <c r="J4" s="32">
        <f t="shared" ref="J4:J15" si="3">SUM(K4:L4)</f>
        <v>1104</v>
      </c>
      <c r="K4" s="32">
        <v>705</v>
      </c>
      <c r="L4" s="35">
        <v>399</v>
      </c>
      <c r="M4" s="36" t="s">
        <v>16</v>
      </c>
      <c r="N4" s="37" t="s">
        <v>17</v>
      </c>
      <c r="O4" s="38">
        <f t="shared" ref="O4:O15" si="4">SUM(J4+G4+D4+A4+J22+G22+D22+A22+J38+G38+D38+A38+J54+G54+D54+A54+J70+G70+D70+A70)</f>
        <v>6544</v>
      </c>
      <c r="P4" s="38">
        <f t="shared" ref="P4:P15" si="5">SUM(K4+H4+E4+B4+K22+H22+E22+B22+K38+H38+E38+B38+K54+H54+E54+B54+K70+H70+E70+B70)</f>
        <v>3754</v>
      </c>
      <c r="Q4" s="38">
        <f t="shared" ref="Q4:Q15" si="6">SUM(L4+I4+F4+C4+L22+I22+F22+C22+L38+I38+F38+C38+L54+I54+F54+C54+L70+I70+F70+C70)</f>
        <v>2790</v>
      </c>
      <c r="R4" s="39" t="s">
        <v>16</v>
      </c>
      <c r="S4" s="37" t="s">
        <v>17</v>
      </c>
    </row>
    <row r="5" spans="1:19" ht="15.75">
      <c r="A5" s="32">
        <f t="shared" si="0"/>
        <v>188</v>
      </c>
      <c r="B5" s="33">
        <v>159</v>
      </c>
      <c r="C5" s="34">
        <v>29</v>
      </c>
      <c r="D5" s="32">
        <f t="shared" si="1"/>
        <v>294</v>
      </c>
      <c r="E5" s="33">
        <v>93</v>
      </c>
      <c r="F5" s="34">
        <v>201</v>
      </c>
      <c r="G5" s="32">
        <f t="shared" si="2"/>
        <v>280</v>
      </c>
      <c r="H5" s="33">
        <v>99</v>
      </c>
      <c r="I5" s="34">
        <v>181</v>
      </c>
      <c r="J5" s="32">
        <f t="shared" si="3"/>
        <v>827</v>
      </c>
      <c r="K5" s="32">
        <v>593</v>
      </c>
      <c r="L5" s="35">
        <v>234</v>
      </c>
      <c r="M5" s="40" t="s">
        <v>18</v>
      </c>
      <c r="N5" s="41"/>
      <c r="O5" s="42">
        <f t="shared" si="4"/>
        <v>3868</v>
      </c>
      <c r="P5" s="42">
        <f t="shared" si="5"/>
        <v>2512</v>
      </c>
      <c r="Q5" s="42">
        <f t="shared" si="6"/>
        <v>1356</v>
      </c>
      <c r="R5" s="43" t="s">
        <v>18</v>
      </c>
      <c r="S5" s="41"/>
    </row>
    <row r="6" spans="1:19" ht="31.5">
      <c r="A6" s="44">
        <f t="shared" si="0"/>
        <v>598</v>
      </c>
      <c r="B6" s="44">
        <f>SUM(B4:B5)</f>
        <v>423</v>
      </c>
      <c r="C6" s="45">
        <f>SUM(C4:C5)</f>
        <v>175</v>
      </c>
      <c r="D6" s="44">
        <f t="shared" si="1"/>
        <v>638</v>
      </c>
      <c r="E6" s="44">
        <f>SUM(E4:E5)</f>
        <v>224</v>
      </c>
      <c r="F6" s="45">
        <f>SUM(F4:F5)</f>
        <v>414</v>
      </c>
      <c r="G6" s="44">
        <f t="shared" si="2"/>
        <v>661</v>
      </c>
      <c r="H6" s="44">
        <f>SUM(H4:H5)</f>
        <v>206</v>
      </c>
      <c r="I6" s="45">
        <f>SUM(I4:I5)</f>
        <v>455</v>
      </c>
      <c r="J6" s="44">
        <f t="shared" si="3"/>
        <v>1931</v>
      </c>
      <c r="K6" s="44">
        <f>SUM(K4:K5)</f>
        <v>1298</v>
      </c>
      <c r="L6" s="45">
        <f>SUM(L4:L5)</f>
        <v>633</v>
      </c>
      <c r="M6" s="46" t="s">
        <v>19</v>
      </c>
      <c r="N6" s="47" t="s">
        <v>20</v>
      </c>
      <c r="O6" s="30">
        <f t="shared" si="4"/>
        <v>10412</v>
      </c>
      <c r="P6" s="30">
        <f t="shared" si="5"/>
        <v>6266</v>
      </c>
      <c r="Q6" s="30">
        <f t="shared" si="6"/>
        <v>4146</v>
      </c>
      <c r="R6" s="1" t="s">
        <v>19</v>
      </c>
      <c r="S6" s="47" t="s">
        <v>20</v>
      </c>
    </row>
    <row r="7" spans="1:19" ht="15.75">
      <c r="A7" s="32">
        <f t="shared" si="0"/>
        <v>548</v>
      </c>
      <c r="B7" s="33">
        <v>5</v>
      </c>
      <c r="C7" s="34">
        <v>543</v>
      </c>
      <c r="D7" s="32">
        <f t="shared" si="1"/>
        <v>300</v>
      </c>
      <c r="E7" s="33">
        <v>0</v>
      </c>
      <c r="F7" s="34">
        <v>300</v>
      </c>
      <c r="G7" s="32">
        <f t="shared" si="2"/>
        <v>611</v>
      </c>
      <c r="H7" s="33">
        <v>1</v>
      </c>
      <c r="I7" s="34">
        <v>610</v>
      </c>
      <c r="J7" s="32">
        <f t="shared" si="3"/>
        <v>1086</v>
      </c>
      <c r="K7" s="32">
        <v>8</v>
      </c>
      <c r="L7" s="35">
        <v>1078</v>
      </c>
      <c r="M7" s="36" t="s">
        <v>16</v>
      </c>
      <c r="N7" s="37" t="s">
        <v>21</v>
      </c>
      <c r="O7" s="48">
        <f t="shared" si="4"/>
        <v>6821</v>
      </c>
      <c r="P7" s="48">
        <f t="shared" si="5"/>
        <v>35</v>
      </c>
      <c r="Q7" s="48">
        <f t="shared" si="6"/>
        <v>6786</v>
      </c>
      <c r="R7" s="49" t="s">
        <v>16</v>
      </c>
      <c r="S7" s="50" t="s">
        <v>21</v>
      </c>
    </row>
    <row r="8" spans="1:19" ht="15.75">
      <c r="A8" s="32">
        <f t="shared" si="0"/>
        <v>675</v>
      </c>
      <c r="B8" s="33">
        <v>206</v>
      </c>
      <c r="C8" s="34">
        <v>469</v>
      </c>
      <c r="D8" s="32">
        <f t="shared" si="1"/>
        <v>375</v>
      </c>
      <c r="E8" s="33">
        <v>97</v>
      </c>
      <c r="F8" s="34">
        <v>278</v>
      </c>
      <c r="G8" s="32">
        <f t="shared" si="2"/>
        <v>487</v>
      </c>
      <c r="H8" s="33">
        <v>19</v>
      </c>
      <c r="I8" s="34">
        <v>468</v>
      </c>
      <c r="J8" s="32">
        <f t="shared" si="3"/>
        <v>2509</v>
      </c>
      <c r="K8" s="32">
        <v>358</v>
      </c>
      <c r="L8" s="35">
        <v>2151</v>
      </c>
      <c r="M8" s="40" t="s">
        <v>18</v>
      </c>
      <c r="N8" s="41" t="s">
        <v>22</v>
      </c>
      <c r="O8" s="51">
        <f t="shared" si="4"/>
        <v>12436</v>
      </c>
      <c r="P8" s="51">
        <f t="shared" si="5"/>
        <v>2271</v>
      </c>
      <c r="Q8" s="51">
        <f t="shared" si="6"/>
        <v>10165</v>
      </c>
      <c r="R8" s="52" t="s">
        <v>18</v>
      </c>
      <c r="S8" s="53" t="s">
        <v>22</v>
      </c>
    </row>
    <row r="9" spans="1:19" ht="31.5">
      <c r="A9" s="44">
        <f t="shared" si="0"/>
        <v>1223</v>
      </c>
      <c r="B9" s="44">
        <f>SUM(B7:B8)</f>
        <v>211</v>
      </c>
      <c r="C9" s="45">
        <f>SUM(C7:C8)</f>
        <v>1012</v>
      </c>
      <c r="D9" s="44">
        <f t="shared" si="1"/>
        <v>675</v>
      </c>
      <c r="E9" s="44">
        <f>SUM(E7:E8)</f>
        <v>97</v>
      </c>
      <c r="F9" s="45">
        <f>SUM(F7:F8)</f>
        <v>578</v>
      </c>
      <c r="G9" s="44">
        <f t="shared" si="2"/>
        <v>1098</v>
      </c>
      <c r="H9" s="44">
        <f>SUM(H7:H8)</f>
        <v>20</v>
      </c>
      <c r="I9" s="45">
        <f>SUM(I7:I8)</f>
        <v>1078</v>
      </c>
      <c r="J9" s="44">
        <f t="shared" si="3"/>
        <v>3595</v>
      </c>
      <c r="K9" s="44">
        <f>SUM(K7:K8)</f>
        <v>366</v>
      </c>
      <c r="L9" s="45">
        <f>SUM(L7:L8)</f>
        <v>3229</v>
      </c>
      <c r="M9" s="46" t="s">
        <v>19</v>
      </c>
      <c r="N9" s="47" t="s">
        <v>23</v>
      </c>
      <c r="O9" s="54">
        <f t="shared" si="4"/>
        <v>19257</v>
      </c>
      <c r="P9" s="54">
        <f t="shared" si="5"/>
        <v>2306</v>
      </c>
      <c r="Q9" s="54">
        <f t="shared" si="6"/>
        <v>16951</v>
      </c>
      <c r="R9" s="3" t="s">
        <v>19</v>
      </c>
      <c r="S9" s="55" t="s">
        <v>23</v>
      </c>
    </row>
    <row r="10" spans="1:19" ht="15.75">
      <c r="A10" s="56">
        <f>SUM(B10:C10)</f>
        <v>16</v>
      </c>
      <c r="B10" s="16">
        <v>1</v>
      </c>
      <c r="C10" s="57">
        <v>15</v>
      </c>
      <c r="D10" s="56">
        <f>SUM(E10:F10)</f>
        <v>11</v>
      </c>
      <c r="E10" s="16">
        <v>0</v>
      </c>
      <c r="F10" s="57">
        <v>11</v>
      </c>
      <c r="G10" s="56">
        <f>SUM(H10:I10)</f>
        <v>7</v>
      </c>
      <c r="H10" s="16">
        <v>0</v>
      </c>
      <c r="I10" s="57">
        <v>7</v>
      </c>
      <c r="J10" s="56">
        <f>SUM(K10:L10)</f>
        <v>50</v>
      </c>
      <c r="K10" s="56">
        <v>3</v>
      </c>
      <c r="L10" s="58">
        <v>47</v>
      </c>
      <c r="M10" s="59" t="s">
        <v>16</v>
      </c>
      <c r="N10" s="60" t="s">
        <v>24</v>
      </c>
      <c r="O10" s="48">
        <f t="shared" si="4"/>
        <v>244</v>
      </c>
      <c r="P10" s="48">
        <f t="shared" si="5"/>
        <v>7</v>
      </c>
      <c r="Q10" s="48">
        <f t="shared" si="6"/>
        <v>237</v>
      </c>
      <c r="R10" s="61" t="s">
        <v>16</v>
      </c>
      <c r="S10" s="62" t="s">
        <v>24</v>
      </c>
    </row>
    <row r="11" spans="1:19" ht="15.75">
      <c r="A11" s="63">
        <f>SUM(B11:C11)</f>
        <v>3</v>
      </c>
      <c r="B11" s="64">
        <v>0</v>
      </c>
      <c r="C11" s="65">
        <v>3</v>
      </c>
      <c r="D11" s="63">
        <f>SUM(E11:F11)</f>
        <v>5</v>
      </c>
      <c r="E11" s="64">
        <v>0</v>
      </c>
      <c r="F11" s="65">
        <v>5</v>
      </c>
      <c r="G11" s="63">
        <f>SUM(H11:I11)</f>
        <v>12</v>
      </c>
      <c r="H11" s="64">
        <v>0</v>
      </c>
      <c r="I11" s="65">
        <v>12</v>
      </c>
      <c r="J11" s="63">
        <f>SUM(K11:L11)</f>
        <v>124</v>
      </c>
      <c r="K11" s="63">
        <v>0</v>
      </c>
      <c r="L11" s="66">
        <v>124</v>
      </c>
      <c r="M11" s="67" t="s">
        <v>18</v>
      </c>
      <c r="N11" s="68"/>
      <c r="O11" s="51">
        <f t="shared" si="4"/>
        <v>224</v>
      </c>
      <c r="P11" s="51">
        <f t="shared" si="5"/>
        <v>6</v>
      </c>
      <c r="Q11" s="51">
        <f t="shared" si="6"/>
        <v>218</v>
      </c>
      <c r="R11" s="69" t="s">
        <v>18</v>
      </c>
      <c r="S11" s="70"/>
    </row>
    <row r="12" spans="1:19" ht="25.5">
      <c r="A12" s="44">
        <f t="shared" ref="A12:L12" si="7">SUM(A10:A11)</f>
        <v>19</v>
      </c>
      <c r="B12" s="71">
        <f t="shared" si="7"/>
        <v>1</v>
      </c>
      <c r="C12" s="72">
        <f t="shared" si="7"/>
        <v>18</v>
      </c>
      <c r="D12" s="44">
        <f t="shared" si="7"/>
        <v>16</v>
      </c>
      <c r="E12" s="71">
        <f t="shared" si="7"/>
        <v>0</v>
      </c>
      <c r="F12" s="72">
        <f t="shared" si="7"/>
        <v>16</v>
      </c>
      <c r="G12" s="44">
        <f t="shared" si="7"/>
        <v>19</v>
      </c>
      <c r="H12" s="71">
        <f t="shared" si="7"/>
        <v>0</v>
      </c>
      <c r="I12" s="72">
        <f t="shared" si="7"/>
        <v>19</v>
      </c>
      <c r="J12" s="44">
        <f t="shared" si="7"/>
        <v>174</v>
      </c>
      <c r="K12" s="44">
        <f t="shared" si="7"/>
        <v>3</v>
      </c>
      <c r="L12" s="73">
        <f t="shared" si="7"/>
        <v>171</v>
      </c>
      <c r="M12" s="74" t="s">
        <v>19</v>
      </c>
      <c r="N12" s="75" t="s">
        <v>25</v>
      </c>
      <c r="O12" s="54">
        <f t="shared" si="4"/>
        <v>468</v>
      </c>
      <c r="P12" s="54">
        <f t="shared" si="5"/>
        <v>13</v>
      </c>
      <c r="Q12" s="54">
        <f t="shared" si="6"/>
        <v>455</v>
      </c>
      <c r="R12" s="76" t="s">
        <v>19</v>
      </c>
      <c r="S12" s="77" t="s">
        <v>25</v>
      </c>
    </row>
    <row r="13" spans="1:19" ht="15.75">
      <c r="A13" s="78">
        <f t="shared" si="0"/>
        <v>475</v>
      </c>
      <c r="B13" s="79">
        <v>0</v>
      </c>
      <c r="C13" s="80">
        <v>475</v>
      </c>
      <c r="D13" s="78">
        <f>SUM(E13:F13)</f>
        <v>615</v>
      </c>
      <c r="E13" s="79">
        <v>14</v>
      </c>
      <c r="F13" s="80">
        <v>601</v>
      </c>
      <c r="G13" s="78">
        <f t="shared" si="2"/>
        <v>455</v>
      </c>
      <c r="H13" s="79">
        <v>1</v>
      </c>
      <c r="I13" s="80">
        <v>454</v>
      </c>
      <c r="J13" s="78">
        <f t="shared" si="3"/>
        <v>1675</v>
      </c>
      <c r="K13" s="78">
        <v>57</v>
      </c>
      <c r="L13" s="81">
        <v>1618</v>
      </c>
      <c r="M13" s="36" t="s">
        <v>16</v>
      </c>
      <c r="N13" s="37" t="s">
        <v>26</v>
      </c>
      <c r="O13" s="48">
        <f t="shared" si="4"/>
        <v>9642</v>
      </c>
      <c r="P13" s="48">
        <f t="shared" si="5"/>
        <v>162</v>
      </c>
      <c r="Q13" s="48">
        <f t="shared" si="6"/>
        <v>9480</v>
      </c>
      <c r="R13" s="49" t="s">
        <v>16</v>
      </c>
      <c r="S13" s="50" t="s">
        <v>26</v>
      </c>
    </row>
    <row r="14" spans="1:19" ht="15.75">
      <c r="A14" s="32">
        <f t="shared" si="0"/>
        <v>79</v>
      </c>
      <c r="B14" s="33">
        <v>6</v>
      </c>
      <c r="C14" s="34">
        <v>73</v>
      </c>
      <c r="D14" s="32">
        <f>SUM(E14:F14)</f>
        <v>125</v>
      </c>
      <c r="E14" s="33">
        <v>1</v>
      </c>
      <c r="F14" s="34">
        <v>124</v>
      </c>
      <c r="G14" s="32">
        <f>SUM(H14:I14)</f>
        <v>158</v>
      </c>
      <c r="H14" s="33">
        <v>0</v>
      </c>
      <c r="I14" s="34">
        <v>158</v>
      </c>
      <c r="J14" s="32">
        <f t="shared" si="3"/>
        <v>528</v>
      </c>
      <c r="K14" s="32">
        <v>14</v>
      </c>
      <c r="L14" s="35">
        <v>514</v>
      </c>
      <c r="M14" s="40" t="s">
        <v>18</v>
      </c>
      <c r="N14" s="82" t="s">
        <v>27</v>
      </c>
      <c r="O14" s="51">
        <f t="shared" si="4"/>
        <v>1922</v>
      </c>
      <c r="P14" s="51">
        <f t="shared" si="5"/>
        <v>96</v>
      </c>
      <c r="Q14" s="51">
        <f t="shared" si="6"/>
        <v>1826</v>
      </c>
      <c r="R14" s="52" t="s">
        <v>18</v>
      </c>
      <c r="S14" s="83" t="s">
        <v>27</v>
      </c>
    </row>
    <row r="15" spans="1:19" ht="31.5">
      <c r="A15" s="44">
        <f t="shared" si="0"/>
        <v>554</v>
      </c>
      <c r="B15" s="44">
        <f>SUM(B13:B14)</f>
        <v>6</v>
      </c>
      <c r="C15" s="45">
        <f>SUM(C13:C14)</f>
        <v>548</v>
      </c>
      <c r="D15" s="44">
        <f>SUM(E15:F15)</f>
        <v>740</v>
      </c>
      <c r="E15" s="44">
        <f>SUM(E13:E14)</f>
        <v>15</v>
      </c>
      <c r="F15" s="45">
        <f>SUM(F13:F14)</f>
        <v>725</v>
      </c>
      <c r="G15" s="44">
        <f t="shared" si="2"/>
        <v>613</v>
      </c>
      <c r="H15" s="44">
        <f>SUM(H13:H14)</f>
        <v>1</v>
      </c>
      <c r="I15" s="45">
        <f>SUM(I13:I14)</f>
        <v>612</v>
      </c>
      <c r="J15" s="44">
        <f t="shared" si="3"/>
        <v>2203</v>
      </c>
      <c r="K15" s="44">
        <f>SUM(K13:K14)</f>
        <v>71</v>
      </c>
      <c r="L15" s="45">
        <f>SUM(L13:L14)</f>
        <v>2132</v>
      </c>
      <c r="M15" s="46" t="s">
        <v>19</v>
      </c>
      <c r="N15" s="47" t="s">
        <v>28</v>
      </c>
      <c r="O15" s="84">
        <f t="shared" si="4"/>
        <v>11564</v>
      </c>
      <c r="P15" s="84">
        <f t="shared" si="5"/>
        <v>258</v>
      </c>
      <c r="Q15" s="84">
        <f t="shared" si="6"/>
        <v>11306</v>
      </c>
      <c r="R15" s="2" t="s">
        <v>19</v>
      </c>
      <c r="S15" s="55" t="s">
        <v>28</v>
      </c>
    </row>
    <row r="16" spans="1:19">
      <c r="A16" s="85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7"/>
      <c r="N16" s="86"/>
      <c r="O16" s="86"/>
      <c r="P16" s="86"/>
      <c r="Q16" s="86"/>
      <c r="R16" s="86"/>
      <c r="S16" s="86"/>
    </row>
    <row r="17" spans="1:19">
      <c r="A17" s="88" t="s">
        <v>29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9"/>
      <c r="N17" s="90" t="s">
        <v>30</v>
      </c>
      <c r="O17" s="86"/>
      <c r="P17" s="86"/>
      <c r="Q17" s="86"/>
      <c r="R17" s="86"/>
      <c r="S17" s="86"/>
    </row>
    <row r="18" spans="1:19" ht="15.75">
      <c r="A18" s="91" t="s">
        <v>31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4" t="s">
        <v>32</v>
      </c>
      <c r="O18" s="92"/>
      <c r="P18" s="92"/>
      <c r="Q18" s="92"/>
      <c r="R18" s="92"/>
      <c r="S18" s="92"/>
    </row>
    <row r="19" spans="1:19">
      <c r="A19" s="5" t="s">
        <v>33</v>
      </c>
      <c r="B19" s="6"/>
      <c r="C19" s="7" t="s">
        <v>34</v>
      </c>
      <c r="D19" s="5" t="s">
        <v>35</v>
      </c>
      <c r="E19" s="6"/>
      <c r="F19" s="7" t="s">
        <v>36</v>
      </c>
      <c r="G19" s="5" t="s">
        <v>37</v>
      </c>
      <c r="H19" s="6"/>
      <c r="I19" s="7" t="s">
        <v>38</v>
      </c>
      <c r="J19" s="5" t="s">
        <v>39</v>
      </c>
      <c r="K19" s="6"/>
      <c r="L19" s="93" t="s">
        <v>40</v>
      </c>
      <c r="M19" s="8"/>
      <c r="N19" s="7" t="s">
        <v>8</v>
      </c>
      <c r="O19" s="92"/>
      <c r="P19" s="92"/>
      <c r="Q19" s="92"/>
      <c r="R19" s="92"/>
      <c r="S19" s="92"/>
    </row>
    <row r="20" spans="1:19">
      <c r="A20" s="13" t="s">
        <v>9</v>
      </c>
      <c r="B20" s="13" t="s">
        <v>10</v>
      </c>
      <c r="C20" s="14" t="s">
        <v>11</v>
      </c>
      <c r="D20" s="15" t="s">
        <v>9</v>
      </c>
      <c r="E20" s="13" t="s">
        <v>10</v>
      </c>
      <c r="F20" s="14" t="s">
        <v>11</v>
      </c>
      <c r="G20" s="15" t="s">
        <v>9</v>
      </c>
      <c r="H20" s="13" t="s">
        <v>10</v>
      </c>
      <c r="I20" s="14" t="s">
        <v>11</v>
      </c>
      <c r="J20" s="15" t="s">
        <v>9</v>
      </c>
      <c r="K20" s="13" t="s">
        <v>10</v>
      </c>
      <c r="L20" s="15" t="s">
        <v>11</v>
      </c>
      <c r="M20" s="16"/>
      <c r="N20" s="17" t="s">
        <v>12</v>
      </c>
      <c r="O20" s="92"/>
      <c r="P20" s="92"/>
      <c r="Q20" s="92"/>
      <c r="R20" s="92"/>
      <c r="S20" s="92"/>
    </row>
    <row r="21" spans="1:19">
      <c r="A21" s="23" t="s">
        <v>13</v>
      </c>
      <c r="B21" s="23" t="s">
        <v>14</v>
      </c>
      <c r="C21" s="24" t="s">
        <v>15</v>
      </c>
      <c r="D21" s="25" t="s">
        <v>13</v>
      </c>
      <c r="E21" s="23" t="s">
        <v>14</v>
      </c>
      <c r="F21" s="24" t="s">
        <v>15</v>
      </c>
      <c r="G21" s="25" t="s">
        <v>13</v>
      </c>
      <c r="H21" s="23" t="s">
        <v>14</v>
      </c>
      <c r="I21" s="24" t="s">
        <v>15</v>
      </c>
      <c r="J21" s="25" t="s">
        <v>13</v>
      </c>
      <c r="K21" s="23" t="s">
        <v>14</v>
      </c>
      <c r="L21" s="25" t="s">
        <v>15</v>
      </c>
      <c r="M21" s="26"/>
      <c r="N21" s="27"/>
      <c r="O21" s="92"/>
      <c r="P21" s="92"/>
      <c r="Q21" s="92"/>
      <c r="R21" s="92"/>
      <c r="S21" s="92"/>
    </row>
    <row r="22" spans="1:19">
      <c r="A22" s="32">
        <f t="shared" ref="A22:A33" si="8">SUM(B22:C22)</f>
        <v>301</v>
      </c>
      <c r="B22" s="33">
        <v>84</v>
      </c>
      <c r="C22" s="34">
        <v>217</v>
      </c>
      <c r="D22" s="32">
        <f t="shared" ref="D22:D33" si="9">SUM(E22:F22)</f>
        <v>350</v>
      </c>
      <c r="E22" s="33">
        <v>106</v>
      </c>
      <c r="F22" s="34">
        <v>244</v>
      </c>
      <c r="G22" s="32">
        <f t="shared" ref="G22:G33" si="10">SUM(H22:I22)</f>
        <v>430</v>
      </c>
      <c r="H22" s="33">
        <v>271</v>
      </c>
      <c r="I22" s="34">
        <v>159</v>
      </c>
      <c r="J22" s="32">
        <f t="shared" ref="J22:J33" si="11">SUM(K22:L22)</f>
        <v>479</v>
      </c>
      <c r="K22" s="32">
        <v>210</v>
      </c>
      <c r="L22" s="35">
        <v>269</v>
      </c>
      <c r="M22" s="36" t="s">
        <v>16</v>
      </c>
      <c r="N22" s="37" t="s">
        <v>17</v>
      </c>
      <c r="O22" s="92"/>
      <c r="P22" s="92"/>
      <c r="Q22" s="92"/>
      <c r="R22" s="92"/>
      <c r="S22" s="92"/>
    </row>
    <row r="23" spans="1:19">
      <c r="A23" s="32">
        <f t="shared" si="8"/>
        <v>130</v>
      </c>
      <c r="B23" s="33">
        <v>43</v>
      </c>
      <c r="C23" s="34">
        <v>87</v>
      </c>
      <c r="D23" s="32">
        <f t="shared" si="9"/>
        <v>367</v>
      </c>
      <c r="E23" s="33">
        <v>89</v>
      </c>
      <c r="F23" s="34">
        <v>278</v>
      </c>
      <c r="G23" s="32">
        <f t="shared" si="10"/>
        <v>261</v>
      </c>
      <c r="H23" s="33">
        <v>212</v>
      </c>
      <c r="I23" s="34">
        <v>49</v>
      </c>
      <c r="J23" s="32">
        <f t="shared" si="11"/>
        <v>293</v>
      </c>
      <c r="K23" s="32">
        <v>155</v>
      </c>
      <c r="L23" s="35">
        <v>138</v>
      </c>
      <c r="M23" s="40" t="s">
        <v>18</v>
      </c>
      <c r="N23" s="41"/>
      <c r="O23" s="92"/>
      <c r="P23" s="92"/>
      <c r="Q23" s="92"/>
      <c r="R23" s="92"/>
      <c r="S23" s="92"/>
    </row>
    <row r="24" spans="1:19" ht="25.5">
      <c r="A24" s="44">
        <f t="shared" si="8"/>
        <v>431</v>
      </c>
      <c r="B24" s="44">
        <f>SUM(B22:B23)</f>
        <v>127</v>
      </c>
      <c r="C24" s="45">
        <f>SUM(C22:C23)</f>
        <v>304</v>
      </c>
      <c r="D24" s="44">
        <f t="shared" si="9"/>
        <v>717</v>
      </c>
      <c r="E24" s="44">
        <f>SUM(E22:E23)</f>
        <v>195</v>
      </c>
      <c r="F24" s="45">
        <f>SUM(F22:F23)</f>
        <v>522</v>
      </c>
      <c r="G24" s="44">
        <f t="shared" si="10"/>
        <v>691</v>
      </c>
      <c r="H24" s="44">
        <f>SUM(H22:H23)</f>
        <v>483</v>
      </c>
      <c r="I24" s="45">
        <f>SUM(I22:I23)</f>
        <v>208</v>
      </c>
      <c r="J24" s="44">
        <f t="shared" si="11"/>
        <v>772</v>
      </c>
      <c r="K24" s="44">
        <f>SUM(K22:K23)</f>
        <v>365</v>
      </c>
      <c r="L24" s="45">
        <f>SUM(L22:L23)</f>
        <v>407</v>
      </c>
      <c r="M24" s="46" t="s">
        <v>19</v>
      </c>
      <c r="N24" s="47" t="s">
        <v>20</v>
      </c>
      <c r="O24" s="92"/>
      <c r="P24" s="92"/>
      <c r="Q24" s="92"/>
      <c r="R24" s="92"/>
      <c r="S24" s="92"/>
    </row>
    <row r="25" spans="1:19">
      <c r="A25" s="32">
        <f t="shared" si="8"/>
        <v>172</v>
      </c>
      <c r="B25" s="33">
        <v>1</v>
      </c>
      <c r="C25" s="34">
        <v>171</v>
      </c>
      <c r="D25" s="32">
        <f t="shared" si="9"/>
        <v>163</v>
      </c>
      <c r="E25" s="33">
        <v>0</v>
      </c>
      <c r="F25" s="34">
        <v>163</v>
      </c>
      <c r="G25" s="32">
        <f t="shared" si="10"/>
        <v>435</v>
      </c>
      <c r="H25" s="33">
        <v>0</v>
      </c>
      <c r="I25" s="34">
        <v>435</v>
      </c>
      <c r="J25" s="32">
        <f t="shared" si="11"/>
        <v>742</v>
      </c>
      <c r="K25" s="32">
        <v>0</v>
      </c>
      <c r="L25" s="35">
        <v>742</v>
      </c>
      <c r="M25" s="36" t="s">
        <v>16</v>
      </c>
      <c r="N25" s="37" t="s">
        <v>21</v>
      </c>
      <c r="O25" s="92"/>
      <c r="P25" s="92"/>
      <c r="Q25" s="92"/>
      <c r="R25" s="92"/>
      <c r="S25" s="92"/>
    </row>
    <row r="26" spans="1:19">
      <c r="A26" s="32">
        <f t="shared" si="8"/>
        <v>537</v>
      </c>
      <c r="B26" s="33">
        <v>89</v>
      </c>
      <c r="C26" s="34">
        <v>448</v>
      </c>
      <c r="D26" s="32">
        <f t="shared" si="9"/>
        <v>920</v>
      </c>
      <c r="E26" s="33">
        <v>66</v>
      </c>
      <c r="F26" s="34">
        <v>854</v>
      </c>
      <c r="G26" s="32">
        <f t="shared" si="10"/>
        <v>809</v>
      </c>
      <c r="H26" s="33">
        <v>219</v>
      </c>
      <c r="I26" s="34">
        <v>590</v>
      </c>
      <c r="J26" s="32">
        <f t="shared" si="11"/>
        <v>915</v>
      </c>
      <c r="K26" s="32">
        <v>133</v>
      </c>
      <c r="L26" s="35">
        <v>782</v>
      </c>
      <c r="M26" s="40" t="s">
        <v>18</v>
      </c>
      <c r="N26" s="41" t="s">
        <v>22</v>
      </c>
      <c r="O26" s="92"/>
      <c r="P26" s="92"/>
      <c r="Q26" s="92"/>
      <c r="R26" s="92"/>
      <c r="S26" s="92"/>
    </row>
    <row r="27" spans="1:19" ht="25.5">
      <c r="A27" s="44">
        <f t="shared" si="8"/>
        <v>709</v>
      </c>
      <c r="B27" s="44">
        <f>SUM(B25:B26)</f>
        <v>90</v>
      </c>
      <c r="C27" s="45">
        <f>SUM(C25:C26)</f>
        <v>619</v>
      </c>
      <c r="D27" s="44">
        <f t="shared" si="9"/>
        <v>1083</v>
      </c>
      <c r="E27" s="44">
        <f>SUM(E25:E26)</f>
        <v>66</v>
      </c>
      <c r="F27" s="45">
        <f>SUM(F25:F26)</f>
        <v>1017</v>
      </c>
      <c r="G27" s="44">
        <f t="shared" si="10"/>
        <v>1244</v>
      </c>
      <c r="H27" s="44">
        <f>SUM(H25:H26)</f>
        <v>219</v>
      </c>
      <c r="I27" s="45">
        <f>SUM(I25:I26)</f>
        <v>1025</v>
      </c>
      <c r="J27" s="44">
        <f t="shared" si="11"/>
        <v>1657</v>
      </c>
      <c r="K27" s="44">
        <f>SUM(K25:K26)</f>
        <v>133</v>
      </c>
      <c r="L27" s="45">
        <f>SUM(L25:L26)</f>
        <v>1524</v>
      </c>
      <c r="M27" s="46" t="s">
        <v>19</v>
      </c>
      <c r="N27" s="47" t="s">
        <v>23</v>
      </c>
      <c r="O27" s="92"/>
      <c r="P27" s="92"/>
      <c r="Q27" s="92"/>
      <c r="R27" s="92"/>
      <c r="S27" s="92"/>
    </row>
    <row r="28" spans="1:19">
      <c r="A28" s="56">
        <f>SUM(B28:C28)</f>
        <v>11</v>
      </c>
      <c r="B28" s="16">
        <v>0</v>
      </c>
      <c r="C28" s="57">
        <v>11</v>
      </c>
      <c r="D28" s="56">
        <f>SUM(E28:F28)</f>
        <v>14</v>
      </c>
      <c r="E28" s="16">
        <v>0</v>
      </c>
      <c r="F28" s="57">
        <v>14</v>
      </c>
      <c r="G28" s="32">
        <f t="shared" si="10"/>
        <v>13</v>
      </c>
      <c r="H28" s="16">
        <v>0</v>
      </c>
      <c r="I28" s="57">
        <v>13</v>
      </c>
      <c r="J28" s="56">
        <f>SUM(K28:L28)</f>
        <v>15</v>
      </c>
      <c r="K28" s="56">
        <v>0</v>
      </c>
      <c r="L28" s="58">
        <v>15</v>
      </c>
      <c r="M28" s="94" t="s">
        <v>16</v>
      </c>
      <c r="N28" s="60" t="s">
        <v>24</v>
      </c>
      <c r="O28" s="92"/>
      <c r="P28" s="92"/>
      <c r="Q28" s="92"/>
      <c r="R28" s="92"/>
      <c r="S28" s="92"/>
    </row>
    <row r="29" spans="1:19">
      <c r="A29" s="63">
        <f>SUM(B29:C29)</f>
        <v>10</v>
      </c>
      <c r="B29" s="64">
        <v>0</v>
      </c>
      <c r="C29" s="65">
        <v>10</v>
      </c>
      <c r="D29" s="63">
        <f>SUM(E29:F29)</f>
        <v>26</v>
      </c>
      <c r="E29" s="64">
        <v>0</v>
      </c>
      <c r="F29" s="65">
        <v>26</v>
      </c>
      <c r="G29" s="32">
        <f t="shared" si="10"/>
        <v>5</v>
      </c>
      <c r="H29" s="64">
        <v>1</v>
      </c>
      <c r="I29" s="65">
        <v>4</v>
      </c>
      <c r="J29" s="63">
        <f>SUM(K29:L29)</f>
        <v>7</v>
      </c>
      <c r="K29" s="63">
        <v>4</v>
      </c>
      <c r="L29" s="95">
        <v>3</v>
      </c>
      <c r="M29" s="96" t="s">
        <v>18</v>
      </c>
      <c r="N29" s="68"/>
      <c r="O29" s="92"/>
      <c r="P29" s="92"/>
      <c r="Q29" s="92"/>
      <c r="R29" s="92"/>
      <c r="S29" s="92"/>
    </row>
    <row r="30" spans="1:19" ht="25.5">
      <c r="A30" s="44">
        <f t="shared" ref="A30:L30" si="12">SUM(A28:A29)</f>
        <v>21</v>
      </c>
      <c r="B30" s="71">
        <f t="shared" si="12"/>
        <v>0</v>
      </c>
      <c r="C30" s="72">
        <f t="shared" si="12"/>
        <v>21</v>
      </c>
      <c r="D30" s="44">
        <f t="shared" si="12"/>
        <v>40</v>
      </c>
      <c r="E30" s="71">
        <f t="shared" si="12"/>
        <v>0</v>
      </c>
      <c r="F30" s="72">
        <f t="shared" si="12"/>
        <v>40</v>
      </c>
      <c r="G30" s="44">
        <f t="shared" si="12"/>
        <v>18</v>
      </c>
      <c r="H30" s="71">
        <f t="shared" si="12"/>
        <v>1</v>
      </c>
      <c r="I30" s="72">
        <f t="shared" si="12"/>
        <v>17</v>
      </c>
      <c r="J30" s="44">
        <f t="shared" si="12"/>
        <v>22</v>
      </c>
      <c r="K30" s="44">
        <f t="shared" si="12"/>
        <v>4</v>
      </c>
      <c r="L30" s="45">
        <f t="shared" si="12"/>
        <v>18</v>
      </c>
      <c r="M30" s="97" t="s">
        <v>19</v>
      </c>
      <c r="N30" s="75" t="s">
        <v>25</v>
      </c>
      <c r="O30" s="92"/>
      <c r="P30" s="92"/>
      <c r="Q30" s="92"/>
      <c r="R30" s="92"/>
      <c r="S30" s="92"/>
    </row>
    <row r="31" spans="1:19">
      <c r="A31" s="78">
        <f t="shared" si="8"/>
        <v>449</v>
      </c>
      <c r="B31" s="79">
        <v>1</v>
      </c>
      <c r="C31" s="80">
        <v>448</v>
      </c>
      <c r="D31" s="78">
        <f t="shared" si="9"/>
        <v>491</v>
      </c>
      <c r="E31" s="79">
        <v>5</v>
      </c>
      <c r="F31" s="80">
        <v>486</v>
      </c>
      <c r="G31" s="78">
        <f t="shared" si="10"/>
        <v>804</v>
      </c>
      <c r="H31" s="79">
        <v>6</v>
      </c>
      <c r="I31" s="80">
        <v>798</v>
      </c>
      <c r="J31" s="78">
        <f t="shared" si="11"/>
        <v>840</v>
      </c>
      <c r="K31" s="78">
        <v>3</v>
      </c>
      <c r="L31" s="81">
        <v>837</v>
      </c>
      <c r="M31" s="98" t="s">
        <v>16</v>
      </c>
      <c r="N31" s="37" t="s">
        <v>26</v>
      </c>
      <c r="O31" s="92"/>
      <c r="P31" s="92"/>
      <c r="Q31" s="92"/>
      <c r="R31" s="92"/>
      <c r="S31" s="92"/>
    </row>
    <row r="32" spans="1:19">
      <c r="A32" s="32">
        <f t="shared" si="8"/>
        <v>49</v>
      </c>
      <c r="B32" s="33">
        <v>1</v>
      </c>
      <c r="C32" s="34">
        <v>48</v>
      </c>
      <c r="D32" s="32">
        <f t="shared" si="9"/>
        <v>274</v>
      </c>
      <c r="E32" s="33">
        <v>1</v>
      </c>
      <c r="F32" s="34">
        <v>273</v>
      </c>
      <c r="G32" s="32">
        <f t="shared" si="10"/>
        <v>65</v>
      </c>
      <c r="H32" s="33">
        <v>13</v>
      </c>
      <c r="I32" s="34">
        <v>52</v>
      </c>
      <c r="J32" s="32">
        <f t="shared" si="11"/>
        <v>126</v>
      </c>
      <c r="K32" s="32">
        <v>2</v>
      </c>
      <c r="L32" s="35">
        <v>124</v>
      </c>
      <c r="M32" s="40" t="s">
        <v>18</v>
      </c>
      <c r="N32" s="82" t="s">
        <v>27</v>
      </c>
      <c r="O32" s="92"/>
      <c r="P32" s="92"/>
      <c r="Q32" s="92"/>
      <c r="R32" s="92"/>
      <c r="S32" s="92"/>
    </row>
    <row r="33" spans="1:19" ht="25.5">
      <c r="A33" s="44">
        <f t="shared" si="8"/>
        <v>498</v>
      </c>
      <c r="B33" s="44">
        <f>SUM(B31:B32)</f>
        <v>2</v>
      </c>
      <c r="C33" s="45">
        <f>SUM(C31:C32)</f>
        <v>496</v>
      </c>
      <c r="D33" s="44">
        <f t="shared" si="9"/>
        <v>765</v>
      </c>
      <c r="E33" s="44">
        <f>SUM(E31:E32)</f>
        <v>6</v>
      </c>
      <c r="F33" s="45">
        <f>SUM(F31:F32)</f>
        <v>759</v>
      </c>
      <c r="G33" s="44">
        <f t="shared" si="10"/>
        <v>869</v>
      </c>
      <c r="H33" s="44">
        <f>SUM(H31:H32)</f>
        <v>19</v>
      </c>
      <c r="I33" s="45">
        <f>SUM(I31:I32)</f>
        <v>850</v>
      </c>
      <c r="J33" s="44">
        <f t="shared" si="11"/>
        <v>966</v>
      </c>
      <c r="K33" s="44">
        <f>SUM(K31:K32)</f>
        <v>5</v>
      </c>
      <c r="L33" s="45">
        <f>SUM(L31:L32)</f>
        <v>961</v>
      </c>
      <c r="M33" s="46" t="s">
        <v>19</v>
      </c>
      <c r="N33" s="47" t="s">
        <v>28</v>
      </c>
      <c r="O33" s="92"/>
      <c r="P33" s="92"/>
      <c r="Q33" s="92"/>
      <c r="R33" s="92"/>
      <c r="S33" s="92"/>
    </row>
    <row r="34" spans="1:19" ht="15.75">
      <c r="A34" s="91" t="s">
        <v>31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4" t="s">
        <v>32</v>
      </c>
      <c r="O34" s="92"/>
      <c r="P34" s="92"/>
      <c r="Q34" s="92"/>
      <c r="R34" s="92"/>
      <c r="S34" s="92"/>
    </row>
    <row r="35" spans="1:19" ht="22.5">
      <c r="A35" s="5" t="s">
        <v>41</v>
      </c>
      <c r="B35" s="6"/>
      <c r="C35" s="7" t="s">
        <v>42</v>
      </c>
      <c r="D35" s="5" t="s">
        <v>43</v>
      </c>
      <c r="E35" s="6"/>
      <c r="F35" s="7" t="s">
        <v>44</v>
      </c>
      <c r="G35" s="5" t="s">
        <v>45</v>
      </c>
      <c r="H35" s="6"/>
      <c r="I35" s="7" t="s">
        <v>46</v>
      </c>
      <c r="J35" s="99" t="s">
        <v>47</v>
      </c>
      <c r="K35" s="6"/>
      <c r="L35" s="7" t="s">
        <v>48</v>
      </c>
      <c r="M35" s="8"/>
      <c r="N35" s="7" t="s">
        <v>8</v>
      </c>
      <c r="O35" s="92"/>
      <c r="P35" s="92"/>
      <c r="Q35" s="92"/>
      <c r="R35" s="92"/>
      <c r="S35" s="92"/>
    </row>
    <row r="36" spans="1:19">
      <c r="A36" s="13" t="s">
        <v>9</v>
      </c>
      <c r="B36" s="13" t="s">
        <v>10</v>
      </c>
      <c r="C36" s="14" t="s">
        <v>11</v>
      </c>
      <c r="D36" s="15" t="s">
        <v>9</v>
      </c>
      <c r="E36" s="13" t="s">
        <v>10</v>
      </c>
      <c r="F36" s="14" t="s">
        <v>11</v>
      </c>
      <c r="G36" s="15" t="s">
        <v>9</v>
      </c>
      <c r="H36" s="13" t="s">
        <v>10</v>
      </c>
      <c r="I36" s="14" t="s">
        <v>11</v>
      </c>
      <c r="J36" s="15" t="s">
        <v>9</v>
      </c>
      <c r="K36" s="13" t="s">
        <v>10</v>
      </c>
      <c r="L36" s="15" t="s">
        <v>11</v>
      </c>
      <c r="M36" s="16"/>
      <c r="N36" s="17" t="s">
        <v>12</v>
      </c>
      <c r="O36" s="92"/>
      <c r="P36" s="92"/>
      <c r="Q36" s="92"/>
      <c r="R36" s="92"/>
      <c r="S36" s="92"/>
    </row>
    <row r="37" spans="1:19">
      <c r="A37" s="23" t="s">
        <v>13</v>
      </c>
      <c r="B37" s="23" t="s">
        <v>14</v>
      </c>
      <c r="C37" s="24" t="s">
        <v>15</v>
      </c>
      <c r="D37" s="25" t="s">
        <v>13</v>
      </c>
      <c r="E37" s="23" t="s">
        <v>14</v>
      </c>
      <c r="F37" s="24" t="s">
        <v>15</v>
      </c>
      <c r="G37" s="25" t="s">
        <v>13</v>
      </c>
      <c r="H37" s="23" t="s">
        <v>14</v>
      </c>
      <c r="I37" s="24" t="s">
        <v>15</v>
      </c>
      <c r="J37" s="25" t="s">
        <v>13</v>
      </c>
      <c r="K37" s="23" t="s">
        <v>14</v>
      </c>
      <c r="L37" s="25" t="s">
        <v>15</v>
      </c>
      <c r="M37" s="26"/>
      <c r="N37" s="27"/>
      <c r="O37" s="92"/>
      <c r="P37" s="92"/>
      <c r="Q37" s="92"/>
      <c r="R37" s="92"/>
      <c r="S37" s="92"/>
    </row>
    <row r="38" spans="1:19">
      <c r="A38" s="32">
        <f t="shared" ref="A38:A49" si="13">SUM(B38:C38)</f>
        <v>152</v>
      </c>
      <c r="B38" s="33">
        <v>92</v>
      </c>
      <c r="C38" s="34">
        <v>60</v>
      </c>
      <c r="D38" s="32">
        <f t="shared" ref="D38:D49" si="14">SUM(E38:F38)</f>
        <v>208</v>
      </c>
      <c r="E38" s="33">
        <v>161</v>
      </c>
      <c r="F38" s="34">
        <v>47</v>
      </c>
      <c r="G38" s="32">
        <f t="shared" ref="G38:G49" si="15">SUM(H38:I38)</f>
        <v>637</v>
      </c>
      <c r="H38" s="33">
        <v>311</v>
      </c>
      <c r="I38" s="34">
        <v>326</v>
      </c>
      <c r="J38" s="32">
        <f t="shared" ref="J38:J43" si="16">SUM(K38:L38)</f>
        <v>149</v>
      </c>
      <c r="K38" s="32">
        <v>105</v>
      </c>
      <c r="L38" s="35">
        <v>44</v>
      </c>
      <c r="M38" s="36" t="s">
        <v>16</v>
      </c>
      <c r="N38" s="37" t="s">
        <v>17</v>
      </c>
      <c r="O38" s="92"/>
      <c r="P38" s="92"/>
      <c r="Q38" s="92"/>
      <c r="R38" s="92"/>
      <c r="S38" s="92"/>
    </row>
    <row r="39" spans="1:19">
      <c r="A39" s="32">
        <f t="shared" si="13"/>
        <v>97</v>
      </c>
      <c r="B39" s="33">
        <v>86</v>
      </c>
      <c r="C39" s="34">
        <v>11</v>
      </c>
      <c r="D39" s="32">
        <f t="shared" si="14"/>
        <v>81</v>
      </c>
      <c r="E39" s="33">
        <v>77</v>
      </c>
      <c r="F39" s="34">
        <v>4</v>
      </c>
      <c r="G39" s="32">
        <f t="shared" si="15"/>
        <v>196</v>
      </c>
      <c r="H39" s="33">
        <v>149</v>
      </c>
      <c r="I39" s="34">
        <v>47</v>
      </c>
      <c r="J39" s="32">
        <f t="shared" si="16"/>
        <v>75</v>
      </c>
      <c r="K39" s="32">
        <v>66</v>
      </c>
      <c r="L39" s="35">
        <v>9</v>
      </c>
      <c r="M39" s="40" t="s">
        <v>18</v>
      </c>
      <c r="N39" s="41"/>
      <c r="O39" s="92"/>
      <c r="P39" s="92"/>
      <c r="Q39" s="92"/>
      <c r="R39" s="92"/>
      <c r="S39" s="92"/>
    </row>
    <row r="40" spans="1:19" ht="25.5">
      <c r="A40" s="44">
        <f t="shared" si="13"/>
        <v>249</v>
      </c>
      <c r="B40" s="44">
        <f>SUM(B38:B39)</f>
        <v>178</v>
      </c>
      <c r="C40" s="45">
        <f>SUM(C38:C39)</f>
        <v>71</v>
      </c>
      <c r="D40" s="44">
        <f t="shared" si="14"/>
        <v>289</v>
      </c>
      <c r="E40" s="44">
        <f>SUM(E38:E39)</f>
        <v>238</v>
      </c>
      <c r="F40" s="45">
        <f>SUM(F38:F39)</f>
        <v>51</v>
      </c>
      <c r="G40" s="44">
        <f t="shared" si="15"/>
        <v>833</v>
      </c>
      <c r="H40" s="44">
        <f>SUM(H38:H39)</f>
        <v>460</v>
      </c>
      <c r="I40" s="45">
        <f>SUM(I38:I39)</f>
        <v>373</v>
      </c>
      <c r="J40" s="44">
        <f t="shared" si="16"/>
        <v>224</v>
      </c>
      <c r="K40" s="44">
        <f>SUM(K38:K39)</f>
        <v>171</v>
      </c>
      <c r="L40" s="45">
        <f>SUM(L38:L39)</f>
        <v>53</v>
      </c>
      <c r="M40" s="46" t="s">
        <v>19</v>
      </c>
      <c r="N40" s="47" t="s">
        <v>20</v>
      </c>
      <c r="O40" s="92"/>
      <c r="P40" s="92"/>
      <c r="Q40" s="92"/>
      <c r="R40" s="92"/>
      <c r="S40" s="92"/>
    </row>
    <row r="41" spans="1:19">
      <c r="A41" s="32">
        <f t="shared" si="13"/>
        <v>238</v>
      </c>
      <c r="B41" s="33">
        <v>1</v>
      </c>
      <c r="C41" s="34">
        <v>237</v>
      </c>
      <c r="D41" s="32">
        <f t="shared" si="14"/>
        <v>107</v>
      </c>
      <c r="E41" s="33">
        <v>7</v>
      </c>
      <c r="F41" s="34">
        <v>100</v>
      </c>
      <c r="G41" s="32">
        <f t="shared" si="15"/>
        <v>394</v>
      </c>
      <c r="H41" s="33">
        <v>0</v>
      </c>
      <c r="I41" s="34">
        <v>394</v>
      </c>
      <c r="J41" s="32">
        <f t="shared" si="16"/>
        <v>253</v>
      </c>
      <c r="K41" s="32">
        <v>0</v>
      </c>
      <c r="L41" s="35">
        <v>253</v>
      </c>
      <c r="M41" s="36" t="s">
        <v>16</v>
      </c>
      <c r="N41" s="37" t="s">
        <v>21</v>
      </c>
      <c r="O41" s="92"/>
      <c r="P41" s="92"/>
      <c r="Q41" s="92"/>
      <c r="R41" s="92"/>
      <c r="S41" s="92"/>
    </row>
    <row r="42" spans="1:19">
      <c r="A42" s="32">
        <f t="shared" si="13"/>
        <v>438</v>
      </c>
      <c r="B42" s="33">
        <v>16</v>
      </c>
      <c r="C42" s="34">
        <v>422</v>
      </c>
      <c r="D42" s="32">
        <f t="shared" si="14"/>
        <v>356</v>
      </c>
      <c r="E42" s="33">
        <v>91</v>
      </c>
      <c r="F42" s="34">
        <v>265</v>
      </c>
      <c r="G42" s="32">
        <f t="shared" si="15"/>
        <v>959</v>
      </c>
      <c r="H42" s="33">
        <v>179</v>
      </c>
      <c r="I42" s="34">
        <v>780</v>
      </c>
      <c r="J42" s="32">
        <f t="shared" si="16"/>
        <v>550</v>
      </c>
      <c r="K42" s="32">
        <v>49</v>
      </c>
      <c r="L42" s="35">
        <v>501</v>
      </c>
      <c r="M42" s="40" t="s">
        <v>18</v>
      </c>
      <c r="N42" s="41" t="s">
        <v>22</v>
      </c>
      <c r="O42" s="92"/>
      <c r="P42" s="92"/>
      <c r="Q42" s="92"/>
      <c r="R42" s="92"/>
      <c r="S42" s="92"/>
    </row>
    <row r="43" spans="1:19" ht="25.5">
      <c r="A43" s="44">
        <f t="shared" si="13"/>
        <v>676</v>
      </c>
      <c r="B43" s="44">
        <f>SUM(B41:B42)</f>
        <v>17</v>
      </c>
      <c r="C43" s="45">
        <f>SUM(C41:C42)</f>
        <v>659</v>
      </c>
      <c r="D43" s="44">
        <f t="shared" si="14"/>
        <v>463</v>
      </c>
      <c r="E43" s="44">
        <f>SUM(E41:E42)</f>
        <v>98</v>
      </c>
      <c r="F43" s="45">
        <f>SUM(F41:F42)</f>
        <v>365</v>
      </c>
      <c r="G43" s="44">
        <f t="shared" si="15"/>
        <v>1353</v>
      </c>
      <c r="H43" s="44">
        <f>SUM(H41:H42)</f>
        <v>179</v>
      </c>
      <c r="I43" s="45">
        <f>SUM(I41:I42)</f>
        <v>1174</v>
      </c>
      <c r="J43" s="44">
        <f t="shared" si="16"/>
        <v>803</v>
      </c>
      <c r="K43" s="44">
        <f>SUM(K41:K42)</f>
        <v>49</v>
      </c>
      <c r="L43" s="45">
        <f>SUM(L41:L42)</f>
        <v>754</v>
      </c>
      <c r="M43" s="46" t="s">
        <v>19</v>
      </c>
      <c r="N43" s="47" t="s">
        <v>23</v>
      </c>
      <c r="O43" s="92"/>
      <c r="P43" s="92"/>
      <c r="Q43" s="92"/>
      <c r="R43" s="92"/>
      <c r="S43" s="92"/>
    </row>
    <row r="44" spans="1:19">
      <c r="A44" s="56">
        <f>SUM(B44:C44)</f>
        <v>3</v>
      </c>
      <c r="B44" s="16">
        <v>0</v>
      </c>
      <c r="C44" s="57">
        <v>3</v>
      </c>
      <c r="D44" s="56">
        <f>SUM(E44:F44)</f>
        <v>5</v>
      </c>
      <c r="E44" s="16">
        <v>1</v>
      </c>
      <c r="F44" s="57">
        <v>4</v>
      </c>
      <c r="G44" s="56">
        <f>SUM(H44:I44)</f>
        <v>44</v>
      </c>
      <c r="H44" s="16">
        <v>1</v>
      </c>
      <c r="I44" s="57">
        <v>43</v>
      </c>
      <c r="J44" s="56">
        <f>SUM(K44:L44)</f>
        <v>5</v>
      </c>
      <c r="K44" s="56">
        <v>0</v>
      </c>
      <c r="L44" s="58">
        <v>5</v>
      </c>
      <c r="M44" s="94" t="s">
        <v>16</v>
      </c>
      <c r="N44" s="60" t="s">
        <v>24</v>
      </c>
      <c r="O44" s="92"/>
      <c r="P44" s="92"/>
      <c r="Q44" s="92"/>
      <c r="R44" s="92"/>
      <c r="S44" s="92"/>
    </row>
    <row r="45" spans="1:19">
      <c r="A45" s="63">
        <f>SUM(B45:C45)</f>
        <v>5</v>
      </c>
      <c r="B45" s="64">
        <v>0</v>
      </c>
      <c r="C45" s="65">
        <v>5</v>
      </c>
      <c r="D45" s="63">
        <f>SUM(E45:F45)</f>
        <v>0</v>
      </c>
      <c r="E45" s="64">
        <v>0</v>
      </c>
      <c r="F45" s="65">
        <v>0</v>
      </c>
      <c r="G45" s="63">
        <f>SUM(H45:I45)</f>
        <v>15</v>
      </c>
      <c r="H45" s="64">
        <v>1</v>
      </c>
      <c r="I45" s="65">
        <v>14</v>
      </c>
      <c r="J45" s="63">
        <f>SUM(K45:L45)</f>
        <v>2</v>
      </c>
      <c r="K45" s="63">
        <v>0</v>
      </c>
      <c r="L45" s="95">
        <v>2</v>
      </c>
      <c r="M45" s="67" t="s">
        <v>18</v>
      </c>
      <c r="N45" s="68"/>
      <c r="O45" s="92"/>
      <c r="P45" s="92"/>
      <c r="Q45" s="92"/>
      <c r="R45" s="92"/>
      <c r="S45" s="92"/>
    </row>
    <row r="46" spans="1:19" ht="25.5">
      <c r="A46" s="44">
        <f t="shared" ref="A46:L46" si="17">SUM(A44:A45)</f>
        <v>8</v>
      </c>
      <c r="B46" s="71">
        <f t="shared" si="17"/>
        <v>0</v>
      </c>
      <c r="C46" s="72">
        <f t="shared" si="17"/>
        <v>8</v>
      </c>
      <c r="D46" s="44">
        <f t="shared" si="17"/>
        <v>5</v>
      </c>
      <c r="E46" s="71">
        <f t="shared" si="17"/>
        <v>1</v>
      </c>
      <c r="F46" s="72">
        <f t="shared" si="17"/>
        <v>4</v>
      </c>
      <c r="G46" s="44">
        <f t="shared" si="17"/>
        <v>59</v>
      </c>
      <c r="H46" s="71">
        <f t="shared" si="17"/>
        <v>2</v>
      </c>
      <c r="I46" s="72">
        <f t="shared" si="17"/>
        <v>57</v>
      </c>
      <c r="J46" s="44">
        <f t="shared" si="17"/>
        <v>7</v>
      </c>
      <c r="K46" s="44">
        <f t="shared" si="17"/>
        <v>0</v>
      </c>
      <c r="L46" s="73">
        <f t="shared" si="17"/>
        <v>7</v>
      </c>
      <c r="M46" s="74" t="s">
        <v>19</v>
      </c>
      <c r="N46" s="75" t="s">
        <v>25</v>
      </c>
      <c r="O46" s="92"/>
      <c r="P46" s="92"/>
      <c r="Q46" s="92"/>
      <c r="R46" s="92"/>
      <c r="S46" s="92"/>
    </row>
    <row r="47" spans="1:19">
      <c r="A47" s="78">
        <f t="shared" si="13"/>
        <v>230</v>
      </c>
      <c r="B47" s="79">
        <v>4</v>
      </c>
      <c r="C47" s="80">
        <v>226</v>
      </c>
      <c r="D47" s="78">
        <f t="shared" si="14"/>
        <v>111</v>
      </c>
      <c r="E47" s="79">
        <v>2</v>
      </c>
      <c r="F47" s="80">
        <v>109</v>
      </c>
      <c r="G47" s="78">
        <f t="shared" si="15"/>
        <v>596</v>
      </c>
      <c r="H47" s="79">
        <v>16</v>
      </c>
      <c r="I47" s="80">
        <v>580</v>
      </c>
      <c r="J47" s="78">
        <f>SUM(K47:L47)</f>
        <v>258</v>
      </c>
      <c r="K47" s="78">
        <v>2</v>
      </c>
      <c r="L47" s="81">
        <v>256</v>
      </c>
      <c r="M47" s="36" t="s">
        <v>16</v>
      </c>
      <c r="N47" s="37" t="s">
        <v>26</v>
      </c>
      <c r="O47" s="92"/>
      <c r="P47" s="92"/>
      <c r="Q47" s="92"/>
      <c r="R47" s="92"/>
      <c r="S47" s="92"/>
    </row>
    <row r="48" spans="1:19">
      <c r="A48" s="32">
        <f t="shared" si="13"/>
        <v>83</v>
      </c>
      <c r="B48" s="33">
        <v>1</v>
      </c>
      <c r="C48" s="34">
        <v>82</v>
      </c>
      <c r="D48" s="32">
        <f t="shared" si="14"/>
        <v>18</v>
      </c>
      <c r="E48" s="33">
        <v>2</v>
      </c>
      <c r="F48" s="34">
        <v>16</v>
      </c>
      <c r="G48" s="32">
        <f t="shared" si="15"/>
        <v>101</v>
      </c>
      <c r="H48" s="33">
        <v>3</v>
      </c>
      <c r="I48" s="34">
        <v>98</v>
      </c>
      <c r="J48" s="32">
        <f>SUM(K48:L48)</f>
        <v>81</v>
      </c>
      <c r="K48" s="32">
        <v>1</v>
      </c>
      <c r="L48" s="35">
        <v>80</v>
      </c>
      <c r="M48" s="40" t="s">
        <v>18</v>
      </c>
      <c r="N48" s="82" t="s">
        <v>27</v>
      </c>
      <c r="O48" s="92"/>
      <c r="P48" s="92"/>
      <c r="Q48" s="92"/>
      <c r="R48" s="92"/>
      <c r="S48" s="92"/>
    </row>
    <row r="49" spans="1:19" ht="25.5">
      <c r="A49" s="44">
        <f t="shared" si="13"/>
        <v>313</v>
      </c>
      <c r="B49" s="44">
        <f>SUM(B47:B48)</f>
        <v>5</v>
      </c>
      <c r="C49" s="45">
        <f>SUM(C47:C48)</f>
        <v>308</v>
      </c>
      <c r="D49" s="44">
        <f t="shared" si="14"/>
        <v>129</v>
      </c>
      <c r="E49" s="44">
        <f>SUM(E47:E48)</f>
        <v>4</v>
      </c>
      <c r="F49" s="45">
        <f>SUM(F47:F48)</f>
        <v>125</v>
      </c>
      <c r="G49" s="44">
        <f t="shared" si="15"/>
        <v>697</v>
      </c>
      <c r="H49" s="44">
        <f>SUM(H47:H48)</f>
        <v>19</v>
      </c>
      <c r="I49" s="45">
        <f>SUM(I47:I48)</f>
        <v>678</v>
      </c>
      <c r="J49" s="44">
        <f>SUM(K49:L49)</f>
        <v>339</v>
      </c>
      <c r="K49" s="44">
        <f>SUM(K47:K48)</f>
        <v>3</v>
      </c>
      <c r="L49" s="45">
        <f>SUM(L47:L48)</f>
        <v>336</v>
      </c>
      <c r="M49" s="46" t="s">
        <v>19</v>
      </c>
      <c r="N49" s="47" t="s">
        <v>28</v>
      </c>
      <c r="O49" s="92"/>
      <c r="P49" s="92"/>
      <c r="Q49" s="92"/>
      <c r="R49" s="92"/>
      <c r="S49" s="92"/>
    </row>
    <row r="50" spans="1:19" ht="15.75">
      <c r="A50" s="91" t="s">
        <v>31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4" t="s">
        <v>32</v>
      </c>
      <c r="O50" s="92"/>
      <c r="P50" s="92"/>
      <c r="Q50" s="92"/>
      <c r="R50" s="92"/>
      <c r="S50" s="92"/>
    </row>
    <row r="51" spans="1:19">
      <c r="A51" s="5" t="s">
        <v>49</v>
      </c>
      <c r="B51" s="6"/>
      <c r="C51" s="7" t="s">
        <v>50</v>
      </c>
      <c r="D51" s="5" t="s">
        <v>51</v>
      </c>
      <c r="E51" s="6"/>
      <c r="F51" s="7" t="s">
        <v>52</v>
      </c>
      <c r="G51" s="5" t="s">
        <v>53</v>
      </c>
      <c r="H51" s="100" t="s">
        <v>54</v>
      </c>
      <c r="I51" s="101"/>
      <c r="J51" s="5" t="s">
        <v>55</v>
      </c>
      <c r="K51" s="6"/>
      <c r="L51" s="7" t="s">
        <v>56</v>
      </c>
      <c r="M51" s="8"/>
      <c r="N51" s="7" t="s">
        <v>8</v>
      </c>
      <c r="O51" s="92"/>
      <c r="P51" s="92"/>
      <c r="Q51" s="92"/>
      <c r="R51" s="92"/>
      <c r="S51" s="92"/>
    </row>
    <row r="52" spans="1:19">
      <c r="A52" s="13" t="s">
        <v>9</v>
      </c>
      <c r="B52" s="13" t="s">
        <v>10</v>
      </c>
      <c r="C52" s="14" t="s">
        <v>11</v>
      </c>
      <c r="D52" s="15" t="s">
        <v>9</v>
      </c>
      <c r="E52" s="13" t="s">
        <v>10</v>
      </c>
      <c r="F52" s="14" t="s">
        <v>11</v>
      </c>
      <c r="G52" s="15" t="s">
        <v>9</v>
      </c>
      <c r="H52" s="13" t="s">
        <v>10</v>
      </c>
      <c r="I52" s="14" t="s">
        <v>11</v>
      </c>
      <c r="J52" s="15" t="s">
        <v>9</v>
      </c>
      <c r="K52" s="13" t="s">
        <v>10</v>
      </c>
      <c r="L52" s="15" t="s">
        <v>11</v>
      </c>
      <c r="M52" s="16"/>
      <c r="N52" s="17" t="s">
        <v>12</v>
      </c>
      <c r="O52" s="92"/>
      <c r="P52" s="92"/>
      <c r="Q52" s="92"/>
      <c r="R52" s="92"/>
      <c r="S52" s="92"/>
    </row>
    <row r="53" spans="1:19">
      <c r="A53" s="23" t="s">
        <v>13</v>
      </c>
      <c r="B53" s="23" t="s">
        <v>14</v>
      </c>
      <c r="C53" s="24" t="s">
        <v>15</v>
      </c>
      <c r="D53" s="25" t="s">
        <v>13</v>
      </c>
      <c r="E53" s="23" t="s">
        <v>14</v>
      </c>
      <c r="F53" s="24" t="s">
        <v>15</v>
      </c>
      <c r="G53" s="25" t="s">
        <v>13</v>
      </c>
      <c r="H53" s="23" t="s">
        <v>14</v>
      </c>
      <c r="I53" s="24" t="s">
        <v>15</v>
      </c>
      <c r="J53" s="25" t="s">
        <v>13</v>
      </c>
      <c r="K53" s="23" t="s">
        <v>14</v>
      </c>
      <c r="L53" s="25" t="s">
        <v>15</v>
      </c>
      <c r="M53" s="26"/>
      <c r="N53" s="27"/>
      <c r="O53" s="92"/>
      <c r="P53" s="92"/>
      <c r="Q53" s="92"/>
      <c r="R53" s="92"/>
      <c r="S53" s="92"/>
    </row>
    <row r="54" spans="1:19">
      <c r="A54" s="32">
        <f t="shared" ref="A54:A65" si="18">SUM(B54:C54)</f>
        <v>188</v>
      </c>
      <c r="B54" s="33">
        <v>152</v>
      </c>
      <c r="C54" s="34">
        <v>36</v>
      </c>
      <c r="D54" s="32">
        <f t="shared" ref="D54:D65" si="19">SUM(E54:F54)</f>
        <v>469</v>
      </c>
      <c r="E54" s="33">
        <v>297</v>
      </c>
      <c r="F54" s="34">
        <v>172</v>
      </c>
      <c r="G54" s="32">
        <f t="shared" ref="G54:G65" si="20">SUM(H54:I54)</f>
        <v>157</v>
      </c>
      <c r="H54" s="33">
        <v>137</v>
      </c>
      <c r="I54" s="34">
        <v>20</v>
      </c>
      <c r="J54" s="32">
        <f t="shared" ref="J54:J65" si="21">SUM(K54:L54)</f>
        <v>226</v>
      </c>
      <c r="K54" s="32">
        <v>175</v>
      </c>
      <c r="L54" s="35">
        <v>51</v>
      </c>
      <c r="M54" s="36" t="s">
        <v>16</v>
      </c>
      <c r="N54" s="37" t="s">
        <v>17</v>
      </c>
      <c r="O54" s="92"/>
      <c r="P54" s="92"/>
      <c r="Q54" s="92"/>
      <c r="R54" s="92"/>
      <c r="S54" s="92"/>
    </row>
    <row r="55" spans="1:19">
      <c r="A55" s="32">
        <f t="shared" si="18"/>
        <v>82</v>
      </c>
      <c r="B55" s="33">
        <v>79</v>
      </c>
      <c r="C55" s="34">
        <v>3</v>
      </c>
      <c r="D55" s="32">
        <f t="shared" si="19"/>
        <v>219</v>
      </c>
      <c r="E55" s="33">
        <v>189</v>
      </c>
      <c r="F55" s="34">
        <v>30</v>
      </c>
      <c r="G55" s="32">
        <f t="shared" si="20"/>
        <v>87</v>
      </c>
      <c r="H55" s="33">
        <v>66</v>
      </c>
      <c r="I55" s="34">
        <v>21</v>
      </c>
      <c r="J55" s="32">
        <f t="shared" si="21"/>
        <v>145</v>
      </c>
      <c r="K55" s="32">
        <v>127</v>
      </c>
      <c r="L55" s="35">
        <v>18</v>
      </c>
      <c r="M55" s="40" t="s">
        <v>18</v>
      </c>
      <c r="N55" s="41"/>
      <c r="O55" s="92"/>
      <c r="P55" s="92"/>
      <c r="Q55" s="92"/>
      <c r="R55" s="92"/>
      <c r="S55" s="92"/>
    </row>
    <row r="56" spans="1:19" ht="25.5">
      <c r="A56" s="44">
        <f t="shared" si="18"/>
        <v>270</v>
      </c>
      <c r="B56" s="44">
        <f>SUM(B54:B55)</f>
        <v>231</v>
      </c>
      <c r="C56" s="45">
        <f>SUM(C54:C55)</f>
        <v>39</v>
      </c>
      <c r="D56" s="44">
        <f t="shared" si="19"/>
        <v>688</v>
      </c>
      <c r="E56" s="44">
        <f>SUM(E54:E55)</f>
        <v>486</v>
      </c>
      <c r="F56" s="45">
        <f>SUM(F54:F55)</f>
        <v>202</v>
      </c>
      <c r="G56" s="44">
        <f t="shared" si="20"/>
        <v>244</v>
      </c>
      <c r="H56" s="44">
        <f>SUM(H54:H55)</f>
        <v>203</v>
      </c>
      <c r="I56" s="45">
        <f>SUM(I54:I55)</f>
        <v>41</v>
      </c>
      <c r="J56" s="44">
        <f t="shared" si="21"/>
        <v>371</v>
      </c>
      <c r="K56" s="44">
        <f>SUM(K54:K55)</f>
        <v>302</v>
      </c>
      <c r="L56" s="45">
        <f>SUM(L54:L55)</f>
        <v>69</v>
      </c>
      <c r="M56" s="46" t="s">
        <v>19</v>
      </c>
      <c r="N56" s="47" t="s">
        <v>20</v>
      </c>
      <c r="O56" s="92"/>
      <c r="P56" s="92"/>
      <c r="Q56" s="92"/>
      <c r="R56" s="92"/>
      <c r="S56" s="92"/>
    </row>
    <row r="57" spans="1:19">
      <c r="A57" s="32">
        <f t="shared" si="18"/>
        <v>234</v>
      </c>
      <c r="B57" s="33">
        <v>0</v>
      </c>
      <c r="C57" s="34">
        <v>234</v>
      </c>
      <c r="D57" s="32">
        <f t="shared" si="19"/>
        <v>333</v>
      </c>
      <c r="E57" s="33">
        <v>2</v>
      </c>
      <c r="F57" s="34">
        <v>331</v>
      </c>
      <c r="G57" s="32">
        <f t="shared" si="20"/>
        <v>145</v>
      </c>
      <c r="H57" s="33">
        <v>1</v>
      </c>
      <c r="I57" s="34">
        <v>144</v>
      </c>
      <c r="J57" s="32">
        <f t="shared" si="21"/>
        <v>369</v>
      </c>
      <c r="K57" s="32">
        <v>0</v>
      </c>
      <c r="L57" s="35">
        <v>369</v>
      </c>
      <c r="M57" s="36" t="s">
        <v>16</v>
      </c>
      <c r="N57" s="37" t="s">
        <v>21</v>
      </c>
      <c r="O57" s="92"/>
      <c r="P57" s="92"/>
      <c r="Q57" s="92"/>
      <c r="R57" s="92"/>
      <c r="S57" s="92"/>
    </row>
    <row r="58" spans="1:19">
      <c r="A58" s="32">
        <f t="shared" si="18"/>
        <v>295</v>
      </c>
      <c r="B58" s="33">
        <v>178</v>
      </c>
      <c r="C58" s="34">
        <v>117</v>
      </c>
      <c r="D58" s="32">
        <f t="shared" si="19"/>
        <v>851</v>
      </c>
      <c r="E58" s="33">
        <v>133</v>
      </c>
      <c r="F58" s="34">
        <v>718</v>
      </c>
      <c r="G58" s="32">
        <f t="shared" si="20"/>
        <v>278</v>
      </c>
      <c r="H58" s="33">
        <v>30</v>
      </c>
      <c r="I58" s="34">
        <v>248</v>
      </c>
      <c r="J58" s="32">
        <f t="shared" si="21"/>
        <v>561</v>
      </c>
      <c r="K58" s="32">
        <v>72</v>
      </c>
      <c r="L58" s="35">
        <v>489</v>
      </c>
      <c r="M58" s="40" t="s">
        <v>18</v>
      </c>
      <c r="N58" s="41" t="s">
        <v>22</v>
      </c>
      <c r="O58" s="92"/>
      <c r="P58" s="92"/>
      <c r="Q58" s="92"/>
      <c r="R58" s="92"/>
      <c r="S58" s="92"/>
    </row>
    <row r="59" spans="1:19" ht="25.5">
      <c r="A59" s="44">
        <f t="shared" si="18"/>
        <v>529</v>
      </c>
      <c r="B59" s="44">
        <f>SUM(B57:B58)</f>
        <v>178</v>
      </c>
      <c r="C59" s="45">
        <f>SUM(C57:C58)</f>
        <v>351</v>
      </c>
      <c r="D59" s="44">
        <f t="shared" si="19"/>
        <v>1184</v>
      </c>
      <c r="E59" s="44">
        <f>SUM(E57:E58)</f>
        <v>135</v>
      </c>
      <c r="F59" s="45">
        <f>SUM(F57:F58)</f>
        <v>1049</v>
      </c>
      <c r="G59" s="44">
        <f t="shared" si="20"/>
        <v>423</v>
      </c>
      <c r="H59" s="44">
        <f>SUM(H57:H58)</f>
        <v>31</v>
      </c>
      <c r="I59" s="45">
        <f>SUM(I57:I58)</f>
        <v>392</v>
      </c>
      <c r="J59" s="44">
        <f t="shared" si="21"/>
        <v>930</v>
      </c>
      <c r="K59" s="44">
        <f>SUM(K57:K58)</f>
        <v>72</v>
      </c>
      <c r="L59" s="45">
        <f>SUM(L57:L58)</f>
        <v>858</v>
      </c>
      <c r="M59" s="46" t="s">
        <v>19</v>
      </c>
      <c r="N59" s="47" t="s">
        <v>23</v>
      </c>
      <c r="O59" s="92"/>
      <c r="P59" s="92"/>
      <c r="Q59" s="92"/>
      <c r="R59" s="92"/>
      <c r="S59" s="92"/>
    </row>
    <row r="60" spans="1:19">
      <c r="A60" s="56">
        <f>SUM(B60:C60)</f>
        <v>11</v>
      </c>
      <c r="B60" s="16">
        <v>0</v>
      </c>
      <c r="C60" s="57">
        <v>11</v>
      </c>
      <c r="D60" s="56">
        <f>F60+E60</f>
        <v>12</v>
      </c>
      <c r="E60" s="16">
        <v>0</v>
      </c>
      <c r="F60" s="57">
        <v>12</v>
      </c>
      <c r="G60" s="56">
        <f>SUM(H60:I60)</f>
        <v>3</v>
      </c>
      <c r="H60" s="16">
        <v>0</v>
      </c>
      <c r="I60" s="57">
        <v>3</v>
      </c>
      <c r="J60" s="56">
        <f>SUM(K60:L60)</f>
        <v>6</v>
      </c>
      <c r="K60" s="56">
        <v>0</v>
      </c>
      <c r="L60" s="58">
        <v>6</v>
      </c>
      <c r="M60" s="94" t="s">
        <v>16</v>
      </c>
      <c r="N60" s="60" t="s">
        <v>24</v>
      </c>
      <c r="O60" s="92"/>
      <c r="P60" s="92"/>
      <c r="Q60" s="92"/>
      <c r="R60" s="92"/>
      <c r="S60" s="92"/>
    </row>
    <row r="61" spans="1:19">
      <c r="A61" s="63">
        <f>SUM(B61:C61)</f>
        <v>0</v>
      </c>
      <c r="B61" s="64">
        <v>0</v>
      </c>
      <c r="C61" s="65">
        <v>0</v>
      </c>
      <c r="D61" s="63">
        <f>F61+E61</f>
        <v>3</v>
      </c>
      <c r="E61" s="64">
        <v>0</v>
      </c>
      <c r="F61" s="65">
        <v>3</v>
      </c>
      <c r="G61" s="63">
        <f>SUM(H61:I61)</f>
        <v>4</v>
      </c>
      <c r="H61" s="64">
        <v>0</v>
      </c>
      <c r="I61" s="65">
        <v>4</v>
      </c>
      <c r="J61" s="63">
        <f>SUM(K61:L61)</f>
        <v>0</v>
      </c>
      <c r="K61" s="63">
        <v>0</v>
      </c>
      <c r="L61" s="95">
        <v>0</v>
      </c>
      <c r="M61" s="67" t="s">
        <v>18</v>
      </c>
      <c r="N61" s="68"/>
      <c r="O61" s="92"/>
      <c r="P61" s="92"/>
      <c r="Q61" s="92"/>
      <c r="R61" s="92"/>
      <c r="S61" s="92"/>
    </row>
    <row r="62" spans="1:19" ht="25.5">
      <c r="A62" s="44">
        <f t="shared" ref="A62:L62" si="22">SUM(A60:A61)</f>
        <v>11</v>
      </c>
      <c r="B62" s="71">
        <f t="shared" si="22"/>
        <v>0</v>
      </c>
      <c r="C62" s="72">
        <f t="shared" si="22"/>
        <v>11</v>
      </c>
      <c r="D62" s="44">
        <f t="shared" si="22"/>
        <v>15</v>
      </c>
      <c r="E62" s="71">
        <f t="shared" si="22"/>
        <v>0</v>
      </c>
      <c r="F62" s="72">
        <f t="shared" si="22"/>
        <v>15</v>
      </c>
      <c r="G62" s="44">
        <f t="shared" si="22"/>
        <v>7</v>
      </c>
      <c r="H62" s="71">
        <f t="shared" si="22"/>
        <v>0</v>
      </c>
      <c r="I62" s="72">
        <f t="shared" si="22"/>
        <v>7</v>
      </c>
      <c r="J62" s="44">
        <f t="shared" si="22"/>
        <v>6</v>
      </c>
      <c r="K62" s="44">
        <f t="shared" si="22"/>
        <v>0</v>
      </c>
      <c r="L62" s="73">
        <f t="shared" si="22"/>
        <v>6</v>
      </c>
      <c r="M62" s="74" t="s">
        <v>19</v>
      </c>
      <c r="N62" s="75" t="s">
        <v>25</v>
      </c>
      <c r="O62" s="92"/>
      <c r="P62" s="92"/>
      <c r="Q62" s="92"/>
      <c r="R62" s="92"/>
      <c r="S62" s="92"/>
    </row>
    <row r="63" spans="1:19">
      <c r="A63" s="78">
        <f t="shared" si="18"/>
        <v>657</v>
      </c>
      <c r="B63" s="79">
        <v>2</v>
      </c>
      <c r="C63" s="80">
        <v>655</v>
      </c>
      <c r="D63" s="78">
        <f t="shared" si="19"/>
        <v>818</v>
      </c>
      <c r="E63" s="79">
        <v>33</v>
      </c>
      <c r="F63" s="80">
        <v>785</v>
      </c>
      <c r="G63" s="78">
        <f t="shared" si="20"/>
        <v>82</v>
      </c>
      <c r="H63" s="79">
        <v>2</v>
      </c>
      <c r="I63" s="80">
        <v>80</v>
      </c>
      <c r="J63" s="78">
        <f t="shared" si="21"/>
        <v>353</v>
      </c>
      <c r="K63" s="78">
        <v>4</v>
      </c>
      <c r="L63" s="81">
        <v>349</v>
      </c>
      <c r="M63" s="36" t="s">
        <v>16</v>
      </c>
      <c r="N63" s="37" t="s">
        <v>26</v>
      </c>
      <c r="O63" s="92"/>
      <c r="P63" s="92"/>
      <c r="Q63" s="92"/>
      <c r="R63" s="92"/>
      <c r="S63" s="92"/>
    </row>
    <row r="64" spans="1:19">
      <c r="A64" s="32">
        <f t="shared" si="18"/>
        <v>20</v>
      </c>
      <c r="B64" s="33">
        <v>14</v>
      </c>
      <c r="C64" s="34">
        <v>6</v>
      </c>
      <c r="D64" s="32">
        <f t="shared" si="19"/>
        <v>76</v>
      </c>
      <c r="E64" s="33">
        <v>9</v>
      </c>
      <c r="F64" s="34">
        <v>67</v>
      </c>
      <c r="G64" s="32">
        <f t="shared" si="20"/>
        <v>36</v>
      </c>
      <c r="H64" s="33">
        <v>2</v>
      </c>
      <c r="I64" s="34">
        <v>34</v>
      </c>
      <c r="J64" s="32">
        <f t="shared" si="21"/>
        <v>37</v>
      </c>
      <c r="K64" s="32">
        <v>4</v>
      </c>
      <c r="L64" s="35">
        <v>33</v>
      </c>
      <c r="M64" s="40" t="s">
        <v>18</v>
      </c>
      <c r="N64" s="82" t="s">
        <v>27</v>
      </c>
      <c r="O64" s="92"/>
      <c r="P64" s="92"/>
      <c r="Q64" s="92"/>
      <c r="R64" s="92"/>
      <c r="S64" s="92"/>
    </row>
    <row r="65" spans="1:19" ht="25.5">
      <c r="A65" s="44">
        <f t="shared" si="18"/>
        <v>677</v>
      </c>
      <c r="B65" s="44">
        <f>SUM(B63:B64)</f>
        <v>16</v>
      </c>
      <c r="C65" s="45">
        <f>SUM(C63:C64)</f>
        <v>661</v>
      </c>
      <c r="D65" s="44">
        <f t="shared" si="19"/>
        <v>894</v>
      </c>
      <c r="E65" s="44">
        <f>SUM(E63:E64)</f>
        <v>42</v>
      </c>
      <c r="F65" s="45">
        <f>SUM(F63:F64)</f>
        <v>852</v>
      </c>
      <c r="G65" s="44">
        <f t="shared" si="20"/>
        <v>118</v>
      </c>
      <c r="H65" s="44">
        <f>SUM(H63:H64)</f>
        <v>4</v>
      </c>
      <c r="I65" s="45">
        <f>SUM(I63:I64)</f>
        <v>114</v>
      </c>
      <c r="J65" s="44">
        <f t="shared" si="21"/>
        <v>390</v>
      </c>
      <c r="K65" s="44">
        <f>SUM(K63:K64)</f>
        <v>8</v>
      </c>
      <c r="L65" s="45">
        <f>SUM(L63:L64)</f>
        <v>382</v>
      </c>
      <c r="M65" s="46" t="s">
        <v>19</v>
      </c>
      <c r="N65" s="47" t="s">
        <v>28</v>
      </c>
      <c r="O65" s="92"/>
      <c r="P65" s="92"/>
      <c r="Q65" s="92"/>
      <c r="R65" s="92"/>
      <c r="S65" s="92"/>
    </row>
    <row r="66" spans="1:19" ht="15.75">
      <c r="A66" s="91" t="s">
        <v>31</v>
      </c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4" t="s">
        <v>32</v>
      </c>
      <c r="O66" s="92"/>
      <c r="P66" s="92"/>
      <c r="Q66" s="92"/>
      <c r="R66" s="92"/>
      <c r="S66" s="92"/>
    </row>
    <row r="67" spans="1:19">
      <c r="A67" s="5" t="s">
        <v>57</v>
      </c>
      <c r="B67" s="6"/>
      <c r="C67" s="7" t="s">
        <v>58</v>
      </c>
      <c r="D67" s="5" t="s">
        <v>59</v>
      </c>
      <c r="E67" s="6"/>
      <c r="F67" s="7" t="s">
        <v>60</v>
      </c>
      <c r="G67" s="5" t="s">
        <v>61</v>
      </c>
      <c r="H67" s="6"/>
      <c r="I67" s="7" t="s">
        <v>62</v>
      </c>
      <c r="J67" s="5" t="s">
        <v>63</v>
      </c>
      <c r="K67" s="6"/>
      <c r="L67" s="7" t="s">
        <v>64</v>
      </c>
      <c r="M67" s="8"/>
      <c r="N67" s="7" t="s">
        <v>8</v>
      </c>
      <c r="O67" s="92"/>
      <c r="P67" s="92"/>
      <c r="Q67" s="92"/>
      <c r="R67" s="92"/>
      <c r="S67" s="92"/>
    </row>
    <row r="68" spans="1:19">
      <c r="A68" s="13" t="s">
        <v>9</v>
      </c>
      <c r="B68" s="13" t="s">
        <v>10</v>
      </c>
      <c r="C68" s="14" t="s">
        <v>11</v>
      </c>
      <c r="D68" s="15" t="s">
        <v>9</v>
      </c>
      <c r="E68" s="13" t="s">
        <v>10</v>
      </c>
      <c r="F68" s="14" t="s">
        <v>11</v>
      </c>
      <c r="G68" s="15" t="s">
        <v>9</v>
      </c>
      <c r="H68" s="13" t="s">
        <v>10</v>
      </c>
      <c r="I68" s="14" t="s">
        <v>11</v>
      </c>
      <c r="J68" s="15" t="s">
        <v>9</v>
      </c>
      <c r="K68" s="13" t="s">
        <v>10</v>
      </c>
      <c r="L68" s="15" t="s">
        <v>11</v>
      </c>
      <c r="M68" s="16"/>
      <c r="N68" s="17" t="s">
        <v>12</v>
      </c>
      <c r="O68" s="92"/>
      <c r="P68" s="92"/>
      <c r="Q68" s="92"/>
      <c r="R68" s="92"/>
      <c r="S68" s="92"/>
    </row>
    <row r="69" spans="1:19">
      <c r="A69" s="23" t="s">
        <v>13</v>
      </c>
      <c r="B69" s="23" t="s">
        <v>14</v>
      </c>
      <c r="C69" s="24" t="s">
        <v>15</v>
      </c>
      <c r="D69" s="25" t="s">
        <v>13</v>
      </c>
      <c r="E69" s="23" t="s">
        <v>14</v>
      </c>
      <c r="F69" s="24" t="s">
        <v>15</v>
      </c>
      <c r="G69" s="25" t="s">
        <v>13</v>
      </c>
      <c r="H69" s="23" t="s">
        <v>14</v>
      </c>
      <c r="I69" s="24" t="s">
        <v>15</v>
      </c>
      <c r="J69" s="25" t="s">
        <v>13</v>
      </c>
      <c r="K69" s="23" t="s">
        <v>14</v>
      </c>
      <c r="L69" s="25" t="s">
        <v>15</v>
      </c>
      <c r="M69" s="26"/>
      <c r="N69" s="27"/>
      <c r="O69" s="92"/>
      <c r="P69" s="92"/>
      <c r="Q69" s="92"/>
      <c r="R69" s="92"/>
      <c r="S69" s="92"/>
    </row>
    <row r="70" spans="1:19">
      <c r="A70" s="32">
        <f t="shared" ref="A70:A75" si="23">SUM(B70:C70)</f>
        <v>100</v>
      </c>
      <c r="B70" s="33">
        <v>71</v>
      </c>
      <c r="C70" s="34">
        <v>29</v>
      </c>
      <c r="D70" s="32">
        <f t="shared" ref="D70:D81" si="24">SUM(E70:F70)</f>
        <v>67</v>
      </c>
      <c r="E70" s="33">
        <v>48</v>
      </c>
      <c r="F70" s="34">
        <v>19</v>
      </c>
      <c r="G70" s="32">
        <f t="shared" ref="G70:G81" si="25">SUM(H70:I70)</f>
        <v>132</v>
      </c>
      <c r="H70" s="33">
        <v>113</v>
      </c>
      <c r="I70" s="34">
        <v>19</v>
      </c>
      <c r="J70" s="32">
        <f t="shared" ref="J70:J81" si="26">SUM(K70:L70)</f>
        <v>260</v>
      </c>
      <c r="K70" s="32">
        <v>214</v>
      </c>
      <c r="L70" s="35">
        <v>46</v>
      </c>
      <c r="M70" s="36" t="s">
        <v>16</v>
      </c>
      <c r="N70" s="37" t="s">
        <v>17</v>
      </c>
      <c r="O70" s="92"/>
      <c r="P70" s="92"/>
      <c r="Q70" s="92"/>
      <c r="R70" s="92"/>
      <c r="S70" s="92"/>
    </row>
    <row r="71" spans="1:19">
      <c r="A71" s="32">
        <f t="shared" si="23"/>
        <v>53</v>
      </c>
      <c r="B71" s="33">
        <v>50</v>
      </c>
      <c r="C71" s="34">
        <v>3</v>
      </c>
      <c r="D71" s="32">
        <f t="shared" si="24"/>
        <v>27</v>
      </c>
      <c r="E71" s="33">
        <v>26</v>
      </c>
      <c r="F71" s="35">
        <v>1</v>
      </c>
      <c r="G71" s="32">
        <f t="shared" si="25"/>
        <v>63</v>
      </c>
      <c r="H71" s="33">
        <v>58</v>
      </c>
      <c r="I71" s="34">
        <v>5</v>
      </c>
      <c r="J71" s="32">
        <f t="shared" si="26"/>
        <v>103</v>
      </c>
      <c r="K71" s="32">
        <v>96</v>
      </c>
      <c r="L71" s="35">
        <v>7</v>
      </c>
      <c r="M71" s="40" t="s">
        <v>18</v>
      </c>
      <c r="N71" s="41"/>
      <c r="O71" s="92"/>
      <c r="P71" s="92"/>
      <c r="Q71" s="92"/>
      <c r="R71" s="92"/>
      <c r="S71" s="92"/>
    </row>
    <row r="72" spans="1:19" ht="25.5">
      <c r="A72" s="44">
        <f t="shared" si="23"/>
        <v>153</v>
      </c>
      <c r="B72" s="44">
        <f>SUM(B70:B71)</f>
        <v>121</v>
      </c>
      <c r="C72" s="45">
        <f>SUM(C70:C71)</f>
        <v>32</v>
      </c>
      <c r="D72" s="44">
        <f t="shared" si="24"/>
        <v>94</v>
      </c>
      <c r="E72" s="44">
        <f>SUM(E70:E71)</f>
        <v>74</v>
      </c>
      <c r="F72" s="45">
        <f>SUM(F70:F71)</f>
        <v>20</v>
      </c>
      <c r="G72" s="44">
        <f t="shared" si="25"/>
        <v>195</v>
      </c>
      <c r="H72" s="44">
        <f>SUM(H70:H71)</f>
        <v>171</v>
      </c>
      <c r="I72" s="45">
        <f>SUM(I70:I71)</f>
        <v>24</v>
      </c>
      <c r="J72" s="44">
        <f t="shared" si="26"/>
        <v>363</v>
      </c>
      <c r="K72" s="44">
        <f>SUM(K70:K71)</f>
        <v>310</v>
      </c>
      <c r="L72" s="45">
        <f>SUM(L70:L71)</f>
        <v>53</v>
      </c>
      <c r="M72" s="46" t="s">
        <v>19</v>
      </c>
      <c r="N72" s="47" t="s">
        <v>20</v>
      </c>
      <c r="O72" s="92"/>
      <c r="P72" s="92"/>
      <c r="Q72" s="92"/>
      <c r="R72" s="92"/>
      <c r="S72" s="92"/>
    </row>
    <row r="73" spans="1:19">
      <c r="A73" s="32">
        <f t="shared" si="23"/>
        <v>39</v>
      </c>
      <c r="B73" s="33">
        <v>0</v>
      </c>
      <c r="C73" s="34">
        <v>39</v>
      </c>
      <c r="D73" s="32">
        <f t="shared" si="24"/>
        <v>125</v>
      </c>
      <c r="E73" s="33">
        <v>1</v>
      </c>
      <c r="F73" s="34">
        <v>124</v>
      </c>
      <c r="G73" s="32">
        <f t="shared" si="25"/>
        <v>259</v>
      </c>
      <c r="H73" s="33">
        <v>0</v>
      </c>
      <c r="I73" s="34">
        <v>259</v>
      </c>
      <c r="J73" s="32">
        <f t="shared" si="26"/>
        <v>268</v>
      </c>
      <c r="K73" s="32">
        <v>8</v>
      </c>
      <c r="L73" s="35">
        <v>260</v>
      </c>
      <c r="M73" s="36" t="s">
        <v>16</v>
      </c>
      <c r="N73" s="37" t="s">
        <v>21</v>
      </c>
      <c r="O73" s="92"/>
      <c r="P73" s="92"/>
      <c r="Q73" s="92"/>
      <c r="R73" s="92"/>
      <c r="S73" s="92"/>
    </row>
    <row r="74" spans="1:19">
      <c r="A74" s="32">
        <f t="shared" si="23"/>
        <v>146</v>
      </c>
      <c r="B74" s="33">
        <v>59</v>
      </c>
      <c r="C74" s="34">
        <v>87</v>
      </c>
      <c r="D74" s="32">
        <f t="shared" si="24"/>
        <v>79</v>
      </c>
      <c r="E74" s="33">
        <v>12</v>
      </c>
      <c r="F74" s="34">
        <v>67</v>
      </c>
      <c r="G74" s="32">
        <f t="shared" si="25"/>
        <v>325</v>
      </c>
      <c r="H74" s="33">
        <v>16</v>
      </c>
      <c r="I74" s="34">
        <v>309</v>
      </c>
      <c r="J74" s="32">
        <f t="shared" si="26"/>
        <v>371</v>
      </c>
      <c r="K74" s="32">
        <v>249</v>
      </c>
      <c r="L74" s="35">
        <v>122</v>
      </c>
      <c r="M74" s="40" t="s">
        <v>18</v>
      </c>
      <c r="N74" s="41" t="s">
        <v>22</v>
      </c>
      <c r="O74" s="92"/>
      <c r="P74" s="92"/>
      <c r="Q74" s="92"/>
      <c r="R74" s="92"/>
      <c r="S74" s="92"/>
    </row>
    <row r="75" spans="1:19" ht="25.5">
      <c r="A75" s="44">
        <f t="shared" si="23"/>
        <v>185</v>
      </c>
      <c r="B75" s="44">
        <f>SUM(B73:B74)</f>
        <v>59</v>
      </c>
      <c r="C75" s="45">
        <f>SUM(C73:C74)</f>
        <v>126</v>
      </c>
      <c r="D75" s="44">
        <f t="shared" si="24"/>
        <v>204</v>
      </c>
      <c r="E75" s="44">
        <f>SUM(E73:E74)</f>
        <v>13</v>
      </c>
      <c r="F75" s="45">
        <f>SUM(F73:F74)</f>
        <v>191</v>
      </c>
      <c r="G75" s="44">
        <f t="shared" si="25"/>
        <v>584</v>
      </c>
      <c r="H75" s="44">
        <f>SUM(H73:H74)</f>
        <v>16</v>
      </c>
      <c r="I75" s="45">
        <f>SUM(I73:I74)</f>
        <v>568</v>
      </c>
      <c r="J75" s="44">
        <f t="shared" si="26"/>
        <v>639</v>
      </c>
      <c r="K75" s="44">
        <f>SUM(K73:K74)</f>
        <v>257</v>
      </c>
      <c r="L75" s="45">
        <f>SUM(L73:L74)</f>
        <v>382</v>
      </c>
      <c r="M75" s="46" t="s">
        <v>19</v>
      </c>
      <c r="N75" s="47" t="s">
        <v>23</v>
      </c>
      <c r="O75" s="92"/>
      <c r="P75" s="92"/>
      <c r="Q75" s="92"/>
      <c r="R75" s="92"/>
      <c r="S75" s="92"/>
    </row>
    <row r="76" spans="1:19">
      <c r="A76" s="56">
        <f>SUM(B76:C76)</f>
        <v>3</v>
      </c>
      <c r="B76" s="16">
        <v>0</v>
      </c>
      <c r="C76" s="57">
        <v>3</v>
      </c>
      <c r="D76" s="56">
        <f>SUM(E76:F76)</f>
        <v>2</v>
      </c>
      <c r="E76" s="16">
        <v>0</v>
      </c>
      <c r="F76" s="57">
        <v>2</v>
      </c>
      <c r="G76" s="56">
        <f>SUM(H76:I76)</f>
        <v>8</v>
      </c>
      <c r="H76" s="16">
        <v>0</v>
      </c>
      <c r="I76" s="57">
        <v>8</v>
      </c>
      <c r="J76" s="56">
        <f>SUM(K76:L76)</f>
        <v>5</v>
      </c>
      <c r="K76" s="56">
        <v>1</v>
      </c>
      <c r="L76" s="58">
        <v>4</v>
      </c>
      <c r="M76" s="94" t="s">
        <v>16</v>
      </c>
      <c r="N76" s="60" t="s">
        <v>24</v>
      </c>
      <c r="O76" s="92"/>
      <c r="P76" s="92"/>
      <c r="Q76" s="92"/>
      <c r="R76" s="92"/>
      <c r="S76" s="92"/>
    </row>
    <row r="77" spans="1:19">
      <c r="A77" s="63">
        <f>SUM(B77:C77)</f>
        <v>2</v>
      </c>
      <c r="B77" s="64">
        <v>0</v>
      </c>
      <c r="C77" s="65">
        <v>2</v>
      </c>
      <c r="D77" s="63">
        <f>SUM(E77:F77)</f>
        <v>1</v>
      </c>
      <c r="E77" s="64">
        <v>0</v>
      </c>
      <c r="F77" s="65">
        <v>1</v>
      </c>
      <c r="G77" s="63">
        <f>SUM(H77:I77)</f>
        <v>0</v>
      </c>
      <c r="H77" s="64">
        <v>0</v>
      </c>
      <c r="I77" s="65">
        <v>0</v>
      </c>
      <c r="J77" s="63">
        <f>SUM(K77:L77)</f>
        <v>0</v>
      </c>
      <c r="K77" s="63">
        <v>0</v>
      </c>
      <c r="L77" s="95">
        <v>0</v>
      </c>
      <c r="M77" s="67" t="s">
        <v>18</v>
      </c>
      <c r="N77" s="68"/>
      <c r="O77" s="92"/>
      <c r="P77" s="92"/>
      <c r="Q77" s="92"/>
      <c r="R77" s="92"/>
      <c r="S77" s="92"/>
    </row>
    <row r="78" spans="1:19" ht="25.5">
      <c r="A78" s="44">
        <f t="shared" ref="A78:L78" si="27">SUM(A76:A77)</f>
        <v>5</v>
      </c>
      <c r="B78" s="71">
        <f t="shared" si="27"/>
        <v>0</v>
      </c>
      <c r="C78" s="72">
        <f t="shared" si="27"/>
        <v>5</v>
      </c>
      <c r="D78" s="44">
        <f t="shared" si="27"/>
        <v>3</v>
      </c>
      <c r="E78" s="71">
        <f t="shared" si="27"/>
        <v>0</v>
      </c>
      <c r="F78" s="72">
        <f t="shared" si="27"/>
        <v>3</v>
      </c>
      <c r="G78" s="44">
        <f t="shared" si="27"/>
        <v>8</v>
      </c>
      <c r="H78" s="71">
        <f t="shared" si="27"/>
        <v>0</v>
      </c>
      <c r="I78" s="72">
        <f t="shared" si="27"/>
        <v>8</v>
      </c>
      <c r="J78" s="44">
        <f t="shared" si="27"/>
        <v>5</v>
      </c>
      <c r="K78" s="44">
        <f t="shared" si="27"/>
        <v>1</v>
      </c>
      <c r="L78" s="73">
        <f t="shared" si="27"/>
        <v>4</v>
      </c>
      <c r="M78" s="74" t="s">
        <v>19</v>
      </c>
      <c r="N78" s="75" t="s">
        <v>25</v>
      </c>
      <c r="O78" s="92"/>
      <c r="P78" s="92"/>
      <c r="Q78" s="92"/>
      <c r="R78" s="92"/>
      <c r="S78" s="92"/>
    </row>
    <row r="79" spans="1:19">
      <c r="A79" s="78">
        <f>SUM(B79:C79)</f>
        <v>97</v>
      </c>
      <c r="B79" s="79">
        <v>4</v>
      </c>
      <c r="C79" s="80">
        <v>93</v>
      </c>
      <c r="D79" s="78">
        <f t="shared" si="24"/>
        <v>99</v>
      </c>
      <c r="E79" s="79">
        <v>1</v>
      </c>
      <c r="F79" s="80">
        <v>98</v>
      </c>
      <c r="G79" s="78">
        <f t="shared" si="25"/>
        <v>242</v>
      </c>
      <c r="H79" s="79">
        <v>2</v>
      </c>
      <c r="I79" s="80">
        <v>240</v>
      </c>
      <c r="J79" s="78">
        <f t="shared" si="26"/>
        <v>295</v>
      </c>
      <c r="K79" s="78">
        <v>3</v>
      </c>
      <c r="L79" s="81">
        <v>292</v>
      </c>
      <c r="M79" s="36" t="s">
        <v>16</v>
      </c>
      <c r="N79" s="37" t="s">
        <v>26</v>
      </c>
      <c r="O79" s="92"/>
      <c r="P79" s="92"/>
      <c r="Q79" s="92"/>
      <c r="R79" s="92"/>
      <c r="S79" s="92"/>
    </row>
    <row r="80" spans="1:19">
      <c r="A80" s="32">
        <f>SUM(B80:C80)</f>
        <v>5</v>
      </c>
      <c r="B80" s="33">
        <v>0</v>
      </c>
      <c r="C80" s="35">
        <v>5</v>
      </c>
      <c r="D80" s="32">
        <f t="shared" si="24"/>
        <v>9</v>
      </c>
      <c r="E80" s="33">
        <v>2</v>
      </c>
      <c r="F80" s="34">
        <v>7</v>
      </c>
      <c r="G80" s="32">
        <f t="shared" si="25"/>
        <v>16</v>
      </c>
      <c r="H80" s="33">
        <v>0</v>
      </c>
      <c r="I80" s="34">
        <v>16</v>
      </c>
      <c r="J80" s="32">
        <f t="shared" si="26"/>
        <v>36</v>
      </c>
      <c r="K80" s="32">
        <v>20</v>
      </c>
      <c r="L80" s="35">
        <v>16</v>
      </c>
      <c r="M80" s="40" t="s">
        <v>18</v>
      </c>
      <c r="N80" s="82" t="s">
        <v>27</v>
      </c>
      <c r="O80" s="92"/>
      <c r="P80" s="92"/>
      <c r="Q80" s="92"/>
      <c r="R80" s="92"/>
      <c r="S80" s="92"/>
    </row>
    <row r="81" spans="1:19" ht="25.5">
      <c r="A81" s="44">
        <f>SUM(B81:C81)</f>
        <v>102</v>
      </c>
      <c r="B81" s="44">
        <f>SUM(B79:B80)</f>
        <v>4</v>
      </c>
      <c r="C81" s="45">
        <f>SUM(C79:C80)</f>
        <v>98</v>
      </c>
      <c r="D81" s="44">
        <f t="shared" si="24"/>
        <v>108</v>
      </c>
      <c r="E81" s="44">
        <f>SUM(E79:E80)</f>
        <v>3</v>
      </c>
      <c r="F81" s="45">
        <f>SUM(F79:F80)</f>
        <v>105</v>
      </c>
      <c r="G81" s="44">
        <f t="shared" si="25"/>
        <v>258</v>
      </c>
      <c r="H81" s="44">
        <f>SUM(H79:H80)</f>
        <v>2</v>
      </c>
      <c r="I81" s="45">
        <f>SUM(I79:I80)</f>
        <v>256</v>
      </c>
      <c r="J81" s="44">
        <f t="shared" si="26"/>
        <v>331</v>
      </c>
      <c r="K81" s="44">
        <f>SUM(K79:K80)</f>
        <v>23</v>
      </c>
      <c r="L81" s="45">
        <f>SUM(L79:L80)</f>
        <v>308</v>
      </c>
      <c r="M81" s="46" t="s">
        <v>19</v>
      </c>
      <c r="N81" s="47" t="s">
        <v>28</v>
      </c>
      <c r="O81" s="92"/>
      <c r="P81" s="92"/>
      <c r="Q81" s="92"/>
      <c r="R81" s="92"/>
      <c r="S81" s="92"/>
    </row>
  </sheetData>
  <mergeCells count="2">
    <mergeCell ref="H1:I1"/>
    <mergeCell ref="H51:I5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القوى العاملة - 2017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Khalid Almutairi</dc:creator>
  <cp:lastModifiedBy>Sultan Khalid Almutairi</cp:lastModifiedBy>
  <dcterms:created xsi:type="dcterms:W3CDTF">2020-12-31T07:27:32Z</dcterms:created>
  <dcterms:modified xsi:type="dcterms:W3CDTF">2021-01-05T08:14:43Z</dcterms:modified>
</cp:coreProperties>
</file>