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\"/>
    </mc:Choice>
  </mc:AlternateContent>
  <xr:revisionPtr revIDLastSave="0" documentId="13_ncr:1_{6B0B3825-D65D-4835-80C6-A6F15721B0B0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A" sheetId="1" r:id="rId1"/>
    <sheet name="B" sheetId="25" r:id="rId2"/>
    <sheet name="C" sheetId="11" r:id="rId3"/>
    <sheet name="조별연차표" sheetId="22" r:id="rId4"/>
    <sheet name="조별근무표" sheetId="13" r:id="rId5"/>
    <sheet name="조별출근일지" sheetId="3" r:id="rId6"/>
    <sheet name="A조 출근.건강일지" sheetId="24" r:id="rId7"/>
    <sheet name="B조 출근.건강일지 " sheetId="18" r:id="rId8"/>
    <sheet name="C조출근.건강일지" sheetId="21" r:id="rId9"/>
    <sheet name="갑지" sheetId="14" r:id="rId10"/>
    <sheet name="C 조별연차표" sheetId="23" r:id="rId11"/>
  </sheets>
  <externalReferences>
    <externalReference r:id="rId12"/>
    <externalReference r:id="rId13"/>
    <externalReference r:id="rId14"/>
  </externalReferences>
  <calcPr calcId="181029"/>
</workbook>
</file>

<file path=xl/calcChain.xml><?xml version="1.0" encoding="utf-8"?>
<calcChain xmlns="http://schemas.openxmlformats.org/spreadsheetml/2006/main">
  <c r="AG22" i="1" l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G24" i="25" l="1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  <c r="G21" i="1" l="1"/>
  <c r="F21" i="1"/>
  <c r="AE21" i="1"/>
  <c r="AD21" i="1"/>
  <c r="M21" i="1"/>
  <c r="S21" i="1"/>
  <c r="L21" i="1"/>
  <c r="Y21" i="1"/>
  <c r="X21" i="1"/>
  <c r="R21" i="1"/>
  <c r="G9" i="1"/>
  <c r="F9" i="1"/>
  <c r="Y9" i="1"/>
  <c r="R9" i="1"/>
  <c r="AE9" i="1"/>
  <c r="X9" i="1"/>
  <c r="AD9" i="1"/>
  <c r="M9" i="1"/>
  <c r="L9" i="1"/>
  <c r="S9" i="1"/>
  <c r="AD16" i="1"/>
  <c r="X16" i="1"/>
  <c r="R16" i="1"/>
  <c r="L16" i="1"/>
  <c r="M16" i="1"/>
  <c r="S16" i="1"/>
  <c r="Y16" i="1"/>
  <c r="AE16" i="1"/>
  <c r="G16" i="1"/>
  <c r="F16" i="1"/>
  <c r="AD8" i="1"/>
  <c r="X8" i="1"/>
  <c r="R8" i="1"/>
  <c r="L8" i="1"/>
  <c r="M8" i="1"/>
  <c r="G8" i="1"/>
  <c r="S8" i="1"/>
  <c r="F8" i="1"/>
  <c r="Y8" i="1"/>
  <c r="AE8" i="1"/>
  <c r="G5" i="1"/>
  <c r="AD5" i="1"/>
  <c r="M5" i="1"/>
  <c r="F5" i="1"/>
  <c r="S5" i="1"/>
  <c r="L5" i="1"/>
  <c r="Y5" i="1"/>
  <c r="AE5" i="1"/>
  <c r="X5" i="1"/>
  <c r="R5" i="1"/>
  <c r="S19" i="1"/>
  <c r="L19" i="1"/>
  <c r="G19" i="1"/>
  <c r="Y19" i="1"/>
  <c r="R19" i="1"/>
  <c r="F19" i="1"/>
  <c r="AE19" i="1"/>
  <c r="X19" i="1"/>
  <c r="AD19" i="1"/>
  <c r="M19" i="1"/>
  <c r="AE15" i="1"/>
  <c r="X15" i="1"/>
  <c r="AD15" i="1"/>
  <c r="M15" i="1"/>
  <c r="Y15" i="1"/>
  <c r="L15" i="1"/>
  <c r="S15" i="1"/>
  <c r="F15" i="1"/>
  <c r="R15" i="1"/>
  <c r="G15" i="1"/>
  <c r="S11" i="1"/>
  <c r="L11" i="1"/>
  <c r="Y11" i="1"/>
  <c r="R11" i="1"/>
  <c r="AE11" i="1"/>
  <c r="X11" i="1"/>
  <c r="G11" i="1"/>
  <c r="F11" i="1"/>
  <c r="AD11" i="1"/>
  <c r="M11" i="1"/>
  <c r="AE7" i="1"/>
  <c r="X7" i="1"/>
  <c r="F7" i="1"/>
  <c r="AD7" i="1"/>
  <c r="M7" i="1"/>
  <c r="G7" i="1"/>
  <c r="S7" i="1"/>
  <c r="R7" i="1"/>
  <c r="L7" i="1"/>
  <c r="Y7" i="1"/>
  <c r="G17" i="1"/>
  <c r="F17" i="1"/>
  <c r="Y17" i="1"/>
  <c r="R17" i="1"/>
  <c r="AE17" i="1"/>
  <c r="X17" i="1"/>
  <c r="AD17" i="1"/>
  <c r="S17" i="1"/>
  <c r="M17" i="1"/>
  <c r="L17" i="1"/>
  <c r="G13" i="1"/>
  <c r="F13" i="1"/>
  <c r="AD13" i="1"/>
  <c r="M13" i="1"/>
  <c r="S13" i="1"/>
  <c r="L13" i="1"/>
  <c r="Y13" i="1"/>
  <c r="R13" i="1"/>
  <c r="X13" i="1"/>
  <c r="AE13" i="1"/>
  <c r="AD20" i="1"/>
  <c r="X20" i="1"/>
  <c r="R20" i="1"/>
  <c r="L20" i="1"/>
  <c r="Y20" i="1"/>
  <c r="AE20" i="1"/>
  <c r="M20" i="1"/>
  <c r="F20" i="1"/>
  <c r="G20" i="1"/>
  <c r="S20" i="1"/>
  <c r="AD12" i="1"/>
  <c r="X12" i="1"/>
  <c r="R12" i="1"/>
  <c r="L12" i="1"/>
  <c r="Y12" i="1"/>
  <c r="F12" i="1"/>
  <c r="AE12" i="1"/>
  <c r="G12" i="1"/>
  <c r="S12" i="1"/>
  <c r="M12" i="1"/>
  <c r="AD22" i="1"/>
  <c r="X22" i="1"/>
  <c r="R22" i="1"/>
  <c r="L22" i="1"/>
  <c r="S22" i="1"/>
  <c r="Y22" i="1"/>
  <c r="G22" i="1"/>
  <c r="F22" i="1"/>
  <c r="AE22" i="1"/>
  <c r="M22" i="1"/>
  <c r="AD18" i="1"/>
  <c r="X18" i="1"/>
  <c r="R18" i="1"/>
  <c r="L18" i="1"/>
  <c r="AE18" i="1"/>
  <c r="F18" i="1"/>
  <c r="M18" i="1"/>
  <c r="G18" i="1"/>
  <c r="S18" i="1"/>
  <c r="Y18" i="1"/>
  <c r="AD14" i="1"/>
  <c r="X14" i="1"/>
  <c r="R14" i="1"/>
  <c r="L14" i="1"/>
  <c r="S14" i="1"/>
  <c r="G14" i="1"/>
  <c r="Y14" i="1"/>
  <c r="F14" i="1"/>
  <c r="AE14" i="1"/>
  <c r="M14" i="1"/>
  <c r="AD10" i="1"/>
  <c r="X10" i="1"/>
  <c r="R10" i="1"/>
  <c r="L10" i="1"/>
  <c r="AE10" i="1"/>
  <c r="M10" i="1"/>
  <c r="F10" i="1"/>
  <c r="G10" i="1"/>
  <c r="Y10" i="1"/>
  <c r="S10" i="1"/>
  <c r="AD6" i="1"/>
  <c r="X6" i="1"/>
  <c r="R6" i="1"/>
  <c r="L6" i="1"/>
  <c r="S6" i="1"/>
  <c r="Y6" i="1"/>
  <c r="AE6" i="1"/>
  <c r="G6" i="1"/>
  <c r="M6" i="1"/>
  <c r="F6" i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C23" i="11"/>
</calcChain>
</file>

<file path=xl/sharedStrings.xml><?xml version="1.0" encoding="utf-8"?>
<sst xmlns="http://schemas.openxmlformats.org/spreadsheetml/2006/main" count="1619" uniqueCount="222">
  <si>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</si>
  <si>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</si>
  <si>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</si>
  <si>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</si>
  <si>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</si>
  <si>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</si>
  <si>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</si>
  <si>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</si>
  <si>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</si>
  <si>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</si>
  <si>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</si>
  <si>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</si>
  <si>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</si>
  <si>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</si>
  <si>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7" type="noConversion"/>
  </si>
  <si>
    <t>실장</t>
    <phoneticPr fontId="7" type="noConversion"/>
  </si>
  <si>
    <t>한인식</t>
    <phoneticPr fontId="7" type="noConversion"/>
  </si>
  <si>
    <t>비</t>
    <phoneticPr fontId="7" type="noConversion"/>
  </si>
  <si>
    <t>보안대원</t>
    <phoneticPr fontId="7" type="noConversion"/>
  </si>
  <si>
    <t>양철훈</t>
    <phoneticPr fontId="7" type="noConversion"/>
  </si>
  <si>
    <t>김영주</t>
    <phoneticPr fontId="7" type="noConversion"/>
  </si>
  <si>
    <t>순찰대원</t>
    <phoneticPr fontId="7" type="noConversion"/>
  </si>
  <si>
    <t>초소대원</t>
    <phoneticPr fontId="7" type="noConversion"/>
  </si>
  <si>
    <t>허종석</t>
    <phoneticPr fontId="7" type="noConversion"/>
  </si>
  <si>
    <t>김남규</t>
    <phoneticPr fontId="7" type="noConversion"/>
  </si>
  <si>
    <t>유광식</t>
    <phoneticPr fontId="7" type="noConversion"/>
  </si>
  <si>
    <t>김익기</t>
    <phoneticPr fontId="7" type="noConversion"/>
  </si>
  <si>
    <t>이창일</t>
    <phoneticPr fontId="7" type="noConversion"/>
  </si>
  <si>
    <t>강정직</t>
    <phoneticPr fontId="7" type="noConversion"/>
  </si>
  <si>
    <t>최병수</t>
    <phoneticPr fontId="7" type="noConversion"/>
  </si>
  <si>
    <t>원종엄</t>
    <phoneticPr fontId="7" type="noConversion"/>
  </si>
  <si>
    <t>조삼환</t>
    <phoneticPr fontId="7" type="noConversion"/>
  </si>
  <si>
    <t>김희술</t>
    <phoneticPr fontId="7" type="noConversion"/>
  </si>
  <si>
    <t>김종재</t>
    <phoneticPr fontId="7" type="noConversion"/>
  </si>
  <si>
    <t>변동 사항</t>
    <phoneticPr fontId="1" type="noConversion"/>
  </si>
  <si>
    <t>김인호</t>
    <phoneticPr fontId="1" type="noConversion"/>
  </si>
  <si>
    <t>정경호</t>
    <phoneticPr fontId="1" type="noConversion"/>
  </si>
  <si>
    <t>원형준</t>
    <phoneticPr fontId="1" type="noConversion"/>
  </si>
  <si>
    <t>박을영</t>
    <phoneticPr fontId="1" type="noConversion"/>
  </si>
  <si>
    <t>문완수</t>
    <phoneticPr fontId="1" type="noConversion"/>
  </si>
  <si>
    <t>우창래</t>
    <phoneticPr fontId="1" type="noConversion"/>
  </si>
  <si>
    <t>최택근</t>
    <phoneticPr fontId="1" type="noConversion"/>
  </si>
  <si>
    <t>이한우</t>
    <phoneticPr fontId="1" type="noConversion"/>
  </si>
  <si>
    <t>김규동</t>
    <phoneticPr fontId="1" type="noConversion"/>
  </si>
  <si>
    <t>변동 사항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</si>
  <si>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</si>
  <si>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</si>
  <si>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</si>
  <si>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</si>
  <si>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</si>
  <si>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</si>
  <si>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</si>
  <si>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</si>
  <si>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</si>
  <si>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</si>
  <si>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</si>
  <si>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</si>
  <si>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</si>
  <si>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최민석</t>
    <phoneticPr fontId="1" type="noConversion"/>
  </si>
  <si>
    <t>윤정섭</t>
    <phoneticPr fontId="1" type="noConversion"/>
  </si>
  <si>
    <t>직책</t>
    <phoneticPr fontId="7" type="noConversion"/>
  </si>
  <si>
    <t>성명</t>
    <phoneticPr fontId="7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</si>
  <si>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</si>
  <si>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</si>
  <si>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</si>
  <si>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</si>
  <si>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7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</si>
  <si>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</si>
  <si>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</si>
  <si>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</si>
  <si>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</si>
  <si>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</si>
  <si>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A조 실장</t>
    <phoneticPr fontId="1" type="noConversion"/>
  </si>
  <si>
    <t>곽 명 찬</t>
    <phoneticPr fontId="1" type="noConversion"/>
  </si>
  <si>
    <t>B조 실장</t>
    <phoneticPr fontId="1" type="noConversion"/>
  </si>
  <si>
    <t>C조 실장</t>
    <phoneticPr fontId="1" type="noConversion"/>
  </si>
  <si>
    <t>한 인 식</t>
    <phoneticPr fontId="1" type="noConversion"/>
  </si>
  <si>
    <t>010-4323-4876</t>
    <phoneticPr fontId="1" type="noConversion"/>
  </si>
  <si>
    <t>010-8632-3596</t>
    <phoneticPr fontId="1" type="noConversion"/>
  </si>
  <si>
    <t xml:space="preserve">원 현 식 </t>
    <phoneticPr fontId="1" type="noConversion"/>
  </si>
  <si>
    <t>010-4098-1420</t>
    <phoneticPr fontId="1" type="noConversion"/>
  </si>
  <si>
    <t>곽명찬</t>
    <phoneticPr fontId="1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</si>
  <si>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</si>
  <si>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</si>
  <si>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</si>
  <si>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</si>
  <si>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</si>
  <si>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</si>
  <si>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</si>
  <si>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</si>
  <si>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7" type="noConversion"/>
  </si>
  <si>
    <t>A,B,C조  출근일지</t>
    <phoneticPr fontId="1" type="noConversion"/>
  </si>
  <si>
    <t>최기호</t>
    <phoneticPr fontId="1" type="noConversion"/>
  </si>
  <si>
    <t>육백근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</si>
  <si>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</si>
  <si>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</si>
  <si>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</si>
  <si>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</si>
  <si>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</si>
  <si>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</si>
  <si>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</si>
  <si>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</si>
  <si>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</si>
  <si>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양철훈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</si>
  <si>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</si>
  <si>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</si>
  <si>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</si>
  <si>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</si>
  <si>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윤현석</t>
    <phoneticPr fontId="7" type="noConversion"/>
  </si>
  <si>
    <t>김영열</t>
    <phoneticPr fontId="7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</si>
  <si>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</si>
  <si>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</si>
  <si>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</si>
  <si>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</si>
  <si>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</si>
  <si>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</si>
  <si>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</si>
  <si>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</si>
  <si>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</si>
  <si>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</si>
  <si>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</si>
  <si>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</si>
  <si>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</si>
  <si>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</si>
  <si>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</si>
  <si>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</si>
  <si>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</si>
  <si>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</si>
  <si>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</si>
  <si>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</si>
  <si>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</si>
  <si>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</si>
  <si>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</si>
  <si>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t>2021.01.01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</si>
  <si>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</si>
  <si>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</si>
  <si>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</si>
  <si>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</si>
  <si>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</si>
  <si>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</si>
  <si>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</si>
  <si>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</si>
  <si>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</si>
  <si>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</si>
  <si>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2021년 8월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</si>
  <si>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8월 1 ~ 31일</t>
    <phoneticPr fontId="1" type="noConversion"/>
  </si>
  <si>
    <t>( 2021. 8. 01 ~ 2021, 08, 31 )</t>
    <phoneticPr fontId="1" type="noConversion"/>
  </si>
  <si>
    <t xml:space="preserve">  2021.08월  조별근무표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</si>
  <si>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</si>
  <si>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</si>
  <si>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</si>
  <si>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</si>
  <si>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</si>
  <si>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</si>
  <si>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</si>
  <si>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2021년 8월</t>
    <phoneticPr fontId="7" type="noConversion"/>
  </si>
  <si>
    <t>김영주</t>
    <phoneticPr fontId="1" type="noConversion"/>
  </si>
  <si>
    <t>년</t>
    <phoneticPr fontId="1" type="noConversion"/>
  </si>
  <si>
    <t>김익기</t>
    <phoneticPr fontId="1" type="noConversion"/>
  </si>
  <si>
    <t>강정직,허종석</t>
    <phoneticPr fontId="1" type="noConversion"/>
  </si>
  <si>
    <t>김영열</t>
    <phoneticPr fontId="1" type="noConversion"/>
  </si>
  <si>
    <t>* 목요일은 분리수거날로 인해 연차신청이 불가합니다.</t>
    <phoneticPr fontId="1" type="noConversion"/>
  </si>
  <si>
    <t>윤현석,김종재</t>
    <phoneticPr fontId="1" type="noConversion"/>
  </si>
  <si>
    <t>정팔남,이창일</t>
    <phoneticPr fontId="1" type="noConversion"/>
  </si>
  <si>
    <t>김희술</t>
    <phoneticPr fontId="1" type="noConversion"/>
  </si>
  <si>
    <t>김남규</t>
    <phoneticPr fontId="1" type="noConversion"/>
  </si>
  <si>
    <t>양철훈,조삼환</t>
    <phoneticPr fontId="1" type="noConversion"/>
  </si>
  <si>
    <t>유광식,한인식</t>
    <phoneticPr fontId="1" type="noConversion"/>
  </si>
  <si>
    <t>곽성준</t>
    <phoneticPr fontId="1" type="noConversion"/>
  </si>
  <si>
    <t>서광석</t>
    <phoneticPr fontId="1" type="noConversion"/>
  </si>
  <si>
    <t>최민석</t>
    <phoneticPr fontId="1" type="noConversion"/>
  </si>
  <si>
    <t>주재현</t>
    <phoneticPr fontId="1" type="noConversion"/>
  </si>
  <si>
    <t>김영공</t>
    <phoneticPr fontId="1" type="noConversion"/>
  </si>
  <si>
    <t>김용선</t>
    <phoneticPr fontId="1" type="noConversion"/>
  </si>
  <si>
    <t>이태성</t>
    <phoneticPr fontId="1" type="noConversion"/>
  </si>
  <si>
    <t>유성근</t>
    <phoneticPr fontId="1" type="noConversion"/>
  </si>
  <si>
    <t>유정희</t>
    <phoneticPr fontId="1" type="noConversion"/>
  </si>
  <si>
    <t>장덕재</t>
    <phoneticPr fontId="1" type="noConversion"/>
  </si>
  <si>
    <t>최기준</t>
    <phoneticPr fontId="1" type="noConversion"/>
  </si>
  <si>
    <t>이주내</t>
    <phoneticPr fontId="1" type="noConversion"/>
  </si>
  <si>
    <t>김재명</t>
    <phoneticPr fontId="1" type="noConversion"/>
  </si>
  <si>
    <t>황일</t>
    <phoneticPr fontId="1" type="noConversion"/>
  </si>
  <si>
    <t>주</t>
    <phoneticPr fontId="1" type="noConversion"/>
  </si>
  <si>
    <t>년</t>
    <phoneticPr fontId="1" type="noConversion"/>
  </si>
  <si>
    <t>주재현</t>
    <phoneticPr fontId="1" type="noConversion"/>
  </si>
  <si>
    <t>2021.06.03</t>
    <phoneticPr fontId="1" type="noConversion"/>
  </si>
  <si>
    <t>김인모</t>
    <phoneticPr fontId="1" type="noConversion"/>
  </si>
  <si>
    <t>2021.07.22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</si>
  <si>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&lt;8&gt;월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</si>
  <si>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원현식</t>
    <phoneticPr fontId="1" type="noConversion"/>
  </si>
  <si>
    <t>최기호</t>
    <phoneticPr fontId="1" type="noConversion"/>
  </si>
  <si>
    <t>김호곤</t>
    <phoneticPr fontId="1" type="noConversion"/>
  </si>
  <si>
    <t>김종식</t>
    <phoneticPr fontId="1" type="noConversion"/>
  </si>
  <si>
    <t>박종우</t>
    <phoneticPr fontId="1" type="noConversion"/>
  </si>
  <si>
    <t>문완수/양정일</t>
    <phoneticPr fontId="1" type="noConversion"/>
  </si>
  <si>
    <t>유광식,김종재</t>
    <phoneticPr fontId="1" type="noConversion"/>
  </si>
  <si>
    <t>년</t>
    <phoneticPr fontId="1" type="noConversion"/>
  </si>
  <si>
    <t>2021년 8월</t>
    <phoneticPr fontId="1" type="noConversion"/>
  </si>
  <si>
    <t>8월 4일 양대진 대원 퇴사</t>
    <phoneticPr fontId="1" type="noConversion"/>
  </si>
  <si>
    <t>8월 6일 구영훈 대원 입사</t>
    <phoneticPr fontId="1" type="noConversion"/>
  </si>
  <si>
    <t>2021.06.11</t>
    <phoneticPr fontId="1" type="noConversion"/>
  </si>
  <si>
    <t>2021.07.01</t>
    <phoneticPr fontId="1" type="noConversion"/>
  </si>
  <si>
    <t>양정일</t>
    <phoneticPr fontId="1" type="noConversion"/>
  </si>
  <si>
    <t>2021.05.12</t>
    <phoneticPr fontId="1" type="noConversion"/>
  </si>
  <si>
    <t>이현석</t>
    <phoneticPr fontId="1" type="noConversion"/>
  </si>
  <si>
    <t>2021.7.31</t>
    <phoneticPr fontId="1" type="noConversion"/>
  </si>
  <si>
    <t>이시철</t>
    <phoneticPr fontId="1" type="noConversion"/>
  </si>
  <si>
    <t>2020.08.01</t>
    <phoneticPr fontId="1" type="noConversion"/>
  </si>
  <si>
    <t>김덕근</t>
    <phoneticPr fontId="1" type="noConversion"/>
  </si>
  <si>
    <t>2020.08.10</t>
    <phoneticPr fontId="1" type="noConversion"/>
  </si>
  <si>
    <r>
      <rPr>
        <sz val="11"/>
        <color theme="1"/>
        <rFont val="맑은 고딕"/>
        <family val="3"/>
        <charset val="129"/>
      </rPr>
      <t xml:space="preserve"> ◎ </t>
    </r>
    <r>
      <rPr>
        <sz val="11"/>
        <color theme="1"/>
        <rFont val="맑은 고딕"/>
        <family val="2"/>
        <charset val="129"/>
        <scheme val="minor"/>
      </rPr>
      <t>안상석 대원 : 8월 1일 16:30분~23시 5초소 근무 후 자진퇴사
 ◎ 양대진 대원 : 8월 1일 23시~8월 5일 주간2까지 5초소 근무 후 자진퇴사
 ◎ 구영훈 대원 : 8월 6일 야간1 5초소 근무 후 연락두절되서 퇴사처리
 ◎ 김덕근 대원 : 8월 10일 주간1 5초소 근무시작(입사)</t>
    </r>
    <phoneticPr fontId="1" type="noConversion"/>
  </si>
  <si>
    <t>한인식</t>
    <phoneticPr fontId="1" type="noConversion"/>
  </si>
  <si>
    <t>일</t>
  </si>
  <si>
    <t>월</t>
  </si>
  <si>
    <t>연차</t>
    <phoneticPr fontId="1" type="noConversion"/>
  </si>
  <si>
    <t>야</t>
  </si>
  <si>
    <t>이형복</t>
    <phoneticPr fontId="1" type="noConversion"/>
  </si>
  <si>
    <t>병가</t>
    <phoneticPr fontId="1" type="noConversion"/>
  </si>
  <si>
    <t>이형복 7/4 입사, 7/5 결격사유 발견되어 퇴사.</t>
    <phoneticPr fontId="1" type="noConversion"/>
  </si>
  <si>
    <t>김인모 7/22 입사</t>
    <phoneticPr fontId="1" type="noConversion"/>
  </si>
  <si>
    <t>육백근 7/28~ 출근중 교통사고로 병가. 8/7일 MRI촬영 후 추가입원 또는 통원치료 결정됨.</t>
    <phoneticPr fontId="1" type="noConversion"/>
  </si>
  <si>
    <t>2021년 08월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</si>
</sst>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-&quot;m&quot;-&quot;d;@"/>
    <numFmt numFmtId="177" formatCode="yyyy/mm/dd;@"/>
  </numFmts>
  <fonts count="5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rgb="FF3333FF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1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0" xfId="0" applyFont="1">
      <alignment vertical="center"/>
    </xf>
    <xf numFmtId="0" fontId="0" fillId="0" borderId="10" xfId="0" applyBorder="1">
      <alignment vertical="center"/>
    </xf>
    <xf numFmtId="0" fontId="27" fillId="0" borderId="0" xfId="0" applyFont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6" fillId="4" borderId="10" xfId="0" applyFont="1" applyFill="1" applyBorder="1" applyAlignment="1">
      <alignment horizontal="center" vertical="center" shrinkToFit="1"/>
    </xf>
    <xf numFmtId="0" fontId="16" fillId="3" borderId="10" xfId="0" applyFont="1" applyFill="1" applyBorder="1" applyAlignment="1">
      <alignment horizontal="center" vertical="center" shrinkToFit="1"/>
    </xf>
    <xf numFmtId="0" fontId="16" fillId="5" borderId="4" xfId="0" applyFont="1" applyFill="1" applyBorder="1" applyAlignment="1">
      <alignment horizontal="center" vertical="center" shrinkToFit="1"/>
    </xf>
    <xf numFmtId="0" fontId="31" fillId="0" borderId="0" xfId="0" applyFont="1" applyAlignment="1">
      <alignment horizontal="center" vertical="center"/>
    </xf>
    <xf numFmtId="0" fontId="16" fillId="5" borderId="10" xfId="0" applyFont="1" applyFill="1" applyBorder="1" applyAlignment="1">
      <alignment horizontal="center" vertical="center" shrinkToFit="1"/>
    </xf>
    <xf numFmtId="0" fontId="16" fillId="4" borderId="4" xfId="0" applyFont="1" applyFill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/>
    </xf>
    <xf numFmtId="0" fontId="30" fillId="6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 shrinkToFit="1"/>
    </xf>
    <xf numFmtId="0" fontId="20" fillId="2" borderId="5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38" fillId="0" borderId="10" xfId="0" applyNumberFormat="1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176" fontId="43" fillId="0" borderId="10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 shrinkToFit="1"/>
    </xf>
    <xf numFmtId="0" fontId="31" fillId="0" borderId="4" xfId="0" applyFont="1" applyFill="1" applyBorder="1" applyAlignment="1">
      <alignment horizontal="center" vertical="center" shrinkToFit="1"/>
    </xf>
    <xf numFmtId="0" fontId="31" fillId="0" borderId="10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 shrinkToFit="1"/>
    </xf>
    <xf numFmtId="0" fontId="16" fillId="8" borderId="10" xfId="0" applyFont="1" applyFill="1" applyBorder="1" applyAlignment="1">
      <alignment horizontal="center" vertical="center" shrinkToFit="1"/>
    </xf>
    <xf numFmtId="0" fontId="32" fillId="8" borderId="10" xfId="0" applyFont="1" applyFill="1" applyBorder="1" applyAlignment="1">
      <alignment horizontal="center" vertical="center" shrinkToFit="1"/>
    </xf>
    <xf numFmtId="0" fontId="18" fillId="8" borderId="4" xfId="0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77" fontId="0" fillId="8" borderId="11" xfId="0" applyNumberFormat="1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5" fillId="8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44" fillId="8" borderId="11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52" fillId="0" borderId="0" xfId="0" applyFont="1">
      <alignment vertical="center"/>
    </xf>
    <xf numFmtId="0" fontId="52" fillId="0" borderId="0" xfId="0" applyFont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 wrapText="1"/>
    </xf>
    <xf numFmtId="0" fontId="49" fillId="0" borderId="16" xfId="0" applyFont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9" fillId="0" borderId="14" xfId="0" applyFont="1" applyBorder="1" applyAlignment="1">
      <alignment horizontal="center" vertical="center" wrapText="1"/>
    </xf>
    <xf numFmtId="0" fontId="54" fillId="0" borderId="13" xfId="0" applyFont="1" applyFill="1" applyBorder="1" applyAlignment="1">
      <alignment horizontal="center" vertical="center"/>
    </xf>
    <xf numFmtId="0" fontId="49" fillId="0" borderId="23" xfId="0" applyFont="1" applyFill="1" applyBorder="1" applyAlignment="1">
      <alignment horizontal="center" vertical="center" wrapText="1"/>
    </xf>
    <xf numFmtId="0" fontId="49" fillId="0" borderId="16" xfId="0" applyFont="1" applyFill="1" applyBorder="1" applyAlignment="1">
      <alignment horizontal="center" vertical="center" wrapText="1"/>
    </xf>
    <xf numFmtId="0" fontId="49" fillId="0" borderId="16" xfId="0" applyFont="1" applyFill="1" applyBorder="1" applyAlignment="1">
      <alignment horizontal="center" vertical="center"/>
    </xf>
    <xf numFmtId="0" fontId="49" fillId="0" borderId="17" xfId="0" applyFont="1" applyFill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/>
    </xf>
    <xf numFmtId="0" fontId="54" fillId="0" borderId="11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3" fillId="0" borderId="40" xfId="0" applyFont="1" applyFill="1" applyBorder="1" applyAlignment="1">
      <alignment horizontal="center" vertical="center"/>
    </xf>
    <xf numFmtId="0" fontId="53" fillId="0" borderId="35" xfId="0" applyFont="1" applyFill="1" applyBorder="1" applyAlignment="1">
      <alignment horizontal="center" vertical="center"/>
    </xf>
    <xf numFmtId="0" fontId="53" fillId="0" borderId="36" xfId="0" applyFont="1" applyFill="1" applyBorder="1" applyAlignment="1">
      <alignment horizontal="center" vertical="center"/>
    </xf>
    <xf numFmtId="0" fontId="55" fillId="9" borderId="1" xfId="0" applyFont="1" applyFill="1" applyBorder="1" applyAlignment="1">
      <alignment horizontal="center" vertical="center"/>
    </xf>
    <xf numFmtId="0" fontId="54" fillId="9" borderId="3" xfId="0" applyFont="1" applyFill="1" applyBorder="1" applyAlignment="1">
      <alignment horizontal="center" vertical="center"/>
    </xf>
    <xf numFmtId="0" fontId="54" fillId="9" borderId="5" xfId="0" applyFont="1" applyFill="1" applyBorder="1" applyAlignment="1">
      <alignment horizontal="center" vertical="center"/>
    </xf>
    <xf numFmtId="0" fontId="54" fillId="7" borderId="11" xfId="0" applyFont="1" applyFill="1" applyBorder="1" applyAlignment="1">
      <alignment horizontal="center" vertical="center"/>
    </xf>
    <xf numFmtId="0" fontId="55" fillId="9" borderId="11" xfId="0" applyFont="1" applyFill="1" applyBorder="1" applyAlignment="1">
      <alignment horizontal="center" vertical="center"/>
    </xf>
    <xf numFmtId="0" fontId="54" fillId="9" borderId="10" xfId="0" applyFont="1" applyFill="1" applyBorder="1" applyAlignment="1">
      <alignment horizontal="center" vertical="center"/>
    </xf>
    <xf numFmtId="0" fontId="54" fillId="9" borderId="13" xfId="0" applyFont="1" applyFill="1" applyBorder="1" applyAlignment="1">
      <alignment horizontal="center" vertical="center"/>
    </xf>
    <xf numFmtId="0" fontId="54" fillId="7" borderId="10" xfId="0" applyFont="1" applyFill="1" applyBorder="1" applyAlignment="1">
      <alignment horizontal="center" vertical="center"/>
    </xf>
    <xf numFmtId="0" fontId="54" fillId="7" borderId="13" xfId="0" applyFont="1" applyFill="1" applyBorder="1" applyAlignment="1">
      <alignment horizontal="center" vertical="center"/>
    </xf>
    <xf numFmtId="0" fontId="54" fillId="9" borderId="1" xfId="0" applyFont="1" applyFill="1" applyBorder="1" applyAlignment="1">
      <alignment horizontal="center" vertical="center"/>
    </xf>
    <xf numFmtId="0" fontId="54" fillId="9" borderId="11" xfId="0" applyFont="1" applyFill="1" applyBorder="1" applyAlignment="1">
      <alignment horizontal="center" vertical="center"/>
    </xf>
    <xf numFmtId="0" fontId="55" fillId="9" borderId="2" xfId="0" applyFont="1" applyFill="1" applyBorder="1" applyAlignment="1">
      <alignment horizontal="center" vertical="center"/>
    </xf>
    <xf numFmtId="0" fontId="54" fillId="9" borderId="4" xfId="0" applyFont="1" applyFill="1" applyBorder="1" applyAlignment="1">
      <alignment horizontal="center" vertical="center"/>
    </xf>
    <xf numFmtId="0" fontId="54" fillId="9" borderId="6" xfId="0" applyFont="1" applyFill="1" applyBorder="1" applyAlignment="1">
      <alignment horizontal="center" vertical="center"/>
    </xf>
    <xf numFmtId="0" fontId="54" fillId="9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9" fillId="2" borderId="13" xfId="0" applyFont="1" applyFill="1" applyBorder="1" applyAlignment="1">
      <alignment horizontal="center" vertical="center"/>
    </xf>
    <xf numFmtId="0" fontId="49" fillId="2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56" fillId="0" borderId="13" xfId="0" applyFont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 shrinkToFit="1"/>
    </xf>
    <xf numFmtId="0" fontId="31" fillId="0" borderId="6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/>
    </xf>
    <xf numFmtId="0" fontId="44" fillId="10" borderId="10" xfId="0" applyFont="1" applyFill="1" applyBorder="1" applyAlignment="1">
      <alignment horizontal="center" vertical="center"/>
    </xf>
    <xf numFmtId="0" fontId="58" fillId="10" borderId="10" xfId="0" applyFont="1" applyFill="1" applyBorder="1" applyAlignment="1">
      <alignment horizontal="center" vertical="center"/>
    </xf>
    <xf numFmtId="176" fontId="41" fillId="0" borderId="9" xfId="0" applyNumberFormat="1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176" fontId="43" fillId="0" borderId="9" xfId="0" applyNumberFormat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6" fontId="38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6" fillId="2" borderId="13" xfId="0" applyFont="1" applyFill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0" fontId="56" fillId="2" borderId="6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 shrinkToFit="1"/>
    </xf>
    <xf numFmtId="0" fontId="14" fillId="11" borderId="11" xfId="0" applyFont="1" applyFill="1" applyBorder="1" applyAlignment="1">
      <alignment horizontal="center" vertical="center" shrinkToFit="1"/>
    </xf>
    <xf numFmtId="0" fontId="14" fillId="12" borderId="11" xfId="0" applyFont="1" applyFill="1" applyBorder="1" applyAlignment="1">
      <alignment horizontal="center" vertical="center" shrinkToFit="1"/>
    </xf>
    <xf numFmtId="0" fontId="14" fillId="0" borderId="49" xfId="0" applyFont="1" applyFill="1" applyBorder="1" applyAlignment="1">
      <alignment horizontal="center" vertical="center" shrinkToFit="1"/>
    </xf>
    <xf numFmtId="0" fontId="4" fillId="0" borderId="50" xfId="0" applyFont="1" applyFill="1" applyBorder="1" applyAlignment="1">
      <alignment horizontal="center" vertical="center" shrinkToFit="1"/>
    </xf>
    <xf numFmtId="0" fontId="4" fillId="0" borderId="41" xfId="0" applyFont="1" applyFill="1" applyBorder="1" applyAlignment="1">
      <alignment horizontal="center" vertical="center" shrinkToFit="1"/>
    </xf>
    <xf numFmtId="0" fontId="14" fillId="11" borderId="10" xfId="0" applyFont="1" applyFill="1" applyBorder="1" applyAlignment="1">
      <alignment horizontal="center" vertical="center" shrinkToFit="1"/>
    </xf>
    <xf numFmtId="0" fontId="14" fillId="12" borderId="10" xfId="0" applyFont="1" applyFill="1" applyBorder="1" applyAlignment="1">
      <alignment horizontal="center" vertical="center" shrinkToFit="1"/>
    </xf>
    <xf numFmtId="0" fontId="14" fillId="0" borderId="41" xfId="0" applyFont="1" applyFill="1" applyBorder="1" applyAlignment="1">
      <alignment horizontal="center" vertical="center" shrinkToFit="1"/>
    </xf>
    <xf numFmtId="0" fontId="4" fillId="0" borderId="51" xfId="0" applyFont="1" applyFill="1" applyBorder="1" applyAlignment="1">
      <alignment horizontal="center" vertical="center" shrinkToFit="1"/>
    </xf>
    <xf numFmtId="0" fontId="23" fillId="0" borderId="51" xfId="0" applyFont="1" applyFill="1" applyBorder="1" applyAlignment="1">
      <alignment horizontal="center" vertical="center" shrinkToFit="1"/>
    </xf>
    <xf numFmtId="0" fontId="23" fillId="0" borderId="41" xfId="0" applyFont="1" applyFill="1" applyBorder="1" applyAlignment="1">
      <alignment horizontal="center" vertical="center" shrinkToFit="1"/>
    </xf>
    <xf numFmtId="0" fontId="14" fillId="0" borderId="52" xfId="0" applyFont="1" applyFill="1" applyBorder="1" applyAlignment="1">
      <alignment horizontal="center" vertical="center" shrinkToFit="1"/>
    </xf>
    <xf numFmtId="0" fontId="4" fillId="0" borderId="53" xfId="0" applyFont="1" applyFill="1" applyBorder="1" applyAlignment="1">
      <alignment horizontal="center" vertical="center" shrinkToFit="1"/>
    </xf>
    <xf numFmtId="0" fontId="6" fillId="13" borderId="10" xfId="0" applyFont="1" applyFill="1" applyBorder="1" applyAlignment="1">
      <alignment horizontal="center" vertical="center" shrinkToFit="1"/>
    </xf>
    <xf numFmtId="0" fontId="4" fillId="0" borderId="54" xfId="0" applyFont="1" applyFill="1" applyBorder="1" applyAlignment="1">
      <alignment horizontal="center" vertical="center" shrinkToFit="1"/>
    </xf>
    <xf numFmtId="0" fontId="14" fillId="11" borderId="13" xfId="0" applyFont="1" applyFill="1" applyBorder="1" applyAlignment="1">
      <alignment horizontal="center" vertical="center" shrinkToFit="1"/>
    </xf>
    <xf numFmtId="0" fontId="14" fillId="12" borderId="13" xfId="0" applyFont="1" applyFill="1" applyBorder="1" applyAlignment="1">
      <alignment horizontal="center" vertical="center" shrinkToFit="1"/>
    </xf>
    <xf numFmtId="0" fontId="14" fillId="0" borderId="54" xfId="0" applyFont="1" applyFill="1" applyBorder="1" applyAlignment="1">
      <alignment horizontal="center" vertical="center" shrinkToFit="1"/>
    </xf>
    <xf numFmtId="0" fontId="4" fillId="0" borderId="55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49" fillId="0" borderId="58" xfId="0" applyFont="1" applyBorder="1" applyAlignment="1">
      <alignment horizontal="center" vertical="center"/>
    </xf>
    <xf numFmtId="0" fontId="49" fillId="2" borderId="58" xfId="0" applyFont="1" applyFill="1" applyBorder="1" applyAlignment="1">
      <alignment horizontal="center" vertical="center"/>
    </xf>
    <xf numFmtId="0" fontId="56" fillId="0" borderId="58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49" fillId="2" borderId="5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 wrapText="1"/>
    </xf>
    <xf numFmtId="0" fontId="54" fillId="0" borderId="2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4" fillId="0" borderId="3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2" fillId="2" borderId="21" xfId="0" applyFont="1" applyFill="1" applyBorder="1" applyAlignment="1">
      <alignment horizontal="left" vertical="center"/>
    </xf>
    <xf numFmtId="0" fontId="54" fillId="0" borderId="38" xfId="0" applyFont="1" applyBorder="1" applyAlignment="1">
      <alignment horizontal="center" vertical="center" wrapText="1"/>
    </xf>
    <xf numFmtId="0" fontId="54" fillId="0" borderId="39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32" xfId="0" applyFont="1" applyFill="1" applyBorder="1" applyAlignment="1">
      <alignment horizontal="center" vertical="center"/>
    </xf>
    <xf numFmtId="0" fontId="57" fillId="0" borderId="43" xfId="0" applyFont="1" applyBorder="1" applyAlignment="1">
      <alignment horizontal="left" vertical="center"/>
    </xf>
    <xf numFmtId="0" fontId="20" fillId="0" borderId="43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4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16" fillId="0" borderId="37" xfId="0" applyFont="1" applyBorder="1" applyAlignment="1">
      <alignment horizontal="left" vertical="center"/>
    </xf>
    <xf numFmtId="0" fontId="16" fillId="0" borderId="37" xfId="0" applyFont="1" applyBorder="1" applyAlignment="1">
      <alignment horizontal="right" vertical="center"/>
    </xf>
    <xf numFmtId="0" fontId="35" fillId="10" borderId="10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left" vertical="center"/>
    </xf>
    <xf numFmtId="0" fontId="8" fillId="10" borderId="9" xfId="0" applyFont="1" applyFill="1" applyBorder="1" applyAlignment="1">
      <alignment horizontal="left" vertical="center"/>
    </xf>
    <xf numFmtId="0" fontId="35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47" fillId="0" borderId="0" xfId="0" applyFont="1" applyBorder="1" applyAlignment="1">
      <alignment horizontal="right" vertical="center"/>
    </xf>
    <xf numFmtId="0" fontId="35" fillId="8" borderId="42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8" borderId="34" xfId="0" applyFont="1" applyFill="1" applyBorder="1" applyAlignment="1">
      <alignment horizontal="center" vertical="center"/>
    </xf>
    <xf numFmtId="0" fontId="49" fillId="8" borderId="14" xfId="0" applyFont="1" applyFill="1" applyBorder="1" applyAlignment="1">
      <alignment horizontal="center" vertical="center"/>
    </xf>
    <xf numFmtId="0" fontId="49" fillId="8" borderId="31" xfId="0" applyFont="1" applyFill="1" applyBorder="1" applyAlignment="1">
      <alignment horizontal="center" vertical="center"/>
    </xf>
    <xf numFmtId="0" fontId="49" fillId="8" borderId="32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26" fillId="0" borderId="0" xfId="0" applyFont="1" applyAlignment="1">
      <alignment horizontal="right" vertical="center"/>
    </xf>
  </cellXfs>
  <cellStyles count="1">
    <cellStyle name="표준" xfId="0" builtinId="0"/>
  </cellStyles>
  <dxfs count="81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\d\01.&#50629;&#47924;&#47928;&#49436;\A&#51312;%20&#50672;&#46973;&#52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&#51312;/A&#51312;%20&#50672;&#5226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배치도"/>
      <sheetName val="Misc"/>
      <sheetName val="A조연락처"/>
    </sheetNames>
    <sheetDataSet>
      <sheetData sheetId="0" refreshError="1"/>
      <sheetData sheetId="1" refreshError="1"/>
      <sheetData sheetId="2" refreshError="1">
        <row r="3">
          <cell r="D3" t="str">
            <v>곽명찬</v>
          </cell>
        </row>
        <row r="4">
          <cell r="D4" t="str">
            <v>김호곤</v>
          </cell>
        </row>
        <row r="5">
          <cell r="D5" t="str">
            <v>김규동</v>
          </cell>
        </row>
        <row r="6">
          <cell r="D6" t="str">
            <v>박종우</v>
          </cell>
        </row>
        <row r="7">
          <cell r="D7" t="str">
            <v>양정일</v>
          </cell>
        </row>
        <row r="8">
          <cell r="D8" t="str">
            <v>이현석</v>
          </cell>
        </row>
        <row r="9">
          <cell r="D9" t="str">
            <v>김인호</v>
          </cell>
        </row>
        <row r="10">
          <cell r="D10" t="str">
            <v>윤정섭</v>
          </cell>
        </row>
        <row r="11">
          <cell r="D11" t="str">
            <v>정경호</v>
          </cell>
        </row>
        <row r="12">
          <cell r="D12" t="str">
            <v>원형준</v>
          </cell>
        </row>
        <row r="13">
          <cell r="D13" t="str">
            <v>박을영</v>
          </cell>
        </row>
        <row r="14">
          <cell r="D14" t="str">
            <v>김덕근</v>
          </cell>
        </row>
        <row r="15">
          <cell r="D15" t="str">
            <v>문완수</v>
          </cell>
        </row>
        <row r="16">
          <cell r="D16" t="str">
            <v>우창래</v>
          </cell>
        </row>
        <row r="17">
          <cell r="D17" t="str">
            <v>김종식</v>
          </cell>
        </row>
        <row r="18">
          <cell r="D18" t="str">
            <v>최택근</v>
          </cell>
        </row>
        <row r="19">
          <cell r="D19" t="str">
            <v>이한우</v>
          </cell>
        </row>
        <row r="20">
          <cell r="D20" t="str">
            <v>이시철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월"/>
      <sheetName val="9월"/>
      <sheetName val="A조 연차"/>
    </sheetNames>
    <definedNames>
      <definedName name="_8월연차" refersTo="='8월'!$B$4:$D$34"/>
    </definedNames>
    <sheetDataSet>
      <sheetData sheetId="0">
        <row r="4">
          <cell r="B4">
            <v>44409</v>
          </cell>
          <cell r="C4" t="str">
            <v>김호곤</v>
          </cell>
          <cell r="D4"/>
        </row>
        <row r="5">
          <cell r="B5">
            <v>44410</v>
          </cell>
          <cell r="C5"/>
          <cell r="D5"/>
        </row>
        <row r="6">
          <cell r="B6">
            <v>44411</v>
          </cell>
          <cell r="C6"/>
          <cell r="D6"/>
        </row>
        <row r="7">
          <cell r="B7">
            <v>44412</v>
          </cell>
          <cell r="C7" t="str">
            <v>이한우</v>
          </cell>
          <cell r="D7"/>
        </row>
        <row r="8">
          <cell r="B8">
            <v>44413</v>
          </cell>
          <cell r="C8"/>
          <cell r="D8"/>
        </row>
        <row r="9">
          <cell r="B9">
            <v>44414</v>
          </cell>
          <cell r="C9"/>
          <cell r="D9"/>
        </row>
        <row r="10">
          <cell r="B10">
            <v>44415</v>
          </cell>
          <cell r="C10" t="str">
            <v>정경호</v>
          </cell>
          <cell r="D10"/>
        </row>
        <row r="11">
          <cell r="B11">
            <v>44416</v>
          </cell>
          <cell r="C11"/>
          <cell r="D11"/>
        </row>
        <row r="12">
          <cell r="B12">
            <v>44417</v>
          </cell>
          <cell r="C12"/>
          <cell r="D12"/>
        </row>
        <row r="13">
          <cell r="B13">
            <v>44418</v>
          </cell>
          <cell r="C13" t="str">
            <v>김종식</v>
          </cell>
          <cell r="D13"/>
        </row>
        <row r="14">
          <cell r="B14">
            <v>44419</v>
          </cell>
          <cell r="C14" t="str">
            <v>김인호</v>
          </cell>
          <cell r="D14"/>
        </row>
        <row r="15">
          <cell r="B15">
            <v>44420</v>
          </cell>
          <cell r="C15"/>
          <cell r="D15"/>
        </row>
        <row r="16">
          <cell r="B16">
            <v>44421</v>
          </cell>
          <cell r="C16"/>
          <cell r="D16"/>
        </row>
        <row r="17">
          <cell r="B17">
            <v>44422</v>
          </cell>
          <cell r="C17"/>
          <cell r="D17"/>
        </row>
        <row r="18">
          <cell r="B18">
            <v>44423</v>
          </cell>
          <cell r="C18"/>
          <cell r="D18"/>
        </row>
        <row r="19">
          <cell r="B19">
            <v>44424</v>
          </cell>
          <cell r="C19" t="str">
            <v>윤정섭</v>
          </cell>
          <cell r="D19"/>
        </row>
        <row r="20">
          <cell r="B20">
            <v>44425</v>
          </cell>
          <cell r="C20" t="str">
            <v>박을영</v>
          </cell>
          <cell r="D20"/>
        </row>
        <row r="21">
          <cell r="B21">
            <v>44426</v>
          </cell>
          <cell r="C21"/>
          <cell r="D21"/>
        </row>
        <row r="22">
          <cell r="B22">
            <v>44427</v>
          </cell>
          <cell r="C22" t="str">
            <v>박종우</v>
          </cell>
          <cell r="D22"/>
        </row>
        <row r="23">
          <cell r="B23">
            <v>44428</v>
          </cell>
          <cell r="C23"/>
          <cell r="D23"/>
        </row>
        <row r="24">
          <cell r="B24">
            <v>44429</v>
          </cell>
          <cell r="C24"/>
          <cell r="D24"/>
        </row>
        <row r="25">
          <cell r="B25">
            <v>44430</v>
          </cell>
          <cell r="C25" t="str">
            <v>문완수</v>
          </cell>
          <cell r="D25" t="str">
            <v>양정일</v>
          </cell>
        </row>
        <row r="26">
          <cell r="B26">
            <v>44431</v>
          </cell>
          <cell r="C26" t="str">
            <v>곽명찬</v>
          </cell>
          <cell r="D26"/>
        </row>
        <row r="27">
          <cell r="B27">
            <v>44432</v>
          </cell>
          <cell r="C27"/>
          <cell r="D27"/>
        </row>
        <row r="28">
          <cell r="B28">
            <v>44433</v>
          </cell>
          <cell r="C28" t="str">
            <v>우창래</v>
          </cell>
          <cell r="D28"/>
        </row>
        <row r="29">
          <cell r="B29">
            <v>44434</v>
          </cell>
          <cell r="C29"/>
          <cell r="D29"/>
        </row>
        <row r="30">
          <cell r="B30">
            <v>44435</v>
          </cell>
          <cell r="C30"/>
          <cell r="D30"/>
        </row>
        <row r="31">
          <cell r="B31">
            <v>44436</v>
          </cell>
          <cell r="C31" t="str">
            <v>김규동</v>
          </cell>
          <cell r="D31"/>
        </row>
        <row r="32">
          <cell r="B32">
            <v>44437</v>
          </cell>
          <cell r="C32" t="str">
            <v>김규동</v>
          </cell>
          <cell r="D32"/>
        </row>
        <row r="33">
          <cell r="B33">
            <v>44438</v>
          </cell>
          <cell r="C33"/>
          <cell r="D33"/>
        </row>
        <row r="34">
          <cell r="B34">
            <v>44439</v>
          </cell>
          <cell r="C34" t="str">
            <v>최택근</v>
          </cell>
          <cell r="D34"/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월"/>
      <sheetName val="A조 연차"/>
    </sheetNames>
    <definedNames>
      <definedName name="look8" refersTo="='8월'!$B$4:$D$34"/>
    </definedNames>
    <sheetDataSet>
      <sheetData sheetId="0" refreshError="1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  <cell r="D25" t="str">
            <v>양정일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zoomScale="75" zoomScaleNormal="75" workbookViewId="0">
      <selection activeCell="AO16" sqref="AO16"/>
    </sheetView>
  </sheetViews>
  <sheetFormatPr defaultColWidth="3.8984375" defaultRowHeight="17.399999999999999"/>
  <cols>
    <col min="1" max="1" width="5.19921875" customWidth="1"/>
    <col min="2" max="2" width="7.5" customWidth="1"/>
    <col min="3" max="3" width="4.8984375" customWidth="1"/>
    <col min="13" max="15" width="4" bestFit="1" customWidth="1"/>
  </cols>
  <sheetData>
    <row r="1" spans="1:33" ht="36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1:33" ht="25.8" thickBot="1">
      <c r="A2" s="218" t="s">
        <v>197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</row>
    <row r="3" spans="1:33" ht="18" customHeight="1">
      <c r="A3" s="235" t="s">
        <v>1</v>
      </c>
      <c r="B3" s="237" t="s">
        <v>2</v>
      </c>
      <c r="C3" s="134">
        <v>1</v>
      </c>
      <c r="D3" s="91">
        <v>2</v>
      </c>
      <c r="E3" s="128">
        <v>3</v>
      </c>
      <c r="F3" s="129">
        <v>4</v>
      </c>
      <c r="G3" s="129">
        <v>5</v>
      </c>
      <c r="H3" s="129">
        <v>6</v>
      </c>
      <c r="I3" s="137">
        <v>7</v>
      </c>
      <c r="J3" s="105">
        <v>8</v>
      </c>
      <c r="K3" s="129">
        <v>9</v>
      </c>
      <c r="L3" s="128">
        <v>10</v>
      </c>
      <c r="M3" s="129">
        <v>11</v>
      </c>
      <c r="N3" s="129">
        <v>12</v>
      </c>
      <c r="O3" s="129">
        <v>13</v>
      </c>
      <c r="P3" s="137">
        <v>14</v>
      </c>
      <c r="Q3" s="105">
        <v>15</v>
      </c>
      <c r="R3" s="129">
        <v>16</v>
      </c>
      <c r="S3" s="128">
        <v>17</v>
      </c>
      <c r="T3" s="129">
        <v>18</v>
      </c>
      <c r="U3" s="129">
        <v>19</v>
      </c>
      <c r="V3" s="129">
        <v>20</v>
      </c>
      <c r="W3" s="137">
        <v>21</v>
      </c>
      <c r="X3" s="105">
        <v>22</v>
      </c>
      <c r="Y3" s="129">
        <v>23</v>
      </c>
      <c r="Z3" s="128">
        <v>24</v>
      </c>
      <c r="AA3" s="129">
        <v>25</v>
      </c>
      <c r="AB3" s="129">
        <v>26</v>
      </c>
      <c r="AC3" s="129">
        <v>27</v>
      </c>
      <c r="AD3" s="137">
        <v>28</v>
      </c>
      <c r="AE3" s="105">
        <v>29</v>
      </c>
      <c r="AF3" s="130">
        <v>30</v>
      </c>
      <c r="AG3" s="131">
        <v>31</v>
      </c>
    </row>
    <row r="4" spans="1:33" ht="18" customHeight="1" thickBot="1">
      <c r="A4" s="236"/>
      <c r="B4" s="238"/>
      <c r="C4" s="211" t="s">
        <v>64</v>
      </c>
      <c r="D4" s="212" t="s">
        <v>67</v>
      </c>
      <c r="E4" s="213" t="s">
        <v>94</v>
      </c>
      <c r="F4" s="212" t="s">
        <v>95</v>
      </c>
      <c r="G4" s="212" t="s">
        <v>96</v>
      </c>
      <c r="H4" s="212" t="s">
        <v>63</v>
      </c>
      <c r="I4" s="214" t="s">
        <v>65</v>
      </c>
      <c r="J4" s="215" t="s">
        <v>64</v>
      </c>
      <c r="K4" s="212" t="s">
        <v>67</v>
      </c>
      <c r="L4" s="213" t="s">
        <v>94</v>
      </c>
      <c r="M4" s="212" t="s">
        <v>95</v>
      </c>
      <c r="N4" s="212" t="s">
        <v>96</v>
      </c>
      <c r="O4" s="212" t="s">
        <v>63</v>
      </c>
      <c r="P4" s="214" t="s">
        <v>65</v>
      </c>
      <c r="Q4" s="215" t="s">
        <v>64</v>
      </c>
      <c r="R4" s="212" t="s">
        <v>67</v>
      </c>
      <c r="S4" s="213" t="s">
        <v>94</v>
      </c>
      <c r="T4" s="212" t="s">
        <v>95</v>
      </c>
      <c r="U4" s="212" t="s">
        <v>96</v>
      </c>
      <c r="V4" s="212" t="s">
        <v>63</v>
      </c>
      <c r="W4" s="214" t="s">
        <v>65</v>
      </c>
      <c r="X4" s="215" t="s">
        <v>64</v>
      </c>
      <c r="Y4" s="212" t="s">
        <v>67</v>
      </c>
      <c r="Z4" s="213" t="s">
        <v>94</v>
      </c>
      <c r="AA4" s="212" t="s">
        <v>95</v>
      </c>
      <c r="AB4" s="212" t="s">
        <v>96</v>
      </c>
      <c r="AC4" s="212" t="s">
        <v>63</v>
      </c>
      <c r="AD4" s="214" t="s">
        <v>65</v>
      </c>
      <c r="AE4" s="215" t="s">
        <v>64</v>
      </c>
      <c r="AF4" s="212" t="s">
        <v>67</v>
      </c>
      <c r="AG4" s="216" t="s">
        <v>94</v>
      </c>
    </row>
    <row r="5" spans="1:33" ht="18" customHeight="1">
      <c r="A5" s="180" t="s">
        <v>8</v>
      </c>
      <c r="B5" s="208" t="str">
        <f>[1]A조연락처!$D3</f>
        <v>곽명찬</v>
      </c>
      <c r="C5" s="156" t="str">
        <f>IF( ($B5=VLOOKUP(DATE(2021,8,C$3),[2]!_8월연차,2,0) )  + ($B5=VLOOKUP(DATE(2021,8,C$3),[2]!_8월연차,3,0) ),"년","야")</f>
        <v>야</v>
      </c>
      <c r="D5" s="159" t="s">
        <v>17</v>
      </c>
      <c r="E5" s="159" t="s">
        <v>17</v>
      </c>
      <c r="F5" s="156" t="str">
        <f>IF( ($B5=VLOOKUP(DATE(2021,8,F$3),[3]!look8,2,0) )  + ($B5=VLOOKUP(DATE(2021,8,F$3),[3]!look8,3,0) ),"년","주 ")</f>
        <v xml:space="preserve">주 </v>
      </c>
      <c r="G5" s="156" t="str">
        <f>IF( ($B5=VLOOKUP(DATE(2021,8,G$3),[3]!look8,2,0) )  + ($B5=VLOOKUP(DATE(2021,8,G$3),[3]!look8,3,0) ),"년","주 ")</f>
        <v xml:space="preserve">주 </v>
      </c>
      <c r="H5" s="156" t="str">
        <f>IF( ($B5=VLOOKUP(DATE(2021,8,H$3),[2]!_8월연차,2,0) )  + ($B5=VLOOKUP(DATE(2021,8,H$3),[2]!_8월연차,3,0) ),"년","야")</f>
        <v>야</v>
      </c>
      <c r="I5" s="156" t="str">
        <f>IF( ($B5=VLOOKUP(DATE(2021,8,I$3),[2]!_8월연차,2,0) )  + ($B5=VLOOKUP(DATE(2021,8,I$3),[2]!_8월연차,3,0) ),"년","야")</f>
        <v>야</v>
      </c>
      <c r="J5" s="159" t="s">
        <v>17</v>
      </c>
      <c r="K5" s="159" t="s">
        <v>17</v>
      </c>
      <c r="L5" s="156" t="str">
        <f>IF( ($B5=VLOOKUP(DATE(2021,8,L$3),[3]!look8,2,0) )  + ($B5=VLOOKUP(DATE(2021,8,L$3),[3]!look8,3,0) ),"년","주 ")</f>
        <v xml:space="preserve">주 </v>
      </c>
      <c r="M5" s="156" t="str">
        <f>IF( ($B5=VLOOKUP(DATE(2021,8,M$3),[3]!look8,2,0) )  + ($B5=VLOOKUP(DATE(2021,8,M$3),[3]!look8,3,0) ),"년","주 ")</f>
        <v xml:space="preserve">주 </v>
      </c>
      <c r="N5" s="156" t="str">
        <f>IF( ($B5=VLOOKUP(DATE(2021,8,N$3),[2]!_8월연차,2,0) )  + ($B5=VLOOKUP(DATE(2021,8,N$3),[2]!_8월연차,3,0) ),"년","야")</f>
        <v>야</v>
      </c>
      <c r="O5" s="156" t="str">
        <f>IF( ($B5=VLOOKUP(DATE(2021,8,O$3),[2]!_8월연차,2,0) )  + ($B5=VLOOKUP(DATE(2021,8,O$3),[2]!_8월연차,3,0) ),"년","야")</f>
        <v>야</v>
      </c>
      <c r="P5" s="159" t="s">
        <v>17</v>
      </c>
      <c r="Q5" s="159" t="s">
        <v>17</v>
      </c>
      <c r="R5" s="156" t="str">
        <f>IF( ($B5=VLOOKUP(DATE(2021,8,R$3),[3]!look8,2,0) )  + ($B5=VLOOKUP(DATE(2021,8,R$3),[3]!look8,3,0) ),"년","주 ")</f>
        <v xml:space="preserve">주 </v>
      </c>
      <c r="S5" s="156" t="str">
        <f>IF( ($B5=VLOOKUP(DATE(2021,8,S$3),[3]!look8,2,0) )  + ($B5=VLOOKUP(DATE(2021,8,S$3),[3]!look8,3,0) ),"년","주 ")</f>
        <v xml:space="preserve">주 </v>
      </c>
      <c r="T5" s="156" t="str">
        <f>IF( ($B5=VLOOKUP(DATE(2021,8,T$3),[2]!_8월연차,2,0) )  + ($B5=VLOOKUP(DATE(2021,8,T$3),[2]!_8월연차,3,0) ),"년","야")</f>
        <v>야</v>
      </c>
      <c r="U5" s="156" t="str">
        <f>IF( ($B5=VLOOKUP(DATE(2021,8,U$3),[2]!_8월연차,2,0) )  + ($B5=VLOOKUP(DATE(2021,8,U$3),[2]!_8월연차,3,0) ),"년","야")</f>
        <v>야</v>
      </c>
      <c r="V5" s="159" t="s">
        <v>17</v>
      </c>
      <c r="W5" s="159" t="s">
        <v>17</v>
      </c>
      <c r="X5" s="156" t="str">
        <f>IF( ($B5=VLOOKUP(DATE(2021,8,X$3),[3]!look8,2,0) )  + ($B5=VLOOKUP(DATE(2021,8,X$3),[3]!look8,3,0) ),"년","주 ")</f>
        <v xml:space="preserve">주 </v>
      </c>
      <c r="Y5" s="156" t="str">
        <f>IF( ($B5=VLOOKUP(DATE(2021,8,Y$3),[3]!look8,2,0) )  + ($B5=VLOOKUP(DATE(2021,8,Y$3),[3]!look8,3,0) ),"년","주 ")</f>
        <v>년</v>
      </c>
      <c r="Z5" s="156" t="str">
        <f>IF( ($B5=VLOOKUP(DATE(2021,8,Z$3),[2]!_8월연차,2,0) )  + ($B5=VLOOKUP(DATE(2021,8,Z$3),[2]!_8월연차,3,0) ),"년","야")</f>
        <v>야</v>
      </c>
      <c r="AA5" s="156" t="str">
        <f>IF( ($B5=VLOOKUP(DATE(2021,8,AA$3),[2]!_8월연차,2,0) )  + ($B5=VLOOKUP(DATE(2021,8,AA$3),[2]!_8월연차,3,0) ),"년","야")</f>
        <v>야</v>
      </c>
      <c r="AB5" s="159" t="s">
        <v>17</v>
      </c>
      <c r="AC5" s="159" t="s">
        <v>17</v>
      </c>
      <c r="AD5" s="156" t="str">
        <f>IF( ($B5=VLOOKUP(DATE(2021,8,AD$3),[3]!look8,2,0) )  + ($B5=VLOOKUP(DATE(2021,8,AD$3),[3]!look8,3,0) ),"년","주 ")</f>
        <v xml:space="preserve">주 </v>
      </c>
      <c r="AE5" s="156" t="str">
        <f>IF( ($B5=VLOOKUP(DATE(2021,8,AE$3),[3]!look8,2,0) )  + ($B5=VLOOKUP(DATE(2021,8,AE$3),[3]!look8,3,0) ),"년","주 ")</f>
        <v xml:space="preserve">주 </v>
      </c>
      <c r="AF5" s="156" t="str">
        <f>IF( ($B5=VLOOKUP(DATE(2021,8,AF$3),[2]!_8월연차,2,0) )  + ($B5=VLOOKUP(DATE(2021,8,AF$3),[2]!_8월연차,3,0) ),"년","야")</f>
        <v>야</v>
      </c>
      <c r="AG5" s="153" t="str">
        <f>IF( ($B5=VLOOKUP(DATE(2021,8,AG$3),[2]!_8월연차,2,0) )  + ($B5=VLOOKUP(DATE(2021,8,AG$3),[2]!_8월연차,3,0) ),"년","야")</f>
        <v>야</v>
      </c>
    </row>
    <row r="6" spans="1:33" ht="18" customHeight="1">
      <c r="A6" s="220" t="s">
        <v>9</v>
      </c>
      <c r="B6" s="209" t="str">
        <f>[1]A조연락처!$D4</f>
        <v>김호곤</v>
      </c>
      <c r="C6" s="155" t="str">
        <f>IF( ($B6=VLOOKUP(DATE(2021,8,C$3),[2]!_8월연차,2,0) )  + ($B6=VLOOKUP(DATE(2021,8,C$3),[2]!_8월연차,3,0) ),"년","야")</f>
        <v>년</v>
      </c>
      <c r="D6" s="160" t="s">
        <v>17</v>
      </c>
      <c r="E6" s="160" t="s">
        <v>17</v>
      </c>
      <c r="F6" s="155" t="str">
        <f>IF( ($B6=VLOOKUP(DATE(2021,8,F$3),[3]!look8,2,0) )  + ($B6=VLOOKUP(DATE(2021,8,F$3),[3]!look8,3,0) ),"년","주 ")</f>
        <v xml:space="preserve">주 </v>
      </c>
      <c r="G6" s="155" t="str">
        <f>IF( ($B6=VLOOKUP(DATE(2021,8,G$3),[3]!look8,2,0) )  + ($B6=VLOOKUP(DATE(2021,8,G$3),[3]!look8,3,0) ),"년","주 ")</f>
        <v xml:space="preserve">주 </v>
      </c>
      <c r="H6" s="155" t="str">
        <f>IF( ($B6=VLOOKUP(DATE(2021,8,H$3),[2]!_8월연차,2,0) )  + ($B6=VLOOKUP(DATE(2021,8,H$3),[2]!_8월연차,3,0) ),"년","야")</f>
        <v>야</v>
      </c>
      <c r="I6" s="155" t="str">
        <f>IF( ($B6=VLOOKUP(DATE(2021,8,I$3),[2]!_8월연차,2,0) )  + ($B6=VLOOKUP(DATE(2021,8,I$3),[2]!_8월연차,3,0) ),"년","야")</f>
        <v>야</v>
      </c>
      <c r="J6" s="160" t="s">
        <v>17</v>
      </c>
      <c r="K6" s="160" t="s">
        <v>17</v>
      </c>
      <c r="L6" s="155" t="str">
        <f>IF( ($B6=VLOOKUP(DATE(2021,8,L$3),[3]!look8,2,0) )  + ($B6=VLOOKUP(DATE(2021,8,L$3),[3]!look8,3,0) ),"년","주 ")</f>
        <v xml:space="preserve">주 </v>
      </c>
      <c r="M6" s="155" t="str">
        <f>IF( ($B6=VLOOKUP(DATE(2021,8,M$3),[3]!look8,2,0) )  + ($B6=VLOOKUP(DATE(2021,8,M$3),[3]!look8,3,0) ),"년","주 ")</f>
        <v xml:space="preserve">주 </v>
      </c>
      <c r="N6" s="155" t="str">
        <f>IF( ($B6=VLOOKUP(DATE(2021,8,N$3),[2]!_8월연차,2,0) )  + ($B6=VLOOKUP(DATE(2021,8,N$3),[2]!_8월연차,3,0) ),"년","야")</f>
        <v>야</v>
      </c>
      <c r="O6" s="155" t="str">
        <f>IF( ($B6=VLOOKUP(DATE(2021,8,O$3),[2]!_8월연차,2,0) )  + ($B6=VLOOKUP(DATE(2021,8,O$3),[2]!_8월연차,3,0) ),"년","야")</f>
        <v>야</v>
      </c>
      <c r="P6" s="160" t="s">
        <v>17</v>
      </c>
      <c r="Q6" s="160" t="s">
        <v>17</v>
      </c>
      <c r="R6" s="155" t="str">
        <f>IF( ($B6=VLOOKUP(DATE(2021,8,R$3),[3]!look8,2,0) )  + ($B6=VLOOKUP(DATE(2021,8,R$3),[3]!look8,3,0) ),"년","주 ")</f>
        <v xml:space="preserve">주 </v>
      </c>
      <c r="S6" s="155" t="str">
        <f>IF( ($B6=VLOOKUP(DATE(2021,8,S$3),[3]!look8,2,0) )  + ($B6=VLOOKUP(DATE(2021,8,S$3),[3]!look8,3,0) ),"년","주 ")</f>
        <v xml:space="preserve">주 </v>
      </c>
      <c r="T6" s="155" t="str">
        <f>IF( ($B6=VLOOKUP(DATE(2021,8,T$3),[2]!_8월연차,2,0) )  + ($B6=VLOOKUP(DATE(2021,8,T$3),[2]!_8월연차,3,0) ),"년","야")</f>
        <v>야</v>
      </c>
      <c r="U6" s="155" t="str">
        <f>IF( ($B6=VLOOKUP(DATE(2021,8,U$3),[2]!_8월연차,2,0) )  + ($B6=VLOOKUP(DATE(2021,8,U$3),[2]!_8월연차,3,0) ),"년","야")</f>
        <v>야</v>
      </c>
      <c r="V6" s="160" t="s">
        <v>17</v>
      </c>
      <c r="W6" s="160" t="s">
        <v>17</v>
      </c>
      <c r="X6" s="155" t="str">
        <f>IF( ($B6=VLOOKUP(DATE(2021,8,X$3),[3]!look8,2,0) )  + ($B6=VLOOKUP(DATE(2021,8,X$3),[3]!look8,3,0) ),"년","주 ")</f>
        <v xml:space="preserve">주 </v>
      </c>
      <c r="Y6" s="155" t="str">
        <f>IF( ($B6=VLOOKUP(DATE(2021,8,Y$3),[3]!look8,2,0) )  + ($B6=VLOOKUP(DATE(2021,8,Y$3),[3]!look8,3,0) ),"년","주 ")</f>
        <v xml:space="preserve">주 </v>
      </c>
      <c r="Z6" s="155" t="str">
        <f>IF( ($B6=VLOOKUP(DATE(2021,8,Z$3),[2]!_8월연차,2,0) )  + ($B6=VLOOKUP(DATE(2021,8,Z$3),[2]!_8월연차,3,0) ),"년","야")</f>
        <v>야</v>
      </c>
      <c r="AA6" s="155" t="str">
        <f>IF( ($B6=VLOOKUP(DATE(2021,8,AA$3),[2]!_8월연차,2,0) )  + ($B6=VLOOKUP(DATE(2021,8,AA$3),[2]!_8월연차,3,0) ),"년","야")</f>
        <v>야</v>
      </c>
      <c r="AB6" s="160" t="s">
        <v>17</v>
      </c>
      <c r="AC6" s="160" t="s">
        <v>17</v>
      </c>
      <c r="AD6" s="155" t="str">
        <f>IF( ($B6=VLOOKUP(DATE(2021,8,AD$3),[3]!look8,2,0) )  + ($B6=VLOOKUP(DATE(2021,8,AD$3),[3]!look8,3,0) ),"년","주 ")</f>
        <v xml:space="preserve">주 </v>
      </c>
      <c r="AE6" s="155" t="str">
        <f>IF( ($B6=VLOOKUP(DATE(2021,8,AE$3),[3]!look8,2,0) )  + ($B6=VLOOKUP(DATE(2021,8,AE$3),[3]!look8,3,0) ),"년","주 ")</f>
        <v xml:space="preserve">주 </v>
      </c>
      <c r="AF6" s="155" t="str">
        <f>IF( ($B6=VLOOKUP(DATE(2021,8,AF$3),[2]!_8월연차,2,0) )  + ($B6=VLOOKUP(DATE(2021,8,AF$3),[2]!_8월연차,3,0) ),"년","야")</f>
        <v>야</v>
      </c>
      <c r="AG6" s="157" t="str">
        <f>IF( ($B6=VLOOKUP(DATE(2021,8,AG$3),[2]!_8월연차,2,0) )  + ($B6=VLOOKUP(DATE(2021,8,AG$3),[2]!_8월연차,3,0) ),"년","야")</f>
        <v>야</v>
      </c>
    </row>
    <row r="7" spans="1:33" ht="18" customHeight="1">
      <c r="A7" s="220"/>
      <c r="B7" s="209" t="str">
        <f>[1]A조연락처!$D5</f>
        <v>김규동</v>
      </c>
      <c r="C7" s="155" t="str">
        <f>IF( ($B7=VLOOKUP(DATE(2021,8,C$3),[2]!_8월연차,2,0) )  + ($B7=VLOOKUP(DATE(2021,8,C$3),[2]!_8월연차,3,0) ),"년","야")</f>
        <v>야</v>
      </c>
      <c r="D7" s="160" t="s">
        <v>17</v>
      </c>
      <c r="E7" s="160" t="s">
        <v>17</v>
      </c>
      <c r="F7" s="155" t="str">
        <f>IF( ($B7=VLOOKUP(DATE(2021,8,F$3),[3]!look8,2,0) )  + ($B7=VLOOKUP(DATE(2021,8,F$3),[3]!look8,3,0) ),"년","주 ")</f>
        <v xml:space="preserve">주 </v>
      </c>
      <c r="G7" s="155" t="str">
        <f>IF( ($B7=VLOOKUP(DATE(2021,8,G$3),[3]!look8,2,0) )  + ($B7=VLOOKUP(DATE(2021,8,G$3),[3]!look8,3,0) ),"년","주 ")</f>
        <v xml:space="preserve">주 </v>
      </c>
      <c r="H7" s="155" t="str">
        <f>IF( ($B7=VLOOKUP(DATE(2021,8,H$3),[2]!_8월연차,2,0) )  + ($B7=VLOOKUP(DATE(2021,8,H$3),[2]!_8월연차,3,0) ),"년","야")</f>
        <v>야</v>
      </c>
      <c r="I7" s="155" t="str">
        <f>IF( ($B7=VLOOKUP(DATE(2021,8,I$3),[2]!_8월연차,2,0) )  + ($B7=VLOOKUP(DATE(2021,8,I$3),[2]!_8월연차,3,0) ),"년","야")</f>
        <v>야</v>
      </c>
      <c r="J7" s="160" t="s">
        <v>17</v>
      </c>
      <c r="K7" s="160" t="s">
        <v>17</v>
      </c>
      <c r="L7" s="155" t="str">
        <f>IF( ($B7=VLOOKUP(DATE(2021,8,L$3),[3]!look8,2,0) )  + ($B7=VLOOKUP(DATE(2021,8,L$3),[3]!look8,3,0) ),"년","주 ")</f>
        <v xml:space="preserve">주 </v>
      </c>
      <c r="M7" s="155" t="str">
        <f>IF( ($B7=VLOOKUP(DATE(2021,8,M$3),[3]!look8,2,0) )  + ($B7=VLOOKUP(DATE(2021,8,M$3),[3]!look8,3,0) ),"년","주 ")</f>
        <v xml:space="preserve">주 </v>
      </c>
      <c r="N7" s="155" t="str">
        <f>IF( ($B7=VLOOKUP(DATE(2021,8,N$3),[2]!_8월연차,2,0) )  + ($B7=VLOOKUP(DATE(2021,8,N$3),[2]!_8월연차,3,0) ),"년","야")</f>
        <v>야</v>
      </c>
      <c r="O7" s="155" t="str">
        <f>IF( ($B7=VLOOKUP(DATE(2021,8,O$3),[2]!_8월연차,2,0) )  + ($B7=VLOOKUP(DATE(2021,8,O$3),[2]!_8월연차,3,0) ),"년","야")</f>
        <v>야</v>
      </c>
      <c r="P7" s="160" t="s">
        <v>17</v>
      </c>
      <c r="Q7" s="160" t="s">
        <v>17</v>
      </c>
      <c r="R7" s="155" t="str">
        <f>IF( ($B7=VLOOKUP(DATE(2021,8,R$3),[3]!look8,2,0) )  + ($B7=VLOOKUP(DATE(2021,8,R$3),[3]!look8,3,0) ),"년","주 ")</f>
        <v xml:space="preserve">주 </v>
      </c>
      <c r="S7" s="155" t="str">
        <f>IF( ($B7=VLOOKUP(DATE(2021,8,S$3),[3]!look8,2,0) )  + ($B7=VLOOKUP(DATE(2021,8,S$3),[3]!look8,3,0) ),"년","주 ")</f>
        <v xml:space="preserve">주 </v>
      </c>
      <c r="T7" s="155" t="str">
        <f>IF( ($B7=VLOOKUP(DATE(2021,8,T$3),[2]!_8월연차,2,0) )  + ($B7=VLOOKUP(DATE(2021,8,T$3),[2]!_8월연차,3,0) ),"년","야")</f>
        <v>야</v>
      </c>
      <c r="U7" s="155" t="str">
        <f>IF( ($B7=VLOOKUP(DATE(2021,8,U$3),[2]!_8월연차,2,0) )  + ($B7=VLOOKUP(DATE(2021,8,U$3),[2]!_8월연차,3,0) ),"년","야")</f>
        <v>야</v>
      </c>
      <c r="V7" s="160" t="s">
        <v>17</v>
      </c>
      <c r="W7" s="160" t="s">
        <v>17</v>
      </c>
      <c r="X7" s="155" t="str">
        <f>IF( ($B7=VLOOKUP(DATE(2021,8,X$3),[3]!look8,2,0) )  + ($B7=VLOOKUP(DATE(2021,8,X$3),[3]!look8,3,0) ),"년","주 ")</f>
        <v xml:space="preserve">주 </v>
      </c>
      <c r="Y7" s="155" t="str">
        <f>IF( ($B7=VLOOKUP(DATE(2021,8,Y$3),[3]!look8,2,0) )  + ($B7=VLOOKUP(DATE(2021,8,Y$3),[3]!look8,3,0) ),"년","주 ")</f>
        <v xml:space="preserve">주 </v>
      </c>
      <c r="Z7" s="155" t="str">
        <f>IF( ($B7=VLOOKUP(DATE(2021,8,Z$3),[2]!_8월연차,2,0) )  + ($B7=VLOOKUP(DATE(2021,8,Z$3),[2]!_8월연차,3,0) ),"년","야")</f>
        <v>야</v>
      </c>
      <c r="AA7" s="155" t="str">
        <f>IF( ($B7=VLOOKUP(DATE(2021,8,AA$3),[2]!_8월연차,2,0) )  + ($B7=VLOOKUP(DATE(2021,8,AA$3),[2]!_8월연차,3,0) ),"년","야")</f>
        <v>야</v>
      </c>
      <c r="AB7" s="160" t="s">
        <v>17</v>
      </c>
      <c r="AC7" s="160" t="s">
        <v>17</v>
      </c>
      <c r="AD7" s="155" t="str">
        <f>IF( ($B7=VLOOKUP(DATE(2021,8,AD$3),[3]!look8,2,0) )  + ($B7=VLOOKUP(DATE(2021,8,AD$3),[3]!look8,3,0) ),"년","주 ")</f>
        <v>년</v>
      </c>
      <c r="AE7" s="155" t="str">
        <f>IF( ($B7=VLOOKUP(DATE(2021,8,AE$3),[3]!look8,2,0) )  + ($B7=VLOOKUP(DATE(2021,8,AE$3),[3]!look8,3,0) ),"년","주 ")</f>
        <v>년</v>
      </c>
      <c r="AF7" s="155" t="str">
        <f>IF( ($B7=VLOOKUP(DATE(2021,8,AF$3),[2]!_8월연차,2,0) )  + ($B7=VLOOKUP(DATE(2021,8,AF$3),[2]!_8월연차,3,0) ),"년","야")</f>
        <v>야</v>
      </c>
      <c r="AG7" s="157" t="str">
        <f>IF( ($B7=VLOOKUP(DATE(2021,8,AG$3),[2]!_8월연차,2,0) )  + ($B7=VLOOKUP(DATE(2021,8,AG$3),[2]!_8월연차,3,0) ),"년","야")</f>
        <v>야</v>
      </c>
    </row>
    <row r="8" spans="1:33" ht="18" customHeight="1">
      <c r="A8" s="220"/>
      <c r="B8" s="209" t="str">
        <f>[1]A조연락처!$D6</f>
        <v>박종우</v>
      </c>
      <c r="C8" s="155" t="str">
        <f>IF( ($B8=VLOOKUP(DATE(2021,8,C$3),[2]!_8월연차,2,0) )  + ($B8=VLOOKUP(DATE(2021,8,C$3),[2]!_8월연차,3,0) ),"년","야")</f>
        <v>야</v>
      </c>
      <c r="D8" s="160" t="s">
        <v>17</v>
      </c>
      <c r="E8" s="160" t="s">
        <v>17</v>
      </c>
      <c r="F8" s="155" t="str">
        <f>IF( ($B8=VLOOKUP(DATE(2021,8,F$3),[3]!look8,2,0) )  + ($B8=VLOOKUP(DATE(2021,8,F$3),[3]!look8,3,0) ),"년","주 ")</f>
        <v xml:space="preserve">주 </v>
      </c>
      <c r="G8" s="155" t="str">
        <f>IF( ($B8=VLOOKUP(DATE(2021,8,G$3),[3]!look8,2,0) )  + ($B8=VLOOKUP(DATE(2021,8,G$3),[3]!look8,3,0) ),"년","주 ")</f>
        <v xml:space="preserve">주 </v>
      </c>
      <c r="H8" s="155" t="str">
        <f>IF( ($B8=VLOOKUP(DATE(2021,8,H$3),[2]!_8월연차,2,0) )  + ($B8=VLOOKUP(DATE(2021,8,H$3),[2]!_8월연차,3,0) ),"년","야")</f>
        <v>야</v>
      </c>
      <c r="I8" s="155" t="str">
        <f>IF( ($B8=VLOOKUP(DATE(2021,8,I$3),[2]!_8월연차,2,0) )  + ($B8=VLOOKUP(DATE(2021,8,I$3),[2]!_8월연차,3,0) ),"년","야")</f>
        <v>야</v>
      </c>
      <c r="J8" s="160" t="s">
        <v>17</v>
      </c>
      <c r="K8" s="160" t="s">
        <v>17</v>
      </c>
      <c r="L8" s="155" t="str">
        <f>IF( ($B8=VLOOKUP(DATE(2021,8,L$3),[3]!look8,2,0) )  + ($B8=VLOOKUP(DATE(2021,8,L$3),[3]!look8,3,0) ),"년","주 ")</f>
        <v xml:space="preserve">주 </v>
      </c>
      <c r="M8" s="155" t="str">
        <f>IF( ($B8=VLOOKUP(DATE(2021,8,M$3),[3]!look8,2,0) )  + ($B8=VLOOKUP(DATE(2021,8,M$3),[3]!look8,3,0) ),"년","주 ")</f>
        <v xml:space="preserve">주 </v>
      </c>
      <c r="N8" s="155" t="str">
        <f>IF( ($B8=VLOOKUP(DATE(2021,8,N$3),[2]!_8월연차,2,0) )  + ($B8=VLOOKUP(DATE(2021,8,N$3),[2]!_8월연차,3,0) ),"년","야")</f>
        <v>야</v>
      </c>
      <c r="O8" s="155" t="str">
        <f>IF( ($B8=VLOOKUP(DATE(2021,8,O$3),[2]!_8월연차,2,0) )  + ($B8=VLOOKUP(DATE(2021,8,O$3),[2]!_8월연차,3,0) ),"년","야")</f>
        <v>야</v>
      </c>
      <c r="P8" s="160" t="s">
        <v>17</v>
      </c>
      <c r="Q8" s="160" t="s">
        <v>17</v>
      </c>
      <c r="R8" s="155" t="str">
        <f>IF( ($B8=VLOOKUP(DATE(2021,8,R$3),[3]!look8,2,0) )  + ($B8=VLOOKUP(DATE(2021,8,R$3),[3]!look8,3,0) ),"년","주 ")</f>
        <v xml:space="preserve">주 </v>
      </c>
      <c r="S8" s="155" t="str">
        <f>IF( ($B8=VLOOKUP(DATE(2021,8,S$3),[3]!look8,2,0) )  + ($B8=VLOOKUP(DATE(2021,8,S$3),[3]!look8,3,0) ),"년","주 ")</f>
        <v xml:space="preserve">주 </v>
      </c>
      <c r="T8" s="155" t="str">
        <f>IF( ($B8=VLOOKUP(DATE(2021,8,T$3),[2]!_8월연차,2,0) )  + ($B8=VLOOKUP(DATE(2021,8,T$3),[2]!_8월연차,3,0) ),"년","야")</f>
        <v>야</v>
      </c>
      <c r="U8" s="155" t="str">
        <f>IF( ($B8=VLOOKUP(DATE(2021,8,U$3),[2]!_8월연차,2,0) )  + ($B8=VLOOKUP(DATE(2021,8,U$3),[2]!_8월연차,3,0) ),"년","야")</f>
        <v>년</v>
      </c>
      <c r="V8" s="160" t="s">
        <v>17</v>
      </c>
      <c r="W8" s="160" t="s">
        <v>17</v>
      </c>
      <c r="X8" s="155" t="str">
        <f>IF( ($B8=VLOOKUP(DATE(2021,8,X$3),[3]!look8,2,0) )  + ($B8=VLOOKUP(DATE(2021,8,X$3),[3]!look8,3,0) ),"년","주 ")</f>
        <v xml:space="preserve">주 </v>
      </c>
      <c r="Y8" s="155" t="str">
        <f>IF( ($B8=VLOOKUP(DATE(2021,8,Y$3),[3]!look8,2,0) )  + ($B8=VLOOKUP(DATE(2021,8,Y$3),[3]!look8,3,0) ),"년","주 ")</f>
        <v xml:space="preserve">주 </v>
      </c>
      <c r="Z8" s="155" t="str">
        <f>IF( ($B8=VLOOKUP(DATE(2021,8,Z$3),[2]!_8월연차,2,0) )  + ($B8=VLOOKUP(DATE(2021,8,Z$3),[2]!_8월연차,3,0) ),"년","야")</f>
        <v>야</v>
      </c>
      <c r="AA8" s="155" t="str">
        <f>IF( ($B8=VLOOKUP(DATE(2021,8,AA$3),[2]!_8월연차,2,0) )  + ($B8=VLOOKUP(DATE(2021,8,AA$3),[2]!_8월연차,3,0) ),"년","야")</f>
        <v>야</v>
      </c>
      <c r="AB8" s="160" t="s">
        <v>17</v>
      </c>
      <c r="AC8" s="160" t="s">
        <v>17</v>
      </c>
      <c r="AD8" s="155" t="str">
        <f>IF( ($B8=VLOOKUP(DATE(2021,8,AD$3),[3]!look8,2,0) )  + ($B8=VLOOKUP(DATE(2021,8,AD$3),[3]!look8,3,0) ),"년","주 ")</f>
        <v xml:space="preserve">주 </v>
      </c>
      <c r="AE8" s="155" t="str">
        <f>IF( ($B8=VLOOKUP(DATE(2021,8,AE$3),[3]!look8,2,0) )  + ($B8=VLOOKUP(DATE(2021,8,AE$3),[3]!look8,3,0) ),"년","주 ")</f>
        <v xml:space="preserve">주 </v>
      </c>
      <c r="AF8" s="155" t="str">
        <f>IF( ($B8=VLOOKUP(DATE(2021,8,AF$3),[2]!_8월연차,2,0) )  + ($B8=VLOOKUP(DATE(2021,8,AF$3),[2]!_8월연차,3,0) ),"년","야")</f>
        <v>야</v>
      </c>
      <c r="AG8" s="157" t="str">
        <f>IF( ($B8=VLOOKUP(DATE(2021,8,AG$3),[2]!_8월연차,2,0) )  + ($B8=VLOOKUP(DATE(2021,8,AG$3),[2]!_8월연차,3,0) ),"년","야")</f>
        <v>야</v>
      </c>
    </row>
    <row r="9" spans="1:33" ht="18" customHeight="1">
      <c r="A9" s="220" t="s">
        <v>10</v>
      </c>
      <c r="B9" s="209" t="str">
        <f>[1]A조연락처!$D7</f>
        <v>양정일</v>
      </c>
      <c r="C9" s="155" t="str">
        <f>IF( ($B9=VLOOKUP(DATE(2021,8,C$3),[2]!_8월연차,2,0) )  + ($B9=VLOOKUP(DATE(2021,8,C$3),[2]!_8월연차,3,0) ),"년","야")</f>
        <v>야</v>
      </c>
      <c r="D9" s="160" t="s">
        <v>17</v>
      </c>
      <c r="E9" s="160" t="s">
        <v>17</v>
      </c>
      <c r="F9" s="155" t="str">
        <f>IF( ($B9=VLOOKUP(DATE(2021,8,F$3),[3]!look8,2,0) )  + ($B9=VLOOKUP(DATE(2021,8,F$3),[3]!look8,3,0) ),"년","주 ")</f>
        <v xml:space="preserve">주 </v>
      </c>
      <c r="G9" s="155" t="str">
        <f>IF( ($B9=VLOOKUP(DATE(2021,8,G$3),[3]!look8,2,0) )  + ($B9=VLOOKUP(DATE(2021,8,G$3),[3]!look8,3,0) ),"년","주 ")</f>
        <v xml:space="preserve">주 </v>
      </c>
      <c r="H9" s="155" t="str">
        <f>IF( ($B9=VLOOKUP(DATE(2021,8,H$3),[2]!_8월연차,2,0) )  + ($B9=VLOOKUP(DATE(2021,8,H$3),[2]!_8월연차,3,0) ),"년","야")</f>
        <v>야</v>
      </c>
      <c r="I9" s="155" t="str">
        <f>IF( ($B9=VLOOKUP(DATE(2021,8,I$3),[2]!_8월연차,2,0) )  + ($B9=VLOOKUP(DATE(2021,8,I$3),[2]!_8월연차,3,0) ),"년","야")</f>
        <v>야</v>
      </c>
      <c r="J9" s="160" t="s">
        <v>17</v>
      </c>
      <c r="K9" s="160" t="s">
        <v>17</v>
      </c>
      <c r="L9" s="155" t="str">
        <f>IF( ($B9=VLOOKUP(DATE(2021,8,L$3),[3]!look8,2,0) )  + ($B9=VLOOKUP(DATE(2021,8,L$3),[3]!look8,3,0) ),"년","주 ")</f>
        <v xml:space="preserve">주 </v>
      </c>
      <c r="M9" s="155" t="str">
        <f>IF( ($B9=VLOOKUP(DATE(2021,8,M$3),[3]!look8,2,0) )  + ($B9=VLOOKUP(DATE(2021,8,M$3),[3]!look8,3,0) ),"년","주 ")</f>
        <v xml:space="preserve">주 </v>
      </c>
      <c r="N9" s="155" t="str">
        <f>IF( ($B9=VLOOKUP(DATE(2021,8,N$3),[2]!_8월연차,2,0) )  + ($B9=VLOOKUP(DATE(2021,8,N$3),[2]!_8월연차,3,0) ),"년","야")</f>
        <v>야</v>
      </c>
      <c r="O9" s="155" t="str">
        <f>IF( ($B9=VLOOKUP(DATE(2021,8,O$3),[2]!_8월연차,2,0) )  + ($B9=VLOOKUP(DATE(2021,8,O$3),[2]!_8월연차,3,0) ),"년","야")</f>
        <v>야</v>
      </c>
      <c r="P9" s="160" t="s">
        <v>17</v>
      </c>
      <c r="Q9" s="160" t="s">
        <v>17</v>
      </c>
      <c r="R9" s="155" t="str">
        <f>IF( ($B9=VLOOKUP(DATE(2021,8,R$3),[3]!look8,2,0) )  + ($B9=VLOOKUP(DATE(2021,8,R$3),[3]!look8,3,0) ),"년","주 ")</f>
        <v xml:space="preserve">주 </v>
      </c>
      <c r="S9" s="155" t="str">
        <f>IF( ($B9=VLOOKUP(DATE(2021,8,S$3),[3]!look8,2,0) )  + ($B9=VLOOKUP(DATE(2021,8,S$3),[3]!look8,3,0) ),"년","주 ")</f>
        <v xml:space="preserve">주 </v>
      </c>
      <c r="T9" s="155" t="str">
        <f>IF( ($B9=VLOOKUP(DATE(2021,8,T$3),[2]!_8월연차,2,0) )  + ($B9=VLOOKUP(DATE(2021,8,T$3),[2]!_8월연차,3,0) ),"년","야")</f>
        <v>야</v>
      </c>
      <c r="U9" s="155" t="str">
        <f>IF( ($B9=VLOOKUP(DATE(2021,8,U$3),[2]!_8월연차,2,0) )  + ($B9=VLOOKUP(DATE(2021,8,U$3),[2]!_8월연차,3,0) ),"년","야")</f>
        <v>야</v>
      </c>
      <c r="V9" s="160" t="s">
        <v>17</v>
      </c>
      <c r="W9" s="160" t="s">
        <v>17</v>
      </c>
      <c r="X9" s="155" t="str">
        <f>IF( ($B9=VLOOKUP(DATE(2021,8,X$3),[3]!look8,2,0) )  + ($B9=VLOOKUP(DATE(2021,8,X$3),[3]!look8,3,0) ),"년","주 ")</f>
        <v>년</v>
      </c>
      <c r="Y9" s="155" t="str">
        <f>IF( ($B9=VLOOKUP(DATE(2021,8,Y$3),[3]!look8,2,0) )  + ($B9=VLOOKUP(DATE(2021,8,Y$3),[3]!look8,3,0) ),"년","주 ")</f>
        <v xml:space="preserve">주 </v>
      </c>
      <c r="Z9" s="155" t="str">
        <f>IF( ($B9=VLOOKUP(DATE(2021,8,Z$3),[2]!_8월연차,2,0) )  + ($B9=VLOOKUP(DATE(2021,8,Z$3),[2]!_8월연차,3,0) ),"년","야")</f>
        <v>야</v>
      </c>
      <c r="AA9" s="155" t="str">
        <f>IF( ($B9=VLOOKUP(DATE(2021,8,AA$3),[2]!_8월연차,2,0) )  + ($B9=VLOOKUP(DATE(2021,8,AA$3),[2]!_8월연차,3,0) ),"년","야")</f>
        <v>야</v>
      </c>
      <c r="AB9" s="160" t="s">
        <v>17</v>
      </c>
      <c r="AC9" s="160" t="s">
        <v>17</v>
      </c>
      <c r="AD9" s="155" t="str">
        <f>IF( ($B9=VLOOKUP(DATE(2021,8,AD$3),[3]!look8,2,0) )  + ($B9=VLOOKUP(DATE(2021,8,AD$3),[3]!look8,3,0) ),"년","주 ")</f>
        <v xml:space="preserve">주 </v>
      </c>
      <c r="AE9" s="155" t="str">
        <f>IF( ($B9=VLOOKUP(DATE(2021,8,AE$3),[3]!look8,2,0) )  + ($B9=VLOOKUP(DATE(2021,8,AE$3),[3]!look8,3,0) ),"년","주 ")</f>
        <v xml:space="preserve">주 </v>
      </c>
      <c r="AF9" s="155" t="str">
        <f>IF( ($B9=VLOOKUP(DATE(2021,8,AF$3),[2]!_8월연차,2,0) )  + ($B9=VLOOKUP(DATE(2021,8,AF$3),[2]!_8월연차,3,0) ),"년","야")</f>
        <v>야</v>
      </c>
      <c r="AG9" s="157" t="str">
        <f>IF( ($B9=VLOOKUP(DATE(2021,8,AG$3),[2]!_8월연차,2,0) )  + ($B9=VLOOKUP(DATE(2021,8,AG$3),[2]!_8월연차,3,0) ),"년","야")</f>
        <v>야</v>
      </c>
    </row>
    <row r="10" spans="1:33" ht="18" customHeight="1" thickBot="1">
      <c r="A10" s="221"/>
      <c r="B10" s="210" t="str">
        <f>[1]A조연락처!$D8</f>
        <v>이현석</v>
      </c>
      <c r="C10" s="158" t="str">
        <f>IF( ($B10=VLOOKUP(DATE(2021,8,C$3),[2]!_8월연차,2,0) )  + ($B10=VLOOKUP(DATE(2021,8,C$3),[2]!_8월연차,3,0) ),"년","야")</f>
        <v>야</v>
      </c>
      <c r="D10" s="161" t="s">
        <v>17</v>
      </c>
      <c r="E10" s="161" t="s">
        <v>17</v>
      </c>
      <c r="F10" s="158" t="str">
        <f>IF( ($B10=VLOOKUP(DATE(2021,8,F$3),[3]!look8,2,0) )  + ($B10=VLOOKUP(DATE(2021,8,F$3),[3]!look8,3,0) ),"년","주 ")</f>
        <v xml:space="preserve">주 </v>
      </c>
      <c r="G10" s="158" t="str">
        <f>IF( ($B10=VLOOKUP(DATE(2021,8,G$3),[3]!look8,2,0) )  + ($B10=VLOOKUP(DATE(2021,8,G$3),[3]!look8,3,0) ),"년","주 ")</f>
        <v xml:space="preserve">주 </v>
      </c>
      <c r="H10" s="158" t="str">
        <f>IF( ($B10=VLOOKUP(DATE(2021,8,H$3),[2]!_8월연차,2,0) )  + ($B10=VLOOKUP(DATE(2021,8,H$3),[2]!_8월연차,3,0) ),"년","야")</f>
        <v>야</v>
      </c>
      <c r="I10" s="158" t="str">
        <f>IF( ($B10=VLOOKUP(DATE(2021,8,I$3),[2]!_8월연차,2,0) )  + ($B10=VLOOKUP(DATE(2021,8,I$3),[2]!_8월연차,3,0) ),"년","야")</f>
        <v>야</v>
      </c>
      <c r="J10" s="161" t="s">
        <v>17</v>
      </c>
      <c r="K10" s="161" t="s">
        <v>17</v>
      </c>
      <c r="L10" s="158" t="str">
        <f>IF( ($B10=VLOOKUP(DATE(2021,8,L$3),[3]!look8,2,0) )  + ($B10=VLOOKUP(DATE(2021,8,L$3),[3]!look8,3,0) ),"년","주 ")</f>
        <v xml:space="preserve">주 </v>
      </c>
      <c r="M10" s="158" t="str">
        <f>IF( ($B10=VLOOKUP(DATE(2021,8,M$3),[3]!look8,2,0) )  + ($B10=VLOOKUP(DATE(2021,8,M$3),[3]!look8,3,0) ),"년","주 ")</f>
        <v xml:space="preserve">주 </v>
      </c>
      <c r="N10" s="158" t="str">
        <f>IF( ($B10=VLOOKUP(DATE(2021,8,N$3),[2]!_8월연차,2,0) )  + ($B10=VLOOKUP(DATE(2021,8,N$3),[2]!_8월연차,3,0) ),"년","야")</f>
        <v>야</v>
      </c>
      <c r="O10" s="158" t="str">
        <f>IF( ($B10=VLOOKUP(DATE(2021,8,O$3),[2]!_8월연차,2,0) )  + ($B10=VLOOKUP(DATE(2021,8,O$3),[2]!_8월연차,3,0) ),"년","야")</f>
        <v>야</v>
      </c>
      <c r="P10" s="161" t="s">
        <v>17</v>
      </c>
      <c r="Q10" s="161" t="s">
        <v>17</v>
      </c>
      <c r="R10" s="158" t="str">
        <f>IF( ($B10=VLOOKUP(DATE(2021,8,R$3),[3]!look8,2,0) )  + ($B10=VLOOKUP(DATE(2021,8,R$3),[3]!look8,3,0) ),"년","주 ")</f>
        <v xml:space="preserve">주 </v>
      </c>
      <c r="S10" s="158" t="str">
        <f>IF( ($B10=VLOOKUP(DATE(2021,8,S$3),[3]!look8,2,0) )  + ($B10=VLOOKUP(DATE(2021,8,S$3),[3]!look8,3,0) ),"년","주 ")</f>
        <v xml:space="preserve">주 </v>
      </c>
      <c r="T10" s="158" t="str">
        <f>IF( ($B10=VLOOKUP(DATE(2021,8,T$3),[2]!_8월연차,2,0) )  + ($B10=VLOOKUP(DATE(2021,8,T$3),[2]!_8월연차,3,0) ),"년","야")</f>
        <v>야</v>
      </c>
      <c r="U10" s="158" t="str">
        <f>IF( ($B10=VLOOKUP(DATE(2021,8,U$3),[2]!_8월연차,2,0) )  + ($B10=VLOOKUP(DATE(2021,8,U$3),[2]!_8월연차,3,0) ),"년","야")</f>
        <v>야</v>
      </c>
      <c r="V10" s="161" t="s">
        <v>17</v>
      </c>
      <c r="W10" s="161" t="s">
        <v>17</v>
      </c>
      <c r="X10" s="158" t="str">
        <f>IF( ($B10=VLOOKUP(DATE(2021,8,X$3),[3]!look8,2,0) )  + ($B10=VLOOKUP(DATE(2021,8,X$3),[3]!look8,3,0) ),"년","주 ")</f>
        <v xml:space="preserve">주 </v>
      </c>
      <c r="Y10" s="158" t="str">
        <f>IF( ($B10=VLOOKUP(DATE(2021,8,Y$3),[3]!look8,2,0) )  + ($B10=VLOOKUP(DATE(2021,8,Y$3),[3]!look8,3,0) ),"년","주 ")</f>
        <v xml:space="preserve">주 </v>
      </c>
      <c r="Z10" s="158" t="str">
        <f>IF( ($B10=VLOOKUP(DATE(2021,8,Z$3),[2]!_8월연차,2,0) )  + ($B10=VLOOKUP(DATE(2021,8,Z$3),[2]!_8월연차,3,0) ),"년","야")</f>
        <v>야</v>
      </c>
      <c r="AA10" s="158" t="str">
        <f>IF( ($B10=VLOOKUP(DATE(2021,8,AA$3),[2]!_8월연차,2,0) )  + ($B10=VLOOKUP(DATE(2021,8,AA$3),[2]!_8월연차,3,0) ),"년","야")</f>
        <v>야</v>
      </c>
      <c r="AB10" s="161" t="s">
        <v>17</v>
      </c>
      <c r="AC10" s="161" t="s">
        <v>17</v>
      </c>
      <c r="AD10" s="158" t="str">
        <f>IF( ($B10=VLOOKUP(DATE(2021,8,AD$3),[3]!look8,2,0) )  + ($B10=VLOOKUP(DATE(2021,8,AD$3),[3]!look8,3,0) ),"년","주 ")</f>
        <v xml:space="preserve">주 </v>
      </c>
      <c r="AE10" s="158" t="str">
        <f>IF( ($B10=VLOOKUP(DATE(2021,8,AE$3),[3]!look8,2,0) )  + ($B10=VLOOKUP(DATE(2021,8,AE$3),[3]!look8,3,0) ),"년","주 ")</f>
        <v xml:space="preserve">주 </v>
      </c>
      <c r="AF10" s="158" t="str">
        <f>IF( ($B10=VLOOKUP(DATE(2021,8,AF$3),[2]!_8월연차,2,0) )  + ($B10=VLOOKUP(DATE(2021,8,AF$3),[2]!_8월연차,3,0) ),"년","야")</f>
        <v>야</v>
      </c>
      <c r="AG10" s="154" t="str">
        <f>IF( ($B10=VLOOKUP(DATE(2021,8,AG$3),[2]!_8월연차,2,0) )  + ($B10=VLOOKUP(DATE(2021,8,AG$3),[2]!_8월연차,3,0) ),"년","야")</f>
        <v>야</v>
      </c>
    </row>
    <row r="11" spans="1:33" ht="18" customHeight="1">
      <c r="A11" s="219" t="s">
        <v>11</v>
      </c>
      <c r="B11" s="208" t="str">
        <f>[1]A조연락처!$D9</f>
        <v>김인호</v>
      </c>
      <c r="C11" s="156" t="str">
        <f>IF( ($B11=VLOOKUP(DATE(2021,8,C$3),[2]!_8월연차,2,0) )  + ($B11=VLOOKUP(DATE(2021,8,C$3),[2]!_8월연차,3,0) ),"년","야")</f>
        <v>야</v>
      </c>
      <c r="D11" s="159" t="s">
        <v>17</v>
      </c>
      <c r="E11" s="159" t="s">
        <v>17</v>
      </c>
      <c r="F11" s="156" t="str">
        <f>IF( ($B11=VLOOKUP(DATE(2021,8,F$3),[3]!look8,2,0) )  + ($B11=VLOOKUP(DATE(2021,8,F$3),[3]!look8,3,0) ),"년","주 ")</f>
        <v xml:space="preserve">주 </v>
      </c>
      <c r="G11" s="156" t="str">
        <f>IF( ($B11=VLOOKUP(DATE(2021,8,G$3),[3]!look8,2,0) )  + ($B11=VLOOKUP(DATE(2021,8,G$3),[3]!look8,3,0) ),"년","주 ")</f>
        <v xml:space="preserve">주 </v>
      </c>
      <c r="H11" s="156" t="str">
        <f>IF( ($B11=VLOOKUP(DATE(2021,8,H$3),[2]!_8월연차,2,0) )  + ($B11=VLOOKUP(DATE(2021,8,H$3),[2]!_8월연차,3,0) ),"년","야")</f>
        <v>야</v>
      </c>
      <c r="I11" s="156" t="str">
        <f>IF( ($B11=VLOOKUP(DATE(2021,8,I$3),[2]!_8월연차,2,0) )  + ($B11=VLOOKUP(DATE(2021,8,I$3),[2]!_8월연차,3,0) ),"년","야")</f>
        <v>야</v>
      </c>
      <c r="J11" s="159" t="s">
        <v>17</v>
      </c>
      <c r="K11" s="159" t="s">
        <v>17</v>
      </c>
      <c r="L11" s="156" t="str">
        <f>IF( ($B11=VLOOKUP(DATE(2021,8,L$3),[3]!look8,2,0) )  + ($B11=VLOOKUP(DATE(2021,8,L$3),[3]!look8,3,0) ),"년","주 ")</f>
        <v xml:space="preserve">주 </v>
      </c>
      <c r="M11" s="156" t="str">
        <f>IF( ($B11=VLOOKUP(DATE(2021,8,M$3),[3]!look8,2,0) )  + ($B11=VLOOKUP(DATE(2021,8,M$3),[3]!look8,3,0) ),"년","주 ")</f>
        <v>년</v>
      </c>
      <c r="N11" s="156" t="str">
        <f>IF( ($B11=VLOOKUP(DATE(2021,8,N$3),[2]!_8월연차,2,0) )  + ($B11=VLOOKUP(DATE(2021,8,N$3),[2]!_8월연차,3,0) ),"년","야")</f>
        <v>야</v>
      </c>
      <c r="O11" s="156" t="str">
        <f>IF( ($B11=VLOOKUP(DATE(2021,8,O$3),[2]!_8월연차,2,0) )  + ($B11=VLOOKUP(DATE(2021,8,O$3),[2]!_8월연차,3,0) ),"년","야")</f>
        <v>야</v>
      </c>
      <c r="P11" s="159" t="s">
        <v>17</v>
      </c>
      <c r="Q11" s="159" t="s">
        <v>17</v>
      </c>
      <c r="R11" s="156" t="str">
        <f>IF( ($B11=VLOOKUP(DATE(2021,8,R$3),[3]!look8,2,0) )  + ($B11=VLOOKUP(DATE(2021,8,R$3),[3]!look8,3,0) ),"년","주 ")</f>
        <v xml:space="preserve">주 </v>
      </c>
      <c r="S11" s="156" t="str">
        <f>IF( ($B11=VLOOKUP(DATE(2021,8,S$3),[3]!look8,2,0) )  + ($B11=VLOOKUP(DATE(2021,8,S$3),[3]!look8,3,0) ),"년","주 ")</f>
        <v xml:space="preserve">주 </v>
      </c>
      <c r="T11" s="156" t="str">
        <f>IF( ($B11=VLOOKUP(DATE(2021,8,T$3),[2]!_8월연차,2,0) )  + ($B11=VLOOKUP(DATE(2021,8,T$3),[2]!_8월연차,3,0) ),"년","야")</f>
        <v>야</v>
      </c>
      <c r="U11" s="156" t="str">
        <f>IF( ($B11=VLOOKUP(DATE(2021,8,U$3),[2]!_8월연차,2,0) )  + ($B11=VLOOKUP(DATE(2021,8,U$3),[2]!_8월연차,3,0) ),"년","야")</f>
        <v>야</v>
      </c>
      <c r="V11" s="159" t="s">
        <v>17</v>
      </c>
      <c r="W11" s="159" t="s">
        <v>17</v>
      </c>
      <c r="X11" s="156" t="str">
        <f>IF( ($B11=VLOOKUP(DATE(2021,8,X$3),[3]!look8,2,0) )  + ($B11=VLOOKUP(DATE(2021,8,X$3),[3]!look8,3,0) ),"년","주 ")</f>
        <v xml:space="preserve">주 </v>
      </c>
      <c r="Y11" s="156" t="str">
        <f>IF( ($B11=VLOOKUP(DATE(2021,8,Y$3),[3]!look8,2,0) )  + ($B11=VLOOKUP(DATE(2021,8,Y$3),[3]!look8,3,0) ),"년","주 ")</f>
        <v xml:space="preserve">주 </v>
      </c>
      <c r="Z11" s="156" t="str">
        <f>IF( ($B11=VLOOKUP(DATE(2021,8,Z$3),[2]!_8월연차,2,0) )  + ($B11=VLOOKUP(DATE(2021,8,Z$3),[2]!_8월연차,3,0) ),"년","야")</f>
        <v>야</v>
      </c>
      <c r="AA11" s="156" t="str">
        <f>IF( ($B11=VLOOKUP(DATE(2021,8,AA$3),[2]!_8월연차,2,0) )  + ($B11=VLOOKUP(DATE(2021,8,AA$3),[2]!_8월연차,3,0) ),"년","야")</f>
        <v>야</v>
      </c>
      <c r="AB11" s="159" t="s">
        <v>17</v>
      </c>
      <c r="AC11" s="159" t="s">
        <v>17</v>
      </c>
      <c r="AD11" s="156" t="str">
        <f>IF( ($B11=VLOOKUP(DATE(2021,8,AD$3),[3]!look8,2,0) )  + ($B11=VLOOKUP(DATE(2021,8,AD$3),[3]!look8,3,0) ),"년","주 ")</f>
        <v xml:space="preserve">주 </v>
      </c>
      <c r="AE11" s="156" t="str">
        <f>IF( ($B11=VLOOKUP(DATE(2021,8,AE$3),[3]!look8,2,0) )  + ($B11=VLOOKUP(DATE(2021,8,AE$3),[3]!look8,3,0) ),"년","주 ")</f>
        <v xml:space="preserve">주 </v>
      </c>
      <c r="AF11" s="156" t="str">
        <f>IF( ($B11=VLOOKUP(DATE(2021,8,AF$3),[2]!_8월연차,2,0) )  + ($B11=VLOOKUP(DATE(2021,8,AF$3),[2]!_8월연차,3,0) ),"년","야")</f>
        <v>야</v>
      </c>
      <c r="AG11" s="153" t="str">
        <f>IF( ($B11=VLOOKUP(DATE(2021,8,AG$3),[2]!_8월연차,2,0) )  + ($B11=VLOOKUP(DATE(2021,8,AG$3),[2]!_8월연차,3,0) ),"년","야")</f>
        <v>야</v>
      </c>
    </row>
    <row r="12" spans="1:33" ht="18" customHeight="1">
      <c r="A12" s="220"/>
      <c r="B12" s="209" t="str">
        <f>[1]A조연락처!$D10</f>
        <v>윤정섭</v>
      </c>
      <c r="C12" s="155" t="str">
        <f>IF( ($B12=VLOOKUP(DATE(2021,8,C$3),[2]!_8월연차,2,0) )  + ($B12=VLOOKUP(DATE(2021,8,C$3),[2]!_8월연차,3,0) ),"년","야")</f>
        <v>야</v>
      </c>
      <c r="D12" s="160" t="s">
        <v>17</v>
      </c>
      <c r="E12" s="160" t="s">
        <v>17</v>
      </c>
      <c r="F12" s="155" t="str">
        <f>IF( ($B12=VLOOKUP(DATE(2021,8,F$3),[3]!look8,2,0) )  + ($B12=VLOOKUP(DATE(2021,8,F$3),[3]!look8,3,0) ),"년","주 ")</f>
        <v xml:space="preserve">주 </v>
      </c>
      <c r="G12" s="155" t="str">
        <f>IF( ($B12=VLOOKUP(DATE(2021,8,G$3),[3]!look8,2,0) )  + ($B12=VLOOKUP(DATE(2021,8,G$3),[3]!look8,3,0) ),"년","주 ")</f>
        <v xml:space="preserve">주 </v>
      </c>
      <c r="H12" s="155" t="str">
        <f>IF( ($B12=VLOOKUP(DATE(2021,8,H$3),[2]!_8월연차,2,0) )  + ($B12=VLOOKUP(DATE(2021,8,H$3),[2]!_8월연차,3,0) ),"년","야")</f>
        <v>야</v>
      </c>
      <c r="I12" s="155" t="str">
        <f>IF( ($B12=VLOOKUP(DATE(2021,8,I$3),[2]!_8월연차,2,0) )  + ($B12=VLOOKUP(DATE(2021,8,I$3),[2]!_8월연차,3,0) ),"년","야")</f>
        <v>야</v>
      </c>
      <c r="J12" s="160" t="s">
        <v>17</v>
      </c>
      <c r="K12" s="160" t="s">
        <v>17</v>
      </c>
      <c r="L12" s="155" t="str">
        <f>IF( ($B12=VLOOKUP(DATE(2021,8,L$3),[3]!look8,2,0) )  + ($B12=VLOOKUP(DATE(2021,8,L$3),[3]!look8,3,0) ),"년","주 ")</f>
        <v xml:space="preserve">주 </v>
      </c>
      <c r="M12" s="155" t="str">
        <f>IF( ($B12=VLOOKUP(DATE(2021,8,M$3),[3]!look8,2,0) )  + ($B12=VLOOKUP(DATE(2021,8,M$3),[3]!look8,3,0) ),"년","주 ")</f>
        <v xml:space="preserve">주 </v>
      </c>
      <c r="N12" s="155" t="str">
        <f>IF( ($B12=VLOOKUP(DATE(2021,8,N$3),[2]!_8월연차,2,0) )  + ($B12=VLOOKUP(DATE(2021,8,N$3),[2]!_8월연차,3,0) ),"년","야")</f>
        <v>야</v>
      </c>
      <c r="O12" s="155" t="str">
        <f>IF( ($B12=VLOOKUP(DATE(2021,8,O$3),[2]!_8월연차,2,0) )  + ($B12=VLOOKUP(DATE(2021,8,O$3),[2]!_8월연차,3,0) ),"년","야")</f>
        <v>야</v>
      </c>
      <c r="P12" s="160" t="s">
        <v>17</v>
      </c>
      <c r="Q12" s="160" t="s">
        <v>17</v>
      </c>
      <c r="R12" s="155" t="str">
        <f>IF( ($B12=VLOOKUP(DATE(2021,8,R$3),[3]!look8,2,0) )  + ($B12=VLOOKUP(DATE(2021,8,R$3),[3]!look8,3,0) ),"년","주 ")</f>
        <v>년</v>
      </c>
      <c r="S12" s="155" t="str">
        <f>IF( ($B12=VLOOKUP(DATE(2021,8,S$3),[3]!look8,2,0) )  + ($B12=VLOOKUP(DATE(2021,8,S$3),[3]!look8,3,0) ),"년","주 ")</f>
        <v xml:space="preserve">주 </v>
      </c>
      <c r="T12" s="155" t="str">
        <f>IF( ($B12=VLOOKUP(DATE(2021,8,T$3),[2]!_8월연차,2,0) )  + ($B12=VLOOKUP(DATE(2021,8,T$3),[2]!_8월연차,3,0) ),"년","야")</f>
        <v>야</v>
      </c>
      <c r="U12" s="155" t="str">
        <f>IF( ($B12=VLOOKUP(DATE(2021,8,U$3),[2]!_8월연차,2,0) )  + ($B12=VLOOKUP(DATE(2021,8,U$3),[2]!_8월연차,3,0) ),"년","야")</f>
        <v>야</v>
      </c>
      <c r="V12" s="160" t="s">
        <v>17</v>
      </c>
      <c r="W12" s="160" t="s">
        <v>17</v>
      </c>
      <c r="X12" s="155" t="str">
        <f>IF( ($B12=VLOOKUP(DATE(2021,8,X$3),[3]!look8,2,0) )  + ($B12=VLOOKUP(DATE(2021,8,X$3),[3]!look8,3,0) ),"년","주 ")</f>
        <v xml:space="preserve">주 </v>
      </c>
      <c r="Y12" s="155" t="str">
        <f>IF( ($B12=VLOOKUP(DATE(2021,8,Y$3),[3]!look8,2,0) )  + ($B12=VLOOKUP(DATE(2021,8,Y$3),[3]!look8,3,0) ),"년","주 ")</f>
        <v xml:space="preserve">주 </v>
      </c>
      <c r="Z12" s="155" t="str">
        <f>IF( ($B12=VLOOKUP(DATE(2021,8,Z$3),[2]!_8월연차,2,0) )  + ($B12=VLOOKUP(DATE(2021,8,Z$3),[2]!_8월연차,3,0) ),"년","야")</f>
        <v>야</v>
      </c>
      <c r="AA12" s="155" t="str">
        <f>IF( ($B12=VLOOKUP(DATE(2021,8,AA$3),[2]!_8월연차,2,0) )  + ($B12=VLOOKUP(DATE(2021,8,AA$3),[2]!_8월연차,3,0) ),"년","야")</f>
        <v>야</v>
      </c>
      <c r="AB12" s="160" t="s">
        <v>17</v>
      </c>
      <c r="AC12" s="160" t="s">
        <v>17</v>
      </c>
      <c r="AD12" s="155" t="str">
        <f>IF( ($B12=VLOOKUP(DATE(2021,8,AD$3),[3]!look8,2,0) )  + ($B12=VLOOKUP(DATE(2021,8,AD$3),[3]!look8,3,0) ),"년","주 ")</f>
        <v xml:space="preserve">주 </v>
      </c>
      <c r="AE12" s="155" t="str">
        <f>IF( ($B12=VLOOKUP(DATE(2021,8,AE$3),[3]!look8,2,0) )  + ($B12=VLOOKUP(DATE(2021,8,AE$3),[3]!look8,3,0) ),"년","주 ")</f>
        <v xml:space="preserve">주 </v>
      </c>
      <c r="AF12" s="155" t="str">
        <f>IF( ($B12=VLOOKUP(DATE(2021,8,AF$3),[2]!_8월연차,2,0) )  + ($B12=VLOOKUP(DATE(2021,8,AF$3),[2]!_8월연차,3,0) ),"년","야")</f>
        <v>야</v>
      </c>
      <c r="AG12" s="157" t="str">
        <f>IF( ($B12=VLOOKUP(DATE(2021,8,AG$3),[2]!_8월연차,2,0) )  + ($B12=VLOOKUP(DATE(2021,8,AG$3),[2]!_8월연차,3,0) ),"년","야")</f>
        <v>야</v>
      </c>
    </row>
    <row r="13" spans="1:33" ht="18" customHeight="1">
      <c r="A13" s="220"/>
      <c r="B13" s="209" t="str">
        <f>[1]A조연락처!$D11</f>
        <v>정경호</v>
      </c>
      <c r="C13" s="155" t="str">
        <f>IF( ($B13=VLOOKUP(DATE(2021,8,C$3),[2]!_8월연차,2,0) )  + ($B13=VLOOKUP(DATE(2021,8,C$3),[2]!_8월연차,3,0) ),"년","야")</f>
        <v>야</v>
      </c>
      <c r="D13" s="160" t="s">
        <v>17</v>
      </c>
      <c r="E13" s="160" t="s">
        <v>17</v>
      </c>
      <c r="F13" s="155" t="str">
        <f>IF( ($B13=VLOOKUP(DATE(2021,8,F$3),[3]!look8,2,0) )  + ($B13=VLOOKUP(DATE(2021,8,F$3),[3]!look8,3,0) ),"년","주 ")</f>
        <v xml:space="preserve">주 </v>
      </c>
      <c r="G13" s="155" t="str">
        <f>IF( ($B13=VLOOKUP(DATE(2021,8,G$3),[3]!look8,2,0) )  + ($B13=VLOOKUP(DATE(2021,8,G$3),[3]!look8,3,0) ),"년","주 ")</f>
        <v xml:space="preserve">주 </v>
      </c>
      <c r="H13" s="155" t="str">
        <f>IF( ($B13=VLOOKUP(DATE(2021,8,H$3),[2]!_8월연차,2,0) )  + ($B13=VLOOKUP(DATE(2021,8,H$3),[2]!_8월연차,3,0) ),"년","야")</f>
        <v>야</v>
      </c>
      <c r="I13" s="155" t="str">
        <f>IF( ($B13=VLOOKUP(DATE(2021,8,I$3),[2]!_8월연차,2,0) )  + ($B13=VLOOKUP(DATE(2021,8,I$3),[2]!_8월연차,3,0) ),"년","야")</f>
        <v>년</v>
      </c>
      <c r="J13" s="160" t="s">
        <v>17</v>
      </c>
      <c r="K13" s="160" t="s">
        <v>17</v>
      </c>
      <c r="L13" s="155" t="str">
        <f>IF( ($B13=VLOOKUP(DATE(2021,8,L$3),[3]!look8,2,0) )  + ($B13=VLOOKUP(DATE(2021,8,L$3),[3]!look8,3,0) ),"년","주 ")</f>
        <v xml:space="preserve">주 </v>
      </c>
      <c r="M13" s="155" t="str">
        <f>IF( ($B13=VLOOKUP(DATE(2021,8,M$3),[3]!look8,2,0) )  + ($B13=VLOOKUP(DATE(2021,8,M$3),[3]!look8,3,0) ),"년","주 ")</f>
        <v xml:space="preserve">주 </v>
      </c>
      <c r="N13" s="155" t="str">
        <f>IF( ($B13=VLOOKUP(DATE(2021,8,N$3),[2]!_8월연차,2,0) )  + ($B13=VLOOKUP(DATE(2021,8,N$3),[2]!_8월연차,3,0) ),"년","야")</f>
        <v>야</v>
      </c>
      <c r="O13" s="155" t="str">
        <f>IF( ($B13=VLOOKUP(DATE(2021,8,O$3),[2]!_8월연차,2,0) )  + ($B13=VLOOKUP(DATE(2021,8,O$3),[2]!_8월연차,3,0) ),"년","야")</f>
        <v>야</v>
      </c>
      <c r="P13" s="160" t="s">
        <v>17</v>
      </c>
      <c r="Q13" s="160" t="s">
        <v>17</v>
      </c>
      <c r="R13" s="155" t="str">
        <f>IF( ($B13=VLOOKUP(DATE(2021,8,R$3),[3]!look8,2,0) )  + ($B13=VLOOKUP(DATE(2021,8,R$3),[3]!look8,3,0) ),"년","주 ")</f>
        <v xml:space="preserve">주 </v>
      </c>
      <c r="S13" s="155" t="str">
        <f>IF( ($B13=VLOOKUP(DATE(2021,8,S$3),[3]!look8,2,0) )  + ($B13=VLOOKUP(DATE(2021,8,S$3),[3]!look8,3,0) ),"년","주 ")</f>
        <v xml:space="preserve">주 </v>
      </c>
      <c r="T13" s="155" t="str">
        <f>IF( ($B13=VLOOKUP(DATE(2021,8,T$3),[2]!_8월연차,2,0) )  + ($B13=VLOOKUP(DATE(2021,8,T$3),[2]!_8월연차,3,0) ),"년","야")</f>
        <v>야</v>
      </c>
      <c r="U13" s="155" t="str">
        <f>IF( ($B13=VLOOKUP(DATE(2021,8,U$3),[2]!_8월연차,2,0) )  + ($B13=VLOOKUP(DATE(2021,8,U$3),[2]!_8월연차,3,0) ),"년","야")</f>
        <v>야</v>
      </c>
      <c r="V13" s="160" t="s">
        <v>17</v>
      </c>
      <c r="W13" s="160" t="s">
        <v>17</v>
      </c>
      <c r="X13" s="155" t="str">
        <f>IF( ($B13=VLOOKUP(DATE(2021,8,X$3),[3]!look8,2,0) )  + ($B13=VLOOKUP(DATE(2021,8,X$3),[3]!look8,3,0) ),"년","주 ")</f>
        <v xml:space="preserve">주 </v>
      </c>
      <c r="Y13" s="155" t="str">
        <f>IF( ($B13=VLOOKUP(DATE(2021,8,Y$3),[3]!look8,2,0) )  + ($B13=VLOOKUP(DATE(2021,8,Y$3),[3]!look8,3,0) ),"년","주 ")</f>
        <v xml:space="preserve">주 </v>
      </c>
      <c r="Z13" s="155" t="str">
        <f>IF( ($B13=VLOOKUP(DATE(2021,8,Z$3),[2]!_8월연차,2,0) )  + ($B13=VLOOKUP(DATE(2021,8,Z$3),[2]!_8월연차,3,0) ),"년","야")</f>
        <v>야</v>
      </c>
      <c r="AA13" s="155" t="str">
        <f>IF( ($B13=VLOOKUP(DATE(2021,8,AA$3),[2]!_8월연차,2,0) )  + ($B13=VLOOKUP(DATE(2021,8,AA$3),[2]!_8월연차,3,0) ),"년","야")</f>
        <v>야</v>
      </c>
      <c r="AB13" s="160" t="s">
        <v>17</v>
      </c>
      <c r="AC13" s="160" t="s">
        <v>17</v>
      </c>
      <c r="AD13" s="155" t="str">
        <f>IF( ($B13=VLOOKUP(DATE(2021,8,AD$3),[3]!look8,2,0) )  + ($B13=VLOOKUP(DATE(2021,8,AD$3),[3]!look8,3,0) ),"년","주 ")</f>
        <v xml:space="preserve">주 </v>
      </c>
      <c r="AE13" s="155" t="str">
        <f>IF( ($B13=VLOOKUP(DATE(2021,8,AE$3),[3]!look8,2,0) )  + ($B13=VLOOKUP(DATE(2021,8,AE$3),[3]!look8,3,0) ),"년","주 ")</f>
        <v xml:space="preserve">주 </v>
      </c>
      <c r="AF13" s="155" t="str">
        <f>IF( ($B13=VLOOKUP(DATE(2021,8,AF$3),[2]!_8월연차,2,0) )  + ($B13=VLOOKUP(DATE(2021,8,AF$3),[2]!_8월연차,3,0) ),"년","야")</f>
        <v>야</v>
      </c>
      <c r="AG13" s="157" t="str">
        <f>IF( ($B13=VLOOKUP(DATE(2021,8,AG$3),[2]!_8월연차,2,0) )  + ($B13=VLOOKUP(DATE(2021,8,AG$3),[2]!_8월연차,3,0) ),"년","야")</f>
        <v>야</v>
      </c>
    </row>
    <row r="14" spans="1:33" ht="18" customHeight="1">
      <c r="A14" s="220"/>
      <c r="B14" s="209" t="str">
        <f>[1]A조연락처!$D12</f>
        <v>원형준</v>
      </c>
      <c r="C14" s="155" t="str">
        <f>IF( ($B14=VLOOKUP(DATE(2021,8,C$3),[2]!_8월연차,2,0) )  + ($B14=VLOOKUP(DATE(2021,8,C$3),[2]!_8월연차,3,0) ),"년","야")</f>
        <v>야</v>
      </c>
      <c r="D14" s="160" t="s">
        <v>17</v>
      </c>
      <c r="E14" s="160" t="s">
        <v>17</v>
      </c>
      <c r="F14" s="155" t="str">
        <f>IF( ($B14=VLOOKUP(DATE(2021,8,F$3),[3]!look8,2,0) )  + ($B14=VLOOKUP(DATE(2021,8,F$3),[3]!look8,3,0) ),"년","주 ")</f>
        <v xml:space="preserve">주 </v>
      </c>
      <c r="G14" s="155" t="str">
        <f>IF( ($B14=VLOOKUP(DATE(2021,8,G$3),[3]!look8,2,0) )  + ($B14=VLOOKUP(DATE(2021,8,G$3),[3]!look8,3,0) ),"년","주 ")</f>
        <v xml:space="preserve">주 </v>
      </c>
      <c r="H14" s="155" t="str">
        <f>IF( ($B14=VLOOKUP(DATE(2021,8,H$3),[2]!_8월연차,2,0) )  + ($B14=VLOOKUP(DATE(2021,8,H$3),[2]!_8월연차,3,0) ),"년","야")</f>
        <v>야</v>
      </c>
      <c r="I14" s="155" t="str">
        <f>IF( ($B14=VLOOKUP(DATE(2021,8,I$3),[2]!_8월연차,2,0) )  + ($B14=VLOOKUP(DATE(2021,8,I$3),[2]!_8월연차,3,0) ),"년","야")</f>
        <v>야</v>
      </c>
      <c r="J14" s="160" t="s">
        <v>17</v>
      </c>
      <c r="K14" s="160" t="s">
        <v>17</v>
      </c>
      <c r="L14" s="155" t="str">
        <f>IF( ($B14=VLOOKUP(DATE(2021,8,L$3),[3]!look8,2,0) )  + ($B14=VLOOKUP(DATE(2021,8,L$3),[3]!look8,3,0) ),"년","주 ")</f>
        <v xml:space="preserve">주 </v>
      </c>
      <c r="M14" s="155" t="str">
        <f>IF( ($B14=VLOOKUP(DATE(2021,8,M$3),[3]!look8,2,0) )  + ($B14=VLOOKUP(DATE(2021,8,M$3),[3]!look8,3,0) ),"년","주 ")</f>
        <v xml:space="preserve">주 </v>
      </c>
      <c r="N14" s="155" t="str">
        <f>IF( ($B14=VLOOKUP(DATE(2021,8,N$3),[2]!_8월연차,2,0) )  + ($B14=VLOOKUP(DATE(2021,8,N$3),[2]!_8월연차,3,0) ),"년","야")</f>
        <v>야</v>
      </c>
      <c r="O14" s="155" t="str">
        <f>IF( ($B14=VLOOKUP(DATE(2021,8,O$3),[2]!_8월연차,2,0) )  + ($B14=VLOOKUP(DATE(2021,8,O$3),[2]!_8월연차,3,0) ),"년","야")</f>
        <v>야</v>
      </c>
      <c r="P14" s="160" t="s">
        <v>17</v>
      </c>
      <c r="Q14" s="160" t="s">
        <v>17</v>
      </c>
      <c r="R14" s="155" t="str">
        <f>IF( ($B14=VLOOKUP(DATE(2021,8,R$3),[3]!look8,2,0) )  + ($B14=VLOOKUP(DATE(2021,8,R$3),[3]!look8,3,0) ),"년","주 ")</f>
        <v xml:space="preserve">주 </v>
      </c>
      <c r="S14" s="155" t="str">
        <f>IF( ($B14=VLOOKUP(DATE(2021,8,S$3),[3]!look8,2,0) )  + ($B14=VLOOKUP(DATE(2021,8,S$3),[3]!look8,3,0) ),"년","주 ")</f>
        <v xml:space="preserve">주 </v>
      </c>
      <c r="T14" s="155" t="str">
        <f>IF( ($B14=VLOOKUP(DATE(2021,8,T$3),[2]!_8월연차,2,0) )  + ($B14=VLOOKUP(DATE(2021,8,T$3),[2]!_8월연차,3,0) ),"년","야")</f>
        <v>야</v>
      </c>
      <c r="U14" s="155" t="str">
        <f>IF( ($B14=VLOOKUP(DATE(2021,8,U$3),[2]!_8월연차,2,0) )  + ($B14=VLOOKUP(DATE(2021,8,U$3),[2]!_8월연차,3,0) ),"년","야")</f>
        <v>야</v>
      </c>
      <c r="V14" s="160" t="s">
        <v>17</v>
      </c>
      <c r="W14" s="160" t="s">
        <v>17</v>
      </c>
      <c r="X14" s="155" t="str">
        <f>IF( ($B14=VLOOKUP(DATE(2021,8,X$3),[3]!look8,2,0) )  + ($B14=VLOOKUP(DATE(2021,8,X$3),[3]!look8,3,0) ),"년","주 ")</f>
        <v xml:space="preserve">주 </v>
      </c>
      <c r="Y14" s="155" t="str">
        <f>IF( ($B14=VLOOKUP(DATE(2021,8,Y$3),[3]!look8,2,0) )  + ($B14=VLOOKUP(DATE(2021,8,Y$3),[3]!look8,3,0) ),"년","주 ")</f>
        <v xml:space="preserve">주 </v>
      </c>
      <c r="Z14" s="155" t="str">
        <f>IF( ($B14=VLOOKUP(DATE(2021,8,Z$3),[2]!_8월연차,2,0) )  + ($B14=VLOOKUP(DATE(2021,8,Z$3),[2]!_8월연차,3,0) ),"년","야")</f>
        <v>야</v>
      </c>
      <c r="AA14" s="155" t="str">
        <f>IF( ($B14=VLOOKUP(DATE(2021,8,AA$3),[2]!_8월연차,2,0) )  + ($B14=VLOOKUP(DATE(2021,8,AA$3),[2]!_8월연차,3,0) ),"년","야")</f>
        <v>야</v>
      </c>
      <c r="AB14" s="160" t="s">
        <v>17</v>
      </c>
      <c r="AC14" s="160" t="s">
        <v>17</v>
      </c>
      <c r="AD14" s="155" t="str">
        <f>IF( ($B14=VLOOKUP(DATE(2021,8,AD$3),[3]!look8,2,0) )  + ($B14=VLOOKUP(DATE(2021,8,AD$3),[3]!look8,3,0) ),"년","주 ")</f>
        <v xml:space="preserve">주 </v>
      </c>
      <c r="AE14" s="155" t="str">
        <f>IF( ($B14=VLOOKUP(DATE(2021,8,AE$3),[3]!look8,2,0) )  + ($B14=VLOOKUP(DATE(2021,8,AE$3),[3]!look8,3,0) ),"년","주 ")</f>
        <v xml:space="preserve">주 </v>
      </c>
      <c r="AF14" s="155" t="str">
        <f>IF( ($B14=VLOOKUP(DATE(2021,8,AF$3),[2]!_8월연차,2,0) )  + ($B14=VLOOKUP(DATE(2021,8,AF$3),[2]!_8월연차,3,0) ),"년","야")</f>
        <v>야</v>
      </c>
      <c r="AG14" s="157" t="str">
        <f>IF( ($B14=VLOOKUP(DATE(2021,8,AG$3),[2]!_8월연차,2,0) )  + ($B14=VLOOKUP(DATE(2021,8,AG$3),[2]!_8월연차,3,0) ),"년","야")</f>
        <v>야</v>
      </c>
    </row>
    <row r="15" spans="1:33" ht="18" customHeight="1">
      <c r="A15" s="220"/>
      <c r="B15" s="209" t="str">
        <f>[1]A조연락처!$D13</f>
        <v>박을영</v>
      </c>
      <c r="C15" s="155" t="str">
        <f>IF( ($B15=VLOOKUP(DATE(2021,8,C$3),[2]!_8월연차,2,0) )  + ($B15=VLOOKUP(DATE(2021,8,C$3),[2]!_8월연차,3,0) ),"년","야")</f>
        <v>야</v>
      </c>
      <c r="D15" s="160" t="s">
        <v>17</v>
      </c>
      <c r="E15" s="160" t="s">
        <v>17</v>
      </c>
      <c r="F15" s="155" t="str">
        <f>IF( ($B15=VLOOKUP(DATE(2021,8,F$3),[3]!look8,2,0) )  + ($B15=VLOOKUP(DATE(2021,8,F$3),[3]!look8,3,0) ),"년","주 ")</f>
        <v xml:space="preserve">주 </v>
      </c>
      <c r="G15" s="155" t="str">
        <f>IF( ($B15=VLOOKUP(DATE(2021,8,G$3),[3]!look8,2,0) )  + ($B15=VLOOKUP(DATE(2021,8,G$3),[3]!look8,3,0) ),"년","주 ")</f>
        <v xml:space="preserve">주 </v>
      </c>
      <c r="H15" s="155" t="str">
        <f>IF( ($B15=VLOOKUP(DATE(2021,8,H$3),[2]!_8월연차,2,0) )  + ($B15=VLOOKUP(DATE(2021,8,H$3),[2]!_8월연차,3,0) ),"년","야")</f>
        <v>야</v>
      </c>
      <c r="I15" s="155" t="str">
        <f>IF( ($B15=VLOOKUP(DATE(2021,8,I$3),[2]!_8월연차,2,0) )  + ($B15=VLOOKUP(DATE(2021,8,I$3),[2]!_8월연차,3,0) ),"년","야")</f>
        <v>야</v>
      </c>
      <c r="J15" s="160" t="s">
        <v>17</v>
      </c>
      <c r="K15" s="160" t="s">
        <v>17</v>
      </c>
      <c r="L15" s="155" t="str">
        <f>IF( ($B15=VLOOKUP(DATE(2021,8,L$3),[3]!look8,2,0) )  + ($B15=VLOOKUP(DATE(2021,8,L$3),[3]!look8,3,0) ),"년","주 ")</f>
        <v xml:space="preserve">주 </v>
      </c>
      <c r="M15" s="155" t="str">
        <f>IF( ($B15=VLOOKUP(DATE(2021,8,M$3),[3]!look8,2,0) )  + ($B15=VLOOKUP(DATE(2021,8,M$3),[3]!look8,3,0) ),"년","주 ")</f>
        <v xml:space="preserve">주 </v>
      </c>
      <c r="N15" s="155" t="str">
        <f>IF( ($B15=VLOOKUP(DATE(2021,8,N$3),[2]!_8월연차,2,0) )  + ($B15=VLOOKUP(DATE(2021,8,N$3),[2]!_8월연차,3,0) ),"년","야")</f>
        <v>야</v>
      </c>
      <c r="O15" s="155" t="str">
        <f>IF( ($B15=VLOOKUP(DATE(2021,8,O$3),[2]!_8월연차,2,0) )  + ($B15=VLOOKUP(DATE(2021,8,O$3),[2]!_8월연차,3,0) ),"년","야")</f>
        <v>야</v>
      </c>
      <c r="P15" s="160" t="s">
        <v>17</v>
      </c>
      <c r="Q15" s="160" t="s">
        <v>17</v>
      </c>
      <c r="R15" s="155" t="str">
        <f>IF( ($B15=VLOOKUP(DATE(2021,8,R$3),[3]!look8,2,0) )  + ($B15=VLOOKUP(DATE(2021,8,R$3),[3]!look8,3,0) ),"년","주 ")</f>
        <v xml:space="preserve">주 </v>
      </c>
      <c r="S15" s="155" t="str">
        <f>IF( ($B15=VLOOKUP(DATE(2021,8,S$3),[3]!look8,2,0) )  + ($B15=VLOOKUP(DATE(2021,8,S$3),[3]!look8,3,0) ),"년","주 ")</f>
        <v>년</v>
      </c>
      <c r="T15" s="155" t="str">
        <f>IF( ($B15=VLOOKUP(DATE(2021,8,T$3),[2]!_8월연차,2,0) )  + ($B15=VLOOKUP(DATE(2021,8,T$3),[2]!_8월연차,3,0) ),"년","야")</f>
        <v>야</v>
      </c>
      <c r="U15" s="155" t="str">
        <f>IF( ($B15=VLOOKUP(DATE(2021,8,U$3),[2]!_8월연차,2,0) )  + ($B15=VLOOKUP(DATE(2021,8,U$3),[2]!_8월연차,3,0) ),"년","야")</f>
        <v>야</v>
      </c>
      <c r="V15" s="160" t="s">
        <v>17</v>
      </c>
      <c r="W15" s="160" t="s">
        <v>17</v>
      </c>
      <c r="X15" s="155" t="str">
        <f>IF( ($B15=VLOOKUP(DATE(2021,8,X$3),[3]!look8,2,0) )  + ($B15=VLOOKUP(DATE(2021,8,X$3),[3]!look8,3,0) ),"년","주 ")</f>
        <v xml:space="preserve">주 </v>
      </c>
      <c r="Y15" s="155" t="str">
        <f>IF( ($B15=VLOOKUP(DATE(2021,8,Y$3),[3]!look8,2,0) )  + ($B15=VLOOKUP(DATE(2021,8,Y$3),[3]!look8,3,0) ),"년","주 ")</f>
        <v xml:space="preserve">주 </v>
      </c>
      <c r="Z15" s="155" t="str">
        <f>IF( ($B15=VLOOKUP(DATE(2021,8,Z$3),[2]!_8월연차,2,0) )  + ($B15=VLOOKUP(DATE(2021,8,Z$3),[2]!_8월연차,3,0) ),"년","야")</f>
        <v>야</v>
      </c>
      <c r="AA15" s="155" t="str">
        <f>IF( ($B15=VLOOKUP(DATE(2021,8,AA$3),[2]!_8월연차,2,0) )  + ($B15=VLOOKUP(DATE(2021,8,AA$3),[2]!_8월연차,3,0) ),"년","야")</f>
        <v>야</v>
      </c>
      <c r="AB15" s="160" t="s">
        <v>17</v>
      </c>
      <c r="AC15" s="160" t="s">
        <v>17</v>
      </c>
      <c r="AD15" s="155" t="str">
        <f>IF( ($B15=VLOOKUP(DATE(2021,8,AD$3),[3]!look8,2,0) )  + ($B15=VLOOKUP(DATE(2021,8,AD$3),[3]!look8,3,0) ),"년","주 ")</f>
        <v xml:space="preserve">주 </v>
      </c>
      <c r="AE15" s="155" t="str">
        <f>IF( ($B15=VLOOKUP(DATE(2021,8,AE$3),[3]!look8,2,0) )  + ($B15=VLOOKUP(DATE(2021,8,AE$3),[3]!look8,3,0) ),"년","주 ")</f>
        <v xml:space="preserve">주 </v>
      </c>
      <c r="AF15" s="155" t="str">
        <f>IF( ($B15=VLOOKUP(DATE(2021,8,AF$3),[2]!_8월연차,2,0) )  + ($B15=VLOOKUP(DATE(2021,8,AF$3),[2]!_8월연차,3,0) ),"년","야")</f>
        <v>야</v>
      </c>
      <c r="AG15" s="157" t="str">
        <f>IF( ($B15=VLOOKUP(DATE(2021,8,AG$3),[2]!_8월연차,2,0) )  + ($B15=VLOOKUP(DATE(2021,8,AG$3),[2]!_8월연차,3,0) ),"년","야")</f>
        <v>야</v>
      </c>
    </row>
    <row r="16" spans="1:33" ht="18" customHeight="1">
      <c r="A16" s="220"/>
      <c r="B16" s="209" t="str">
        <f>[1]A조연락처!$D14</f>
        <v>김덕근</v>
      </c>
      <c r="C16" s="155" t="str">
        <f>IF( ($B16=VLOOKUP(DATE(2021,8,C$3),[2]!_8월연차,2,0) )  + ($B16=VLOOKUP(DATE(2021,8,C$3),[2]!_8월연차,3,0) ),"년","야")</f>
        <v>야</v>
      </c>
      <c r="D16" s="160" t="s">
        <v>17</v>
      </c>
      <c r="E16" s="160" t="s">
        <v>17</v>
      </c>
      <c r="F16" s="155" t="str">
        <f>IF( ($B16=VLOOKUP(DATE(2021,8,F$3),[3]!look8,2,0) )  + ($B16=VLOOKUP(DATE(2021,8,F$3),[3]!look8,3,0) ),"년","주 ")</f>
        <v xml:space="preserve">주 </v>
      </c>
      <c r="G16" s="155" t="str">
        <f>IF( ($B16=VLOOKUP(DATE(2021,8,G$3),[3]!look8,2,0) )  + ($B16=VLOOKUP(DATE(2021,8,G$3),[3]!look8,3,0) ),"년","주 ")</f>
        <v xml:space="preserve">주 </v>
      </c>
      <c r="H16" s="155" t="str">
        <f>IF( ($B16=VLOOKUP(DATE(2021,8,H$3),[2]!_8월연차,2,0) )  + ($B16=VLOOKUP(DATE(2021,8,H$3),[2]!_8월연차,3,0) ),"년","야")</f>
        <v>야</v>
      </c>
      <c r="I16" s="155" t="str">
        <f>IF( ($B16=VLOOKUP(DATE(2021,8,I$3),[2]!_8월연차,2,0) )  + ($B16=VLOOKUP(DATE(2021,8,I$3),[2]!_8월연차,3,0) ),"년","야")</f>
        <v>야</v>
      </c>
      <c r="J16" s="160" t="s">
        <v>17</v>
      </c>
      <c r="K16" s="160" t="s">
        <v>17</v>
      </c>
      <c r="L16" s="155" t="str">
        <f>IF( ($B16=VLOOKUP(DATE(2021,8,L$3),[3]!look8,2,0) )  + ($B16=VLOOKUP(DATE(2021,8,L$3),[3]!look8,3,0) ),"년","주 ")</f>
        <v xml:space="preserve">주 </v>
      </c>
      <c r="M16" s="155" t="str">
        <f>IF( ($B16=VLOOKUP(DATE(2021,8,M$3),[3]!look8,2,0) )  + ($B16=VLOOKUP(DATE(2021,8,M$3),[3]!look8,3,0) ),"년","주 ")</f>
        <v xml:space="preserve">주 </v>
      </c>
      <c r="N16" s="155" t="str">
        <f>IF( ($B16=VLOOKUP(DATE(2021,8,N$3),[2]!_8월연차,2,0) )  + ($B16=VLOOKUP(DATE(2021,8,N$3),[2]!_8월연차,3,0) ),"년","야")</f>
        <v>야</v>
      </c>
      <c r="O16" s="155" t="str">
        <f>IF( ($B16=VLOOKUP(DATE(2021,8,O$3),[2]!_8월연차,2,0) )  + ($B16=VLOOKUP(DATE(2021,8,O$3),[2]!_8월연차,3,0) ),"년","야")</f>
        <v>야</v>
      </c>
      <c r="P16" s="160" t="s">
        <v>17</v>
      </c>
      <c r="Q16" s="160" t="s">
        <v>17</v>
      </c>
      <c r="R16" s="155" t="str">
        <f>IF( ($B16=VLOOKUP(DATE(2021,8,R$3),[3]!look8,2,0) )  + ($B16=VLOOKUP(DATE(2021,8,R$3),[3]!look8,3,0) ),"년","주 ")</f>
        <v xml:space="preserve">주 </v>
      </c>
      <c r="S16" s="155" t="str">
        <f>IF( ($B16=VLOOKUP(DATE(2021,8,S$3),[3]!look8,2,0) )  + ($B16=VLOOKUP(DATE(2021,8,S$3),[3]!look8,3,0) ),"년","주 ")</f>
        <v xml:space="preserve">주 </v>
      </c>
      <c r="T16" s="155" t="str">
        <f>IF( ($B16=VLOOKUP(DATE(2021,8,T$3),[2]!_8월연차,2,0) )  + ($B16=VLOOKUP(DATE(2021,8,T$3),[2]!_8월연차,3,0) ),"년","야")</f>
        <v>야</v>
      </c>
      <c r="U16" s="155" t="str">
        <f>IF( ($B16=VLOOKUP(DATE(2021,8,U$3),[2]!_8월연차,2,0) )  + ($B16=VLOOKUP(DATE(2021,8,U$3),[2]!_8월연차,3,0) ),"년","야")</f>
        <v>야</v>
      </c>
      <c r="V16" s="160" t="s">
        <v>17</v>
      </c>
      <c r="W16" s="160" t="s">
        <v>17</v>
      </c>
      <c r="X16" s="155" t="str">
        <f>IF( ($B16=VLOOKUP(DATE(2021,8,X$3),[3]!look8,2,0) )  + ($B16=VLOOKUP(DATE(2021,8,X$3),[3]!look8,3,0) ),"년","주 ")</f>
        <v xml:space="preserve">주 </v>
      </c>
      <c r="Y16" s="155" t="str">
        <f>IF( ($B16=VLOOKUP(DATE(2021,8,Y$3),[3]!look8,2,0) )  + ($B16=VLOOKUP(DATE(2021,8,Y$3),[3]!look8,3,0) ),"년","주 ")</f>
        <v xml:space="preserve">주 </v>
      </c>
      <c r="Z16" s="155" t="str">
        <f>IF( ($B16=VLOOKUP(DATE(2021,8,Z$3),[2]!_8월연차,2,0) )  + ($B16=VLOOKUP(DATE(2021,8,Z$3),[2]!_8월연차,3,0) ),"년","야")</f>
        <v>야</v>
      </c>
      <c r="AA16" s="155" t="str">
        <f>IF( ($B16=VLOOKUP(DATE(2021,8,AA$3),[2]!_8월연차,2,0) )  + ($B16=VLOOKUP(DATE(2021,8,AA$3),[2]!_8월연차,3,0) ),"년","야")</f>
        <v>야</v>
      </c>
      <c r="AB16" s="160" t="s">
        <v>17</v>
      </c>
      <c r="AC16" s="160" t="s">
        <v>17</v>
      </c>
      <c r="AD16" s="155" t="str">
        <f>IF( ($B16=VLOOKUP(DATE(2021,8,AD$3),[3]!look8,2,0) )  + ($B16=VLOOKUP(DATE(2021,8,AD$3),[3]!look8,3,0) ),"년","주 ")</f>
        <v xml:space="preserve">주 </v>
      </c>
      <c r="AE16" s="155" t="str">
        <f>IF( ($B16=VLOOKUP(DATE(2021,8,AE$3),[3]!look8,2,0) )  + ($B16=VLOOKUP(DATE(2021,8,AE$3),[3]!look8,3,0) ),"년","주 ")</f>
        <v xml:space="preserve">주 </v>
      </c>
      <c r="AF16" s="155" t="str">
        <f>IF( ($B16=VLOOKUP(DATE(2021,8,AF$3),[2]!_8월연차,2,0) )  + ($B16=VLOOKUP(DATE(2021,8,AF$3),[2]!_8월연차,3,0) ),"년","야")</f>
        <v>야</v>
      </c>
      <c r="AG16" s="157" t="str">
        <f>IF( ($B16=VLOOKUP(DATE(2021,8,AG$3),[2]!_8월연차,2,0) )  + ($B16=VLOOKUP(DATE(2021,8,AG$3),[2]!_8월연차,3,0) ),"년","야")</f>
        <v>야</v>
      </c>
    </row>
    <row r="17" spans="1:33" ht="18" customHeight="1">
      <c r="A17" s="220"/>
      <c r="B17" s="209" t="str">
        <f>[1]A조연락처!$D15</f>
        <v>문완수</v>
      </c>
      <c r="C17" s="155" t="str">
        <f>IF( ($B17=VLOOKUP(DATE(2021,8,C$3),[2]!_8월연차,2,0) )  + ($B17=VLOOKUP(DATE(2021,8,C$3),[2]!_8월연차,3,0) ),"년","야")</f>
        <v>야</v>
      </c>
      <c r="D17" s="160" t="s">
        <v>17</v>
      </c>
      <c r="E17" s="160" t="s">
        <v>17</v>
      </c>
      <c r="F17" s="155" t="str">
        <f>IF( ($B17=VLOOKUP(DATE(2021,8,F$3),[3]!look8,2,0) )  + ($B17=VLOOKUP(DATE(2021,8,F$3),[3]!look8,3,0) ),"년","주 ")</f>
        <v xml:space="preserve">주 </v>
      </c>
      <c r="G17" s="155" t="str">
        <f>IF( ($B17=VLOOKUP(DATE(2021,8,G$3),[3]!look8,2,0) )  + ($B17=VLOOKUP(DATE(2021,8,G$3),[3]!look8,3,0) ),"년","주 ")</f>
        <v xml:space="preserve">주 </v>
      </c>
      <c r="H17" s="155" t="str">
        <f>IF( ($B17=VLOOKUP(DATE(2021,8,H$3),[2]!_8월연차,2,0) )  + ($B17=VLOOKUP(DATE(2021,8,H$3),[2]!_8월연차,3,0) ),"년","야")</f>
        <v>야</v>
      </c>
      <c r="I17" s="155" t="str">
        <f>IF( ($B17=VLOOKUP(DATE(2021,8,I$3),[2]!_8월연차,2,0) )  + ($B17=VLOOKUP(DATE(2021,8,I$3),[2]!_8월연차,3,0) ),"년","야")</f>
        <v>야</v>
      </c>
      <c r="J17" s="160" t="s">
        <v>17</v>
      </c>
      <c r="K17" s="160" t="s">
        <v>17</v>
      </c>
      <c r="L17" s="155" t="str">
        <f>IF( ($B17=VLOOKUP(DATE(2021,8,L$3),[3]!look8,2,0) )  + ($B17=VLOOKUP(DATE(2021,8,L$3),[3]!look8,3,0) ),"년","주 ")</f>
        <v xml:space="preserve">주 </v>
      </c>
      <c r="M17" s="155" t="str">
        <f>IF( ($B17=VLOOKUP(DATE(2021,8,M$3),[3]!look8,2,0) )  + ($B17=VLOOKUP(DATE(2021,8,M$3),[3]!look8,3,0) ),"년","주 ")</f>
        <v xml:space="preserve">주 </v>
      </c>
      <c r="N17" s="155" t="str">
        <f>IF( ($B17=VLOOKUP(DATE(2021,8,N$3),[2]!_8월연차,2,0) )  + ($B17=VLOOKUP(DATE(2021,8,N$3),[2]!_8월연차,3,0) ),"년","야")</f>
        <v>야</v>
      </c>
      <c r="O17" s="155" t="str">
        <f>IF( ($B17=VLOOKUP(DATE(2021,8,O$3),[2]!_8월연차,2,0) )  + ($B17=VLOOKUP(DATE(2021,8,O$3),[2]!_8월연차,3,0) ),"년","야")</f>
        <v>야</v>
      </c>
      <c r="P17" s="160" t="s">
        <v>17</v>
      </c>
      <c r="Q17" s="160" t="s">
        <v>17</v>
      </c>
      <c r="R17" s="155" t="str">
        <f>IF( ($B17=VLOOKUP(DATE(2021,8,R$3),[3]!look8,2,0) )  + ($B17=VLOOKUP(DATE(2021,8,R$3),[3]!look8,3,0) ),"년","주 ")</f>
        <v xml:space="preserve">주 </v>
      </c>
      <c r="S17" s="155" t="str">
        <f>IF( ($B17=VLOOKUP(DATE(2021,8,S$3),[3]!look8,2,0) )  + ($B17=VLOOKUP(DATE(2021,8,S$3),[3]!look8,3,0) ),"년","주 ")</f>
        <v xml:space="preserve">주 </v>
      </c>
      <c r="T17" s="155" t="str">
        <f>IF( ($B17=VLOOKUP(DATE(2021,8,T$3),[2]!_8월연차,2,0) )  + ($B17=VLOOKUP(DATE(2021,8,T$3),[2]!_8월연차,3,0) ),"년","야")</f>
        <v>야</v>
      </c>
      <c r="U17" s="155" t="str">
        <f>IF( ($B17=VLOOKUP(DATE(2021,8,U$3),[2]!_8월연차,2,0) )  + ($B17=VLOOKUP(DATE(2021,8,U$3),[2]!_8월연차,3,0) ),"년","야")</f>
        <v>야</v>
      </c>
      <c r="V17" s="160" t="s">
        <v>17</v>
      </c>
      <c r="W17" s="160" t="s">
        <v>17</v>
      </c>
      <c r="X17" s="155" t="str">
        <f>IF( ($B17=VLOOKUP(DATE(2021,8,X$3),[3]!look8,2,0) )  + ($B17=VLOOKUP(DATE(2021,8,X$3),[3]!look8,3,0) ),"년","주 ")</f>
        <v>년</v>
      </c>
      <c r="Y17" s="155" t="str">
        <f>IF( ($B17=VLOOKUP(DATE(2021,8,Y$3),[3]!look8,2,0) )  + ($B17=VLOOKUP(DATE(2021,8,Y$3),[3]!look8,3,0) ),"년","주 ")</f>
        <v xml:space="preserve">주 </v>
      </c>
      <c r="Z17" s="155" t="str">
        <f>IF( ($B17=VLOOKUP(DATE(2021,8,Z$3),[2]!_8월연차,2,0) )  + ($B17=VLOOKUP(DATE(2021,8,Z$3),[2]!_8월연차,3,0) ),"년","야")</f>
        <v>야</v>
      </c>
      <c r="AA17" s="155" t="str">
        <f>IF( ($B17=VLOOKUP(DATE(2021,8,AA$3),[2]!_8월연차,2,0) )  + ($B17=VLOOKUP(DATE(2021,8,AA$3),[2]!_8월연차,3,0) ),"년","야")</f>
        <v>야</v>
      </c>
      <c r="AB17" s="160" t="s">
        <v>17</v>
      </c>
      <c r="AC17" s="160" t="s">
        <v>17</v>
      </c>
      <c r="AD17" s="155" t="str">
        <f>IF( ($B17=VLOOKUP(DATE(2021,8,AD$3),[3]!look8,2,0) )  + ($B17=VLOOKUP(DATE(2021,8,AD$3),[3]!look8,3,0) ),"년","주 ")</f>
        <v xml:space="preserve">주 </v>
      </c>
      <c r="AE17" s="155" t="str">
        <f>IF( ($B17=VLOOKUP(DATE(2021,8,AE$3),[3]!look8,2,0) )  + ($B17=VLOOKUP(DATE(2021,8,AE$3),[3]!look8,3,0) ),"년","주 ")</f>
        <v xml:space="preserve">주 </v>
      </c>
      <c r="AF17" s="155" t="str">
        <f>IF( ($B17=VLOOKUP(DATE(2021,8,AF$3),[2]!_8월연차,2,0) )  + ($B17=VLOOKUP(DATE(2021,8,AF$3),[2]!_8월연차,3,0) ),"년","야")</f>
        <v>야</v>
      </c>
      <c r="AG17" s="157" t="str">
        <f>IF( ($B17=VLOOKUP(DATE(2021,8,AG$3),[2]!_8월연차,2,0) )  + ($B17=VLOOKUP(DATE(2021,8,AG$3),[2]!_8월연차,3,0) ),"년","야")</f>
        <v>야</v>
      </c>
    </row>
    <row r="18" spans="1:33" ht="18" customHeight="1">
      <c r="A18" s="220"/>
      <c r="B18" s="209" t="str">
        <f>[1]A조연락처!$D16</f>
        <v>우창래</v>
      </c>
      <c r="C18" s="155" t="str">
        <f>IF( ($B18=VLOOKUP(DATE(2021,8,C$3),[2]!_8월연차,2,0) )  + ($B18=VLOOKUP(DATE(2021,8,C$3),[2]!_8월연차,3,0) ),"년","야")</f>
        <v>야</v>
      </c>
      <c r="D18" s="160" t="s">
        <v>17</v>
      </c>
      <c r="E18" s="160" t="s">
        <v>17</v>
      </c>
      <c r="F18" s="155" t="str">
        <f>IF( ($B18=VLOOKUP(DATE(2021,8,F$3),[3]!look8,2,0) )  + ($B18=VLOOKUP(DATE(2021,8,F$3),[3]!look8,3,0) ),"년","주 ")</f>
        <v xml:space="preserve">주 </v>
      </c>
      <c r="G18" s="155" t="str">
        <f>IF( ($B18=VLOOKUP(DATE(2021,8,G$3),[3]!look8,2,0) )  + ($B18=VLOOKUP(DATE(2021,8,G$3),[3]!look8,3,0) ),"년","주 ")</f>
        <v xml:space="preserve">주 </v>
      </c>
      <c r="H18" s="155" t="str">
        <f>IF( ($B18=VLOOKUP(DATE(2021,8,H$3),[2]!_8월연차,2,0) )  + ($B18=VLOOKUP(DATE(2021,8,H$3),[2]!_8월연차,3,0) ),"년","야")</f>
        <v>야</v>
      </c>
      <c r="I18" s="155" t="str">
        <f>IF( ($B18=VLOOKUP(DATE(2021,8,I$3),[2]!_8월연차,2,0) )  + ($B18=VLOOKUP(DATE(2021,8,I$3),[2]!_8월연차,3,0) ),"년","야")</f>
        <v>야</v>
      </c>
      <c r="J18" s="160" t="s">
        <v>17</v>
      </c>
      <c r="K18" s="160" t="s">
        <v>17</v>
      </c>
      <c r="L18" s="155" t="str">
        <f>IF( ($B18=VLOOKUP(DATE(2021,8,L$3),[3]!look8,2,0) )  + ($B18=VLOOKUP(DATE(2021,8,L$3),[3]!look8,3,0) ),"년","주 ")</f>
        <v xml:space="preserve">주 </v>
      </c>
      <c r="M18" s="155" t="str">
        <f>IF( ($B18=VLOOKUP(DATE(2021,8,M$3),[3]!look8,2,0) )  + ($B18=VLOOKUP(DATE(2021,8,M$3),[3]!look8,3,0) ),"년","주 ")</f>
        <v xml:space="preserve">주 </v>
      </c>
      <c r="N18" s="155" t="str">
        <f>IF( ($B18=VLOOKUP(DATE(2021,8,N$3),[2]!_8월연차,2,0) )  + ($B18=VLOOKUP(DATE(2021,8,N$3),[2]!_8월연차,3,0) ),"년","야")</f>
        <v>야</v>
      </c>
      <c r="O18" s="155" t="str">
        <f>IF( ($B18=VLOOKUP(DATE(2021,8,O$3),[2]!_8월연차,2,0) )  + ($B18=VLOOKUP(DATE(2021,8,O$3),[2]!_8월연차,3,0) ),"년","야")</f>
        <v>야</v>
      </c>
      <c r="P18" s="160" t="s">
        <v>17</v>
      </c>
      <c r="Q18" s="160" t="s">
        <v>17</v>
      </c>
      <c r="R18" s="155" t="str">
        <f>IF( ($B18=VLOOKUP(DATE(2021,8,R$3),[3]!look8,2,0) )  + ($B18=VLOOKUP(DATE(2021,8,R$3),[3]!look8,3,0) ),"년","주 ")</f>
        <v xml:space="preserve">주 </v>
      </c>
      <c r="S18" s="155" t="str">
        <f>IF( ($B18=VLOOKUP(DATE(2021,8,S$3),[3]!look8,2,0) )  + ($B18=VLOOKUP(DATE(2021,8,S$3),[3]!look8,3,0) ),"년","주 ")</f>
        <v xml:space="preserve">주 </v>
      </c>
      <c r="T18" s="155" t="str">
        <f>IF( ($B18=VLOOKUP(DATE(2021,8,T$3),[2]!_8월연차,2,0) )  + ($B18=VLOOKUP(DATE(2021,8,T$3),[2]!_8월연차,3,0) ),"년","야")</f>
        <v>야</v>
      </c>
      <c r="U18" s="155" t="str">
        <f>IF( ($B18=VLOOKUP(DATE(2021,8,U$3),[2]!_8월연차,2,0) )  + ($B18=VLOOKUP(DATE(2021,8,U$3),[2]!_8월연차,3,0) ),"년","야")</f>
        <v>야</v>
      </c>
      <c r="V18" s="160" t="s">
        <v>17</v>
      </c>
      <c r="W18" s="160" t="s">
        <v>17</v>
      </c>
      <c r="X18" s="155" t="str">
        <f>IF( ($B18=VLOOKUP(DATE(2021,8,X$3),[3]!look8,2,0) )  + ($B18=VLOOKUP(DATE(2021,8,X$3),[3]!look8,3,0) ),"년","주 ")</f>
        <v xml:space="preserve">주 </v>
      </c>
      <c r="Y18" s="155" t="str">
        <f>IF( ($B18=VLOOKUP(DATE(2021,8,Y$3),[3]!look8,2,0) )  + ($B18=VLOOKUP(DATE(2021,8,Y$3),[3]!look8,3,0) ),"년","주 ")</f>
        <v xml:space="preserve">주 </v>
      </c>
      <c r="Z18" s="155" t="str">
        <f>IF( ($B18=VLOOKUP(DATE(2021,8,Z$3),[2]!_8월연차,2,0) )  + ($B18=VLOOKUP(DATE(2021,8,Z$3),[2]!_8월연차,3,0) ),"년","야")</f>
        <v>야</v>
      </c>
      <c r="AA18" s="155" t="str">
        <f>IF( ($B18=VLOOKUP(DATE(2021,8,AA$3),[2]!_8월연차,2,0) )  + ($B18=VLOOKUP(DATE(2021,8,AA$3),[2]!_8월연차,3,0) ),"년","야")</f>
        <v>년</v>
      </c>
      <c r="AB18" s="160" t="s">
        <v>17</v>
      </c>
      <c r="AC18" s="160" t="s">
        <v>17</v>
      </c>
      <c r="AD18" s="155" t="str">
        <f>IF( ($B18=VLOOKUP(DATE(2021,8,AD$3),[3]!look8,2,0) )  + ($B18=VLOOKUP(DATE(2021,8,AD$3),[3]!look8,3,0) ),"년","주 ")</f>
        <v xml:space="preserve">주 </v>
      </c>
      <c r="AE18" s="155" t="str">
        <f>IF( ($B18=VLOOKUP(DATE(2021,8,AE$3),[3]!look8,2,0) )  + ($B18=VLOOKUP(DATE(2021,8,AE$3),[3]!look8,3,0) ),"년","주 ")</f>
        <v xml:space="preserve">주 </v>
      </c>
      <c r="AF18" s="155" t="str">
        <f>IF( ($B18=VLOOKUP(DATE(2021,8,AF$3),[2]!_8월연차,2,0) )  + ($B18=VLOOKUP(DATE(2021,8,AF$3),[2]!_8월연차,3,0) ),"년","야")</f>
        <v>야</v>
      </c>
      <c r="AG18" s="157" t="str">
        <f>IF( ($B18=VLOOKUP(DATE(2021,8,AG$3),[2]!_8월연차,2,0) )  + ($B18=VLOOKUP(DATE(2021,8,AG$3),[2]!_8월연차,3,0) ),"년","야")</f>
        <v>야</v>
      </c>
    </row>
    <row r="19" spans="1:33" ht="18" customHeight="1">
      <c r="A19" s="220"/>
      <c r="B19" s="209" t="str">
        <f>[1]A조연락처!$D17</f>
        <v>김종식</v>
      </c>
      <c r="C19" s="155" t="str">
        <f>IF( ($B19=VLOOKUP(DATE(2021,8,C$3),[2]!_8월연차,2,0) )  + ($B19=VLOOKUP(DATE(2021,8,C$3),[2]!_8월연차,3,0) ),"년","야")</f>
        <v>야</v>
      </c>
      <c r="D19" s="160" t="s">
        <v>17</v>
      </c>
      <c r="E19" s="160" t="s">
        <v>17</v>
      </c>
      <c r="F19" s="155" t="str">
        <f>IF( ($B19=VLOOKUP(DATE(2021,8,F$3),[3]!look8,2,0) )  + ($B19=VLOOKUP(DATE(2021,8,F$3),[3]!look8,3,0) ),"년","주 ")</f>
        <v xml:space="preserve">주 </v>
      </c>
      <c r="G19" s="155" t="str">
        <f>IF( ($B19=VLOOKUP(DATE(2021,8,G$3),[3]!look8,2,0) )  + ($B19=VLOOKUP(DATE(2021,8,G$3),[3]!look8,3,0) ),"년","주 ")</f>
        <v xml:space="preserve">주 </v>
      </c>
      <c r="H19" s="155" t="str">
        <f>IF( ($B19=VLOOKUP(DATE(2021,8,H$3),[2]!_8월연차,2,0) )  + ($B19=VLOOKUP(DATE(2021,8,H$3),[2]!_8월연차,3,0) ),"년","야")</f>
        <v>야</v>
      </c>
      <c r="I19" s="155" t="str">
        <f>IF( ($B19=VLOOKUP(DATE(2021,8,I$3),[2]!_8월연차,2,0) )  + ($B19=VLOOKUP(DATE(2021,8,I$3),[2]!_8월연차,3,0) ),"년","야")</f>
        <v>야</v>
      </c>
      <c r="J19" s="160" t="s">
        <v>17</v>
      </c>
      <c r="K19" s="160" t="s">
        <v>17</v>
      </c>
      <c r="L19" s="155" t="str">
        <f>IF( ($B19=VLOOKUP(DATE(2021,8,L$3),[3]!look8,2,0) )  + ($B19=VLOOKUP(DATE(2021,8,L$3),[3]!look8,3,0) ),"년","주 ")</f>
        <v>년</v>
      </c>
      <c r="M19" s="155" t="str">
        <f>IF( ($B19=VLOOKUP(DATE(2021,8,M$3),[3]!look8,2,0) )  + ($B19=VLOOKUP(DATE(2021,8,M$3),[3]!look8,3,0) ),"년","주 ")</f>
        <v xml:space="preserve">주 </v>
      </c>
      <c r="N19" s="155" t="str">
        <f>IF( ($B19=VLOOKUP(DATE(2021,8,N$3),[2]!_8월연차,2,0) )  + ($B19=VLOOKUP(DATE(2021,8,N$3),[2]!_8월연차,3,0) ),"년","야")</f>
        <v>야</v>
      </c>
      <c r="O19" s="155" t="str">
        <f>IF( ($B19=VLOOKUP(DATE(2021,8,O$3),[2]!_8월연차,2,0) )  + ($B19=VLOOKUP(DATE(2021,8,O$3),[2]!_8월연차,3,0) ),"년","야")</f>
        <v>야</v>
      </c>
      <c r="P19" s="160" t="s">
        <v>17</v>
      </c>
      <c r="Q19" s="160" t="s">
        <v>17</v>
      </c>
      <c r="R19" s="155" t="str">
        <f>IF( ($B19=VLOOKUP(DATE(2021,8,R$3),[3]!look8,2,0) )  + ($B19=VLOOKUP(DATE(2021,8,R$3),[3]!look8,3,0) ),"년","주 ")</f>
        <v xml:space="preserve">주 </v>
      </c>
      <c r="S19" s="155" t="str">
        <f>IF( ($B19=VLOOKUP(DATE(2021,8,S$3),[3]!look8,2,0) )  + ($B19=VLOOKUP(DATE(2021,8,S$3),[3]!look8,3,0) ),"년","주 ")</f>
        <v xml:space="preserve">주 </v>
      </c>
      <c r="T19" s="155" t="str">
        <f>IF( ($B19=VLOOKUP(DATE(2021,8,T$3),[2]!_8월연차,2,0) )  + ($B19=VLOOKUP(DATE(2021,8,T$3),[2]!_8월연차,3,0) ),"년","야")</f>
        <v>야</v>
      </c>
      <c r="U19" s="155" t="str">
        <f>IF( ($B19=VLOOKUP(DATE(2021,8,U$3),[2]!_8월연차,2,0) )  + ($B19=VLOOKUP(DATE(2021,8,U$3),[2]!_8월연차,3,0) ),"년","야")</f>
        <v>야</v>
      </c>
      <c r="V19" s="160" t="s">
        <v>17</v>
      </c>
      <c r="W19" s="160" t="s">
        <v>17</v>
      </c>
      <c r="X19" s="155" t="str">
        <f>IF( ($B19=VLOOKUP(DATE(2021,8,X$3),[3]!look8,2,0) )  + ($B19=VLOOKUP(DATE(2021,8,X$3),[3]!look8,3,0) ),"년","주 ")</f>
        <v xml:space="preserve">주 </v>
      </c>
      <c r="Y19" s="155" t="str">
        <f>IF( ($B19=VLOOKUP(DATE(2021,8,Y$3),[3]!look8,2,0) )  + ($B19=VLOOKUP(DATE(2021,8,Y$3),[3]!look8,3,0) ),"년","주 ")</f>
        <v xml:space="preserve">주 </v>
      </c>
      <c r="Z19" s="155" t="str">
        <f>IF( ($B19=VLOOKUP(DATE(2021,8,Z$3),[2]!_8월연차,2,0) )  + ($B19=VLOOKUP(DATE(2021,8,Z$3),[2]!_8월연차,3,0) ),"년","야")</f>
        <v>야</v>
      </c>
      <c r="AA19" s="155" t="str">
        <f>IF( ($B19=VLOOKUP(DATE(2021,8,AA$3),[2]!_8월연차,2,0) )  + ($B19=VLOOKUP(DATE(2021,8,AA$3),[2]!_8월연차,3,0) ),"년","야")</f>
        <v>야</v>
      </c>
      <c r="AB19" s="160" t="s">
        <v>17</v>
      </c>
      <c r="AC19" s="160" t="s">
        <v>17</v>
      </c>
      <c r="AD19" s="155" t="str">
        <f>IF( ($B19=VLOOKUP(DATE(2021,8,AD$3),[3]!look8,2,0) )  + ($B19=VLOOKUP(DATE(2021,8,AD$3),[3]!look8,3,0) ),"년","주 ")</f>
        <v xml:space="preserve">주 </v>
      </c>
      <c r="AE19" s="155" t="str">
        <f>IF( ($B19=VLOOKUP(DATE(2021,8,AE$3),[3]!look8,2,0) )  + ($B19=VLOOKUP(DATE(2021,8,AE$3),[3]!look8,3,0) ),"년","주 ")</f>
        <v xml:space="preserve">주 </v>
      </c>
      <c r="AF19" s="155" t="str">
        <f>IF( ($B19=VLOOKUP(DATE(2021,8,AF$3),[2]!_8월연차,2,0) )  + ($B19=VLOOKUP(DATE(2021,8,AF$3),[2]!_8월연차,3,0) ),"년","야")</f>
        <v>야</v>
      </c>
      <c r="AG19" s="157" t="str">
        <f>IF( ($B19=VLOOKUP(DATE(2021,8,AG$3),[2]!_8월연차,2,0) )  + ($B19=VLOOKUP(DATE(2021,8,AG$3),[2]!_8월연차,3,0) ),"년","야")</f>
        <v>야</v>
      </c>
    </row>
    <row r="20" spans="1:33" ht="18" customHeight="1">
      <c r="A20" s="220"/>
      <c r="B20" s="209" t="str">
        <f>[1]A조연락처!$D18</f>
        <v>최택근</v>
      </c>
      <c r="C20" s="155" t="str">
        <f>IF( ($B20=VLOOKUP(DATE(2021,8,C$3),[2]!_8월연차,2,0) )  + ($B20=VLOOKUP(DATE(2021,8,C$3),[2]!_8월연차,3,0) ),"년","야")</f>
        <v>야</v>
      </c>
      <c r="D20" s="160" t="s">
        <v>17</v>
      </c>
      <c r="E20" s="160" t="s">
        <v>17</v>
      </c>
      <c r="F20" s="155" t="str">
        <f>IF( ($B20=VLOOKUP(DATE(2021,8,F$3),[3]!look8,2,0) )  + ($B20=VLOOKUP(DATE(2021,8,F$3),[3]!look8,3,0) ),"년","주 ")</f>
        <v xml:space="preserve">주 </v>
      </c>
      <c r="G20" s="155" t="str">
        <f>IF( ($B20=VLOOKUP(DATE(2021,8,G$3),[3]!look8,2,0) )  + ($B20=VLOOKUP(DATE(2021,8,G$3),[3]!look8,3,0) ),"년","주 ")</f>
        <v xml:space="preserve">주 </v>
      </c>
      <c r="H20" s="155" t="str">
        <f>IF( ($B20=VLOOKUP(DATE(2021,8,H$3),[2]!_8월연차,2,0) )  + ($B20=VLOOKUP(DATE(2021,8,H$3),[2]!_8월연차,3,0) ),"년","야")</f>
        <v>야</v>
      </c>
      <c r="I20" s="155" t="str">
        <f>IF( ($B20=VLOOKUP(DATE(2021,8,I$3),[2]!_8월연차,2,0) )  + ($B20=VLOOKUP(DATE(2021,8,I$3),[2]!_8월연차,3,0) ),"년","야")</f>
        <v>야</v>
      </c>
      <c r="J20" s="160" t="s">
        <v>17</v>
      </c>
      <c r="K20" s="160" t="s">
        <v>17</v>
      </c>
      <c r="L20" s="155" t="str">
        <f>IF( ($B20=VLOOKUP(DATE(2021,8,L$3),[3]!look8,2,0) )  + ($B20=VLOOKUP(DATE(2021,8,L$3),[3]!look8,3,0) ),"년","주 ")</f>
        <v xml:space="preserve">주 </v>
      </c>
      <c r="M20" s="155" t="str">
        <f>IF( ($B20=VLOOKUP(DATE(2021,8,M$3),[3]!look8,2,0) )  + ($B20=VLOOKUP(DATE(2021,8,M$3),[3]!look8,3,0) ),"년","주 ")</f>
        <v xml:space="preserve">주 </v>
      </c>
      <c r="N20" s="155" t="str">
        <f>IF( ($B20=VLOOKUP(DATE(2021,8,N$3),[2]!_8월연차,2,0) )  + ($B20=VLOOKUP(DATE(2021,8,N$3),[2]!_8월연차,3,0) ),"년","야")</f>
        <v>야</v>
      </c>
      <c r="O20" s="155" t="str">
        <f>IF( ($B20=VLOOKUP(DATE(2021,8,O$3),[2]!_8월연차,2,0) )  + ($B20=VLOOKUP(DATE(2021,8,O$3),[2]!_8월연차,3,0) ),"년","야")</f>
        <v>야</v>
      </c>
      <c r="P20" s="160" t="s">
        <v>17</v>
      </c>
      <c r="Q20" s="160" t="s">
        <v>17</v>
      </c>
      <c r="R20" s="155" t="str">
        <f>IF( ($B20=VLOOKUP(DATE(2021,8,R$3),[3]!look8,2,0) )  + ($B20=VLOOKUP(DATE(2021,8,R$3),[3]!look8,3,0) ),"년","주 ")</f>
        <v xml:space="preserve">주 </v>
      </c>
      <c r="S20" s="155" t="str">
        <f>IF( ($B20=VLOOKUP(DATE(2021,8,S$3),[3]!look8,2,0) )  + ($B20=VLOOKUP(DATE(2021,8,S$3),[3]!look8,3,0) ),"년","주 ")</f>
        <v xml:space="preserve">주 </v>
      </c>
      <c r="T20" s="155" t="str">
        <f>IF( ($B20=VLOOKUP(DATE(2021,8,T$3),[2]!_8월연차,2,0) )  + ($B20=VLOOKUP(DATE(2021,8,T$3),[2]!_8월연차,3,0) ),"년","야")</f>
        <v>야</v>
      </c>
      <c r="U20" s="155" t="str">
        <f>IF( ($B20=VLOOKUP(DATE(2021,8,U$3),[2]!_8월연차,2,0) )  + ($B20=VLOOKUP(DATE(2021,8,U$3),[2]!_8월연차,3,0) ),"년","야")</f>
        <v>야</v>
      </c>
      <c r="V20" s="160" t="s">
        <v>17</v>
      </c>
      <c r="W20" s="160" t="s">
        <v>17</v>
      </c>
      <c r="X20" s="155" t="str">
        <f>IF( ($B20=VLOOKUP(DATE(2021,8,X$3),[3]!look8,2,0) )  + ($B20=VLOOKUP(DATE(2021,8,X$3),[3]!look8,3,0) ),"년","주 ")</f>
        <v xml:space="preserve">주 </v>
      </c>
      <c r="Y20" s="155" t="str">
        <f>IF( ($B20=VLOOKUP(DATE(2021,8,Y$3),[3]!look8,2,0) )  + ($B20=VLOOKUP(DATE(2021,8,Y$3),[3]!look8,3,0) ),"년","주 ")</f>
        <v xml:space="preserve">주 </v>
      </c>
      <c r="Z20" s="155" t="str">
        <f>IF( ($B20=VLOOKUP(DATE(2021,8,Z$3),[2]!_8월연차,2,0) )  + ($B20=VLOOKUP(DATE(2021,8,Z$3),[2]!_8월연차,3,0) ),"년","야")</f>
        <v>야</v>
      </c>
      <c r="AA20" s="155" t="str">
        <f>IF( ($B20=VLOOKUP(DATE(2021,8,AA$3),[2]!_8월연차,2,0) )  + ($B20=VLOOKUP(DATE(2021,8,AA$3),[2]!_8월연차,3,0) ),"년","야")</f>
        <v>야</v>
      </c>
      <c r="AB20" s="160" t="s">
        <v>17</v>
      </c>
      <c r="AC20" s="160" t="s">
        <v>17</v>
      </c>
      <c r="AD20" s="155" t="str">
        <f>IF( ($B20=VLOOKUP(DATE(2021,8,AD$3),[3]!look8,2,0) )  + ($B20=VLOOKUP(DATE(2021,8,AD$3),[3]!look8,3,0) ),"년","주 ")</f>
        <v xml:space="preserve">주 </v>
      </c>
      <c r="AE20" s="155" t="str">
        <f>IF( ($B20=VLOOKUP(DATE(2021,8,AE$3),[3]!look8,2,0) )  + ($B20=VLOOKUP(DATE(2021,8,AE$3),[3]!look8,3,0) ),"년","주 ")</f>
        <v xml:space="preserve">주 </v>
      </c>
      <c r="AF20" s="155" t="str">
        <f>IF( ($B20=VLOOKUP(DATE(2021,8,AF$3),[2]!_8월연차,2,0) )  + ($B20=VLOOKUP(DATE(2021,8,AF$3),[2]!_8월연차,3,0) ),"년","야")</f>
        <v>야</v>
      </c>
      <c r="AG20" s="157" t="str">
        <f>IF( ($B20=VLOOKUP(DATE(2021,8,AG$3),[2]!_8월연차,2,0) )  + ($B20=VLOOKUP(DATE(2021,8,AG$3),[2]!_8월연차,3,0) ),"년","야")</f>
        <v>년</v>
      </c>
    </row>
    <row r="21" spans="1:33" ht="18" customHeight="1">
      <c r="A21" s="220"/>
      <c r="B21" s="209" t="str">
        <f>[1]A조연락처!$D19</f>
        <v>이한우</v>
      </c>
      <c r="C21" s="155" t="str">
        <f>IF( ($B21=VLOOKUP(DATE(2021,8,C$3),[2]!_8월연차,2,0) )  + ($B21=VLOOKUP(DATE(2021,8,C$3),[2]!_8월연차,3,0) ),"년","야")</f>
        <v>야</v>
      </c>
      <c r="D21" s="160" t="s">
        <v>17</v>
      </c>
      <c r="E21" s="160" t="s">
        <v>17</v>
      </c>
      <c r="F21" s="155" t="str">
        <f>IF( ($B21=VLOOKUP(DATE(2021,8,F$3),[3]!look8,2,0) )  + ($B21=VLOOKUP(DATE(2021,8,F$3),[3]!look8,3,0) ),"년","주 ")</f>
        <v>년</v>
      </c>
      <c r="G21" s="155" t="str">
        <f>IF( ($B21=VLOOKUP(DATE(2021,8,G$3),[3]!look8,2,0) )  + ($B21=VLOOKUP(DATE(2021,8,G$3),[3]!look8,3,0) ),"년","주 ")</f>
        <v xml:space="preserve">주 </v>
      </c>
      <c r="H21" s="155" t="str">
        <f>IF( ($B21=VLOOKUP(DATE(2021,8,H$3),[2]!_8월연차,2,0) )  + ($B21=VLOOKUP(DATE(2021,8,H$3),[2]!_8월연차,3,0) ),"년","야")</f>
        <v>야</v>
      </c>
      <c r="I21" s="155" t="str">
        <f>IF( ($B21=VLOOKUP(DATE(2021,8,I$3),[2]!_8월연차,2,0) )  + ($B21=VLOOKUP(DATE(2021,8,I$3),[2]!_8월연차,3,0) ),"년","야")</f>
        <v>야</v>
      </c>
      <c r="J21" s="160" t="s">
        <v>17</v>
      </c>
      <c r="K21" s="160" t="s">
        <v>17</v>
      </c>
      <c r="L21" s="155" t="str">
        <f>IF( ($B21=VLOOKUP(DATE(2021,8,L$3),[3]!look8,2,0) )  + ($B21=VLOOKUP(DATE(2021,8,L$3),[3]!look8,3,0) ),"년","주 ")</f>
        <v xml:space="preserve">주 </v>
      </c>
      <c r="M21" s="155" t="str">
        <f>IF( ($B21=VLOOKUP(DATE(2021,8,M$3),[3]!look8,2,0) )  + ($B21=VLOOKUP(DATE(2021,8,M$3),[3]!look8,3,0) ),"년","주 ")</f>
        <v xml:space="preserve">주 </v>
      </c>
      <c r="N21" s="155" t="str">
        <f>IF( ($B21=VLOOKUP(DATE(2021,8,N$3),[2]!_8월연차,2,0) )  + ($B21=VLOOKUP(DATE(2021,8,N$3),[2]!_8월연차,3,0) ),"년","야")</f>
        <v>야</v>
      </c>
      <c r="O21" s="155" t="str">
        <f>IF( ($B21=VLOOKUP(DATE(2021,8,O$3),[2]!_8월연차,2,0) )  + ($B21=VLOOKUP(DATE(2021,8,O$3),[2]!_8월연차,3,0) ),"년","야")</f>
        <v>야</v>
      </c>
      <c r="P21" s="160" t="s">
        <v>17</v>
      </c>
      <c r="Q21" s="160" t="s">
        <v>17</v>
      </c>
      <c r="R21" s="155" t="str">
        <f>IF( ($B21=VLOOKUP(DATE(2021,8,R$3),[3]!look8,2,0) )  + ($B21=VLOOKUP(DATE(2021,8,R$3),[3]!look8,3,0) ),"년","주 ")</f>
        <v xml:space="preserve">주 </v>
      </c>
      <c r="S21" s="155" t="str">
        <f>IF( ($B21=VLOOKUP(DATE(2021,8,S$3),[3]!look8,2,0) )  + ($B21=VLOOKUP(DATE(2021,8,S$3),[3]!look8,3,0) ),"년","주 ")</f>
        <v xml:space="preserve">주 </v>
      </c>
      <c r="T21" s="155" t="str">
        <f>IF( ($B21=VLOOKUP(DATE(2021,8,T$3),[2]!_8월연차,2,0) )  + ($B21=VLOOKUP(DATE(2021,8,T$3),[2]!_8월연차,3,0) ),"년","야")</f>
        <v>야</v>
      </c>
      <c r="U21" s="155" t="str">
        <f>IF( ($B21=VLOOKUP(DATE(2021,8,U$3),[2]!_8월연차,2,0) )  + ($B21=VLOOKUP(DATE(2021,8,U$3),[2]!_8월연차,3,0) ),"년","야")</f>
        <v>야</v>
      </c>
      <c r="V21" s="160" t="s">
        <v>17</v>
      </c>
      <c r="W21" s="160" t="s">
        <v>17</v>
      </c>
      <c r="X21" s="155" t="str">
        <f>IF( ($B21=VLOOKUP(DATE(2021,8,X$3),[3]!look8,2,0) )  + ($B21=VLOOKUP(DATE(2021,8,X$3),[3]!look8,3,0) ),"년","주 ")</f>
        <v xml:space="preserve">주 </v>
      </c>
      <c r="Y21" s="155" t="str">
        <f>IF( ($B21=VLOOKUP(DATE(2021,8,Y$3),[3]!look8,2,0) )  + ($B21=VLOOKUP(DATE(2021,8,Y$3),[3]!look8,3,0) ),"년","주 ")</f>
        <v xml:space="preserve">주 </v>
      </c>
      <c r="Z21" s="155" t="str">
        <f>IF( ($B21=VLOOKUP(DATE(2021,8,Z$3),[2]!_8월연차,2,0) )  + ($B21=VLOOKUP(DATE(2021,8,Z$3),[2]!_8월연차,3,0) ),"년","야")</f>
        <v>야</v>
      </c>
      <c r="AA21" s="155" t="str">
        <f>IF( ($B21=VLOOKUP(DATE(2021,8,AA$3),[2]!_8월연차,2,0) )  + ($B21=VLOOKUP(DATE(2021,8,AA$3),[2]!_8월연차,3,0) ),"년","야")</f>
        <v>야</v>
      </c>
      <c r="AB21" s="160" t="s">
        <v>17</v>
      </c>
      <c r="AC21" s="160" t="s">
        <v>17</v>
      </c>
      <c r="AD21" s="155" t="str">
        <f>IF( ($B21=VLOOKUP(DATE(2021,8,AD$3),[3]!look8,2,0) )  + ($B21=VLOOKUP(DATE(2021,8,AD$3),[3]!look8,3,0) ),"년","주 ")</f>
        <v xml:space="preserve">주 </v>
      </c>
      <c r="AE21" s="155" t="str">
        <f>IF( ($B21=VLOOKUP(DATE(2021,8,AE$3),[3]!look8,2,0) )  + ($B21=VLOOKUP(DATE(2021,8,AE$3),[3]!look8,3,0) ),"년","주 ")</f>
        <v xml:space="preserve">주 </v>
      </c>
      <c r="AF21" s="155" t="str">
        <f>IF( ($B21=VLOOKUP(DATE(2021,8,AF$3),[2]!_8월연차,2,0) )  + ($B21=VLOOKUP(DATE(2021,8,AF$3),[2]!_8월연차,3,0) ),"년","야")</f>
        <v>야</v>
      </c>
      <c r="AG21" s="157" t="str">
        <f>IF( ($B21=VLOOKUP(DATE(2021,8,AG$3),[2]!_8월연차,2,0) )  + ($B21=VLOOKUP(DATE(2021,8,AG$3),[2]!_8월연차,3,0) ),"년","야")</f>
        <v>야</v>
      </c>
    </row>
    <row r="22" spans="1:33" ht="18" customHeight="1" thickBot="1">
      <c r="A22" s="221"/>
      <c r="B22" s="210" t="str">
        <f>[1]A조연락처!$D20</f>
        <v>이시철</v>
      </c>
      <c r="C22" s="158" t="str">
        <f>IF( ($B22=VLOOKUP(DATE(2021,8,C$3),[2]!_8월연차,2,0) )  + ($B22=VLOOKUP(DATE(2021,8,C$3),[2]!_8월연차,3,0) ),"년","야")</f>
        <v>야</v>
      </c>
      <c r="D22" s="161" t="s">
        <v>17</v>
      </c>
      <c r="E22" s="161" t="s">
        <v>17</v>
      </c>
      <c r="F22" s="158" t="str">
        <f>IF( ($B22=VLOOKUP(DATE(2021,8,F$3),[3]!look8,2,0) )  + ($B22=VLOOKUP(DATE(2021,8,F$3),[3]!look8,3,0) ),"년","주 ")</f>
        <v xml:space="preserve">주 </v>
      </c>
      <c r="G22" s="158" t="str">
        <f>IF( ($B22=VLOOKUP(DATE(2021,8,G$3),[3]!look8,2,0) )  + ($B22=VLOOKUP(DATE(2021,8,G$3),[3]!look8,3,0) ),"년","주 ")</f>
        <v xml:space="preserve">주 </v>
      </c>
      <c r="H22" s="158" t="str">
        <f>IF( ($B22=VLOOKUP(DATE(2021,8,H$3),[2]!_8월연차,2,0) )  + ($B22=VLOOKUP(DATE(2021,8,H$3),[2]!_8월연차,3,0) ),"년","야")</f>
        <v>야</v>
      </c>
      <c r="I22" s="158" t="str">
        <f>IF( ($B22=VLOOKUP(DATE(2021,8,I$3),[2]!_8월연차,2,0) )  + ($B22=VLOOKUP(DATE(2021,8,I$3),[2]!_8월연차,3,0) ),"년","야")</f>
        <v>야</v>
      </c>
      <c r="J22" s="161" t="s">
        <v>17</v>
      </c>
      <c r="K22" s="161" t="s">
        <v>17</v>
      </c>
      <c r="L22" s="158" t="str">
        <f>IF( ($B22=VLOOKUP(DATE(2021,8,L$3),[3]!look8,2,0) )  + ($B22=VLOOKUP(DATE(2021,8,L$3),[3]!look8,3,0) ),"년","주 ")</f>
        <v xml:space="preserve">주 </v>
      </c>
      <c r="M22" s="158" t="str">
        <f>IF( ($B22=VLOOKUP(DATE(2021,8,M$3),[3]!look8,2,0) )  + ($B22=VLOOKUP(DATE(2021,8,M$3),[3]!look8,3,0) ),"년","주 ")</f>
        <v xml:space="preserve">주 </v>
      </c>
      <c r="N22" s="158" t="str">
        <f>IF( ($B22=VLOOKUP(DATE(2021,8,N$3),[2]!_8월연차,2,0) )  + ($B22=VLOOKUP(DATE(2021,8,N$3),[2]!_8월연차,3,0) ),"년","야")</f>
        <v>야</v>
      </c>
      <c r="O22" s="158" t="str">
        <f>IF( ($B22=VLOOKUP(DATE(2021,8,O$3),[2]!_8월연차,2,0) )  + ($B22=VLOOKUP(DATE(2021,8,O$3),[2]!_8월연차,3,0) ),"년","야")</f>
        <v>야</v>
      </c>
      <c r="P22" s="161" t="s">
        <v>17</v>
      </c>
      <c r="Q22" s="161" t="s">
        <v>17</v>
      </c>
      <c r="R22" s="158" t="str">
        <f>IF( ($B22=VLOOKUP(DATE(2021,8,R$3),[3]!look8,2,0) )  + ($B22=VLOOKUP(DATE(2021,8,R$3),[3]!look8,3,0) ),"년","주 ")</f>
        <v xml:space="preserve">주 </v>
      </c>
      <c r="S22" s="158" t="str">
        <f>IF( ($B22=VLOOKUP(DATE(2021,8,S$3),[3]!look8,2,0) )  + ($B22=VLOOKUP(DATE(2021,8,S$3),[3]!look8,3,0) ),"년","주 ")</f>
        <v xml:space="preserve">주 </v>
      </c>
      <c r="T22" s="158" t="str">
        <f>IF( ($B22=VLOOKUP(DATE(2021,8,T$3),[2]!_8월연차,2,0) )  + ($B22=VLOOKUP(DATE(2021,8,T$3),[2]!_8월연차,3,0) ),"년","야")</f>
        <v>야</v>
      </c>
      <c r="U22" s="158" t="str">
        <f>IF( ($B22=VLOOKUP(DATE(2021,8,U$3),[2]!_8월연차,2,0) )  + ($B22=VLOOKUP(DATE(2021,8,U$3),[2]!_8월연차,3,0) ),"년","야")</f>
        <v>야</v>
      </c>
      <c r="V22" s="161" t="s">
        <v>17</v>
      </c>
      <c r="W22" s="161" t="s">
        <v>17</v>
      </c>
      <c r="X22" s="158" t="str">
        <f>IF( ($B22=VLOOKUP(DATE(2021,8,X$3),[3]!look8,2,0) )  + ($B22=VLOOKUP(DATE(2021,8,X$3),[3]!look8,3,0) ),"년","주 ")</f>
        <v xml:space="preserve">주 </v>
      </c>
      <c r="Y22" s="158" t="str">
        <f>IF( ($B22=VLOOKUP(DATE(2021,8,Y$3),[3]!look8,2,0) )  + ($B22=VLOOKUP(DATE(2021,8,Y$3),[3]!look8,3,0) ),"년","주 ")</f>
        <v xml:space="preserve">주 </v>
      </c>
      <c r="Z22" s="158" t="str">
        <f>IF( ($B22=VLOOKUP(DATE(2021,8,Z$3),[2]!_8월연차,2,0) )  + ($B22=VLOOKUP(DATE(2021,8,Z$3),[2]!_8월연차,3,0) ),"년","야")</f>
        <v>야</v>
      </c>
      <c r="AA22" s="158" t="str">
        <f>IF( ($B22=VLOOKUP(DATE(2021,8,AA$3),[2]!_8월연차,2,0) )  + ($B22=VLOOKUP(DATE(2021,8,AA$3),[2]!_8월연차,3,0) ),"년","야")</f>
        <v>야</v>
      </c>
      <c r="AB22" s="161" t="s">
        <v>17</v>
      </c>
      <c r="AC22" s="161" t="s">
        <v>17</v>
      </c>
      <c r="AD22" s="158" t="str">
        <f>IF( ($B22=VLOOKUP(DATE(2021,8,AD$3),[3]!look8,2,0) )  + ($B22=VLOOKUP(DATE(2021,8,AD$3),[3]!look8,3,0) ),"년","주 ")</f>
        <v xml:space="preserve">주 </v>
      </c>
      <c r="AE22" s="158" t="str">
        <f>IF( ($B22=VLOOKUP(DATE(2021,8,AE$3),[3]!look8,2,0) )  + ($B22=VLOOKUP(DATE(2021,8,AE$3),[3]!look8,3,0) ),"년","주 ")</f>
        <v xml:space="preserve">주 </v>
      </c>
      <c r="AF22" s="158" t="str">
        <f>IF( ($B22=VLOOKUP(DATE(2021,8,AF$3),[2]!_8월연차,2,0) )  + ($B22=VLOOKUP(DATE(2021,8,AF$3),[2]!_8월연차,3,0) ),"년","야")</f>
        <v>야</v>
      </c>
      <c r="AG22" s="154" t="str">
        <f>IF( ($B22=VLOOKUP(DATE(2021,8,AG$3),[2]!_8월연차,2,0) )  + ($B22=VLOOKUP(DATE(2021,8,AG$3),[2]!_8월연차,3,0) ),"년","야")</f>
        <v>야</v>
      </c>
    </row>
    <row r="23" spans="1:33" ht="18" customHeight="1">
      <c r="A23" s="222" t="s">
        <v>44</v>
      </c>
      <c r="B23" s="223"/>
      <c r="C23" s="226" t="s">
        <v>198</v>
      </c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8"/>
    </row>
    <row r="24" spans="1:33" ht="18" customHeight="1">
      <c r="A24" s="222"/>
      <c r="B24" s="223"/>
      <c r="C24" s="229" t="s">
        <v>199</v>
      </c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1"/>
    </row>
    <row r="25" spans="1:33" ht="18" customHeight="1" thickBot="1">
      <c r="A25" s="224"/>
      <c r="B25" s="225"/>
      <c r="C25" s="232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4"/>
    </row>
  </sheetData>
  <mergeCells count="11">
    <mergeCell ref="A1:AG1"/>
    <mergeCell ref="A2:AG2"/>
    <mergeCell ref="A11:A22"/>
    <mergeCell ref="A23:B25"/>
    <mergeCell ref="C23:AG23"/>
    <mergeCell ref="C24:AG24"/>
    <mergeCell ref="C25:AG25"/>
    <mergeCell ref="A9:A10"/>
    <mergeCell ref="A3:A4"/>
    <mergeCell ref="B3:B4"/>
    <mergeCell ref="A6:A8"/>
  </mergeCells>
  <phoneticPr fontId="1" type="noConversion"/>
  <conditionalFormatting sqref="A3:B4 A1:AG1 AH1:XFD4 A5:XFD1048576">
    <cfRule type="containsText" dxfId="80" priority="10" operator="containsText" text="년">
      <formula>NOT(ISERROR(SEARCH("년",A1)))</formula>
    </cfRule>
  </conditionalFormatting>
  <conditionalFormatting sqref="O6">
    <cfRule type="containsText" dxfId="79" priority="9" operator="containsText" text="연">
      <formula>NOT(ISERROR(SEARCH("연",O6)))</formula>
    </cfRule>
  </conditionalFormatting>
  <conditionalFormatting sqref="C3:AG4">
    <cfRule type="containsText" dxfId="78" priority="7" operator="containsText" text="연">
      <formula>NOT(ISERROR(SEARCH("연",C3)))</formula>
    </cfRule>
    <cfRule type="containsText" dxfId="77" priority="8" operator="containsText" text="년">
      <formula>NOT(ISERROR(SEARCH("년",C3)))</formula>
    </cfRule>
  </conditionalFormatting>
  <conditionalFormatting sqref="F5:F22">
    <cfRule type="containsText" dxfId="76" priority="6" operator="containsText" text="주">
      <formula>NOT(ISERROR(SEARCH("주",F5)))</formula>
    </cfRule>
  </conditionalFormatting>
  <conditionalFormatting sqref="C5:AG22">
    <cfRule type="containsText" dxfId="75" priority="5" operator="containsText" text="년">
      <formula>NOT(ISERROR(SEARCH("년",C5)))</formula>
    </cfRule>
    <cfRule type="containsText" dxfId="74" priority="4" operator="containsText" text="주">
      <formula>NOT(ISERROR(SEARCH("주",C5)))</formula>
    </cfRule>
    <cfRule type="containsText" dxfId="73" priority="3" operator="containsText" text="야">
      <formula>NOT(ISERROR(SEARCH("야",C5)))</formula>
    </cfRule>
    <cfRule type="containsText" dxfId="72" priority="2" operator="containsText" text="년">
      <formula>NOT(ISERROR(SEARCH("년",C5)))</formula>
    </cfRule>
  </conditionalFormatting>
  <pageMargins left="0.19" right="0.11811023622047245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"/>
  <sheetViews>
    <sheetView workbookViewId="0">
      <selection activeCell="H8" sqref="H8"/>
    </sheetView>
  </sheetViews>
  <sheetFormatPr defaultColWidth="9" defaultRowHeight="17.399999999999999"/>
  <cols>
    <col min="1" max="1" width="10.3984375" style="1" customWidth="1"/>
    <col min="2" max="2" width="6.5" style="1" customWidth="1"/>
    <col min="3" max="3" width="10.3984375" style="1" customWidth="1"/>
    <col min="4" max="4" width="16" style="1" customWidth="1"/>
    <col min="5" max="6" width="16" style="9" customWidth="1"/>
    <col min="7" max="16384" width="9" style="1"/>
  </cols>
  <sheetData>
    <row r="1" spans="1:7" s="25" customFormat="1" ht="52.8">
      <c r="A1" s="317"/>
      <c r="B1" s="317"/>
      <c r="C1" s="317"/>
      <c r="D1" s="317"/>
      <c r="E1" s="317"/>
      <c r="F1" s="317"/>
    </row>
    <row r="2" spans="1:7" s="25" customFormat="1" ht="52.8">
      <c r="A2" s="317" t="s">
        <v>82</v>
      </c>
      <c r="B2" s="317"/>
      <c r="C2" s="317"/>
      <c r="D2" s="317"/>
      <c r="E2" s="317"/>
      <c r="F2" s="317"/>
      <c r="G2" s="317"/>
    </row>
    <row r="3" spans="1:7" ht="45" customHeight="1"/>
    <row r="4" spans="1:7" ht="39.6">
      <c r="D4" s="320" t="s">
        <v>145</v>
      </c>
      <c r="E4" s="320"/>
      <c r="F4" s="320"/>
      <c r="G4" s="27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24" t="s">
        <v>84</v>
      </c>
      <c r="E12" s="24" t="s">
        <v>85</v>
      </c>
      <c r="F12" s="24" t="s">
        <v>86</v>
      </c>
    </row>
    <row r="13" spans="1:7" ht="24.75" customHeight="1">
      <c r="D13" s="24" t="s">
        <v>87</v>
      </c>
      <c r="E13" s="23" t="s">
        <v>45</v>
      </c>
      <c r="F13" s="23" t="s">
        <v>88</v>
      </c>
    </row>
    <row r="14" spans="1:7" ht="44.25" customHeight="1">
      <c r="D14" s="26"/>
      <c r="E14" s="24"/>
      <c r="F14" s="24"/>
    </row>
    <row r="19" spans="4:7" ht="30">
      <c r="D19" s="318" t="s">
        <v>83</v>
      </c>
      <c r="E19" s="319"/>
      <c r="F19" s="319"/>
      <c r="G19" s="319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7"/>
  <sheetViews>
    <sheetView zoomScale="80" zoomScaleNormal="80" zoomScaleSheetLayoutView="100" workbookViewId="0">
      <selection activeCell="B30" sqref="B30"/>
    </sheetView>
  </sheetViews>
  <sheetFormatPr defaultColWidth="10.59765625" defaultRowHeight="17.399999999999999"/>
  <cols>
    <col min="1" max="1" width="10.19921875" style="10" customWidth="1"/>
    <col min="2" max="8" width="11.69921875" style="9" customWidth="1"/>
    <col min="9" max="9" width="10.59765625" style="141"/>
    <col min="10" max="11" width="10.59765625" style="142"/>
    <col min="12" max="21" width="10.59765625" style="141"/>
    <col min="22" max="16384" width="10.59765625" style="9"/>
  </cols>
  <sheetData>
    <row r="1" spans="1:21" ht="39.75" customHeight="1" thickBot="1">
      <c r="A1" s="279" t="s">
        <v>147</v>
      </c>
      <c r="B1" s="280"/>
      <c r="C1" s="280"/>
      <c r="D1" s="280"/>
      <c r="E1" s="280"/>
      <c r="F1" s="280"/>
      <c r="G1" s="280"/>
      <c r="H1" s="281"/>
    </row>
    <row r="2" spans="1:21" s="147" customFormat="1" ht="13.5" customHeight="1" thickBot="1">
      <c r="A2" s="11"/>
      <c r="B2" s="14"/>
      <c r="C2" s="14"/>
      <c r="D2" s="14"/>
      <c r="E2" s="14"/>
      <c r="F2" s="14"/>
      <c r="G2" s="14"/>
      <c r="H2" s="14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21" s="33" customFormat="1" ht="23.1" customHeight="1">
      <c r="A3" s="66" t="s">
        <v>68</v>
      </c>
      <c r="B3" s="67" t="s">
        <v>64</v>
      </c>
      <c r="C3" s="28" t="s">
        <v>67</v>
      </c>
      <c r="D3" s="28" t="s">
        <v>3</v>
      </c>
      <c r="E3" s="28" t="s">
        <v>4</v>
      </c>
      <c r="F3" s="28" t="s">
        <v>5</v>
      </c>
      <c r="G3" s="28" t="s">
        <v>6</v>
      </c>
      <c r="H3" s="68" t="s">
        <v>7</v>
      </c>
      <c r="I3" s="143"/>
      <c r="J3" s="144"/>
      <c r="K3" s="144"/>
      <c r="L3" s="143"/>
      <c r="M3" s="143"/>
      <c r="N3" s="143"/>
      <c r="O3" s="143"/>
      <c r="P3" s="143"/>
      <c r="Q3" s="143"/>
      <c r="R3" s="143"/>
      <c r="S3" s="143"/>
      <c r="T3" s="143"/>
      <c r="U3" s="143"/>
    </row>
    <row r="4" spans="1:21" s="29" customFormat="1" ht="23.1" customHeight="1">
      <c r="A4" s="69" t="s">
        <v>89</v>
      </c>
      <c r="B4" s="127">
        <v>1</v>
      </c>
      <c r="C4" s="70">
        <v>2</v>
      </c>
      <c r="D4" s="70">
        <v>3</v>
      </c>
      <c r="E4" s="70">
        <v>4</v>
      </c>
      <c r="F4" s="70">
        <v>5</v>
      </c>
      <c r="G4" s="70">
        <v>6</v>
      </c>
      <c r="H4" s="65">
        <v>7</v>
      </c>
      <c r="I4" s="145"/>
      <c r="J4" s="146"/>
      <c r="K4" s="146"/>
      <c r="L4" s="145"/>
      <c r="M4" s="145"/>
      <c r="N4" s="145"/>
      <c r="O4" s="145"/>
      <c r="P4" s="145"/>
      <c r="Q4" s="145"/>
      <c r="R4" s="145"/>
      <c r="S4" s="145"/>
      <c r="T4" s="145"/>
      <c r="U4" s="145"/>
    </row>
    <row r="5" spans="1:21" s="13" customFormat="1" ht="23.1" customHeight="1">
      <c r="A5" s="36" t="s">
        <v>69</v>
      </c>
      <c r="B5" s="34" t="s">
        <v>104</v>
      </c>
      <c r="C5" s="30"/>
      <c r="D5" s="30"/>
      <c r="E5" s="31"/>
      <c r="F5" s="31"/>
      <c r="G5" s="34" t="s">
        <v>106</v>
      </c>
      <c r="H5" s="32"/>
      <c r="I5" s="145"/>
      <c r="J5" s="146"/>
      <c r="K5" s="146"/>
      <c r="L5" s="145"/>
      <c r="M5" s="145"/>
      <c r="N5" s="145"/>
      <c r="O5" s="145"/>
      <c r="P5" s="145"/>
      <c r="Q5" s="145"/>
      <c r="R5" s="145"/>
      <c r="S5" s="145"/>
      <c r="T5" s="145"/>
      <c r="U5" s="145"/>
    </row>
    <row r="6" spans="1:21" s="13" customFormat="1" ht="23.1" customHeight="1">
      <c r="A6" s="37" t="s">
        <v>70</v>
      </c>
      <c r="B6" s="31"/>
      <c r="C6" s="34"/>
      <c r="D6" s="34" t="s">
        <v>119</v>
      </c>
      <c r="E6" s="30"/>
      <c r="F6" s="30"/>
      <c r="G6" s="31"/>
      <c r="H6" s="39"/>
      <c r="I6" s="145"/>
      <c r="J6" s="146"/>
      <c r="K6" s="146"/>
      <c r="L6" s="145"/>
      <c r="M6" s="145"/>
      <c r="N6" s="145"/>
      <c r="O6" s="145"/>
      <c r="P6" s="145"/>
      <c r="Q6" s="145"/>
      <c r="R6" s="145"/>
      <c r="S6" s="145"/>
      <c r="T6" s="145"/>
      <c r="U6" s="145"/>
    </row>
    <row r="7" spans="1:21" s="13" customFormat="1" ht="23.1" customHeight="1">
      <c r="A7" s="38" t="s">
        <v>71</v>
      </c>
      <c r="B7" s="58"/>
      <c r="C7" s="58"/>
      <c r="D7" s="58"/>
      <c r="E7" s="58"/>
      <c r="F7" s="58"/>
      <c r="G7" s="58"/>
      <c r="H7" s="59"/>
      <c r="I7" s="145"/>
      <c r="J7" s="146"/>
      <c r="K7" s="146"/>
      <c r="L7" s="145"/>
      <c r="M7" s="145"/>
      <c r="N7" s="145"/>
      <c r="O7" s="145"/>
      <c r="P7" s="145"/>
      <c r="Q7" s="145"/>
      <c r="R7" s="145"/>
      <c r="S7" s="145"/>
      <c r="T7" s="145"/>
      <c r="U7" s="145"/>
    </row>
    <row r="8" spans="1:21" s="29" customFormat="1" ht="23.1" customHeight="1">
      <c r="A8" s="69" t="s">
        <v>89</v>
      </c>
      <c r="B8" s="62">
        <v>8</v>
      </c>
      <c r="C8" s="63">
        <v>9</v>
      </c>
      <c r="D8" s="63">
        <v>10</v>
      </c>
      <c r="E8" s="63">
        <v>11</v>
      </c>
      <c r="F8" s="63">
        <v>12</v>
      </c>
      <c r="G8" s="63">
        <v>13</v>
      </c>
      <c r="H8" s="65">
        <v>14</v>
      </c>
      <c r="I8" s="145"/>
      <c r="J8" s="146"/>
      <c r="K8" s="146"/>
      <c r="L8" s="145"/>
      <c r="M8" s="145"/>
      <c r="N8" s="145"/>
      <c r="O8" s="145"/>
      <c r="P8" s="145"/>
      <c r="Q8" s="145"/>
      <c r="R8" s="145"/>
      <c r="S8" s="145"/>
      <c r="T8" s="145"/>
      <c r="U8" s="145"/>
    </row>
    <row r="9" spans="1:21" s="13" customFormat="1" ht="23.1" customHeight="1">
      <c r="A9" s="36" t="s">
        <v>69</v>
      </c>
      <c r="B9" s="30"/>
      <c r="C9" s="30"/>
      <c r="D9" s="31"/>
      <c r="E9" s="31"/>
      <c r="F9" s="34" t="s">
        <v>162</v>
      </c>
      <c r="G9" s="34"/>
      <c r="H9" s="35"/>
      <c r="I9" s="145"/>
      <c r="J9" s="146"/>
      <c r="K9" s="146"/>
      <c r="L9" s="145"/>
      <c r="M9" s="145"/>
      <c r="N9" s="145"/>
      <c r="O9" s="145"/>
      <c r="P9" s="145"/>
      <c r="Q9" s="145"/>
      <c r="R9" s="145"/>
      <c r="S9" s="145"/>
      <c r="T9" s="145"/>
      <c r="U9" s="145"/>
    </row>
    <row r="10" spans="1:21" s="13" customFormat="1" ht="23.1" customHeight="1">
      <c r="A10" s="37" t="s">
        <v>70</v>
      </c>
      <c r="B10" s="34" t="s">
        <v>116</v>
      </c>
      <c r="C10" s="34" t="s">
        <v>100</v>
      </c>
      <c r="D10" s="30"/>
      <c r="E10" s="30"/>
      <c r="F10" s="31"/>
      <c r="G10" s="31"/>
      <c r="H10" s="32"/>
      <c r="I10" s="145"/>
      <c r="J10" s="146"/>
      <c r="K10" s="146"/>
      <c r="L10" s="145"/>
      <c r="M10" s="145"/>
      <c r="N10" s="145"/>
      <c r="O10" s="145"/>
      <c r="P10" s="145"/>
      <c r="Q10" s="145"/>
      <c r="R10" s="145"/>
      <c r="S10" s="145"/>
      <c r="T10" s="145"/>
      <c r="U10" s="145"/>
    </row>
    <row r="11" spans="1:21" s="29" customFormat="1" ht="23.1" customHeight="1">
      <c r="A11" s="38" t="s">
        <v>71</v>
      </c>
      <c r="B11" s="58"/>
      <c r="C11" s="58"/>
      <c r="D11" s="58"/>
      <c r="E11" s="58"/>
      <c r="F11" s="58"/>
      <c r="G11" s="58"/>
      <c r="H11" s="59"/>
      <c r="I11" s="145"/>
      <c r="J11" s="146"/>
      <c r="K11" s="146"/>
      <c r="L11" s="145"/>
      <c r="M11" s="145"/>
      <c r="N11" s="145"/>
      <c r="O11" s="145"/>
      <c r="P11" s="145"/>
      <c r="Q11" s="145"/>
      <c r="R11" s="145"/>
      <c r="S11" s="145"/>
      <c r="T11" s="145"/>
      <c r="U11" s="145"/>
    </row>
    <row r="12" spans="1:21" s="29" customFormat="1" ht="23.1" customHeight="1">
      <c r="A12" s="69" t="s">
        <v>89</v>
      </c>
      <c r="B12" s="62">
        <v>15</v>
      </c>
      <c r="C12" s="63">
        <v>16</v>
      </c>
      <c r="D12" s="63">
        <v>17</v>
      </c>
      <c r="E12" s="63">
        <v>18</v>
      </c>
      <c r="F12" s="63">
        <v>19</v>
      </c>
      <c r="G12" s="63">
        <v>20</v>
      </c>
      <c r="H12" s="65">
        <v>21</v>
      </c>
      <c r="I12" s="145"/>
      <c r="J12" s="146"/>
      <c r="K12" s="146"/>
      <c r="L12" s="145"/>
      <c r="M12" s="145"/>
      <c r="N12" s="145"/>
      <c r="O12" s="145"/>
      <c r="P12" s="145"/>
      <c r="Q12" s="145"/>
      <c r="R12" s="145"/>
      <c r="S12" s="145"/>
      <c r="T12" s="145"/>
      <c r="U12" s="145"/>
    </row>
    <row r="13" spans="1:21" s="13" customFormat="1" ht="23.1" customHeight="1">
      <c r="A13" s="36" t="s">
        <v>69</v>
      </c>
      <c r="B13" s="30"/>
      <c r="C13" s="31"/>
      <c r="D13" s="31"/>
      <c r="E13" s="34" t="s">
        <v>167</v>
      </c>
      <c r="F13" s="34"/>
      <c r="G13" s="30"/>
      <c r="H13" s="35"/>
      <c r="I13" s="145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</row>
    <row r="14" spans="1:21" s="13" customFormat="1" ht="23.1" customHeight="1">
      <c r="A14" s="37" t="s">
        <v>70</v>
      </c>
      <c r="B14" s="34" t="s">
        <v>163</v>
      </c>
      <c r="C14" s="30"/>
      <c r="D14" s="30"/>
      <c r="E14" s="31"/>
      <c r="F14" s="31"/>
      <c r="G14" s="34" t="s">
        <v>166</v>
      </c>
      <c r="H14" s="32" t="s">
        <v>117</v>
      </c>
      <c r="I14" s="145"/>
      <c r="J14" s="146"/>
      <c r="K14" s="146"/>
      <c r="L14" s="145"/>
      <c r="M14" s="145"/>
      <c r="N14" s="145"/>
      <c r="O14" s="145"/>
      <c r="P14" s="145"/>
      <c r="Q14" s="145"/>
      <c r="R14" s="145"/>
      <c r="S14" s="145"/>
      <c r="T14" s="145"/>
      <c r="U14" s="145"/>
    </row>
    <row r="15" spans="1:21" s="29" customFormat="1" ht="23.1" customHeight="1">
      <c r="A15" s="38" t="s">
        <v>71</v>
      </c>
      <c r="B15" s="58"/>
      <c r="C15" s="58"/>
      <c r="D15" s="58"/>
      <c r="E15" s="58"/>
      <c r="F15" s="58"/>
      <c r="G15" s="58"/>
      <c r="H15" s="59"/>
      <c r="I15" s="145"/>
      <c r="J15" s="146"/>
      <c r="K15" s="146"/>
      <c r="L15" s="145"/>
      <c r="M15" s="145"/>
      <c r="N15" s="145"/>
      <c r="O15" s="145"/>
      <c r="P15" s="145"/>
      <c r="Q15" s="145"/>
      <c r="R15" s="145"/>
      <c r="S15" s="145"/>
      <c r="T15" s="145"/>
      <c r="U15" s="145"/>
    </row>
    <row r="16" spans="1:21" s="29" customFormat="1" ht="23.1" customHeight="1">
      <c r="A16" s="69" t="s">
        <v>89</v>
      </c>
      <c r="B16" s="62">
        <v>22</v>
      </c>
      <c r="C16" s="63">
        <v>23</v>
      </c>
      <c r="D16" s="63">
        <v>24</v>
      </c>
      <c r="E16" s="64">
        <v>25</v>
      </c>
      <c r="F16" s="64">
        <v>26</v>
      </c>
      <c r="G16" s="64">
        <v>27</v>
      </c>
      <c r="H16" s="65">
        <v>28</v>
      </c>
      <c r="I16" s="145"/>
      <c r="J16" s="146"/>
      <c r="K16" s="146"/>
      <c r="L16" s="145"/>
      <c r="M16" s="145"/>
      <c r="N16" s="145"/>
      <c r="O16" s="145"/>
      <c r="P16" s="145"/>
      <c r="Q16" s="145"/>
      <c r="R16" s="145"/>
      <c r="S16" s="145"/>
      <c r="T16" s="145"/>
      <c r="U16" s="145"/>
    </row>
    <row r="17" spans="1:21" s="13" customFormat="1" ht="23.1" customHeight="1">
      <c r="A17" s="36" t="s">
        <v>69</v>
      </c>
      <c r="B17" s="31"/>
      <c r="C17" s="31"/>
      <c r="D17" s="34" t="s">
        <v>110</v>
      </c>
      <c r="E17" s="34"/>
      <c r="F17" s="30"/>
      <c r="G17" s="30"/>
      <c r="H17" s="39"/>
      <c r="I17" s="145"/>
      <c r="J17" s="146"/>
      <c r="K17" s="146"/>
      <c r="L17" s="145"/>
      <c r="M17" s="145"/>
      <c r="N17" s="145"/>
      <c r="O17" s="145"/>
      <c r="P17" s="145"/>
      <c r="Q17" s="145"/>
      <c r="R17" s="145"/>
      <c r="S17" s="145"/>
      <c r="T17" s="145"/>
      <c r="U17" s="145"/>
    </row>
    <row r="18" spans="1:21" s="13" customFormat="1" ht="23.1" customHeight="1">
      <c r="A18" s="37" t="s">
        <v>70</v>
      </c>
      <c r="B18" s="35"/>
      <c r="C18" s="30"/>
      <c r="D18" s="31"/>
      <c r="E18" s="31"/>
      <c r="F18" s="34"/>
      <c r="G18" s="34" t="s">
        <v>159</v>
      </c>
      <c r="H18" s="35"/>
      <c r="I18" s="145"/>
      <c r="J18" s="146"/>
      <c r="K18" s="146"/>
      <c r="L18" s="145"/>
      <c r="M18" s="145"/>
      <c r="N18" s="145"/>
      <c r="O18" s="145"/>
      <c r="P18" s="145"/>
      <c r="Q18" s="145"/>
      <c r="R18" s="145"/>
      <c r="S18" s="145"/>
      <c r="T18" s="145"/>
      <c r="U18" s="145"/>
    </row>
    <row r="19" spans="1:21" s="29" customFormat="1" ht="23.1" customHeight="1">
      <c r="A19" s="38" t="s">
        <v>71</v>
      </c>
      <c r="B19" s="58"/>
      <c r="C19" s="58"/>
      <c r="D19" s="58"/>
      <c r="E19" s="58"/>
      <c r="F19" s="58"/>
      <c r="G19" s="58"/>
      <c r="H19" s="59"/>
      <c r="I19" s="145"/>
      <c r="J19" s="146"/>
      <c r="K19" s="146"/>
      <c r="L19" s="145"/>
      <c r="M19" s="145"/>
      <c r="N19" s="145"/>
      <c r="O19" s="145"/>
      <c r="P19" s="145"/>
      <c r="Q19" s="145"/>
      <c r="R19" s="145"/>
      <c r="S19" s="145"/>
      <c r="T19" s="145"/>
      <c r="U19" s="145"/>
    </row>
    <row r="20" spans="1:21" s="29" customFormat="1" ht="23.1" customHeight="1">
      <c r="A20" s="69" t="s">
        <v>89</v>
      </c>
      <c r="B20" s="62">
        <v>29</v>
      </c>
      <c r="C20" s="63">
        <v>30</v>
      </c>
      <c r="D20" s="63">
        <v>31</v>
      </c>
      <c r="E20" s="60"/>
      <c r="F20" s="60"/>
      <c r="G20" s="60"/>
      <c r="H20" s="61"/>
      <c r="I20" s="145"/>
      <c r="J20" s="146"/>
      <c r="K20" s="146"/>
      <c r="L20" s="145"/>
      <c r="M20" s="145"/>
      <c r="N20" s="145"/>
      <c r="O20" s="145"/>
      <c r="P20" s="145"/>
      <c r="Q20" s="145"/>
      <c r="R20" s="145"/>
      <c r="S20" s="145"/>
      <c r="T20" s="145"/>
      <c r="U20" s="145"/>
    </row>
    <row r="21" spans="1:21" s="13" customFormat="1" ht="23.1" customHeight="1">
      <c r="A21" s="36" t="s">
        <v>69</v>
      </c>
      <c r="B21" s="31"/>
      <c r="C21" s="34" t="s">
        <v>123</v>
      </c>
      <c r="D21" s="34"/>
      <c r="E21" s="60"/>
      <c r="F21" s="60"/>
      <c r="G21" s="60"/>
      <c r="H21" s="61"/>
      <c r="I21" s="145"/>
      <c r="J21" s="146"/>
      <c r="K21" s="146"/>
      <c r="L21" s="145"/>
      <c r="M21" s="145"/>
      <c r="N21" s="145"/>
      <c r="O21" s="145"/>
      <c r="P21" s="145"/>
      <c r="Q21" s="145"/>
      <c r="R21" s="145"/>
      <c r="S21" s="145"/>
      <c r="T21" s="145"/>
      <c r="U21" s="145"/>
    </row>
    <row r="22" spans="1:21" s="13" customFormat="1" ht="23.1" customHeight="1">
      <c r="A22" s="37" t="s">
        <v>70</v>
      </c>
      <c r="B22" s="30"/>
      <c r="C22" s="31"/>
      <c r="D22" s="31"/>
      <c r="E22" s="60"/>
      <c r="F22" s="60"/>
      <c r="G22" s="60"/>
      <c r="H22" s="61"/>
      <c r="I22" s="145"/>
      <c r="J22" s="146"/>
      <c r="K22" s="146"/>
      <c r="L22" s="145"/>
      <c r="M22" s="145"/>
      <c r="N22" s="145"/>
      <c r="O22" s="145"/>
      <c r="P22" s="145"/>
      <c r="Q22" s="145"/>
      <c r="R22" s="145"/>
      <c r="S22" s="145"/>
      <c r="T22" s="145"/>
      <c r="U22" s="145"/>
    </row>
    <row r="23" spans="1:21" s="29" customFormat="1" ht="23.1" customHeight="1" thickBot="1">
      <c r="A23" s="40" t="s">
        <v>71</v>
      </c>
      <c r="B23" s="139"/>
      <c r="C23" s="139"/>
      <c r="D23" s="139"/>
      <c r="E23" s="139"/>
      <c r="F23" s="139"/>
      <c r="G23" s="139"/>
      <c r="H23" s="140"/>
      <c r="I23" s="145"/>
      <c r="J23" s="146"/>
      <c r="K23" s="146"/>
      <c r="L23" s="145"/>
      <c r="M23" s="145"/>
      <c r="N23" s="145"/>
      <c r="O23" s="145"/>
      <c r="P23" s="145"/>
      <c r="Q23" s="145"/>
      <c r="R23" s="145"/>
      <c r="S23" s="145"/>
      <c r="T23" s="145"/>
      <c r="U23" s="145"/>
    </row>
    <row r="24" spans="1:21" ht="34.5" customHeight="1" thickBot="1">
      <c r="A24" s="291" t="s">
        <v>161</v>
      </c>
      <c r="B24" s="292"/>
      <c r="C24" s="292"/>
      <c r="D24" s="292"/>
      <c r="E24" s="292"/>
      <c r="F24" s="292"/>
      <c r="G24" s="292"/>
      <c r="H24" s="292"/>
    </row>
    <row r="25" spans="1:21" s="13" customFormat="1" ht="29.25" customHeight="1">
      <c r="A25" s="9"/>
      <c r="B25" s="21" t="s">
        <v>72</v>
      </c>
      <c r="C25" s="22" t="s">
        <v>73</v>
      </c>
      <c r="D25" s="282" t="s">
        <v>77</v>
      </c>
      <c r="E25" s="283"/>
      <c r="F25" s="284"/>
      <c r="G25" s="15"/>
      <c r="H25" s="15"/>
      <c r="I25" s="145"/>
      <c r="J25" s="146"/>
      <c r="K25" s="146"/>
      <c r="L25" s="145"/>
      <c r="M25" s="145"/>
      <c r="N25" s="145"/>
      <c r="O25" s="145"/>
      <c r="P25" s="145"/>
      <c r="Q25" s="145"/>
      <c r="R25" s="145"/>
      <c r="S25" s="145"/>
      <c r="T25" s="145"/>
      <c r="U25" s="145"/>
    </row>
    <row r="26" spans="1:21" s="13" customFormat="1" ht="29.25" customHeight="1">
      <c r="A26" s="12"/>
      <c r="B26" s="17" t="s">
        <v>74</v>
      </c>
      <c r="C26" s="18" t="s">
        <v>79</v>
      </c>
      <c r="D26" s="285" t="s">
        <v>80</v>
      </c>
      <c r="E26" s="286"/>
      <c r="F26" s="287"/>
      <c r="G26" s="15"/>
      <c r="H26" s="15"/>
      <c r="I26" s="145"/>
      <c r="J26" s="146"/>
      <c r="K26" s="146"/>
      <c r="L26" s="145"/>
      <c r="M26" s="145"/>
      <c r="N26" s="145"/>
      <c r="O26" s="145"/>
      <c r="P26" s="145"/>
      <c r="Q26" s="145"/>
      <c r="R26" s="145"/>
      <c r="S26" s="145"/>
      <c r="T26" s="145"/>
      <c r="U26" s="145"/>
    </row>
    <row r="27" spans="1:21" s="13" customFormat="1" ht="29.25" customHeight="1" thickBot="1">
      <c r="A27" s="12"/>
      <c r="B27" s="19" t="s">
        <v>75</v>
      </c>
      <c r="C27" s="20" t="s">
        <v>76</v>
      </c>
      <c r="D27" s="288" t="s">
        <v>78</v>
      </c>
      <c r="E27" s="289"/>
      <c r="F27" s="290"/>
      <c r="G27" s="15"/>
      <c r="H27" s="15"/>
      <c r="I27" s="145"/>
      <c r="J27" s="146"/>
      <c r="K27" s="146"/>
      <c r="L27" s="145"/>
      <c r="M27" s="145"/>
      <c r="N27" s="145"/>
      <c r="O27" s="145"/>
      <c r="P27" s="145"/>
      <c r="Q27" s="145"/>
      <c r="R27" s="145"/>
      <c r="S27" s="145"/>
      <c r="T27" s="145"/>
      <c r="U27" s="145"/>
    </row>
  </sheetData>
  <mergeCells count="5">
    <mergeCell ref="A1:H1"/>
    <mergeCell ref="A24:H24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7"/>
  <sheetViews>
    <sheetView tabSelected="1" zoomScale="75" zoomScaleNormal="75" workbookViewId="0">
      <selection activeCell="AJ5" sqref="AJ5"/>
    </sheetView>
  </sheetViews>
  <sheetFormatPr defaultColWidth="3.8984375" defaultRowHeight="17.399999999999999"/>
  <cols>
    <col min="1" max="1" width="5.19921875" style="1" customWidth="1"/>
    <col min="2" max="2" width="7.5" style="1" customWidth="1"/>
    <col min="3" max="12" width="3.8984375" style="1"/>
    <col min="13" max="15" width="4" style="1" bestFit="1" customWidth="1"/>
    <col min="16" max="16384" width="3.8984375" style="1"/>
  </cols>
  <sheetData>
    <row r="1" spans="1:33" ht="36">
      <c r="B1" s="217" t="s">
        <v>13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</row>
    <row r="2" spans="1:33" ht="25.8" thickBot="1">
      <c r="A2" s="240" t="s">
        <v>221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</row>
    <row r="3" spans="1:33" ht="18" customHeight="1">
      <c r="A3" s="241" t="s">
        <v>1</v>
      </c>
      <c r="B3" s="243" t="s">
        <v>2</v>
      </c>
      <c r="C3" s="181">
        <v>1</v>
      </c>
      <c r="D3" s="91">
        <v>2</v>
      </c>
      <c r="E3" s="182">
        <v>3</v>
      </c>
      <c r="F3" s="105">
        <v>4</v>
      </c>
      <c r="G3" s="91">
        <v>5</v>
      </c>
      <c r="H3" s="91">
        <v>6</v>
      </c>
      <c r="I3" s="91">
        <v>7</v>
      </c>
      <c r="J3" s="91">
        <v>8</v>
      </c>
      <c r="K3" s="91">
        <v>9</v>
      </c>
      <c r="L3" s="182">
        <v>10</v>
      </c>
      <c r="M3" s="105">
        <v>11</v>
      </c>
      <c r="N3" s="91">
        <v>12</v>
      </c>
      <c r="O3" s="91">
        <v>13</v>
      </c>
      <c r="P3" s="91">
        <v>14</v>
      </c>
      <c r="Q3" s="91">
        <v>15</v>
      </c>
      <c r="R3" s="91">
        <v>16</v>
      </c>
      <c r="S3" s="182">
        <v>17</v>
      </c>
      <c r="T3" s="105">
        <v>18</v>
      </c>
      <c r="U3" s="91">
        <v>19</v>
      </c>
      <c r="V3" s="91">
        <v>20</v>
      </c>
      <c r="W3" s="91">
        <v>21</v>
      </c>
      <c r="X3" s="91">
        <v>22</v>
      </c>
      <c r="Y3" s="91">
        <v>23</v>
      </c>
      <c r="Z3" s="182">
        <v>24</v>
      </c>
      <c r="AA3" s="105">
        <v>25</v>
      </c>
      <c r="AB3" s="91">
        <v>26</v>
      </c>
      <c r="AC3" s="91">
        <v>27</v>
      </c>
      <c r="AD3" s="91">
        <v>28</v>
      </c>
      <c r="AE3" s="91">
        <v>29</v>
      </c>
      <c r="AF3" s="183">
        <v>30</v>
      </c>
      <c r="AG3" s="184">
        <v>31</v>
      </c>
    </row>
    <row r="4" spans="1:33" ht="18" customHeight="1" thickBot="1">
      <c r="A4" s="242"/>
      <c r="B4" s="244"/>
      <c r="C4" s="178" t="s">
        <v>5</v>
      </c>
      <c r="D4" s="179" t="s">
        <v>6</v>
      </c>
      <c r="E4" s="185" t="s">
        <v>7</v>
      </c>
      <c r="F4" s="186" t="s">
        <v>212</v>
      </c>
      <c r="G4" s="179" t="s">
        <v>213</v>
      </c>
      <c r="H4" s="179" t="s">
        <v>3</v>
      </c>
      <c r="I4" s="179" t="s">
        <v>4</v>
      </c>
      <c r="J4" s="179" t="s">
        <v>5</v>
      </c>
      <c r="K4" s="179" t="s">
        <v>6</v>
      </c>
      <c r="L4" s="185" t="s">
        <v>7</v>
      </c>
      <c r="M4" s="186" t="s">
        <v>212</v>
      </c>
      <c r="N4" s="179" t="s">
        <v>213</v>
      </c>
      <c r="O4" s="179" t="s">
        <v>3</v>
      </c>
      <c r="P4" s="179" t="s">
        <v>4</v>
      </c>
      <c r="Q4" s="179" t="s">
        <v>5</v>
      </c>
      <c r="R4" s="179" t="s">
        <v>6</v>
      </c>
      <c r="S4" s="185" t="s">
        <v>7</v>
      </c>
      <c r="T4" s="186" t="s">
        <v>212</v>
      </c>
      <c r="U4" s="179" t="s">
        <v>213</v>
      </c>
      <c r="V4" s="179" t="s">
        <v>3</v>
      </c>
      <c r="W4" s="179" t="s">
        <v>4</v>
      </c>
      <c r="X4" s="179" t="s">
        <v>5</v>
      </c>
      <c r="Y4" s="179" t="s">
        <v>6</v>
      </c>
      <c r="Z4" s="185" t="s">
        <v>7</v>
      </c>
      <c r="AA4" s="186" t="s">
        <v>212</v>
      </c>
      <c r="AB4" s="179" t="s">
        <v>213</v>
      </c>
      <c r="AC4" s="179" t="s">
        <v>3</v>
      </c>
      <c r="AD4" s="179" t="s">
        <v>4</v>
      </c>
      <c r="AE4" s="179" t="s">
        <v>5</v>
      </c>
      <c r="AF4" s="179" t="s">
        <v>6</v>
      </c>
      <c r="AG4" s="187" t="s">
        <v>7</v>
      </c>
    </row>
    <row r="5" spans="1:33" ht="18" customHeight="1">
      <c r="A5" s="177" t="s">
        <v>8</v>
      </c>
      <c r="B5" s="2" t="s">
        <v>45</v>
      </c>
      <c r="C5" s="188"/>
      <c r="D5" s="188"/>
      <c r="E5" s="189" t="s">
        <v>141</v>
      </c>
      <c r="F5" s="189" t="s">
        <v>141</v>
      </c>
      <c r="G5" s="190" t="s">
        <v>142</v>
      </c>
      <c r="H5" s="190" t="s">
        <v>142</v>
      </c>
      <c r="I5" s="191"/>
      <c r="J5" s="191"/>
      <c r="K5" s="189" t="s">
        <v>141</v>
      </c>
      <c r="L5" s="189" t="s">
        <v>141</v>
      </c>
      <c r="M5" s="190" t="s">
        <v>214</v>
      </c>
      <c r="N5" s="190" t="s">
        <v>142</v>
      </c>
      <c r="O5" s="191"/>
      <c r="P5" s="191"/>
      <c r="Q5" s="189" t="s">
        <v>141</v>
      </c>
      <c r="R5" s="189" t="s">
        <v>141</v>
      </c>
      <c r="S5" s="190" t="s">
        <v>142</v>
      </c>
      <c r="T5" s="190" t="s">
        <v>142</v>
      </c>
      <c r="U5" s="191"/>
      <c r="V5" s="191"/>
      <c r="W5" s="189" t="s">
        <v>141</v>
      </c>
      <c r="X5" s="189" t="s">
        <v>141</v>
      </c>
      <c r="Y5" s="190" t="s">
        <v>142</v>
      </c>
      <c r="Z5" s="190" t="s">
        <v>142</v>
      </c>
      <c r="AA5" s="191"/>
      <c r="AB5" s="191"/>
      <c r="AC5" s="189" t="s">
        <v>141</v>
      </c>
      <c r="AD5" s="189" t="s">
        <v>141</v>
      </c>
      <c r="AE5" s="190" t="s">
        <v>142</v>
      </c>
      <c r="AF5" s="190" t="s">
        <v>142</v>
      </c>
      <c r="AG5" s="192"/>
    </row>
    <row r="6" spans="1:33" ht="18" customHeight="1">
      <c r="A6" s="220" t="s">
        <v>9</v>
      </c>
      <c r="B6" s="3" t="s">
        <v>46</v>
      </c>
      <c r="C6" s="193"/>
      <c r="D6" s="193"/>
      <c r="E6" s="194" t="s">
        <v>140</v>
      </c>
      <c r="F6" s="194" t="s">
        <v>140</v>
      </c>
      <c r="G6" s="195" t="s">
        <v>215</v>
      </c>
      <c r="H6" s="195" t="s">
        <v>215</v>
      </c>
      <c r="I6" s="196"/>
      <c r="J6" s="196"/>
      <c r="K6" s="194" t="s">
        <v>140</v>
      </c>
      <c r="L6" s="194" t="s">
        <v>140</v>
      </c>
      <c r="M6" s="195" t="s">
        <v>215</v>
      </c>
      <c r="N6" s="195" t="s">
        <v>215</v>
      </c>
      <c r="O6" s="196"/>
      <c r="P6" s="196"/>
      <c r="Q6" s="194" t="s">
        <v>214</v>
      </c>
      <c r="R6" s="194" t="s">
        <v>140</v>
      </c>
      <c r="S6" s="195" t="s">
        <v>215</v>
      </c>
      <c r="T6" s="195" t="s">
        <v>215</v>
      </c>
      <c r="U6" s="196"/>
      <c r="V6" s="196"/>
      <c r="W6" s="194" t="s">
        <v>140</v>
      </c>
      <c r="X6" s="194" t="s">
        <v>140</v>
      </c>
      <c r="Y6" s="195" t="s">
        <v>215</v>
      </c>
      <c r="Z6" s="195" t="s">
        <v>215</v>
      </c>
      <c r="AA6" s="196"/>
      <c r="AB6" s="196"/>
      <c r="AC6" s="194" t="s">
        <v>140</v>
      </c>
      <c r="AD6" s="194" t="s">
        <v>140</v>
      </c>
      <c r="AE6" s="195" t="s">
        <v>215</v>
      </c>
      <c r="AF6" s="195" t="s">
        <v>215</v>
      </c>
      <c r="AG6" s="197"/>
    </row>
    <row r="7" spans="1:33" ht="18" customHeight="1">
      <c r="A7" s="220"/>
      <c r="B7" s="3" t="s">
        <v>47</v>
      </c>
      <c r="C7" s="196"/>
      <c r="D7" s="193"/>
      <c r="E7" s="194" t="s">
        <v>140</v>
      </c>
      <c r="F7" s="194" t="s">
        <v>140</v>
      </c>
      <c r="G7" s="195" t="s">
        <v>215</v>
      </c>
      <c r="H7" s="195" t="s">
        <v>215</v>
      </c>
      <c r="I7" s="196"/>
      <c r="J7" s="196"/>
      <c r="K7" s="194" t="s">
        <v>140</v>
      </c>
      <c r="L7" s="194" t="s">
        <v>140</v>
      </c>
      <c r="M7" s="195" t="s">
        <v>215</v>
      </c>
      <c r="N7" s="195" t="s">
        <v>214</v>
      </c>
      <c r="O7" s="196"/>
      <c r="P7" s="196"/>
      <c r="Q7" s="194" t="s">
        <v>140</v>
      </c>
      <c r="R7" s="194" t="s">
        <v>140</v>
      </c>
      <c r="S7" s="195" t="s">
        <v>215</v>
      </c>
      <c r="T7" s="195" t="s">
        <v>215</v>
      </c>
      <c r="U7" s="196"/>
      <c r="V7" s="196"/>
      <c r="W7" s="194" t="s">
        <v>140</v>
      </c>
      <c r="X7" s="194" t="s">
        <v>140</v>
      </c>
      <c r="Y7" s="195" t="s">
        <v>215</v>
      </c>
      <c r="Z7" s="195" t="s">
        <v>215</v>
      </c>
      <c r="AA7" s="196"/>
      <c r="AB7" s="196"/>
      <c r="AC7" s="194" t="s">
        <v>140</v>
      </c>
      <c r="AD7" s="194" t="s">
        <v>140</v>
      </c>
      <c r="AE7" s="195" t="s">
        <v>215</v>
      </c>
      <c r="AF7" s="195" t="s">
        <v>215</v>
      </c>
      <c r="AG7" s="197"/>
    </row>
    <row r="8" spans="1:33" ht="18" customHeight="1">
      <c r="A8" s="220"/>
      <c r="B8" s="3" t="s">
        <v>48</v>
      </c>
      <c r="C8" s="193"/>
      <c r="D8" s="193"/>
      <c r="E8" s="194" t="s">
        <v>140</v>
      </c>
      <c r="F8" s="194" t="s">
        <v>140</v>
      </c>
      <c r="G8" s="195" t="s">
        <v>215</v>
      </c>
      <c r="H8" s="195" t="s">
        <v>215</v>
      </c>
      <c r="I8" s="196"/>
      <c r="J8" s="196"/>
      <c r="K8" s="194" t="s">
        <v>140</v>
      </c>
      <c r="L8" s="194" t="s">
        <v>140</v>
      </c>
      <c r="M8" s="195" t="s">
        <v>215</v>
      </c>
      <c r="N8" s="195" t="s">
        <v>215</v>
      </c>
      <c r="O8" s="196"/>
      <c r="P8" s="196"/>
      <c r="Q8" s="194" t="s">
        <v>140</v>
      </c>
      <c r="R8" s="194" t="s">
        <v>214</v>
      </c>
      <c r="S8" s="195" t="s">
        <v>215</v>
      </c>
      <c r="T8" s="195" t="s">
        <v>215</v>
      </c>
      <c r="U8" s="196"/>
      <c r="V8" s="196"/>
      <c r="W8" s="194" t="s">
        <v>140</v>
      </c>
      <c r="X8" s="194" t="s">
        <v>140</v>
      </c>
      <c r="Y8" s="195" t="s">
        <v>215</v>
      </c>
      <c r="Z8" s="195" t="s">
        <v>215</v>
      </c>
      <c r="AA8" s="196"/>
      <c r="AB8" s="196"/>
      <c r="AC8" s="194" t="s">
        <v>140</v>
      </c>
      <c r="AD8" s="194" t="s">
        <v>140</v>
      </c>
      <c r="AE8" s="195" t="s">
        <v>215</v>
      </c>
      <c r="AF8" s="195" t="s">
        <v>215</v>
      </c>
      <c r="AG8" s="198"/>
    </row>
    <row r="9" spans="1:33" ht="18" customHeight="1">
      <c r="A9" s="220" t="s">
        <v>10</v>
      </c>
      <c r="B9" s="3" t="s">
        <v>92</v>
      </c>
      <c r="C9" s="199"/>
      <c r="D9" s="193"/>
      <c r="E9" s="194" t="s">
        <v>140</v>
      </c>
      <c r="F9" s="194" t="s">
        <v>140</v>
      </c>
      <c r="G9" s="195" t="s">
        <v>215</v>
      </c>
      <c r="H9" s="195" t="s">
        <v>215</v>
      </c>
      <c r="I9" s="196"/>
      <c r="J9" s="196"/>
      <c r="K9" s="194" t="s">
        <v>140</v>
      </c>
      <c r="L9" s="194" t="s">
        <v>214</v>
      </c>
      <c r="M9" s="195" t="s">
        <v>215</v>
      </c>
      <c r="N9" s="195" t="s">
        <v>215</v>
      </c>
      <c r="O9" s="196"/>
      <c r="P9" s="196"/>
      <c r="Q9" s="194" t="s">
        <v>140</v>
      </c>
      <c r="R9" s="194" t="s">
        <v>140</v>
      </c>
      <c r="S9" s="195" t="s">
        <v>215</v>
      </c>
      <c r="T9" s="195" t="s">
        <v>215</v>
      </c>
      <c r="U9" s="196"/>
      <c r="V9" s="196"/>
      <c r="W9" s="194" t="s">
        <v>140</v>
      </c>
      <c r="X9" s="194" t="s">
        <v>140</v>
      </c>
      <c r="Y9" s="195" t="s">
        <v>215</v>
      </c>
      <c r="Z9" s="195" t="s">
        <v>215</v>
      </c>
      <c r="AA9" s="196"/>
      <c r="AB9" s="196"/>
      <c r="AC9" s="194" t="s">
        <v>140</v>
      </c>
      <c r="AD9" s="194" t="s">
        <v>140</v>
      </c>
      <c r="AE9" s="195" t="s">
        <v>215</v>
      </c>
      <c r="AF9" s="195" t="s">
        <v>215</v>
      </c>
      <c r="AG9" s="197"/>
    </row>
    <row r="10" spans="1:33" ht="18" customHeight="1" thickBot="1">
      <c r="A10" s="239"/>
      <c r="B10" s="4" t="s">
        <v>171</v>
      </c>
      <c r="C10" s="193"/>
      <c r="D10" s="193"/>
      <c r="E10" s="194" t="s">
        <v>140</v>
      </c>
      <c r="F10" s="194" t="s">
        <v>140</v>
      </c>
      <c r="G10" s="195" t="s">
        <v>215</v>
      </c>
      <c r="H10" s="195" t="s">
        <v>215</v>
      </c>
      <c r="I10" s="196"/>
      <c r="J10" s="196"/>
      <c r="K10" s="194" t="s">
        <v>140</v>
      </c>
      <c r="L10" s="194" t="s">
        <v>140</v>
      </c>
      <c r="M10" s="195" t="s">
        <v>215</v>
      </c>
      <c r="N10" s="195" t="s">
        <v>215</v>
      </c>
      <c r="O10" s="196"/>
      <c r="P10" s="196"/>
      <c r="Q10" s="194" t="s">
        <v>140</v>
      </c>
      <c r="R10" s="194" t="s">
        <v>140</v>
      </c>
      <c r="S10" s="195" t="s">
        <v>215</v>
      </c>
      <c r="T10" s="195" t="s">
        <v>215</v>
      </c>
      <c r="U10" s="200"/>
      <c r="V10" s="200"/>
      <c r="W10" s="194" t="s">
        <v>140</v>
      </c>
      <c r="X10" s="194" t="s">
        <v>140</v>
      </c>
      <c r="Y10" s="195" t="s">
        <v>215</v>
      </c>
      <c r="Z10" s="195" t="s">
        <v>215</v>
      </c>
      <c r="AA10" s="200"/>
      <c r="AB10" s="200"/>
      <c r="AC10" s="194" t="s">
        <v>140</v>
      </c>
      <c r="AD10" s="194" t="s">
        <v>214</v>
      </c>
      <c r="AE10" s="195" t="s">
        <v>215</v>
      </c>
      <c r="AF10" s="195" t="s">
        <v>215</v>
      </c>
      <c r="AG10" s="201"/>
    </row>
    <row r="11" spans="1:33" ht="18" customHeight="1">
      <c r="A11" s="219" t="s">
        <v>11</v>
      </c>
      <c r="B11" s="5" t="s">
        <v>49</v>
      </c>
      <c r="C11" s="188"/>
      <c r="D11" s="188"/>
      <c r="E11" s="189" t="s">
        <v>140</v>
      </c>
      <c r="F11" s="189" t="s">
        <v>140</v>
      </c>
      <c r="G11" s="190" t="s">
        <v>215</v>
      </c>
      <c r="H11" s="190" t="s">
        <v>215</v>
      </c>
      <c r="I11" s="191"/>
      <c r="J11" s="191"/>
      <c r="K11" s="189" t="s">
        <v>140</v>
      </c>
      <c r="L11" s="189" t="s">
        <v>140</v>
      </c>
      <c r="M11" s="190" t="s">
        <v>215</v>
      </c>
      <c r="N11" s="190" t="s">
        <v>215</v>
      </c>
      <c r="O11" s="191"/>
      <c r="P11" s="191"/>
      <c r="Q11" s="189" t="s">
        <v>140</v>
      </c>
      <c r="R11" s="189" t="s">
        <v>140</v>
      </c>
      <c r="S11" s="190" t="s">
        <v>215</v>
      </c>
      <c r="T11" s="190" t="s">
        <v>215</v>
      </c>
      <c r="U11" s="191"/>
      <c r="V11" s="191"/>
      <c r="W11" s="189" t="s">
        <v>140</v>
      </c>
      <c r="X11" s="189" t="s">
        <v>140</v>
      </c>
      <c r="Y11" s="190" t="s">
        <v>215</v>
      </c>
      <c r="Z11" s="190" t="s">
        <v>214</v>
      </c>
      <c r="AA11" s="191"/>
      <c r="AB11" s="191"/>
      <c r="AC11" s="189" t="s">
        <v>140</v>
      </c>
      <c r="AD11" s="189" t="s">
        <v>140</v>
      </c>
      <c r="AE11" s="190" t="s">
        <v>215</v>
      </c>
      <c r="AF11" s="190" t="s">
        <v>215</v>
      </c>
      <c r="AG11" s="192"/>
    </row>
    <row r="12" spans="1:33" ht="18" customHeight="1">
      <c r="A12" s="220"/>
      <c r="B12" s="6" t="s">
        <v>216</v>
      </c>
      <c r="C12" s="193"/>
      <c r="D12" s="193"/>
      <c r="E12" s="196"/>
      <c r="F12" s="194" t="s">
        <v>140</v>
      </c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7"/>
    </row>
    <row r="13" spans="1:33" ht="18" customHeight="1">
      <c r="A13" s="220"/>
      <c r="B13" s="6" t="s">
        <v>186</v>
      </c>
      <c r="C13" s="193"/>
      <c r="D13" s="193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4" t="s">
        <v>140</v>
      </c>
      <c r="Y13" s="195" t="s">
        <v>215</v>
      </c>
      <c r="Z13" s="195" t="s">
        <v>215</v>
      </c>
      <c r="AA13" s="196"/>
      <c r="AB13" s="196"/>
      <c r="AC13" s="194" t="s">
        <v>140</v>
      </c>
      <c r="AD13" s="194" t="s">
        <v>140</v>
      </c>
      <c r="AE13" s="195" t="s">
        <v>215</v>
      </c>
      <c r="AF13" s="195" t="s">
        <v>215</v>
      </c>
      <c r="AG13" s="197"/>
    </row>
    <row r="14" spans="1:33" ht="18" customHeight="1">
      <c r="A14" s="220"/>
      <c r="B14" s="6" t="s">
        <v>50</v>
      </c>
      <c r="C14" s="193"/>
      <c r="D14" s="193"/>
      <c r="E14" s="194" t="s">
        <v>140</v>
      </c>
      <c r="F14" s="194" t="s">
        <v>140</v>
      </c>
      <c r="G14" s="195" t="s">
        <v>215</v>
      </c>
      <c r="H14" s="195" t="s">
        <v>215</v>
      </c>
      <c r="I14" s="196"/>
      <c r="J14" s="196"/>
      <c r="K14" s="194" t="s">
        <v>140</v>
      </c>
      <c r="L14" s="194" t="s">
        <v>140</v>
      </c>
      <c r="M14" s="195" t="s">
        <v>215</v>
      </c>
      <c r="N14" s="195" t="s">
        <v>215</v>
      </c>
      <c r="O14" s="196"/>
      <c r="P14" s="196"/>
      <c r="Q14" s="194" t="s">
        <v>140</v>
      </c>
      <c r="R14" s="194" t="s">
        <v>140</v>
      </c>
      <c r="S14" s="195" t="s">
        <v>215</v>
      </c>
      <c r="T14" s="195" t="s">
        <v>215</v>
      </c>
      <c r="U14" s="196"/>
      <c r="V14" s="196"/>
      <c r="W14" s="194" t="s">
        <v>140</v>
      </c>
      <c r="X14" s="194" t="s">
        <v>140</v>
      </c>
      <c r="Y14" s="195" t="s">
        <v>215</v>
      </c>
      <c r="Z14" s="195" t="s">
        <v>215</v>
      </c>
      <c r="AA14" s="196"/>
      <c r="AB14" s="196"/>
      <c r="AC14" s="194" t="s">
        <v>140</v>
      </c>
      <c r="AD14" s="194" t="s">
        <v>140</v>
      </c>
      <c r="AE14" s="195" t="s">
        <v>215</v>
      </c>
      <c r="AF14" s="195" t="s">
        <v>214</v>
      </c>
      <c r="AG14" s="197"/>
    </row>
    <row r="15" spans="1:33" ht="18" customHeight="1">
      <c r="A15" s="220"/>
      <c r="B15" s="6" t="s">
        <v>51</v>
      </c>
      <c r="C15" s="193"/>
      <c r="D15" s="193"/>
      <c r="E15" s="194" t="s">
        <v>140</v>
      </c>
      <c r="F15" s="194" t="s">
        <v>140</v>
      </c>
      <c r="G15" s="195" t="s">
        <v>215</v>
      </c>
      <c r="H15" s="195" t="s">
        <v>215</v>
      </c>
      <c r="I15" s="196"/>
      <c r="J15" s="196"/>
      <c r="K15" s="194" t="s">
        <v>140</v>
      </c>
      <c r="L15" s="194" t="s">
        <v>140</v>
      </c>
      <c r="M15" s="195" t="s">
        <v>215</v>
      </c>
      <c r="N15" s="195" t="s">
        <v>215</v>
      </c>
      <c r="O15" s="196"/>
      <c r="P15" s="196"/>
      <c r="Q15" s="194" t="s">
        <v>140</v>
      </c>
      <c r="R15" s="194" t="s">
        <v>140</v>
      </c>
      <c r="S15" s="195" t="s">
        <v>215</v>
      </c>
      <c r="T15" s="195" t="s">
        <v>215</v>
      </c>
      <c r="U15" s="196"/>
      <c r="V15" s="196"/>
      <c r="W15" s="194" t="s">
        <v>214</v>
      </c>
      <c r="X15" s="194" t="s">
        <v>140</v>
      </c>
      <c r="Y15" s="195" t="s">
        <v>215</v>
      </c>
      <c r="Z15" s="195" t="s">
        <v>215</v>
      </c>
      <c r="AA15" s="196"/>
      <c r="AB15" s="196"/>
      <c r="AC15" s="194" t="s">
        <v>140</v>
      </c>
      <c r="AD15" s="194" t="s">
        <v>140</v>
      </c>
      <c r="AE15" s="195" t="s">
        <v>215</v>
      </c>
      <c r="AF15" s="195" t="s">
        <v>215</v>
      </c>
      <c r="AG15" s="197"/>
    </row>
    <row r="16" spans="1:33" ht="18" customHeight="1">
      <c r="A16" s="220"/>
      <c r="B16" s="3" t="s">
        <v>52</v>
      </c>
      <c r="C16" s="193"/>
      <c r="D16" s="193"/>
      <c r="E16" s="194" t="s">
        <v>140</v>
      </c>
      <c r="F16" s="194" t="s">
        <v>140</v>
      </c>
      <c r="G16" s="195" t="s">
        <v>215</v>
      </c>
      <c r="H16" s="195" t="s">
        <v>215</v>
      </c>
      <c r="I16" s="196"/>
      <c r="J16" s="196"/>
      <c r="K16" s="194" t="s">
        <v>140</v>
      </c>
      <c r="L16" s="194" t="s">
        <v>140</v>
      </c>
      <c r="M16" s="195" t="s">
        <v>215</v>
      </c>
      <c r="N16" s="195" t="s">
        <v>215</v>
      </c>
      <c r="O16" s="196"/>
      <c r="P16" s="196"/>
      <c r="Q16" s="194" t="s">
        <v>140</v>
      </c>
      <c r="R16" s="194" t="s">
        <v>140</v>
      </c>
      <c r="S16" s="195" t="s">
        <v>215</v>
      </c>
      <c r="T16" s="195" t="s">
        <v>215</v>
      </c>
      <c r="U16" s="196"/>
      <c r="V16" s="196"/>
      <c r="W16" s="194" t="s">
        <v>140</v>
      </c>
      <c r="X16" s="194" t="s">
        <v>140</v>
      </c>
      <c r="Y16" s="195" t="s">
        <v>214</v>
      </c>
      <c r="Z16" s="195" t="s">
        <v>215</v>
      </c>
      <c r="AA16" s="196"/>
      <c r="AB16" s="196"/>
      <c r="AC16" s="194" t="s">
        <v>140</v>
      </c>
      <c r="AD16" s="194" t="s">
        <v>140</v>
      </c>
      <c r="AE16" s="195" t="s">
        <v>215</v>
      </c>
      <c r="AF16" s="195" t="s">
        <v>215</v>
      </c>
      <c r="AG16" s="197"/>
    </row>
    <row r="17" spans="1:34" ht="18" customHeight="1">
      <c r="A17" s="220"/>
      <c r="B17" s="3" t="s">
        <v>93</v>
      </c>
      <c r="C17" s="193"/>
      <c r="D17" s="193"/>
      <c r="E17" s="194" t="s">
        <v>140</v>
      </c>
      <c r="F17" s="194" t="s">
        <v>140</v>
      </c>
      <c r="G17" s="195" t="s">
        <v>215</v>
      </c>
      <c r="H17" s="195" t="s">
        <v>215</v>
      </c>
      <c r="I17" s="196"/>
      <c r="J17" s="196"/>
      <c r="K17" s="194" t="s">
        <v>140</v>
      </c>
      <c r="L17" s="194" t="s">
        <v>140</v>
      </c>
      <c r="M17" s="195" t="s">
        <v>215</v>
      </c>
      <c r="N17" s="195" t="s">
        <v>215</v>
      </c>
      <c r="O17" s="196"/>
      <c r="P17" s="196"/>
      <c r="Q17" s="194" t="s">
        <v>140</v>
      </c>
      <c r="R17" s="194" t="s">
        <v>140</v>
      </c>
      <c r="S17" s="195" t="s">
        <v>214</v>
      </c>
      <c r="T17" s="195" t="s">
        <v>215</v>
      </c>
      <c r="U17" s="196"/>
      <c r="V17" s="196"/>
      <c r="W17" s="194" t="s">
        <v>140</v>
      </c>
      <c r="X17" s="194" t="s">
        <v>140</v>
      </c>
      <c r="Y17" s="195" t="s">
        <v>215</v>
      </c>
      <c r="Z17" s="195" t="s">
        <v>215</v>
      </c>
      <c r="AA17" s="196"/>
      <c r="AB17" s="196"/>
      <c r="AC17" s="194" t="s">
        <v>140</v>
      </c>
      <c r="AD17" s="202" t="s">
        <v>217</v>
      </c>
      <c r="AE17" s="202" t="s">
        <v>217</v>
      </c>
      <c r="AF17" s="202" t="s">
        <v>217</v>
      </c>
      <c r="AG17" s="197"/>
    </row>
    <row r="18" spans="1:34" ht="18" customHeight="1">
      <c r="A18" s="220"/>
      <c r="B18" s="6" t="s">
        <v>53</v>
      </c>
      <c r="C18" s="193"/>
      <c r="D18" s="193"/>
      <c r="E18" s="194" t="s">
        <v>140</v>
      </c>
      <c r="F18" s="194" t="s">
        <v>140</v>
      </c>
      <c r="G18" s="195" t="s">
        <v>215</v>
      </c>
      <c r="H18" s="195" t="s">
        <v>215</v>
      </c>
      <c r="I18" s="196"/>
      <c r="J18" s="196"/>
      <c r="K18" s="194" t="s">
        <v>140</v>
      </c>
      <c r="L18" s="194" t="s">
        <v>140</v>
      </c>
      <c r="M18" s="195" t="s">
        <v>215</v>
      </c>
      <c r="N18" s="195" t="s">
        <v>215</v>
      </c>
      <c r="O18" s="196"/>
      <c r="P18" s="196"/>
      <c r="Q18" s="194" t="s">
        <v>140</v>
      </c>
      <c r="R18" s="194" t="s">
        <v>140</v>
      </c>
      <c r="S18" s="195" t="s">
        <v>215</v>
      </c>
      <c r="T18" s="195" t="s">
        <v>215</v>
      </c>
      <c r="U18" s="196"/>
      <c r="V18" s="196"/>
      <c r="W18" s="194" t="s">
        <v>140</v>
      </c>
      <c r="X18" s="194" t="s">
        <v>214</v>
      </c>
      <c r="Y18" s="195" t="s">
        <v>215</v>
      </c>
      <c r="Z18" s="195" t="s">
        <v>215</v>
      </c>
      <c r="AA18" s="196"/>
      <c r="AB18" s="196"/>
      <c r="AC18" s="194" t="s">
        <v>140</v>
      </c>
      <c r="AD18" s="194" t="s">
        <v>140</v>
      </c>
      <c r="AE18" s="195" t="s">
        <v>215</v>
      </c>
      <c r="AF18" s="195" t="s">
        <v>215</v>
      </c>
      <c r="AG18" s="197"/>
    </row>
    <row r="19" spans="1:34" ht="18" customHeight="1">
      <c r="A19" s="220"/>
      <c r="B19" s="7" t="s">
        <v>54</v>
      </c>
      <c r="C19" s="193"/>
      <c r="D19" s="193"/>
      <c r="E19" s="194" t="s">
        <v>140</v>
      </c>
      <c r="F19" s="194" t="s">
        <v>140</v>
      </c>
      <c r="G19" s="195" t="s">
        <v>215</v>
      </c>
      <c r="H19" s="195" t="s">
        <v>214</v>
      </c>
      <c r="I19" s="196"/>
      <c r="J19" s="196"/>
      <c r="K19" s="194" t="s">
        <v>140</v>
      </c>
      <c r="L19" s="194" t="s">
        <v>140</v>
      </c>
      <c r="M19" s="195" t="s">
        <v>215</v>
      </c>
      <c r="N19" s="195" t="s">
        <v>215</v>
      </c>
      <c r="O19" s="196"/>
      <c r="P19" s="196"/>
      <c r="Q19" s="194" t="s">
        <v>140</v>
      </c>
      <c r="R19" s="194" t="s">
        <v>140</v>
      </c>
      <c r="S19" s="195" t="s">
        <v>215</v>
      </c>
      <c r="T19" s="195" t="s">
        <v>215</v>
      </c>
      <c r="U19" s="196"/>
      <c r="V19" s="196"/>
      <c r="W19" s="194" t="s">
        <v>140</v>
      </c>
      <c r="X19" s="194" t="s">
        <v>140</v>
      </c>
      <c r="Y19" s="195" t="s">
        <v>215</v>
      </c>
      <c r="Z19" s="195" t="s">
        <v>215</v>
      </c>
      <c r="AA19" s="196"/>
      <c r="AB19" s="196"/>
      <c r="AC19" s="194" t="s">
        <v>140</v>
      </c>
      <c r="AD19" s="194" t="s">
        <v>140</v>
      </c>
      <c r="AE19" s="195" t="s">
        <v>215</v>
      </c>
      <c r="AF19" s="195" t="s">
        <v>215</v>
      </c>
      <c r="AG19" s="197"/>
    </row>
    <row r="20" spans="1:34" ht="18" customHeight="1">
      <c r="A20" s="220"/>
      <c r="B20" s="6" t="s">
        <v>55</v>
      </c>
      <c r="C20" s="193"/>
      <c r="D20" s="193"/>
      <c r="E20" s="194" t="s">
        <v>140</v>
      </c>
      <c r="F20" s="194" t="s">
        <v>140</v>
      </c>
      <c r="G20" s="195" t="s">
        <v>215</v>
      </c>
      <c r="H20" s="195" t="s">
        <v>215</v>
      </c>
      <c r="I20" s="196"/>
      <c r="J20" s="196"/>
      <c r="K20" s="194" t="s">
        <v>140</v>
      </c>
      <c r="L20" s="194" t="s">
        <v>140</v>
      </c>
      <c r="M20" s="195" t="s">
        <v>215</v>
      </c>
      <c r="N20" s="195" t="s">
        <v>215</v>
      </c>
      <c r="O20" s="196"/>
      <c r="P20" s="196"/>
      <c r="Q20" s="194" t="s">
        <v>140</v>
      </c>
      <c r="R20" s="194" t="s">
        <v>140</v>
      </c>
      <c r="S20" s="195" t="s">
        <v>215</v>
      </c>
      <c r="T20" s="195" t="s">
        <v>215</v>
      </c>
      <c r="U20" s="196"/>
      <c r="V20" s="196"/>
      <c r="W20" s="194" t="s">
        <v>140</v>
      </c>
      <c r="X20" s="194" t="s">
        <v>140</v>
      </c>
      <c r="Y20" s="195" t="s">
        <v>215</v>
      </c>
      <c r="Z20" s="195" t="s">
        <v>215</v>
      </c>
      <c r="AA20" s="196"/>
      <c r="AB20" s="196"/>
      <c r="AC20" s="194" t="s">
        <v>140</v>
      </c>
      <c r="AD20" s="194" t="s">
        <v>140</v>
      </c>
      <c r="AE20" s="195" t="s">
        <v>215</v>
      </c>
      <c r="AF20" s="195" t="s">
        <v>215</v>
      </c>
      <c r="AG20" s="197"/>
    </row>
    <row r="21" spans="1:34" ht="18" customHeight="1">
      <c r="A21" s="220"/>
      <c r="B21" s="6" t="s">
        <v>56</v>
      </c>
      <c r="C21" s="193"/>
      <c r="D21" s="193"/>
      <c r="E21" s="194" t="s">
        <v>140</v>
      </c>
      <c r="F21" s="194" t="s">
        <v>140</v>
      </c>
      <c r="G21" s="195" t="s">
        <v>215</v>
      </c>
      <c r="H21" s="195" t="s">
        <v>215</v>
      </c>
      <c r="I21" s="196"/>
      <c r="J21" s="196"/>
      <c r="K21" s="194" t="s">
        <v>140</v>
      </c>
      <c r="L21" s="194" t="s">
        <v>140</v>
      </c>
      <c r="M21" s="195" t="s">
        <v>215</v>
      </c>
      <c r="N21" s="195" t="s">
        <v>215</v>
      </c>
      <c r="O21" s="196"/>
      <c r="P21" s="196"/>
      <c r="Q21" s="194" t="s">
        <v>140</v>
      </c>
      <c r="R21" s="194" t="s">
        <v>140</v>
      </c>
      <c r="S21" s="195" t="s">
        <v>215</v>
      </c>
      <c r="T21" s="195" t="s">
        <v>215</v>
      </c>
      <c r="U21" s="196"/>
      <c r="V21" s="196"/>
      <c r="W21" s="194" t="s">
        <v>140</v>
      </c>
      <c r="X21" s="194" t="s">
        <v>140</v>
      </c>
      <c r="Y21" s="195" t="s">
        <v>215</v>
      </c>
      <c r="Z21" s="195" t="s">
        <v>215</v>
      </c>
      <c r="AA21" s="196"/>
      <c r="AB21" s="196"/>
      <c r="AC21" s="194" t="s">
        <v>214</v>
      </c>
      <c r="AD21" s="194" t="s">
        <v>140</v>
      </c>
      <c r="AE21" s="195" t="s">
        <v>215</v>
      </c>
      <c r="AF21" s="195" t="s">
        <v>215</v>
      </c>
      <c r="AG21" s="197"/>
    </row>
    <row r="22" spans="1:34" ht="18" customHeight="1">
      <c r="A22" s="220"/>
      <c r="B22" s="6" t="s">
        <v>57</v>
      </c>
      <c r="C22" s="193"/>
      <c r="D22" s="193"/>
      <c r="E22" s="194" t="s">
        <v>140</v>
      </c>
      <c r="F22" s="194" t="s">
        <v>140</v>
      </c>
      <c r="G22" s="195" t="s">
        <v>215</v>
      </c>
      <c r="H22" s="195" t="s">
        <v>215</v>
      </c>
      <c r="I22" s="196"/>
      <c r="J22" s="196"/>
      <c r="K22" s="194" t="s">
        <v>140</v>
      </c>
      <c r="L22" s="194" t="s">
        <v>140</v>
      </c>
      <c r="M22" s="195" t="s">
        <v>215</v>
      </c>
      <c r="N22" s="195" t="s">
        <v>215</v>
      </c>
      <c r="O22" s="196"/>
      <c r="P22" s="196"/>
      <c r="Q22" s="194" t="s">
        <v>140</v>
      </c>
      <c r="R22" s="194" t="s">
        <v>140</v>
      </c>
      <c r="S22" s="195" t="s">
        <v>215</v>
      </c>
      <c r="T22" s="195" t="s">
        <v>214</v>
      </c>
      <c r="U22" s="196"/>
      <c r="V22" s="196"/>
      <c r="W22" s="194" t="s">
        <v>140</v>
      </c>
      <c r="X22" s="194" t="s">
        <v>140</v>
      </c>
      <c r="Y22" s="195" t="s">
        <v>215</v>
      </c>
      <c r="Z22" s="195" t="s">
        <v>215</v>
      </c>
      <c r="AA22" s="196"/>
      <c r="AB22" s="196"/>
      <c r="AC22" s="194" t="s">
        <v>140</v>
      </c>
      <c r="AD22" s="194" t="s">
        <v>140</v>
      </c>
      <c r="AE22" s="195" t="s">
        <v>215</v>
      </c>
      <c r="AF22" s="195" t="s">
        <v>215</v>
      </c>
      <c r="AG22" s="197"/>
    </row>
    <row r="23" spans="1:34" ht="18" customHeight="1" thickBot="1">
      <c r="A23" s="221"/>
      <c r="B23" s="8" t="s">
        <v>58</v>
      </c>
      <c r="C23" s="203"/>
      <c r="D23" s="203"/>
      <c r="E23" s="204" t="s">
        <v>140</v>
      </c>
      <c r="F23" s="204" t="s">
        <v>140</v>
      </c>
      <c r="G23" s="205" t="s">
        <v>215</v>
      </c>
      <c r="H23" s="205" t="s">
        <v>215</v>
      </c>
      <c r="I23" s="206"/>
      <c r="J23" s="206"/>
      <c r="K23" s="204" t="s">
        <v>140</v>
      </c>
      <c r="L23" s="204" t="s">
        <v>140</v>
      </c>
      <c r="M23" s="205" t="s">
        <v>215</v>
      </c>
      <c r="N23" s="205" t="s">
        <v>215</v>
      </c>
      <c r="O23" s="206"/>
      <c r="P23" s="206"/>
      <c r="Q23" s="204" t="s">
        <v>140</v>
      </c>
      <c r="R23" s="204" t="s">
        <v>140</v>
      </c>
      <c r="S23" s="205" t="s">
        <v>215</v>
      </c>
      <c r="T23" s="205" t="s">
        <v>215</v>
      </c>
      <c r="U23" s="206"/>
      <c r="V23" s="206"/>
      <c r="W23" s="204" t="s">
        <v>140</v>
      </c>
      <c r="X23" s="204" t="s">
        <v>140</v>
      </c>
      <c r="Y23" s="205" t="s">
        <v>215</v>
      </c>
      <c r="Z23" s="205" t="s">
        <v>215</v>
      </c>
      <c r="AA23" s="206"/>
      <c r="AB23" s="206"/>
      <c r="AC23" s="204" t="s">
        <v>140</v>
      </c>
      <c r="AD23" s="204" t="s">
        <v>140</v>
      </c>
      <c r="AE23" s="205" t="s">
        <v>214</v>
      </c>
      <c r="AF23" s="205" t="s">
        <v>215</v>
      </c>
      <c r="AG23" s="207"/>
    </row>
    <row r="24" spans="1:34" s="88" customFormat="1" ht="18" customHeight="1" thickBot="1">
      <c r="A24" s="245" t="s">
        <v>124</v>
      </c>
      <c r="B24" s="246"/>
      <c r="C24" s="106">
        <f>(COUNTIF(C5:C23,"주"))+(COUNTIF(C5:C23,"야"))</f>
        <v>0</v>
      </c>
      <c r="D24" s="107">
        <f t="shared" ref="D24:AG24" si="0">(COUNTIF(D5:D23,"주"))+(COUNTIF(D5:D23,"야"))</f>
        <v>0</v>
      </c>
      <c r="E24" s="107">
        <f t="shared" si="0"/>
        <v>17</v>
      </c>
      <c r="F24" s="107">
        <f t="shared" si="0"/>
        <v>18</v>
      </c>
      <c r="G24" s="107">
        <f t="shared" si="0"/>
        <v>17</v>
      </c>
      <c r="H24" s="107">
        <f t="shared" si="0"/>
        <v>16</v>
      </c>
      <c r="I24" s="107">
        <f t="shared" si="0"/>
        <v>0</v>
      </c>
      <c r="J24" s="107">
        <f t="shared" si="0"/>
        <v>0</v>
      </c>
      <c r="K24" s="107">
        <f t="shared" si="0"/>
        <v>17</v>
      </c>
      <c r="L24" s="107">
        <f t="shared" si="0"/>
        <v>16</v>
      </c>
      <c r="M24" s="107">
        <f t="shared" si="0"/>
        <v>16</v>
      </c>
      <c r="N24" s="107">
        <f t="shared" si="0"/>
        <v>16</v>
      </c>
      <c r="O24" s="107">
        <f t="shared" si="0"/>
        <v>0</v>
      </c>
      <c r="P24" s="107">
        <f t="shared" si="0"/>
        <v>0</v>
      </c>
      <c r="Q24" s="107">
        <f t="shared" si="0"/>
        <v>16</v>
      </c>
      <c r="R24" s="107">
        <f t="shared" si="0"/>
        <v>16</v>
      </c>
      <c r="S24" s="107">
        <f t="shared" si="0"/>
        <v>16</v>
      </c>
      <c r="T24" s="107">
        <f t="shared" si="0"/>
        <v>16</v>
      </c>
      <c r="U24" s="107">
        <f t="shared" si="0"/>
        <v>0</v>
      </c>
      <c r="V24" s="107">
        <f t="shared" si="0"/>
        <v>0</v>
      </c>
      <c r="W24" s="107">
        <f t="shared" si="0"/>
        <v>16</v>
      </c>
      <c r="X24" s="107">
        <f t="shared" si="0"/>
        <v>17</v>
      </c>
      <c r="Y24" s="107">
        <f t="shared" si="0"/>
        <v>17</v>
      </c>
      <c r="Z24" s="107">
        <f t="shared" si="0"/>
        <v>17</v>
      </c>
      <c r="AA24" s="107">
        <f t="shared" si="0"/>
        <v>0</v>
      </c>
      <c r="AB24" s="107">
        <f t="shared" si="0"/>
        <v>0</v>
      </c>
      <c r="AC24" s="107">
        <f t="shared" si="0"/>
        <v>17</v>
      </c>
      <c r="AD24" s="107">
        <f t="shared" si="0"/>
        <v>16</v>
      </c>
      <c r="AE24" s="107">
        <f t="shared" si="0"/>
        <v>16</v>
      </c>
      <c r="AF24" s="107">
        <f t="shared" si="0"/>
        <v>16</v>
      </c>
      <c r="AG24" s="108">
        <f t="shared" si="0"/>
        <v>0</v>
      </c>
      <c r="AH24" s="87"/>
    </row>
    <row r="25" spans="1:34" ht="18" customHeight="1">
      <c r="A25" s="222" t="s">
        <v>12</v>
      </c>
      <c r="B25" s="247"/>
      <c r="C25" s="249" t="s">
        <v>218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1"/>
    </row>
    <row r="26" spans="1:34" ht="18" customHeight="1">
      <c r="A26" s="222"/>
      <c r="B26" s="247"/>
      <c r="C26" s="252" t="s">
        <v>219</v>
      </c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4"/>
    </row>
    <row r="27" spans="1:34" ht="18" customHeight="1" thickBot="1">
      <c r="A27" s="224"/>
      <c r="B27" s="248"/>
      <c r="C27" s="255" t="s">
        <v>220</v>
      </c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7"/>
    </row>
  </sheetData>
  <mergeCells count="12">
    <mergeCell ref="A11:A23"/>
    <mergeCell ref="A24:B24"/>
    <mergeCell ref="A25:B27"/>
    <mergeCell ref="C25:AG25"/>
    <mergeCell ref="C26:AG26"/>
    <mergeCell ref="C27:AG27"/>
    <mergeCell ref="A9:A10"/>
    <mergeCell ref="B1:AD1"/>
    <mergeCell ref="A2:AD2"/>
    <mergeCell ref="A3:A4"/>
    <mergeCell ref="B3:B4"/>
    <mergeCell ref="A6:A8"/>
  </mergeCells>
  <phoneticPr fontId="1" type="noConversion"/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"/>
  <sheetViews>
    <sheetView showFormulas="1" workbookViewId="0">
      <pane ySplit="1" topLeftCell="A11" activePane="bottomLeft" state="frozen"/>
      <selection pane="bottomLeft" activeCell="AN18" sqref="AN18"/>
    </sheetView>
  </sheetViews>
  <sheetFormatPr defaultColWidth="9" defaultRowHeight="17.399999999999999"/>
  <cols>
    <col min="1" max="1" width="6" style="87" customWidth="1"/>
    <col min="2" max="2" width="7.09765625" style="87" bestFit="1" customWidth="1"/>
    <col min="3" max="34" width="3.69921875" style="88" customWidth="1"/>
    <col min="35" max="35" width="3.69921875" style="87" customWidth="1"/>
    <col min="36" max="79" width="3.69921875" style="88" customWidth="1"/>
    <col min="80" max="16384" width="9" style="88"/>
  </cols>
  <sheetData>
    <row r="1" spans="1:35" ht="50.25" customHeight="1">
      <c r="B1" s="260" t="s">
        <v>14</v>
      </c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</row>
    <row r="2" spans="1:35" s="89" customFormat="1" ht="26.25" customHeight="1" thickBot="1">
      <c r="A2" s="265" t="s">
        <v>155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I2" s="90"/>
    </row>
    <row r="3" spans="1:35" s="10" customFormat="1" ht="24" customHeight="1">
      <c r="A3" s="261" t="s">
        <v>60</v>
      </c>
      <c r="B3" s="263" t="s">
        <v>61</v>
      </c>
      <c r="C3" s="134">
        <v>1</v>
      </c>
      <c r="D3" s="91">
        <v>2</v>
      </c>
      <c r="E3" s="128">
        <v>3</v>
      </c>
      <c r="F3" s="129">
        <v>4</v>
      </c>
      <c r="G3" s="129">
        <v>5</v>
      </c>
      <c r="H3" s="129">
        <v>6</v>
      </c>
      <c r="I3" s="137">
        <v>7</v>
      </c>
      <c r="J3" s="105">
        <v>8</v>
      </c>
      <c r="K3" s="129">
        <v>9</v>
      </c>
      <c r="L3" s="128">
        <v>10</v>
      </c>
      <c r="M3" s="129">
        <v>11</v>
      </c>
      <c r="N3" s="129">
        <v>12</v>
      </c>
      <c r="O3" s="129">
        <v>13</v>
      </c>
      <c r="P3" s="137">
        <v>14</v>
      </c>
      <c r="Q3" s="105">
        <v>15</v>
      </c>
      <c r="R3" s="129">
        <v>16</v>
      </c>
      <c r="S3" s="128">
        <v>17</v>
      </c>
      <c r="T3" s="129">
        <v>18</v>
      </c>
      <c r="U3" s="129">
        <v>19</v>
      </c>
      <c r="V3" s="129">
        <v>20</v>
      </c>
      <c r="W3" s="137">
        <v>21</v>
      </c>
      <c r="X3" s="105">
        <v>22</v>
      </c>
      <c r="Y3" s="129">
        <v>23</v>
      </c>
      <c r="Z3" s="128">
        <v>24</v>
      </c>
      <c r="AA3" s="129">
        <v>25</v>
      </c>
      <c r="AB3" s="129">
        <v>26</v>
      </c>
      <c r="AC3" s="129">
        <v>27</v>
      </c>
      <c r="AD3" s="137">
        <v>28</v>
      </c>
      <c r="AE3" s="105">
        <v>29</v>
      </c>
      <c r="AF3" s="130">
        <v>30</v>
      </c>
      <c r="AG3" s="131">
        <v>31</v>
      </c>
    </row>
    <row r="4" spans="1:35" s="10" customFormat="1" ht="24" customHeight="1" thickBot="1">
      <c r="A4" s="262"/>
      <c r="B4" s="264"/>
      <c r="C4" s="135" t="s">
        <v>148</v>
      </c>
      <c r="D4" s="103" t="s">
        <v>149</v>
      </c>
      <c r="E4" s="132" t="s">
        <v>150</v>
      </c>
      <c r="F4" s="125" t="s">
        <v>151</v>
      </c>
      <c r="G4" s="125" t="s">
        <v>152</v>
      </c>
      <c r="H4" s="125" t="s">
        <v>153</v>
      </c>
      <c r="I4" s="138" t="s">
        <v>154</v>
      </c>
      <c r="J4" s="136" t="s">
        <v>148</v>
      </c>
      <c r="K4" s="125" t="s">
        <v>149</v>
      </c>
      <c r="L4" s="132" t="s">
        <v>150</v>
      </c>
      <c r="M4" s="125" t="s">
        <v>151</v>
      </c>
      <c r="N4" s="125" t="s">
        <v>152</v>
      </c>
      <c r="O4" s="125" t="s">
        <v>153</v>
      </c>
      <c r="P4" s="138" t="s">
        <v>154</v>
      </c>
      <c r="Q4" s="136" t="s">
        <v>148</v>
      </c>
      <c r="R4" s="125" t="s">
        <v>149</v>
      </c>
      <c r="S4" s="132" t="s">
        <v>150</v>
      </c>
      <c r="T4" s="125" t="s">
        <v>151</v>
      </c>
      <c r="U4" s="125" t="s">
        <v>152</v>
      </c>
      <c r="V4" s="125" t="s">
        <v>153</v>
      </c>
      <c r="W4" s="138" t="s">
        <v>154</v>
      </c>
      <c r="X4" s="136" t="s">
        <v>148</v>
      </c>
      <c r="Y4" s="125" t="s">
        <v>149</v>
      </c>
      <c r="Z4" s="132" t="s">
        <v>150</v>
      </c>
      <c r="AA4" s="125" t="s">
        <v>151</v>
      </c>
      <c r="AB4" s="125" t="s">
        <v>152</v>
      </c>
      <c r="AC4" s="125" t="s">
        <v>153</v>
      </c>
      <c r="AD4" s="138" t="s">
        <v>154</v>
      </c>
      <c r="AE4" s="136" t="s">
        <v>148</v>
      </c>
      <c r="AF4" s="125" t="s">
        <v>149</v>
      </c>
      <c r="AG4" s="133" t="s">
        <v>150</v>
      </c>
    </row>
    <row r="5" spans="1:35" ht="18" customHeight="1">
      <c r="A5" s="92" t="s">
        <v>15</v>
      </c>
      <c r="B5" s="93" t="s">
        <v>16</v>
      </c>
      <c r="C5" s="109" t="s">
        <v>141</v>
      </c>
      <c r="D5" s="112" t="s">
        <v>142</v>
      </c>
      <c r="E5" s="112" t="s">
        <v>142</v>
      </c>
      <c r="F5" s="104" t="s">
        <v>143</v>
      </c>
      <c r="G5" s="104" t="s">
        <v>143</v>
      </c>
      <c r="H5" s="113" t="s">
        <v>141</v>
      </c>
      <c r="I5" s="113" t="s">
        <v>141</v>
      </c>
      <c r="J5" s="112" t="s">
        <v>142</v>
      </c>
      <c r="K5" s="112" t="s">
        <v>142</v>
      </c>
      <c r="L5" s="104" t="s">
        <v>143</v>
      </c>
      <c r="M5" s="104" t="s">
        <v>143</v>
      </c>
      <c r="N5" s="113" t="s">
        <v>141</v>
      </c>
      <c r="O5" s="113" t="s">
        <v>97</v>
      </c>
      <c r="P5" s="112" t="s">
        <v>142</v>
      </c>
      <c r="Q5" s="112" t="s">
        <v>142</v>
      </c>
      <c r="R5" s="104" t="s">
        <v>143</v>
      </c>
      <c r="S5" s="104" t="s">
        <v>143</v>
      </c>
      <c r="T5" s="113" t="s">
        <v>141</v>
      </c>
      <c r="U5" s="113" t="s">
        <v>141</v>
      </c>
      <c r="V5" s="112" t="s">
        <v>142</v>
      </c>
      <c r="W5" s="112" t="s">
        <v>142</v>
      </c>
      <c r="X5" s="104" t="s">
        <v>143</v>
      </c>
      <c r="Y5" s="104" t="s">
        <v>143</v>
      </c>
      <c r="Z5" s="113" t="s">
        <v>141</v>
      </c>
      <c r="AA5" s="113" t="s">
        <v>141</v>
      </c>
      <c r="AB5" s="112" t="s">
        <v>142</v>
      </c>
      <c r="AC5" s="112" t="s">
        <v>142</v>
      </c>
      <c r="AD5" s="104" t="s">
        <v>143</v>
      </c>
      <c r="AE5" s="104" t="s">
        <v>143</v>
      </c>
      <c r="AF5" s="113" t="s">
        <v>141</v>
      </c>
      <c r="AG5" s="120" t="s">
        <v>141</v>
      </c>
      <c r="AH5" s="87"/>
      <c r="AI5" s="88"/>
    </row>
    <row r="6" spans="1:35" ht="18" customHeight="1">
      <c r="A6" s="258" t="s">
        <v>18</v>
      </c>
      <c r="B6" s="94" t="s">
        <v>19</v>
      </c>
      <c r="C6" s="110" t="s">
        <v>140</v>
      </c>
      <c r="D6" s="116" t="s">
        <v>142</v>
      </c>
      <c r="E6" s="116" t="s">
        <v>142</v>
      </c>
      <c r="F6" s="95" t="s">
        <v>143</v>
      </c>
      <c r="G6" s="95" t="s">
        <v>143</v>
      </c>
      <c r="H6" s="114" t="s">
        <v>140</v>
      </c>
      <c r="I6" s="114" t="s">
        <v>140</v>
      </c>
      <c r="J6" s="116" t="s">
        <v>142</v>
      </c>
      <c r="K6" s="116" t="s">
        <v>142</v>
      </c>
      <c r="L6" s="95" t="s">
        <v>143</v>
      </c>
      <c r="M6" s="95" t="s">
        <v>143</v>
      </c>
      <c r="N6" s="114" t="s">
        <v>140</v>
      </c>
      <c r="O6" s="114" t="s">
        <v>140</v>
      </c>
      <c r="P6" s="116" t="s">
        <v>142</v>
      </c>
      <c r="Q6" s="116" t="s">
        <v>142</v>
      </c>
      <c r="R6" s="95" t="s">
        <v>143</v>
      </c>
      <c r="S6" s="95" t="s">
        <v>143</v>
      </c>
      <c r="T6" s="114" t="s">
        <v>140</v>
      </c>
      <c r="U6" s="114" t="s">
        <v>140</v>
      </c>
      <c r="V6" s="116" t="s">
        <v>97</v>
      </c>
      <c r="W6" s="116" t="s">
        <v>142</v>
      </c>
      <c r="X6" s="95" t="s">
        <v>143</v>
      </c>
      <c r="Y6" s="95" t="s">
        <v>143</v>
      </c>
      <c r="Z6" s="114" t="s">
        <v>140</v>
      </c>
      <c r="AA6" s="114" t="s">
        <v>140</v>
      </c>
      <c r="AB6" s="116" t="s">
        <v>142</v>
      </c>
      <c r="AC6" s="116" t="s">
        <v>142</v>
      </c>
      <c r="AD6" s="95" t="s">
        <v>143</v>
      </c>
      <c r="AE6" s="95" t="s">
        <v>143</v>
      </c>
      <c r="AF6" s="114" t="s">
        <v>140</v>
      </c>
      <c r="AG6" s="121" t="s">
        <v>140</v>
      </c>
      <c r="AH6" s="87"/>
      <c r="AI6" s="88"/>
    </row>
    <row r="7" spans="1:35" ht="18" customHeight="1">
      <c r="A7" s="258"/>
      <c r="B7" s="94" t="s">
        <v>20</v>
      </c>
      <c r="C7" s="110" t="s">
        <v>157</v>
      </c>
      <c r="D7" s="116" t="s">
        <v>142</v>
      </c>
      <c r="E7" s="116" t="s">
        <v>142</v>
      </c>
      <c r="F7" s="95" t="s">
        <v>143</v>
      </c>
      <c r="G7" s="95" t="s">
        <v>143</v>
      </c>
      <c r="H7" s="114" t="s">
        <v>140</v>
      </c>
      <c r="I7" s="114" t="s">
        <v>140</v>
      </c>
      <c r="J7" s="116" t="s">
        <v>142</v>
      </c>
      <c r="K7" s="116" t="s">
        <v>142</v>
      </c>
      <c r="L7" s="95" t="s">
        <v>143</v>
      </c>
      <c r="M7" s="95" t="s">
        <v>143</v>
      </c>
      <c r="N7" s="114" t="s">
        <v>140</v>
      </c>
      <c r="O7" s="114" t="s">
        <v>140</v>
      </c>
      <c r="P7" s="116" t="s">
        <v>142</v>
      </c>
      <c r="Q7" s="116" t="s">
        <v>142</v>
      </c>
      <c r="R7" s="95" t="s">
        <v>143</v>
      </c>
      <c r="S7" s="95" t="s">
        <v>143</v>
      </c>
      <c r="T7" s="114" t="s">
        <v>140</v>
      </c>
      <c r="U7" s="114" t="s">
        <v>140</v>
      </c>
      <c r="V7" s="116" t="s">
        <v>142</v>
      </c>
      <c r="W7" s="116" t="s">
        <v>142</v>
      </c>
      <c r="X7" s="95" t="s">
        <v>143</v>
      </c>
      <c r="Y7" s="95" t="s">
        <v>143</v>
      </c>
      <c r="Z7" s="114" t="s">
        <v>140</v>
      </c>
      <c r="AA7" s="114" t="s">
        <v>140</v>
      </c>
      <c r="AB7" s="116" t="s">
        <v>142</v>
      </c>
      <c r="AC7" s="116" t="s">
        <v>142</v>
      </c>
      <c r="AD7" s="95" t="s">
        <v>143</v>
      </c>
      <c r="AE7" s="95" t="s">
        <v>143</v>
      </c>
      <c r="AF7" s="114" t="s">
        <v>140</v>
      </c>
      <c r="AG7" s="121" t="s">
        <v>140</v>
      </c>
      <c r="AH7" s="87"/>
      <c r="AI7" s="88"/>
    </row>
    <row r="8" spans="1:35" ht="18" customHeight="1">
      <c r="A8" s="258"/>
      <c r="B8" s="94" t="s">
        <v>109</v>
      </c>
      <c r="C8" s="110" t="s">
        <v>140</v>
      </c>
      <c r="D8" s="116" t="s">
        <v>142</v>
      </c>
      <c r="E8" s="116" t="s">
        <v>142</v>
      </c>
      <c r="F8" s="95" t="s">
        <v>143</v>
      </c>
      <c r="G8" s="95" t="s">
        <v>143</v>
      </c>
      <c r="H8" s="114" t="s">
        <v>140</v>
      </c>
      <c r="I8" s="114" t="s">
        <v>140</v>
      </c>
      <c r="J8" s="116" t="s">
        <v>142</v>
      </c>
      <c r="K8" s="116" t="s">
        <v>142</v>
      </c>
      <c r="L8" s="95" t="s">
        <v>143</v>
      </c>
      <c r="M8" s="95" t="s">
        <v>143</v>
      </c>
      <c r="N8" s="114" t="s">
        <v>140</v>
      </c>
      <c r="O8" s="114" t="s">
        <v>140</v>
      </c>
      <c r="P8" s="116" t="s">
        <v>142</v>
      </c>
      <c r="Q8" s="116" t="s">
        <v>142</v>
      </c>
      <c r="R8" s="95" t="s">
        <v>143</v>
      </c>
      <c r="S8" s="95" t="s">
        <v>143</v>
      </c>
      <c r="T8" s="114" t="s">
        <v>140</v>
      </c>
      <c r="U8" s="114" t="s">
        <v>140</v>
      </c>
      <c r="V8" s="116" t="s">
        <v>142</v>
      </c>
      <c r="W8" s="116" t="s">
        <v>142</v>
      </c>
      <c r="X8" s="95" t="s">
        <v>143</v>
      </c>
      <c r="Y8" s="95" t="s">
        <v>143</v>
      </c>
      <c r="Z8" s="114" t="s">
        <v>140</v>
      </c>
      <c r="AA8" s="114" t="s">
        <v>140</v>
      </c>
      <c r="AB8" s="116" t="s">
        <v>142</v>
      </c>
      <c r="AC8" s="116" t="s">
        <v>142</v>
      </c>
      <c r="AD8" s="95" t="s">
        <v>143</v>
      </c>
      <c r="AE8" s="95" t="s">
        <v>143</v>
      </c>
      <c r="AF8" s="114" t="s">
        <v>157</v>
      </c>
      <c r="AG8" s="121" t="s">
        <v>140</v>
      </c>
      <c r="AH8" s="96"/>
      <c r="AI8" s="88"/>
    </row>
    <row r="9" spans="1:35" ht="18" customHeight="1">
      <c r="A9" s="258" t="s">
        <v>21</v>
      </c>
      <c r="B9" s="94" t="s">
        <v>66</v>
      </c>
      <c r="C9" s="110" t="s">
        <v>140</v>
      </c>
      <c r="D9" s="116" t="s">
        <v>142</v>
      </c>
      <c r="E9" s="116" t="s">
        <v>142</v>
      </c>
      <c r="F9" s="95" t="s">
        <v>143</v>
      </c>
      <c r="G9" s="95" t="s">
        <v>143</v>
      </c>
      <c r="H9" s="114" t="s">
        <v>140</v>
      </c>
      <c r="I9" s="114" t="s">
        <v>140</v>
      </c>
      <c r="J9" s="116" t="s">
        <v>142</v>
      </c>
      <c r="K9" s="116" t="s">
        <v>142</v>
      </c>
      <c r="L9" s="95" t="s">
        <v>143</v>
      </c>
      <c r="M9" s="95" t="s">
        <v>143</v>
      </c>
      <c r="N9" s="114" t="s">
        <v>140</v>
      </c>
      <c r="O9" s="114" t="s">
        <v>140</v>
      </c>
      <c r="P9" s="116" t="s">
        <v>142</v>
      </c>
      <c r="Q9" s="116" t="s">
        <v>97</v>
      </c>
      <c r="R9" s="95" t="s">
        <v>143</v>
      </c>
      <c r="S9" s="95" t="s">
        <v>143</v>
      </c>
      <c r="T9" s="114" t="s">
        <v>140</v>
      </c>
      <c r="U9" s="114" t="s">
        <v>140</v>
      </c>
      <c r="V9" s="116" t="s">
        <v>142</v>
      </c>
      <c r="W9" s="116" t="s">
        <v>142</v>
      </c>
      <c r="X9" s="95" t="s">
        <v>143</v>
      </c>
      <c r="Y9" s="95" t="s">
        <v>143</v>
      </c>
      <c r="Z9" s="114" t="s">
        <v>140</v>
      </c>
      <c r="AA9" s="114" t="s">
        <v>140</v>
      </c>
      <c r="AB9" s="116" t="s">
        <v>142</v>
      </c>
      <c r="AC9" s="116" t="s">
        <v>142</v>
      </c>
      <c r="AD9" s="95" t="s">
        <v>143</v>
      </c>
      <c r="AE9" s="95" t="s">
        <v>143</v>
      </c>
      <c r="AF9" s="114" t="s">
        <v>140</v>
      </c>
      <c r="AG9" s="121" t="s">
        <v>140</v>
      </c>
      <c r="AH9" s="87"/>
      <c r="AI9" s="88"/>
    </row>
    <row r="10" spans="1:35" ht="18" customHeight="1" thickBot="1">
      <c r="A10" s="259"/>
      <c r="B10" s="97" t="s">
        <v>108</v>
      </c>
      <c r="C10" s="111" t="s">
        <v>140</v>
      </c>
      <c r="D10" s="117" t="s">
        <v>142</v>
      </c>
      <c r="E10" s="117" t="s">
        <v>142</v>
      </c>
      <c r="F10" s="98" t="s">
        <v>143</v>
      </c>
      <c r="G10" s="98" t="s">
        <v>143</v>
      </c>
      <c r="H10" s="115" t="s">
        <v>140</v>
      </c>
      <c r="I10" s="115" t="s">
        <v>140</v>
      </c>
      <c r="J10" s="117" t="s">
        <v>142</v>
      </c>
      <c r="K10" s="117" t="s">
        <v>142</v>
      </c>
      <c r="L10" s="98" t="s">
        <v>143</v>
      </c>
      <c r="M10" s="98" t="s">
        <v>143</v>
      </c>
      <c r="N10" s="115" t="s">
        <v>157</v>
      </c>
      <c r="O10" s="115" t="s">
        <v>140</v>
      </c>
      <c r="P10" s="117" t="s">
        <v>142</v>
      </c>
      <c r="Q10" s="117" t="s">
        <v>142</v>
      </c>
      <c r="R10" s="98" t="s">
        <v>143</v>
      </c>
      <c r="S10" s="98" t="s">
        <v>143</v>
      </c>
      <c r="T10" s="115" t="s">
        <v>140</v>
      </c>
      <c r="U10" s="115" t="s">
        <v>140</v>
      </c>
      <c r="V10" s="117" t="s">
        <v>142</v>
      </c>
      <c r="W10" s="117" t="s">
        <v>142</v>
      </c>
      <c r="X10" s="98" t="s">
        <v>143</v>
      </c>
      <c r="Y10" s="98" t="s">
        <v>143</v>
      </c>
      <c r="Z10" s="115" t="s">
        <v>140</v>
      </c>
      <c r="AA10" s="115" t="s">
        <v>140</v>
      </c>
      <c r="AB10" s="117" t="s">
        <v>142</v>
      </c>
      <c r="AC10" s="117" t="s">
        <v>142</v>
      </c>
      <c r="AD10" s="98" t="s">
        <v>143</v>
      </c>
      <c r="AE10" s="98" t="s">
        <v>143</v>
      </c>
      <c r="AF10" s="115" t="s">
        <v>140</v>
      </c>
      <c r="AG10" s="122" t="s">
        <v>140</v>
      </c>
      <c r="AH10" s="87"/>
      <c r="AI10" s="88"/>
    </row>
    <row r="11" spans="1:35" ht="18" customHeight="1">
      <c r="A11" s="266" t="s">
        <v>22</v>
      </c>
      <c r="B11" s="99" t="s">
        <v>23</v>
      </c>
      <c r="C11" s="118" t="s">
        <v>140</v>
      </c>
      <c r="D11" s="112" t="s">
        <v>142</v>
      </c>
      <c r="E11" s="112" t="s">
        <v>142</v>
      </c>
      <c r="F11" s="104" t="s">
        <v>143</v>
      </c>
      <c r="G11" s="104" t="s">
        <v>143</v>
      </c>
      <c r="H11" s="119" t="s">
        <v>140</v>
      </c>
      <c r="I11" s="119" t="s">
        <v>140</v>
      </c>
      <c r="J11" s="112" t="s">
        <v>142</v>
      </c>
      <c r="K11" s="112" t="s">
        <v>142</v>
      </c>
      <c r="L11" s="104" t="s">
        <v>143</v>
      </c>
      <c r="M11" s="104" t="s">
        <v>143</v>
      </c>
      <c r="N11" s="119" t="s">
        <v>140</v>
      </c>
      <c r="O11" s="119" t="s">
        <v>140</v>
      </c>
      <c r="P11" s="112" t="s">
        <v>142</v>
      </c>
      <c r="Q11" s="112" t="s">
        <v>142</v>
      </c>
      <c r="R11" s="104" t="s">
        <v>143</v>
      </c>
      <c r="S11" s="104" t="s">
        <v>143</v>
      </c>
      <c r="T11" s="119" t="s">
        <v>140</v>
      </c>
      <c r="U11" s="119" t="s">
        <v>140</v>
      </c>
      <c r="V11" s="112" t="s">
        <v>142</v>
      </c>
      <c r="W11" s="112" t="s">
        <v>142</v>
      </c>
      <c r="X11" s="104" t="s">
        <v>143</v>
      </c>
      <c r="Y11" s="104" t="s">
        <v>143</v>
      </c>
      <c r="Z11" s="119" t="s">
        <v>140</v>
      </c>
      <c r="AA11" s="119" t="s">
        <v>140</v>
      </c>
      <c r="AB11" s="112" t="s">
        <v>142</v>
      </c>
      <c r="AC11" s="112" t="s">
        <v>97</v>
      </c>
      <c r="AD11" s="104" t="s">
        <v>143</v>
      </c>
      <c r="AE11" s="104" t="s">
        <v>143</v>
      </c>
      <c r="AF11" s="119" t="s">
        <v>140</v>
      </c>
      <c r="AG11" s="123" t="s">
        <v>140</v>
      </c>
      <c r="AH11" s="87"/>
      <c r="AI11" s="88"/>
    </row>
    <row r="12" spans="1:35" ht="18" customHeight="1">
      <c r="A12" s="267"/>
      <c r="B12" s="100" t="s">
        <v>24</v>
      </c>
      <c r="C12" s="110" t="s">
        <v>140</v>
      </c>
      <c r="D12" s="116" t="s">
        <v>142</v>
      </c>
      <c r="E12" s="116" t="s">
        <v>142</v>
      </c>
      <c r="F12" s="95" t="s">
        <v>143</v>
      </c>
      <c r="G12" s="95" t="s">
        <v>143</v>
      </c>
      <c r="H12" s="114" t="s">
        <v>140</v>
      </c>
      <c r="I12" s="114" t="s">
        <v>140</v>
      </c>
      <c r="J12" s="116" t="s">
        <v>142</v>
      </c>
      <c r="K12" s="116" t="s">
        <v>142</v>
      </c>
      <c r="L12" s="95" t="s">
        <v>143</v>
      </c>
      <c r="M12" s="95" t="s">
        <v>143</v>
      </c>
      <c r="N12" s="114" t="s">
        <v>140</v>
      </c>
      <c r="O12" s="114" t="s">
        <v>140</v>
      </c>
      <c r="P12" s="116" t="s">
        <v>142</v>
      </c>
      <c r="Q12" s="116" t="s">
        <v>142</v>
      </c>
      <c r="R12" s="95" t="s">
        <v>143</v>
      </c>
      <c r="S12" s="95" t="s">
        <v>143</v>
      </c>
      <c r="T12" s="114" t="s">
        <v>140</v>
      </c>
      <c r="U12" s="114" t="s">
        <v>140</v>
      </c>
      <c r="V12" s="116" t="s">
        <v>142</v>
      </c>
      <c r="W12" s="116" t="s">
        <v>97</v>
      </c>
      <c r="X12" s="95" t="s">
        <v>143</v>
      </c>
      <c r="Y12" s="95" t="s">
        <v>143</v>
      </c>
      <c r="Z12" s="114" t="s">
        <v>140</v>
      </c>
      <c r="AA12" s="114" t="s">
        <v>140</v>
      </c>
      <c r="AB12" s="116" t="s">
        <v>142</v>
      </c>
      <c r="AC12" s="116" t="s">
        <v>142</v>
      </c>
      <c r="AD12" s="95" t="s">
        <v>143</v>
      </c>
      <c r="AE12" s="95" t="s">
        <v>143</v>
      </c>
      <c r="AF12" s="114" t="s">
        <v>140</v>
      </c>
      <c r="AG12" s="121" t="s">
        <v>140</v>
      </c>
      <c r="AH12" s="87"/>
      <c r="AI12" s="88"/>
    </row>
    <row r="13" spans="1:35" ht="18" customHeight="1">
      <c r="A13" s="267"/>
      <c r="B13" s="100" t="s">
        <v>25</v>
      </c>
      <c r="C13" s="110" t="s">
        <v>140</v>
      </c>
      <c r="D13" s="116" t="s">
        <v>142</v>
      </c>
      <c r="E13" s="116" t="s">
        <v>142</v>
      </c>
      <c r="F13" s="95" t="s">
        <v>143</v>
      </c>
      <c r="G13" s="95" t="s">
        <v>143</v>
      </c>
      <c r="H13" s="114" t="s">
        <v>140</v>
      </c>
      <c r="I13" s="114" t="s">
        <v>140</v>
      </c>
      <c r="J13" s="116" t="s">
        <v>142</v>
      </c>
      <c r="K13" s="116" t="s">
        <v>142</v>
      </c>
      <c r="L13" s="95" t="s">
        <v>143</v>
      </c>
      <c r="M13" s="95" t="s">
        <v>143</v>
      </c>
      <c r="N13" s="114" t="s">
        <v>140</v>
      </c>
      <c r="O13" s="114" t="s">
        <v>140</v>
      </c>
      <c r="P13" s="116" t="s">
        <v>142</v>
      </c>
      <c r="Q13" s="116" t="s">
        <v>142</v>
      </c>
      <c r="R13" s="95" t="s">
        <v>143</v>
      </c>
      <c r="S13" s="95" t="s">
        <v>143</v>
      </c>
      <c r="T13" s="114" t="s">
        <v>157</v>
      </c>
      <c r="U13" s="114" t="s">
        <v>140</v>
      </c>
      <c r="V13" s="116" t="s">
        <v>142</v>
      </c>
      <c r="W13" s="116" t="s">
        <v>142</v>
      </c>
      <c r="X13" s="95" t="s">
        <v>143</v>
      </c>
      <c r="Y13" s="95" t="s">
        <v>143</v>
      </c>
      <c r="Z13" s="114" t="s">
        <v>140</v>
      </c>
      <c r="AA13" s="114" t="s">
        <v>140</v>
      </c>
      <c r="AB13" s="116" t="s">
        <v>142</v>
      </c>
      <c r="AC13" s="116" t="s">
        <v>142</v>
      </c>
      <c r="AD13" s="95" t="s">
        <v>143</v>
      </c>
      <c r="AE13" s="95" t="s">
        <v>143</v>
      </c>
      <c r="AF13" s="114" t="s">
        <v>140</v>
      </c>
      <c r="AG13" s="121" t="s">
        <v>140</v>
      </c>
      <c r="AH13" s="87"/>
      <c r="AI13" s="88"/>
    </row>
    <row r="14" spans="1:35" ht="18" customHeight="1">
      <c r="A14" s="267"/>
      <c r="B14" s="94" t="s">
        <v>26</v>
      </c>
      <c r="C14" s="110" t="s">
        <v>140</v>
      </c>
      <c r="D14" s="116" t="s">
        <v>142</v>
      </c>
      <c r="E14" s="116" t="s">
        <v>142</v>
      </c>
      <c r="F14" s="95" t="s">
        <v>143</v>
      </c>
      <c r="G14" s="95" t="s">
        <v>143</v>
      </c>
      <c r="H14" s="114" t="s">
        <v>140</v>
      </c>
      <c r="I14" s="114" t="s">
        <v>140</v>
      </c>
      <c r="J14" s="116" t="s">
        <v>97</v>
      </c>
      <c r="K14" s="116" t="s">
        <v>142</v>
      </c>
      <c r="L14" s="95" t="s">
        <v>143</v>
      </c>
      <c r="M14" s="95" t="s">
        <v>143</v>
      </c>
      <c r="N14" s="114" t="s">
        <v>140</v>
      </c>
      <c r="O14" s="114" t="s">
        <v>140</v>
      </c>
      <c r="P14" s="116" t="s">
        <v>142</v>
      </c>
      <c r="Q14" s="116" t="s">
        <v>142</v>
      </c>
      <c r="R14" s="95" t="s">
        <v>143</v>
      </c>
      <c r="S14" s="95" t="s">
        <v>143</v>
      </c>
      <c r="T14" s="114" t="s">
        <v>140</v>
      </c>
      <c r="U14" s="114" t="s">
        <v>140</v>
      </c>
      <c r="V14" s="116" t="s">
        <v>142</v>
      </c>
      <c r="W14" s="116" t="s">
        <v>142</v>
      </c>
      <c r="X14" s="95" t="s">
        <v>143</v>
      </c>
      <c r="Y14" s="95" t="s">
        <v>143</v>
      </c>
      <c r="Z14" s="114" t="s">
        <v>140</v>
      </c>
      <c r="AA14" s="114" t="s">
        <v>140</v>
      </c>
      <c r="AB14" s="116" t="s">
        <v>142</v>
      </c>
      <c r="AC14" s="116" t="s">
        <v>142</v>
      </c>
      <c r="AD14" s="95" t="s">
        <v>143</v>
      </c>
      <c r="AE14" s="95" t="s">
        <v>143</v>
      </c>
      <c r="AF14" s="114" t="s">
        <v>140</v>
      </c>
      <c r="AG14" s="121" t="s">
        <v>140</v>
      </c>
      <c r="AH14" s="87"/>
      <c r="AI14" s="88"/>
    </row>
    <row r="15" spans="1:35" ht="18" customHeight="1">
      <c r="A15" s="267"/>
      <c r="B15" s="100" t="s">
        <v>27</v>
      </c>
      <c r="C15" s="110" t="s">
        <v>140</v>
      </c>
      <c r="D15" s="116" t="s">
        <v>142</v>
      </c>
      <c r="E15" s="116" t="s">
        <v>142</v>
      </c>
      <c r="F15" s="95" t="s">
        <v>143</v>
      </c>
      <c r="G15" s="95" t="s">
        <v>143</v>
      </c>
      <c r="H15" s="114" t="s">
        <v>140</v>
      </c>
      <c r="I15" s="114" t="s">
        <v>140</v>
      </c>
      <c r="J15" s="116" t="s">
        <v>142</v>
      </c>
      <c r="K15" s="116" t="s">
        <v>142</v>
      </c>
      <c r="L15" s="95" t="s">
        <v>143</v>
      </c>
      <c r="M15" s="95" t="s">
        <v>143</v>
      </c>
      <c r="N15" s="114" t="s">
        <v>140</v>
      </c>
      <c r="O15" s="114" t="s">
        <v>140</v>
      </c>
      <c r="P15" s="116" t="s">
        <v>142</v>
      </c>
      <c r="Q15" s="116" t="s">
        <v>97</v>
      </c>
      <c r="R15" s="95" t="s">
        <v>143</v>
      </c>
      <c r="S15" s="95" t="s">
        <v>143</v>
      </c>
      <c r="T15" s="114" t="s">
        <v>140</v>
      </c>
      <c r="U15" s="114" t="s">
        <v>140</v>
      </c>
      <c r="V15" s="116" t="s">
        <v>142</v>
      </c>
      <c r="W15" s="116" t="s">
        <v>142</v>
      </c>
      <c r="X15" s="95" t="s">
        <v>143</v>
      </c>
      <c r="Y15" s="95" t="s">
        <v>143</v>
      </c>
      <c r="Z15" s="114" t="s">
        <v>140</v>
      </c>
      <c r="AA15" s="114" t="s">
        <v>140</v>
      </c>
      <c r="AB15" s="116" t="s">
        <v>142</v>
      </c>
      <c r="AC15" s="116" t="s">
        <v>142</v>
      </c>
      <c r="AD15" s="95" t="s">
        <v>143</v>
      </c>
      <c r="AE15" s="95" t="s">
        <v>143</v>
      </c>
      <c r="AF15" s="114" t="s">
        <v>140</v>
      </c>
      <c r="AG15" s="121" t="s">
        <v>140</v>
      </c>
      <c r="AH15" s="87"/>
      <c r="AI15" s="88"/>
    </row>
    <row r="16" spans="1:35" ht="18" customHeight="1">
      <c r="A16" s="267"/>
      <c r="B16" s="101" t="s">
        <v>28</v>
      </c>
      <c r="C16" s="110" t="s">
        <v>140</v>
      </c>
      <c r="D16" s="116" t="s">
        <v>142</v>
      </c>
      <c r="E16" s="116" t="s">
        <v>142</v>
      </c>
      <c r="F16" s="95" t="s">
        <v>143</v>
      </c>
      <c r="G16" s="95" t="s">
        <v>143</v>
      </c>
      <c r="H16" s="114" t="s">
        <v>140</v>
      </c>
      <c r="I16" s="114" t="s">
        <v>140</v>
      </c>
      <c r="J16" s="116" t="s">
        <v>142</v>
      </c>
      <c r="K16" s="116" t="s">
        <v>142</v>
      </c>
      <c r="L16" s="95" t="s">
        <v>143</v>
      </c>
      <c r="M16" s="95" t="s">
        <v>143</v>
      </c>
      <c r="N16" s="114" t="s">
        <v>140</v>
      </c>
      <c r="O16" s="114" t="s">
        <v>140</v>
      </c>
      <c r="P16" s="116" t="s">
        <v>142</v>
      </c>
      <c r="Q16" s="116" t="s">
        <v>142</v>
      </c>
      <c r="R16" s="95" t="s">
        <v>143</v>
      </c>
      <c r="S16" s="95" t="s">
        <v>143</v>
      </c>
      <c r="T16" s="114" t="s">
        <v>140</v>
      </c>
      <c r="U16" s="114" t="s">
        <v>140</v>
      </c>
      <c r="V16" s="116" t="s">
        <v>142</v>
      </c>
      <c r="W16" s="116" t="s">
        <v>142</v>
      </c>
      <c r="X16" s="95" t="s">
        <v>143</v>
      </c>
      <c r="Y16" s="95" t="s">
        <v>143</v>
      </c>
      <c r="Z16" s="114" t="s">
        <v>140</v>
      </c>
      <c r="AA16" s="114" t="s">
        <v>140</v>
      </c>
      <c r="AB16" s="116" t="s">
        <v>142</v>
      </c>
      <c r="AC16" s="116" t="s">
        <v>97</v>
      </c>
      <c r="AD16" s="95" t="s">
        <v>143</v>
      </c>
      <c r="AE16" s="95" t="s">
        <v>143</v>
      </c>
      <c r="AF16" s="114" t="s">
        <v>140</v>
      </c>
      <c r="AG16" s="121" t="s">
        <v>140</v>
      </c>
      <c r="AH16" s="87"/>
      <c r="AI16" s="88"/>
    </row>
    <row r="17" spans="1:35" ht="18" customHeight="1">
      <c r="A17" s="267"/>
      <c r="B17" s="100" t="s">
        <v>29</v>
      </c>
      <c r="C17" s="110" t="s">
        <v>140</v>
      </c>
      <c r="D17" s="116" t="s">
        <v>142</v>
      </c>
      <c r="E17" s="116" t="s">
        <v>142</v>
      </c>
      <c r="F17" s="95" t="s">
        <v>143</v>
      </c>
      <c r="G17" s="95" t="s">
        <v>143</v>
      </c>
      <c r="H17" s="114" t="s">
        <v>183</v>
      </c>
      <c r="I17" s="114" t="s">
        <v>140</v>
      </c>
      <c r="J17" s="116" t="s">
        <v>142</v>
      </c>
      <c r="K17" s="116" t="s">
        <v>142</v>
      </c>
      <c r="L17" s="95" t="s">
        <v>143</v>
      </c>
      <c r="M17" s="95" t="s">
        <v>143</v>
      </c>
      <c r="N17" s="114" t="s">
        <v>140</v>
      </c>
      <c r="O17" s="114" t="s">
        <v>140</v>
      </c>
      <c r="P17" s="116" t="s">
        <v>142</v>
      </c>
      <c r="Q17" s="116" t="s">
        <v>142</v>
      </c>
      <c r="R17" s="95" t="s">
        <v>143</v>
      </c>
      <c r="S17" s="95" t="s">
        <v>143</v>
      </c>
      <c r="T17" s="114" t="s">
        <v>140</v>
      </c>
      <c r="U17" s="114" t="s">
        <v>140</v>
      </c>
      <c r="V17" s="116" t="s">
        <v>142</v>
      </c>
      <c r="W17" s="116" t="s">
        <v>142</v>
      </c>
      <c r="X17" s="95" t="s">
        <v>143</v>
      </c>
      <c r="Y17" s="95" t="s">
        <v>143</v>
      </c>
      <c r="Z17" s="114" t="s">
        <v>140</v>
      </c>
      <c r="AA17" s="114" t="s">
        <v>140</v>
      </c>
      <c r="AB17" s="116" t="s">
        <v>142</v>
      </c>
      <c r="AC17" s="116" t="s">
        <v>142</v>
      </c>
      <c r="AD17" s="95" t="s">
        <v>143</v>
      </c>
      <c r="AE17" s="95" t="s">
        <v>143</v>
      </c>
      <c r="AF17" s="114" t="s">
        <v>182</v>
      </c>
      <c r="AG17" s="121" t="s">
        <v>140</v>
      </c>
      <c r="AH17" s="87"/>
      <c r="AI17" s="88"/>
    </row>
    <row r="18" spans="1:35" ht="18" customHeight="1">
      <c r="A18" s="267"/>
      <c r="B18" s="100" t="s">
        <v>30</v>
      </c>
      <c r="C18" s="110" t="s">
        <v>140</v>
      </c>
      <c r="D18" s="116" t="s">
        <v>142</v>
      </c>
      <c r="E18" s="116" t="s">
        <v>142</v>
      </c>
      <c r="F18" s="95" t="s">
        <v>143</v>
      </c>
      <c r="G18" s="95" t="s">
        <v>143</v>
      </c>
      <c r="H18" s="114" t="s">
        <v>140</v>
      </c>
      <c r="I18" s="114" t="s">
        <v>140</v>
      </c>
      <c r="J18" s="116" t="s">
        <v>142</v>
      </c>
      <c r="K18" s="116" t="s">
        <v>142</v>
      </c>
      <c r="L18" s="95" t="s">
        <v>143</v>
      </c>
      <c r="M18" s="95" t="s">
        <v>143</v>
      </c>
      <c r="N18" s="114" t="s">
        <v>140</v>
      </c>
      <c r="O18" s="114" t="s">
        <v>140</v>
      </c>
      <c r="P18" s="116" t="s">
        <v>142</v>
      </c>
      <c r="Q18" s="116" t="s">
        <v>142</v>
      </c>
      <c r="R18" s="95" t="s">
        <v>143</v>
      </c>
      <c r="S18" s="95" t="s">
        <v>143</v>
      </c>
      <c r="T18" s="114" t="s">
        <v>140</v>
      </c>
      <c r="U18" s="114" t="s">
        <v>140</v>
      </c>
      <c r="V18" s="116" t="s">
        <v>142</v>
      </c>
      <c r="W18" s="116" t="s">
        <v>142</v>
      </c>
      <c r="X18" s="95" t="s">
        <v>143</v>
      </c>
      <c r="Y18" s="95" t="s">
        <v>143</v>
      </c>
      <c r="Z18" s="114" t="s">
        <v>157</v>
      </c>
      <c r="AA18" s="114" t="s">
        <v>140</v>
      </c>
      <c r="AB18" s="116" t="s">
        <v>142</v>
      </c>
      <c r="AC18" s="116" t="s">
        <v>142</v>
      </c>
      <c r="AD18" s="95" t="s">
        <v>143</v>
      </c>
      <c r="AE18" s="95" t="s">
        <v>143</v>
      </c>
      <c r="AF18" s="114" t="s">
        <v>140</v>
      </c>
      <c r="AG18" s="121" t="s">
        <v>140</v>
      </c>
      <c r="AH18" s="87"/>
      <c r="AI18" s="88"/>
    </row>
    <row r="19" spans="1:35" ht="18" customHeight="1">
      <c r="A19" s="267"/>
      <c r="B19" s="100" t="s">
        <v>31</v>
      </c>
      <c r="C19" s="110" t="s">
        <v>140</v>
      </c>
      <c r="D19" s="116" t="s">
        <v>142</v>
      </c>
      <c r="E19" s="116" t="s">
        <v>142</v>
      </c>
      <c r="F19" s="95" t="s">
        <v>143</v>
      </c>
      <c r="G19" s="95" t="s">
        <v>143</v>
      </c>
      <c r="H19" s="114" t="s">
        <v>140</v>
      </c>
      <c r="I19" s="114" t="s">
        <v>140</v>
      </c>
      <c r="J19" s="116" t="s">
        <v>142</v>
      </c>
      <c r="K19" s="116" t="s">
        <v>142</v>
      </c>
      <c r="L19" s="95" t="s">
        <v>143</v>
      </c>
      <c r="M19" s="95" t="s">
        <v>143</v>
      </c>
      <c r="N19" s="114" t="s">
        <v>140</v>
      </c>
      <c r="O19" s="114" t="s">
        <v>140</v>
      </c>
      <c r="P19" s="116" t="s">
        <v>142</v>
      </c>
      <c r="Q19" s="116" t="s">
        <v>142</v>
      </c>
      <c r="R19" s="95" t="s">
        <v>143</v>
      </c>
      <c r="S19" s="95" t="s">
        <v>143</v>
      </c>
      <c r="T19" s="114" t="s">
        <v>140</v>
      </c>
      <c r="U19" s="114" t="s">
        <v>140</v>
      </c>
      <c r="V19" s="116" t="s">
        <v>97</v>
      </c>
      <c r="W19" s="116" t="s">
        <v>142</v>
      </c>
      <c r="X19" s="95" t="s">
        <v>143</v>
      </c>
      <c r="Y19" s="95" t="s">
        <v>143</v>
      </c>
      <c r="Z19" s="114" t="s">
        <v>140</v>
      </c>
      <c r="AA19" s="114" t="s">
        <v>140</v>
      </c>
      <c r="AB19" s="116" t="s">
        <v>142</v>
      </c>
      <c r="AC19" s="116" t="s">
        <v>142</v>
      </c>
      <c r="AD19" s="95" t="s">
        <v>143</v>
      </c>
      <c r="AE19" s="95" t="s">
        <v>143</v>
      </c>
      <c r="AF19" s="114" t="s">
        <v>140</v>
      </c>
      <c r="AG19" s="121" t="s">
        <v>140</v>
      </c>
      <c r="AH19" s="87"/>
      <c r="AI19" s="88"/>
    </row>
    <row r="20" spans="1:35" ht="18" customHeight="1">
      <c r="A20" s="267"/>
      <c r="B20" s="100" t="s">
        <v>32</v>
      </c>
      <c r="C20" s="110" t="s">
        <v>140</v>
      </c>
      <c r="D20" s="116" t="s">
        <v>142</v>
      </c>
      <c r="E20" s="116" t="s">
        <v>97</v>
      </c>
      <c r="F20" s="95" t="s">
        <v>143</v>
      </c>
      <c r="G20" s="95" t="s">
        <v>143</v>
      </c>
      <c r="H20" s="114" t="s">
        <v>140</v>
      </c>
      <c r="I20" s="114" t="s">
        <v>140</v>
      </c>
      <c r="J20" s="116" t="s">
        <v>142</v>
      </c>
      <c r="K20" s="116" t="s">
        <v>142</v>
      </c>
      <c r="L20" s="95" t="s">
        <v>143</v>
      </c>
      <c r="M20" s="95" t="s">
        <v>143</v>
      </c>
      <c r="N20" s="114" t="s">
        <v>140</v>
      </c>
      <c r="O20" s="114" t="s">
        <v>140</v>
      </c>
      <c r="P20" s="116" t="s">
        <v>142</v>
      </c>
      <c r="Q20" s="116" t="s">
        <v>142</v>
      </c>
      <c r="R20" s="95" t="s">
        <v>143</v>
      </c>
      <c r="S20" s="95" t="s">
        <v>143</v>
      </c>
      <c r="T20" s="114" t="s">
        <v>140</v>
      </c>
      <c r="U20" s="114" t="s">
        <v>140</v>
      </c>
      <c r="V20" s="116" t="s">
        <v>142</v>
      </c>
      <c r="W20" s="116" t="s">
        <v>142</v>
      </c>
      <c r="X20" s="95" t="s">
        <v>143</v>
      </c>
      <c r="Y20" s="95" t="s">
        <v>143</v>
      </c>
      <c r="Z20" s="114" t="s">
        <v>140</v>
      </c>
      <c r="AA20" s="114" t="s">
        <v>140</v>
      </c>
      <c r="AB20" s="116" t="s">
        <v>142</v>
      </c>
      <c r="AC20" s="116" t="s">
        <v>142</v>
      </c>
      <c r="AD20" s="95" t="s">
        <v>143</v>
      </c>
      <c r="AE20" s="95" t="s">
        <v>143</v>
      </c>
      <c r="AF20" s="114" t="s">
        <v>140</v>
      </c>
      <c r="AG20" s="121" t="s">
        <v>140</v>
      </c>
      <c r="AH20" s="87"/>
      <c r="AI20" s="88"/>
    </row>
    <row r="21" spans="1:35" ht="18" customHeight="1">
      <c r="A21" s="267"/>
      <c r="B21" s="101" t="s">
        <v>33</v>
      </c>
      <c r="C21" s="110" t="s">
        <v>140</v>
      </c>
      <c r="D21" s="116" t="s">
        <v>142</v>
      </c>
      <c r="E21" s="116" t="s">
        <v>142</v>
      </c>
      <c r="F21" s="95" t="s">
        <v>143</v>
      </c>
      <c r="G21" s="95" t="s">
        <v>143</v>
      </c>
      <c r="H21" s="114" t="s">
        <v>140</v>
      </c>
      <c r="I21" s="114" t="s">
        <v>140</v>
      </c>
      <c r="J21" s="116" t="s">
        <v>142</v>
      </c>
      <c r="K21" s="116" t="s">
        <v>142</v>
      </c>
      <c r="L21" s="95" t="s">
        <v>143</v>
      </c>
      <c r="M21" s="95" t="s">
        <v>143</v>
      </c>
      <c r="N21" s="114" t="s">
        <v>141</v>
      </c>
      <c r="O21" s="114" t="s">
        <v>140</v>
      </c>
      <c r="P21" s="116" t="s">
        <v>142</v>
      </c>
      <c r="Q21" s="116" t="s">
        <v>142</v>
      </c>
      <c r="R21" s="95" t="s">
        <v>143</v>
      </c>
      <c r="S21" s="95" t="s">
        <v>143</v>
      </c>
      <c r="T21" s="114" t="s">
        <v>196</v>
      </c>
      <c r="U21" s="114" t="s">
        <v>140</v>
      </c>
      <c r="V21" s="116" t="s">
        <v>142</v>
      </c>
      <c r="W21" s="116" t="s">
        <v>142</v>
      </c>
      <c r="X21" s="95" t="s">
        <v>143</v>
      </c>
      <c r="Y21" s="95" t="s">
        <v>143</v>
      </c>
      <c r="Z21" s="114" t="s">
        <v>140</v>
      </c>
      <c r="AA21" s="114" t="s">
        <v>140</v>
      </c>
      <c r="AB21" s="116" t="s">
        <v>142</v>
      </c>
      <c r="AC21" s="116" t="s">
        <v>142</v>
      </c>
      <c r="AD21" s="95" t="s">
        <v>143</v>
      </c>
      <c r="AE21" s="95" t="s">
        <v>143</v>
      </c>
      <c r="AF21" s="114" t="s">
        <v>140</v>
      </c>
      <c r="AG21" s="121" t="s">
        <v>140</v>
      </c>
      <c r="AH21" s="87"/>
      <c r="AI21" s="88"/>
    </row>
    <row r="22" spans="1:35" ht="18" customHeight="1" thickBot="1">
      <c r="A22" s="267"/>
      <c r="B22" s="102" t="s">
        <v>90</v>
      </c>
      <c r="C22" s="111" t="s">
        <v>140</v>
      </c>
      <c r="D22" s="117" t="s">
        <v>142</v>
      </c>
      <c r="E22" s="117" t="s">
        <v>142</v>
      </c>
      <c r="F22" s="98" t="s">
        <v>143</v>
      </c>
      <c r="G22" s="98" t="s">
        <v>143</v>
      </c>
      <c r="H22" s="115" t="s">
        <v>140</v>
      </c>
      <c r="I22" s="115" t="s">
        <v>140</v>
      </c>
      <c r="J22" s="117" t="s">
        <v>142</v>
      </c>
      <c r="K22" s="117" t="s">
        <v>97</v>
      </c>
      <c r="L22" s="98" t="s">
        <v>143</v>
      </c>
      <c r="M22" s="98" t="s">
        <v>143</v>
      </c>
      <c r="N22" s="115" t="s">
        <v>140</v>
      </c>
      <c r="O22" s="115" t="s">
        <v>140</v>
      </c>
      <c r="P22" s="117" t="s">
        <v>142</v>
      </c>
      <c r="Q22" s="117" t="s">
        <v>142</v>
      </c>
      <c r="R22" s="98" t="s">
        <v>143</v>
      </c>
      <c r="S22" s="98" t="s">
        <v>143</v>
      </c>
      <c r="T22" s="115" t="s">
        <v>140</v>
      </c>
      <c r="U22" s="115" t="s">
        <v>140</v>
      </c>
      <c r="V22" s="117" t="s">
        <v>142</v>
      </c>
      <c r="W22" s="117" t="s">
        <v>142</v>
      </c>
      <c r="X22" s="98" t="s">
        <v>143</v>
      </c>
      <c r="Y22" s="98" t="s">
        <v>143</v>
      </c>
      <c r="Z22" s="115" t="s">
        <v>140</v>
      </c>
      <c r="AA22" s="115" t="s">
        <v>140</v>
      </c>
      <c r="AB22" s="117" t="s">
        <v>142</v>
      </c>
      <c r="AC22" s="117" t="s">
        <v>142</v>
      </c>
      <c r="AD22" s="98" t="s">
        <v>143</v>
      </c>
      <c r="AE22" s="98" t="s">
        <v>143</v>
      </c>
      <c r="AF22" s="115" t="s">
        <v>140</v>
      </c>
      <c r="AG22" s="122" t="s">
        <v>140</v>
      </c>
      <c r="AH22" s="87"/>
      <c r="AI22" s="88"/>
    </row>
    <row r="23" spans="1:35" ht="18" customHeight="1" thickBot="1">
      <c r="A23" s="245" t="s">
        <v>124</v>
      </c>
      <c r="B23" s="246"/>
      <c r="C23" s="106">
        <f>(COUNTIF(C5:C22,"주"))+(COUNTIF(C5:C22,"야"))</f>
        <v>17</v>
      </c>
      <c r="D23" s="107">
        <f t="shared" ref="D23:AG23" si="0">(COUNTIF(D5:D22,"주"))+(COUNTIF(D5:D22,"야"))</f>
        <v>18</v>
      </c>
      <c r="E23" s="107">
        <f t="shared" si="0"/>
        <v>17</v>
      </c>
      <c r="F23" s="107">
        <f t="shared" si="0"/>
        <v>0</v>
      </c>
      <c r="G23" s="107">
        <f t="shared" si="0"/>
        <v>0</v>
      </c>
      <c r="H23" s="107">
        <f t="shared" si="0"/>
        <v>17</v>
      </c>
      <c r="I23" s="107">
        <f t="shared" si="0"/>
        <v>18</v>
      </c>
      <c r="J23" s="107">
        <f t="shared" si="0"/>
        <v>17</v>
      </c>
      <c r="K23" s="107">
        <f t="shared" si="0"/>
        <v>17</v>
      </c>
      <c r="L23" s="107">
        <f t="shared" si="0"/>
        <v>0</v>
      </c>
      <c r="M23" s="107">
        <f t="shared" si="0"/>
        <v>0</v>
      </c>
      <c r="N23" s="107">
        <f t="shared" si="0"/>
        <v>17</v>
      </c>
      <c r="O23" s="107">
        <f t="shared" si="0"/>
        <v>17</v>
      </c>
      <c r="P23" s="107">
        <f t="shared" si="0"/>
        <v>18</v>
      </c>
      <c r="Q23" s="107">
        <f t="shared" si="0"/>
        <v>16</v>
      </c>
      <c r="R23" s="107">
        <f t="shared" si="0"/>
        <v>0</v>
      </c>
      <c r="S23" s="107">
        <f t="shared" si="0"/>
        <v>0</v>
      </c>
      <c r="T23" s="107">
        <f t="shared" si="0"/>
        <v>16</v>
      </c>
      <c r="U23" s="107">
        <f t="shared" si="0"/>
        <v>18</v>
      </c>
      <c r="V23" s="107">
        <f t="shared" si="0"/>
        <v>16</v>
      </c>
      <c r="W23" s="107">
        <f t="shared" si="0"/>
        <v>17</v>
      </c>
      <c r="X23" s="107">
        <f t="shared" si="0"/>
        <v>0</v>
      </c>
      <c r="Y23" s="107">
        <f t="shared" si="0"/>
        <v>0</v>
      </c>
      <c r="Z23" s="107">
        <f t="shared" si="0"/>
        <v>17</v>
      </c>
      <c r="AA23" s="107">
        <f>(COUNTIF(AA5:AA22,"주"))+(COUNTIF(AA5:AA22,"야"))</f>
        <v>18</v>
      </c>
      <c r="AB23" s="107">
        <f t="shared" si="0"/>
        <v>18</v>
      </c>
      <c r="AC23" s="107">
        <f t="shared" si="0"/>
        <v>16</v>
      </c>
      <c r="AD23" s="107">
        <f t="shared" si="0"/>
        <v>0</v>
      </c>
      <c r="AE23" s="107">
        <f t="shared" si="0"/>
        <v>0</v>
      </c>
      <c r="AF23" s="107">
        <f>(COUNTIF(AF5:AF22,"주"))+(COUNTIF(AF5:AF22,"야"))</f>
        <v>17</v>
      </c>
      <c r="AG23" s="108">
        <f t="shared" si="0"/>
        <v>18</v>
      </c>
      <c r="AH23" s="87"/>
      <c r="AI23" s="88"/>
    </row>
    <row r="24" spans="1:35" ht="18" customHeight="1">
      <c r="A24" s="268" t="s">
        <v>34</v>
      </c>
      <c r="B24" s="269"/>
      <c r="C24" s="274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6"/>
    </row>
    <row r="25" spans="1:35" ht="18" customHeight="1">
      <c r="A25" s="270"/>
      <c r="B25" s="271"/>
      <c r="C25" s="270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7"/>
      <c r="AA25" s="277"/>
      <c r="AB25" s="277"/>
      <c r="AC25" s="277"/>
      <c r="AD25" s="277"/>
      <c r="AE25" s="277"/>
      <c r="AF25" s="277"/>
      <c r="AG25" s="271"/>
    </row>
    <row r="26" spans="1:35" ht="18" customHeight="1" thickBot="1">
      <c r="A26" s="272"/>
      <c r="B26" s="273"/>
      <c r="C26" s="272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3"/>
    </row>
  </sheetData>
  <mergeCells count="12">
    <mergeCell ref="A11:A22"/>
    <mergeCell ref="A24:B26"/>
    <mergeCell ref="C24:AG24"/>
    <mergeCell ref="C25:AG25"/>
    <mergeCell ref="C26:AG26"/>
    <mergeCell ref="A23:B23"/>
    <mergeCell ref="A9:A10"/>
    <mergeCell ref="B1:AD1"/>
    <mergeCell ref="A3:A4"/>
    <mergeCell ref="B3:B4"/>
    <mergeCell ref="A6:A8"/>
    <mergeCell ref="A2:AG2"/>
  </mergeCells>
  <phoneticPr fontId="1" type="noConversion"/>
  <conditionalFormatting sqref="A1:XFD1 A27:XFD1048576 A24:C26 AH24:XFD26 AH2:XFD2 A23 C23:XFD23 B12:B22 A5:B11 AH5:XFD22 A3:XFD4 E5:H22">
    <cfRule type="containsText" dxfId="71" priority="113" operator="containsText" text="연">
      <formula>NOT(ISERROR(SEARCH("연",A1)))</formula>
    </cfRule>
    <cfRule type="containsText" dxfId="70" priority="114" operator="containsText" text="년">
      <formula>NOT(ISERROR(SEARCH("년",A1)))</formula>
    </cfRule>
  </conditionalFormatting>
  <conditionalFormatting sqref="E5:E22">
    <cfRule type="containsText" dxfId="69" priority="111" operator="containsText" text="연">
      <formula>NOT(ISERROR(SEARCH("연",E5)))</formula>
    </cfRule>
    <cfRule type="containsText" dxfId="68" priority="112" operator="containsText" text="년">
      <formula>NOT(ISERROR(SEARCH("년",E5)))</formula>
    </cfRule>
  </conditionalFormatting>
  <conditionalFormatting sqref="C5:C22">
    <cfRule type="containsText" dxfId="67" priority="109" operator="containsText" text="연">
      <formula>NOT(ISERROR(SEARCH("연",C5)))</formula>
    </cfRule>
    <cfRule type="containsText" dxfId="66" priority="110" operator="containsText" text="년">
      <formula>NOT(ISERROR(SEARCH("년",C5)))</formula>
    </cfRule>
  </conditionalFormatting>
  <conditionalFormatting sqref="D5:D22">
    <cfRule type="containsText" dxfId="65" priority="65" operator="containsText" text="연">
      <formula>NOT(ISERROR(SEARCH("연",D5)))</formula>
    </cfRule>
    <cfRule type="containsText" dxfId="64" priority="66" operator="containsText" text="년">
      <formula>NOT(ISERROR(SEARCH("년",D5)))</formula>
    </cfRule>
  </conditionalFormatting>
  <conditionalFormatting sqref="J5:N22">
    <cfRule type="containsText" dxfId="63" priority="63" operator="containsText" text="연">
      <formula>NOT(ISERROR(SEARCH("연",J5)))</formula>
    </cfRule>
    <cfRule type="containsText" dxfId="62" priority="64" operator="containsText" text="년">
      <formula>NOT(ISERROR(SEARCH("년",J5)))</formula>
    </cfRule>
  </conditionalFormatting>
  <conditionalFormatting sqref="K5:K22">
    <cfRule type="containsText" dxfId="61" priority="61" operator="containsText" text="연">
      <formula>NOT(ISERROR(SEARCH("연",K5)))</formula>
    </cfRule>
    <cfRule type="containsText" dxfId="60" priority="62" operator="containsText" text="년">
      <formula>NOT(ISERROR(SEARCH("년",K5)))</formula>
    </cfRule>
  </conditionalFormatting>
  <conditionalFormatting sqref="I5:I22">
    <cfRule type="containsText" dxfId="59" priority="59" operator="containsText" text="연">
      <formula>NOT(ISERROR(SEARCH("연",I5)))</formula>
    </cfRule>
    <cfRule type="containsText" dxfId="58" priority="60" operator="containsText" text="년">
      <formula>NOT(ISERROR(SEARCH("년",I5)))</formula>
    </cfRule>
  </conditionalFormatting>
  <conditionalFormatting sqref="J5:J22">
    <cfRule type="containsText" dxfId="57" priority="57" operator="containsText" text="연">
      <formula>NOT(ISERROR(SEARCH("연",J5)))</formula>
    </cfRule>
    <cfRule type="containsText" dxfId="56" priority="58" operator="containsText" text="년">
      <formula>NOT(ISERROR(SEARCH("년",J5)))</formula>
    </cfRule>
  </conditionalFormatting>
  <conditionalFormatting sqref="P5:T22">
    <cfRule type="containsText" dxfId="55" priority="55" operator="containsText" text="연">
      <formula>NOT(ISERROR(SEARCH("연",P5)))</formula>
    </cfRule>
    <cfRule type="containsText" dxfId="54" priority="56" operator="containsText" text="년">
      <formula>NOT(ISERROR(SEARCH("년",P5)))</formula>
    </cfRule>
  </conditionalFormatting>
  <conditionalFormatting sqref="Q5:Q22">
    <cfRule type="containsText" dxfId="53" priority="53" operator="containsText" text="연">
      <formula>NOT(ISERROR(SEARCH("연",Q5)))</formula>
    </cfRule>
    <cfRule type="containsText" dxfId="52" priority="54" operator="containsText" text="년">
      <formula>NOT(ISERROR(SEARCH("년",Q5)))</formula>
    </cfRule>
  </conditionalFormatting>
  <conditionalFormatting sqref="O5:O22">
    <cfRule type="containsText" dxfId="51" priority="51" operator="containsText" text="연">
      <formula>NOT(ISERROR(SEARCH("연",O5)))</formula>
    </cfRule>
    <cfRule type="containsText" dxfId="50" priority="52" operator="containsText" text="년">
      <formula>NOT(ISERROR(SEARCH("년",O5)))</formula>
    </cfRule>
  </conditionalFormatting>
  <conditionalFormatting sqref="P5:P22">
    <cfRule type="containsText" dxfId="49" priority="49" operator="containsText" text="연">
      <formula>NOT(ISERROR(SEARCH("연",P5)))</formula>
    </cfRule>
    <cfRule type="containsText" dxfId="48" priority="50" operator="containsText" text="년">
      <formula>NOT(ISERROR(SEARCH("년",P5)))</formula>
    </cfRule>
  </conditionalFormatting>
  <conditionalFormatting sqref="V5:Z22">
    <cfRule type="containsText" dxfId="47" priority="47" operator="containsText" text="연">
      <formula>NOT(ISERROR(SEARCH("연",V5)))</formula>
    </cfRule>
    <cfRule type="containsText" dxfId="46" priority="48" operator="containsText" text="년">
      <formula>NOT(ISERROR(SEARCH("년",V5)))</formula>
    </cfRule>
  </conditionalFormatting>
  <conditionalFormatting sqref="W5:W22">
    <cfRule type="containsText" dxfId="45" priority="45" operator="containsText" text="연">
      <formula>NOT(ISERROR(SEARCH("연",W5)))</formula>
    </cfRule>
    <cfRule type="containsText" dxfId="44" priority="46" operator="containsText" text="년">
      <formula>NOT(ISERROR(SEARCH("년",W5)))</formula>
    </cfRule>
  </conditionalFormatting>
  <conditionalFormatting sqref="U5:U22">
    <cfRule type="containsText" dxfId="43" priority="43" operator="containsText" text="연">
      <formula>NOT(ISERROR(SEARCH("연",U5)))</formula>
    </cfRule>
    <cfRule type="containsText" dxfId="42" priority="44" operator="containsText" text="년">
      <formula>NOT(ISERROR(SEARCH("년",U5)))</formula>
    </cfRule>
  </conditionalFormatting>
  <conditionalFormatting sqref="V5:V22">
    <cfRule type="containsText" dxfId="41" priority="41" operator="containsText" text="연">
      <formula>NOT(ISERROR(SEARCH("연",V5)))</formula>
    </cfRule>
    <cfRule type="containsText" dxfId="40" priority="42" operator="containsText" text="년">
      <formula>NOT(ISERROR(SEARCH("년",V5)))</formula>
    </cfRule>
  </conditionalFormatting>
  <conditionalFormatting sqref="AB5:AE22">
    <cfRule type="containsText" dxfId="39" priority="39" operator="containsText" text="연">
      <formula>NOT(ISERROR(SEARCH("연",AB5)))</formula>
    </cfRule>
    <cfRule type="containsText" dxfId="38" priority="40" operator="containsText" text="년">
      <formula>NOT(ISERROR(SEARCH("년",AB5)))</formula>
    </cfRule>
  </conditionalFormatting>
  <conditionalFormatting sqref="AC5:AC22">
    <cfRule type="containsText" dxfId="37" priority="37" operator="containsText" text="연">
      <formula>NOT(ISERROR(SEARCH("연",AC5)))</formula>
    </cfRule>
    <cfRule type="containsText" dxfId="36" priority="38" operator="containsText" text="년">
      <formula>NOT(ISERROR(SEARCH("년",AC5)))</formula>
    </cfRule>
  </conditionalFormatting>
  <conditionalFormatting sqref="AA5:AA22">
    <cfRule type="containsText" dxfId="35" priority="35" operator="containsText" text="연">
      <formula>NOT(ISERROR(SEARCH("연",AA5)))</formula>
    </cfRule>
    <cfRule type="containsText" dxfId="34" priority="36" operator="containsText" text="년">
      <formula>NOT(ISERROR(SEARCH("년",AA5)))</formula>
    </cfRule>
  </conditionalFormatting>
  <conditionalFormatting sqref="AB5:AB22">
    <cfRule type="containsText" dxfId="33" priority="33" operator="containsText" text="연">
      <formula>NOT(ISERROR(SEARCH("연",AB5)))</formula>
    </cfRule>
    <cfRule type="containsText" dxfId="32" priority="34" operator="containsText" text="년">
      <formula>NOT(ISERROR(SEARCH("년",AB5)))</formula>
    </cfRule>
  </conditionalFormatting>
  <conditionalFormatting sqref="AG5:AG22">
    <cfRule type="containsText" dxfId="31" priority="31" operator="containsText" text="연">
      <formula>NOT(ISERROR(SEARCH("연",AG5)))</formula>
    </cfRule>
    <cfRule type="containsText" dxfId="30" priority="32" operator="containsText" text="년">
      <formula>NOT(ISERROR(SEARCH("년",AG5)))</formula>
    </cfRule>
  </conditionalFormatting>
  <conditionalFormatting sqref="D5:D22">
    <cfRule type="containsText" dxfId="29" priority="29" operator="containsText" text="연">
      <formula>NOT(ISERROR(SEARCH("연",D5)))</formula>
    </cfRule>
    <cfRule type="containsText" dxfId="28" priority="30" operator="containsText" text="년">
      <formula>NOT(ISERROR(SEARCH("년",D5)))</formula>
    </cfRule>
  </conditionalFormatting>
  <conditionalFormatting sqref="J5:J22">
    <cfRule type="containsText" dxfId="27" priority="27" operator="containsText" text="연">
      <formula>NOT(ISERROR(SEARCH("연",J5)))</formula>
    </cfRule>
    <cfRule type="containsText" dxfId="26" priority="28" operator="containsText" text="년">
      <formula>NOT(ISERROR(SEARCH("년",J5)))</formula>
    </cfRule>
  </conditionalFormatting>
  <conditionalFormatting sqref="H5:H22">
    <cfRule type="containsText" dxfId="25" priority="25" operator="containsText" text="연">
      <formula>NOT(ISERROR(SEARCH("연",H5)))</formula>
    </cfRule>
    <cfRule type="containsText" dxfId="24" priority="26" operator="containsText" text="년">
      <formula>NOT(ISERROR(SEARCH("년",H5)))</formula>
    </cfRule>
  </conditionalFormatting>
  <conditionalFormatting sqref="I5:I22">
    <cfRule type="containsText" dxfId="23" priority="23" operator="containsText" text="연">
      <formula>NOT(ISERROR(SEARCH("연",I5)))</formula>
    </cfRule>
    <cfRule type="containsText" dxfId="22" priority="24" operator="containsText" text="년">
      <formula>NOT(ISERROR(SEARCH("년",I5)))</formula>
    </cfRule>
  </conditionalFormatting>
  <conditionalFormatting sqref="P5:P22">
    <cfRule type="containsText" dxfId="21" priority="21" operator="containsText" text="연">
      <formula>NOT(ISERROR(SEARCH("연",P5)))</formula>
    </cfRule>
    <cfRule type="containsText" dxfId="20" priority="22" operator="containsText" text="년">
      <formula>NOT(ISERROR(SEARCH("년",P5)))</formula>
    </cfRule>
  </conditionalFormatting>
  <conditionalFormatting sqref="N5:N22">
    <cfRule type="containsText" dxfId="19" priority="19" operator="containsText" text="연">
      <formula>NOT(ISERROR(SEARCH("연",N5)))</formula>
    </cfRule>
    <cfRule type="containsText" dxfId="18" priority="20" operator="containsText" text="년">
      <formula>NOT(ISERROR(SEARCH("년",N5)))</formula>
    </cfRule>
  </conditionalFormatting>
  <conditionalFormatting sqref="O5:O22">
    <cfRule type="containsText" dxfId="17" priority="17" operator="containsText" text="연">
      <formula>NOT(ISERROR(SEARCH("연",O5)))</formula>
    </cfRule>
    <cfRule type="containsText" dxfId="16" priority="18" operator="containsText" text="년">
      <formula>NOT(ISERROR(SEARCH("년",O5)))</formula>
    </cfRule>
  </conditionalFormatting>
  <conditionalFormatting sqref="V5:V22">
    <cfRule type="containsText" dxfId="15" priority="15" operator="containsText" text="연">
      <formula>NOT(ISERROR(SEARCH("연",V5)))</formula>
    </cfRule>
    <cfRule type="containsText" dxfId="14" priority="16" operator="containsText" text="년">
      <formula>NOT(ISERROR(SEARCH("년",V5)))</formula>
    </cfRule>
  </conditionalFormatting>
  <conditionalFormatting sqref="T5:T22">
    <cfRule type="containsText" dxfId="13" priority="13" operator="containsText" text="연">
      <formula>NOT(ISERROR(SEARCH("연",T5)))</formula>
    </cfRule>
    <cfRule type="containsText" dxfId="12" priority="14" operator="containsText" text="년">
      <formula>NOT(ISERROR(SEARCH("년",T5)))</formula>
    </cfRule>
  </conditionalFormatting>
  <conditionalFormatting sqref="U5:U22">
    <cfRule type="containsText" dxfId="11" priority="11" operator="containsText" text="연">
      <formula>NOT(ISERROR(SEARCH("연",U5)))</formula>
    </cfRule>
    <cfRule type="containsText" dxfId="10" priority="12" operator="containsText" text="년">
      <formula>NOT(ISERROR(SEARCH("년",U5)))</formula>
    </cfRule>
  </conditionalFormatting>
  <conditionalFormatting sqref="AB5:AB22">
    <cfRule type="containsText" dxfId="9" priority="9" operator="containsText" text="연">
      <formula>NOT(ISERROR(SEARCH("연",AB5)))</formula>
    </cfRule>
    <cfRule type="containsText" dxfId="8" priority="10" operator="containsText" text="년">
      <formula>NOT(ISERROR(SEARCH("년",AB5)))</formula>
    </cfRule>
  </conditionalFormatting>
  <conditionalFormatting sqref="Z5:Z22">
    <cfRule type="containsText" dxfId="7" priority="7" operator="containsText" text="연">
      <formula>NOT(ISERROR(SEARCH("연",Z5)))</formula>
    </cfRule>
    <cfRule type="containsText" dxfId="6" priority="8" operator="containsText" text="년">
      <formula>NOT(ISERROR(SEARCH("년",Z5)))</formula>
    </cfRule>
  </conditionalFormatting>
  <conditionalFormatting sqref="AA5:AA22">
    <cfRule type="containsText" dxfId="5" priority="5" operator="containsText" text="연">
      <formula>NOT(ISERROR(SEARCH("연",AA5)))</formula>
    </cfRule>
    <cfRule type="containsText" dxfId="4" priority="6" operator="containsText" text="년">
      <formula>NOT(ISERROR(SEARCH("년",AA5)))</formula>
    </cfRule>
  </conditionalFormatting>
  <conditionalFormatting sqref="AF5:AF22">
    <cfRule type="containsText" dxfId="3" priority="3" operator="containsText" text="연">
      <formula>NOT(ISERROR(SEARCH("연",AF5)))</formula>
    </cfRule>
    <cfRule type="containsText" dxfId="2" priority="4" operator="containsText" text="년">
      <formula>NOT(ISERROR(SEARCH("년",AF5)))</formula>
    </cfRule>
  </conditionalFormatting>
  <conditionalFormatting sqref="AF5:AF22">
    <cfRule type="containsText" dxfId="1" priority="1" operator="containsText" text="연">
      <formula>NOT(ISERROR(SEARCH("연",AF5)))</formula>
    </cfRule>
    <cfRule type="containsText" dxfId="0" priority="2" operator="containsText" text="년">
      <formula>NOT(ISERROR(SEARCH("년",AF5)))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7"/>
  <sheetViews>
    <sheetView zoomScale="80" zoomScaleNormal="80" zoomScaleSheetLayoutView="100" workbookViewId="0">
      <selection sqref="A1:H1"/>
    </sheetView>
  </sheetViews>
  <sheetFormatPr defaultColWidth="10.59765625" defaultRowHeight="17.399999999999999"/>
  <cols>
    <col min="1" max="1" width="10.19921875" style="10" customWidth="1"/>
    <col min="2" max="8" width="11.69921875" style="9" customWidth="1"/>
    <col min="9" max="9" width="10.59765625" style="141"/>
    <col min="10" max="11" width="10.59765625" style="142"/>
    <col min="12" max="21" width="10.59765625" style="141"/>
    <col min="22" max="16384" width="10.59765625" style="9"/>
  </cols>
  <sheetData>
    <row r="1" spans="1:21" ht="48" customHeight="1" thickBot="1">
      <c r="A1" s="279" t="s">
        <v>147</v>
      </c>
      <c r="B1" s="280"/>
      <c r="C1" s="280"/>
      <c r="D1" s="280"/>
      <c r="E1" s="280"/>
      <c r="F1" s="280"/>
      <c r="G1" s="280"/>
      <c r="H1" s="281"/>
    </row>
    <row r="2" spans="1:21" s="124" customFormat="1" ht="13.5" customHeight="1" thickBot="1">
      <c r="A2" s="11"/>
      <c r="B2" s="14"/>
      <c r="C2" s="14"/>
      <c r="D2" s="14"/>
      <c r="E2" s="14"/>
      <c r="F2" s="14"/>
      <c r="G2" s="14"/>
      <c r="H2" s="14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21" s="33" customFormat="1" ht="26.25" customHeight="1">
      <c r="A3" s="66" t="s">
        <v>68</v>
      </c>
      <c r="B3" s="67" t="s">
        <v>64</v>
      </c>
      <c r="C3" s="28" t="s">
        <v>67</v>
      </c>
      <c r="D3" s="28" t="s">
        <v>3</v>
      </c>
      <c r="E3" s="28" t="s">
        <v>4</v>
      </c>
      <c r="F3" s="28" t="s">
        <v>5</v>
      </c>
      <c r="G3" s="28" t="s">
        <v>6</v>
      </c>
      <c r="H3" s="68" t="s">
        <v>7</v>
      </c>
      <c r="I3" s="143"/>
      <c r="J3" s="144"/>
      <c r="K3" s="144"/>
      <c r="L3" s="143"/>
      <c r="M3" s="143"/>
      <c r="N3" s="143"/>
      <c r="O3" s="143"/>
      <c r="P3" s="143"/>
      <c r="Q3" s="143"/>
      <c r="R3" s="143"/>
      <c r="S3" s="143"/>
      <c r="T3" s="143"/>
      <c r="U3" s="143"/>
    </row>
    <row r="4" spans="1:21" s="29" customFormat="1" ht="26.25" customHeight="1">
      <c r="A4" s="69" t="s">
        <v>89</v>
      </c>
      <c r="B4" s="127">
        <v>1</v>
      </c>
      <c r="C4" s="70">
        <v>2</v>
      </c>
      <c r="D4" s="70">
        <v>3</v>
      </c>
      <c r="E4" s="70">
        <v>4</v>
      </c>
      <c r="F4" s="70">
        <v>5</v>
      </c>
      <c r="G4" s="70">
        <v>6</v>
      </c>
      <c r="H4" s="65">
        <v>7</v>
      </c>
      <c r="I4" s="145"/>
      <c r="J4" s="146"/>
      <c r="K4" s="146"/>
      <c r="L4" s="145"/>
      <c r="M4" s="145"/>
      <c r="N4" s="145"/>
      <c r="O4" s="145"/>
      <c r="P4" s="145"/>
      <c r="Q4" s="145"/>
      <c r="R4" s="145"/>
      <c r="S4" s="145"/>
      <c r="T4" s="145"/>
      <c r="U4" s="145"/>
    </row>
    <row r="5" spans="1:21" s="13" customFormat="1" ht="26.25" customHeight="1">
      <c r="A5" s="36" t="s">
        <v>69</v>
      </c>
      <c r="B5" s="34" t="s">
        <v>156</v>
      </c>
      <c r="C5" s="30"/>
      <c r="D5" s="30"/>
      <c r="E5" s="31" t="s">
        <v>42</v>
      </c>
      <c r="F5" s="31"/>
      <c r="G5" s="34" t="s">
        <v>106</v>
      </c>
      <c r="H5" s="32"/>
      <c r="I5" s="145"/>
      <c r="J5" s="146"/>
      <c r="K5" s="146"/>
      <c r="L5" s="145"/>
      <c r="M5" s="145"/>
      <c r="N5" s="145"/>
      <c r="O5" s="145"/>
      <c r="P5" s="145"/>
      <c r="Q5" s="145"/>
      <c r="R5" s="145"/>
      <c r="S5" s="145"/>
      <c r="T5" s="145"/>
      <c r="U5" s="145"/>
    </row>
    <row r="6" spans="1:21" s="13" customFormat="1" ht="26.25" customHeight="1">
      <c r="A6" s="37" t="s">
        <v>70</v>
      </c>
      <c r="B6" s="31" t="s">
        <v>191</v>
      </c>
      <c r="C6" s="34"/>
      <c r="D6" s="34" t="s">
        <v>164</v>
      </c>
      <c r="E6" s="30"/>
      <c r="F6" s="30" t="s">
        <v>172</v>
      </c>
      <c r="G6" s="31"/>
      <c r="H6" s="39" t="s">
        <v>36</v>
      </c>
      <c r="I6" s="145"/>
      <c r="J6" s="146"/>
      <c r="K6" s="146"/>
      <c r="L6" s="145"/>
      <c r="M6" s="145"/>
      <c r="N6" s="145"/>
      <c r="O6" s="145"/>
      <c r="P6" s="145"/>
      <c r="Q6" s="145"/>
      <c r="R6" s="145"/>
      <c r="S6" s="145"/>
      <c r="T6" s="145"/>
      <c r="U6" s="145"/>
    </row>
    <row r="7" spans="1:21" s="13" customFormat="1" ht="26.25" customHeight="1">
      <c r="A7" s="38" t="s">
        <v>71</v>
      </c>
      <c r="B7" s="58"/>
      <c r="C7" s="58"/>
      <c r="D7" s="58"/>
      <c r="E7" s="58"/>
      <c r="F7" s="58"/>
      <c r="G7" s="58"/>
      <c r="H7" s="59"/>
      <c r="I7" s="145"/>
      <c r="J7" s="146"/>
      <c r="K7" s="146"/>
      <c r="L7" s="145"/>
      <c r="M7" s="145"/>
      <c r="N7" s="145"/>
      <c r="O7" s="145"/>
      <c r="P7" s="145"/>
      <c r="Q7" s="145"/>
      <c r="R7" s="145"/>
      <c r="S7" s="145"/>
      <c r="T7" s="145"/>
      <c r="U7" s="145"/>
    </row>
    <row r="8" spans="1:21" s="29" customFormat="1" ht="26.25" customHeight="1">
      <c r="A8" s="69" t="s">
        <v>89</v>
      </c>
      <c r="B8" s="62">
        <v>8</v>
      </c>
      <c r="C8" s="63">
        <v>9</v>
      </c>
      <c r="D8" s="63">
        <v>10</v>
      </c>
      <c r="E8" s="63">
        <v>11</v>
      </c>
      <c r="F8" s="63">
        <v>12</v>
      </c>
      <c r="G8" s="63">
        <v>13</v>
      </c>
      <c r="H8" s="65">
        <v>14</v>
      </c>
      <c r="I8" s="145"/>
      <c r="J8" s="146"/>
      <c r="K8" s="146"/>
      <c r="L8" s="145"/>
      <c r="M8" s="145"/>
      <c r="N8" s="145"/>
      <c r="O8" s="145"/>
      <c r="P8" s="145"/>
      <c r="Q8" s="145"/>
      <c r="R8" s="145"/>
      <c r="S8" s="145"/>
      <c r="T8" s="145"/>
      <c r="U8" s="145"/>
    </row>
    <row r="9" spans="1:21" s="13" customFormat="1" ht="26.25" customHeight="1">
      <c r="A9" s="36" t="s">
        <v>69</v>
      </c>
      <c r="B9" s="30" t="s">
        <v>170</v>
      </c>
      <c r="C9" s="30" t="s">
        <v>180</v>
      </c>
      <c r="D9" s="31" t="s">
        <v>192</v>
      </c>
      <c r="E9" s="31" t="s">
        <v>35</v>
      </c>
      <c r="F9" s="34" t="s">
        <v>101</v>
      </c>
      <c r="G9" s="34" t="s">
        <v>211</v>
      </c>
      <c r="H9" s="35" t="s">
        <v>181</v>
      </c>
      <c r="I9" s="145"/>
      <c r="J9" s="146"/>
      <c r="K9" s="146"/>
      <c r="L9" s="145"/>
      <c r="M9" s="145"/>
      <c r="N9" s="145"/>
      <c r="O9" s="145"/>
      <c r="P9" s="145"/>
      <c r="Q9" s="145"/>
      <c r="R9" s="145"/>
      <c r="S9" s="145"/>
      <c r="T9" s="145"/>
      <c r="U9" s="145"/>
    </row>
    <row r="10" spans="1:21" s="13" customFormat="1" ht="26.25" customHeight="1">
      <c r="A10" s="37" t="s">
        <v>70</v>
      </c>
      <c r="B10" s="34" t="s">
        <v>158</v>
      </c>
      <c r="C10" s="34" t="s">
        <v>100</v>
      </c>
      <c r="D10" s="30" t="s">
        <v>189</v>
      </c>
      <c r="E10" s="30" t="s">
        <v>175</v>
      </c>
      <c r="F10" s="31"/>
      <c r="G10" s="31"/>
      <c r="H10" s="32"/>
      <c r="I10" s="145"/>
      <c r="J10" s="146"/>
      <c r="K10" s="146"/>
      <c r="L10" s="145"/>
      <c r="M10" s="145"/>
      <c r="N10" s="145"/>
      <c r="O10" s="145"/>
      <c r="P10" s="145"/>
      <c r="Q10" s="145"/>
      <c r="R10" s="145"/>
      <c r="S10" s="145"/>
      <c r="T10" s="145"/>
      <c r="U10" s="145"/>
    </row>
    <row r="11" spans="1:21" s="29" customFormat="1" ht="26.25" customHeight="1">
      <c r="A11" s="38" t="s">
        <v>71</v>
      </c>
      <c r="B11" s="58"/>
      <c r="C11" s="58"/>
      <c r="D11" s="58"/>
      <c r="E11" s="58"/>
      <c r="F11" s="58"/>
      <c r="G11" s="58"/>
      <c r="H11" s="59"/>
      <c r="I11" s="145"/>
      <c r="J11" s="146"/>
      <c r="K11" s="146"/>
      <c r="L11" s="145"/>
      <c r="M11" s="145"/>
      <c r="N11" s="145"/>
      <c r="O11" s="145"/>
      <c r="P11" s="145"/>
      <c r="Q11" s="145"/>
      <c r="R11" s="145"/>
      <c r="S11" s="145"/>
      <c r="T11" s="145"/>
      <c r="U11" s="145"/>
    </row>
    <row r="12" spans="1:21" s="29" customFormat="1" ht="26.25" customHeight="1">
      <c r="A12" s="69" t="s">
        <v>89</v>
      </c>
      <c r="B12" s="62">
        <v>15</v>
      </c>
      <c r="C12" s="63">
        <v>16</v>
      </c>
      <c r="D12" s="63">
        <v>17</v>
      </c>
      <c r="E12" s="63">
        <v>18</v>
      </c>
      <c r="F12" s="63">
        <v>19</v>
      </c>
      <c r="G12" s="63">
        <v>20</v>
      </c>
      <c r="H12" s="65">
        <v>21</v>
      </c>
      <c r="I12" s="145"/>
      <c r="J12" s="146"/>
      <c r="K12" s="146"/>
      <c r="L12" s="145"/>
      <c r="M12" s="145"/>
      <c r="N12" s="145"/>
      <c r="O12" s="145"/>
      <c r="P12" s="145"/>
      <c r="Q12" s="145"/>
      <c r="R12" s="145"/>
      <c r="S12" s="145"/>
      <c r="T12" s="145"/>
      <c r="U12" s="145"/>
    </row>
    <row r="13" spans="1:21" s="13" customFormat="1" ht="26.25" customHeight="1">
      <c r="A13" s="36" t="s">
        <v>69</v>
      </c>
      <c r="B13" s="30"/>
      <c r="C13" s="31" t="s">
        <v>59</v>
      </c>
      <c r="D13" s="31" t="s">
        <v>38</v>
      </c>
      <c r="E13" s="34" t="s">
        <v>195</v>
      </c>
      <c r="F13" s="34"/>
      <c r="G13" s="30" t="s">
        <v>176</v>
      </c>
      <c r="H13" s="35" t="s">
        <v>173</v>
      </c>
      <c r="I13" s="145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</row>
    <row r="14" spans="1:21" s="13" customFormat="1" ht="26.25" customHeight="1">
      <c r="A14" s="37" t="s">
        <v>70</v>
      </c>
      <c r="B14" s="34" t="s">
        <v>163</v>
      </c>
      <c r="C14" s="30" t="s">
        <v>179</v>
      </c>
      <c r="D14" s="30" t="s">
        <v>171</v>
      </c>
      <c r="E14" s="31"/>
      <c r="F14" s="31" t="s">
        <v>193</v>
      </c>
      <c r="G14" s="34" t="s">
        <v>166</v>
      </c>
      <c r="H14" s="32" t="s">
        <v>165</v>
      </c>
      <c r="I14" s="145"/>
      <c r="J14" s="146"/>
      <c r="K14" s="146"/>
      <c r="L14" s="145"/>
      <c r="M14" s="145"/>
      <c r="N14" s="145"/>
      <c r="O14" s="145"/>
      <c r="P14" s="145"/>
      <c r="Q14" s="145"/>
      <c r="R14" s="145"/>
      <c r="S14" s="145"/>
      <c r="T14" s="145"/>
      <c r="U14" s="145"/>
    </row>
    <row r="15" spans="1:21" s="29" customFormat="1" ht="26.25" customHeight="1">
      <c r="A15" s="38" t="s">
        <v>71</v>
      </c>
      <c r="B15" s="58"/>
      <c r="C15" s="58"/>
      <c r="D15" s="58"/>
      <c r="E15" s="58"/>
      <c r="F15" s="58"/>
      <c r="G15" s="58"/>
      <c r="H15" s="59"/>
      <c r="I15" s="145"/>
      <c r="J15" s="146"/>
      <c r="K15" s="146"/>
      <c r="L15" s="145"/>
      <c r="M15" s="145"/>
      <c r="N15" s="145"/>
      <c r="O15" s="145"/>
      <c r="P15" s="145"/>
      <c r="Q15" s="145"/>
      <c r="R15" s="145"/>
      <c r="S15" s="145"/>
      <c r="T15" s="145"/>
      <c r="U15" s="145"/>
    </row>
    <row r="16" spans="1:21" s="29" customFormat="1" ht="26.25" customHeight="1">
      <c r="A16" s="69" t="s">
        <v>89</v>
      </c>
      <c r="B16" s="62">
        <v>22</v>
      </c>
      <c r="C16" s="63">
        <v>23</v>
      </c>
      <c r="D16" s="63">
        <v>24</v>
      </c>
      <c r="E16" s="64">
        <v>25</v>
      </c>
      <c r="F16" s="64">
        <v>26</v>
      </c>
      <c r="G16" s="64">
        <v>27</v>
      </c>
      <c r="H16" s="65">
        <v>28</v>
      </c>
      <c r="I16" s="145"/>
      <c r="J16" s="146"/>
      <c r="K16" s="146"/>
      <c r="L16" s="145"/>
      <c r="M16" s="145"/>
      <c r="N16" s="145"/>
      <c r="O16" s="145"/>
      <c r="P16" s="145"/>
      <c r="Q16" s="145"/>
      <c r="R16" s="145"/>
      <c r="S16" s="145"/>
      <c r="T16" s="145"/>
      <c r="U16" s="145"/>
    </row>
    <row r="17" spans="1:21" s="13" customFormat="1" ht="26.25" customHeight="1">
      <c r="A17" s="36" t="s">
        <v>69</v>
      </c>
      <c r="B17" s="31" t="s">
        <v>194</v>
      </c>
      <c r="C17" s="31" t="s">
        <v>73</v>
      </c>
      <c r="D17" s="34" t="s">
        <v>110</v>
      </c>
      <c r="E17" s="34" t="s">
        <v>88</v>
      </c>
      <c r="F17" s="30" t="s">
        <v>174</v>
      </c>
      <c r="G17" s="30" t="s">
        <v>168</v>
      </c>
      <c r="H17" s="39" t="s">
        <v>43</v>
      </c>
      <c r="I17" s="145"/>
      <c r="J17" s="146"/>
      <c r="K17" s="146"/>
      <c r="L17" s="145"/>
      <c r="M17" s="145"/>
      <c r="N17" s="145"/>
      <c r="O17" s="145"/>
      <c r="P17" s="145"/>
      <c r="Q17" s="145"/>
      <c r="R17" s="145"/>
      <c r="S17" s="145"/>
      <c r="T17" s="145"/>
      <c r="U17" s="145"/>
    </row>
    <row r="18" spans="1:21" s="13" customFormat="1" ht="26.25" customHeight="1">
      <c r="A18" s="37" t="s">
        <v>70</v>
      </c>
      <c r="B18" s="35" t="s">
        <v>177</v>
      </c>
      <c r="C18" s="30" t="s">
        <v>169</v>
      </c>
      <c r="D18" s="31"/>
      <c r="E18" s="31" t="s">
        <v>40</v>
      </c>
      <c r="F18" s="34"/>
      <c r="G18" s="34" t="s">
        <v>159</v>
      </c>
      <c r="H18" s="35" t="s">
        <v>190</v>
      </c>
      <c r="I18" s="145"/>
      <c r="J18" s="146"/>
      <c r="K18" s="146"/>
      <c r="L18" s="145"/>
      <c r="M18" s="145"/>
      <c r="N18" s="145"/>
      <c r="O18" s="145"/>
      <c r="P18" s="145"/>
      <c r="Q18" s="145"/>
      <c r="R18" s="145"/>
      <c r="S18" s="145"/>
      <c r="T18" s="145"/>
      <c r="U18" s="145"/>
    </row>
    <row r="19" spans="1:21" s="29" customFormat="1" ht="26.25" customHeight="1">
      <c r="A19" s="38" t="s">
        <v>71</v>
      </c>
      <c r="B19" s="58"/>
      <c r="C19" s="58"/>
      <c r="D19" s="58"/>
      <c r="E19" s="58"/>
      <c r="F19" s="58"/>
      <c r="G19" s="58"/>
      <c r="H19" s="59"/>
      <c r="I19" s="145"/>
      <c r="J19" s="146"/>
      <c r="K19" s="146"/>
      <c r="L19" s="145"/>
      <c r="M19" s="145"/>
      <c r="N19" s="145"/>
      <c r="O19" s="145"/>
      <c r="P19" s="145"/>
      <c r="Q19" s="145"/>
      <c r="R19" s="145"/>
      <c r="S19" s="145"/>
      <c r="T19" s="145"/>
      <c r="U19" s="145"/>
    </row>
    <row r="20" spans="1:21" s="29" customFormat="1" ht="26.25" customHeight="1">
      <c r="A20" s="69" t="s">
        <v>89</v>
      </c>
      <c r="B20" s="62">
        <v>29</v>
      </c>
      <c r="C20" s="63">
        <v>30</v>
      </c>
      <c r="D20" s="63">
        <v>31</v>
      </c>
      <c r="E20" s="60"/>
      <c r="F20" s="60"/>
      <c r="G20" s="60"/>
      <c r="H20" s="61"/>
      <c r="I20" s="145"/>
      <c r="J20" s="146"/>
      <c r="K20" s="146"/>
      <c r="L20" s="145"/>
      <c r="M20" s="145"/>
      <c r="N20" s="145"/>
      <c r="O20" s="145"/>
      <c r="P20" s="145"/>
      <c r="Q20" s="145"/>
      <c r="R20" s="145"/>
      <c r="S20" s="145"/>
      <c r="T20" s="145"/>
      <c r="U20" s="145"/>
    </row>
    <row r="21" spans="1:21" s="13" customFormat="1" ht="26.25" customHeight="1">
      <c r="A21" s="36" t="s">
        <v>69</v>
      </c>
      <c r="B21" s="31" t="s">
        <v>43</v>
      </c>
      <c r="C21" s="34" t="s">
        <v>160</v>
      </c>
      <c r="D21" s="34"/>
      <c r="E21" s="60"/>
      <c r="F21" s="60"/>
      <c r="G21" s="60"/>
      <c r="H21" s="61"/>
      <c r="I21" s="145"/>
      <c r="J21" s="146"/>
      <c r="K21" s="146"/>
      <c r="L21" s="145"/>
      <c r="M21" s="145"/>
      <c r="N21" s="145"/>
      <c r="O21" s="145"/>
      <c r="P21" s="145"/>
      <c r="Q21" s="145"/>
      <c r="R21" s="145"/>
      <c r="S21" s="145"/>
      <c r="T21" s="145"/>
      <c r="U21" s="145"/>
    </row>
    <row r="22" spans="1:21" s="13" customFormat="1" ht="26.25" customHeight="1">
      <c r="A22" s="37" t="s">
        <v>70</v>
      </c>
      <c r="B22" s="30" t="s">
        <v>178</v>
      </c>
      <c r="C22" s="31"/>
      <c r="D22" s="31" t="s">
        <v>41</v>
      </c>
      <c r="E22" s="60"/>
      <c r="F22" s="60"/>
      <c r="G22" s="60"/>
      <c r="H22" s="61"/>
      <c r="I22" s="145"/>
      <c r="J22" s="146"/>
      <c r="K22" s="146"/>
      <c r="L22" s="145"/>
      <c r="M22" s="145"/>
      <c r="N22" s="145"/>
      <c r="O22" s="145"/>
      <c r="P22" s="145"/>
      <c r="Q22" s="145"/>
      <c r="R22" s="145"/>
      <c r="S22" s="145"/>
      <c r="T22" s="145"/>
      <c r="U22" s="145"/>
    </row>
    <row r="23" spans="1:21" s="29" customFormat="1" ht="26.25" customHeight="1" thickBot="1">
      <c r="A23" s="40" t="s">
        <v>71</v>
      </c>
      <c r="B23" s="139"/>
      <c r="C23" s="139"/>
      <c r="D23" s="139"/>
      <c r="E23" s="139"/>
      <c r="F23" s="139"/>
      <c r="G23" s="139"/>
      <c r="H23" s="140"/>
      <c r="I23" s="145"/>
      <c r="J23" s="146"/>
      <c r="K23" s="146"/>
      <c r="L23" s="145"/>
      <c r="M23" s="145"/>
      <c r="N23" s="145"/>
      <c r="O23" s="145"/>
      <c r="P23" s="145"/>
      <c r="Q23" s="145"/>
      <c r="R23" s="145"/>
      <c r="S23" s="145"/>
      <c r="T23" s="145"/>
      <c r="U23" s="145"/>
    </row>
    <row r="24" spans="1:21" ht="24.75" customHeight="1" thickBot="1">
      <c r="A24" s="291" t="s">
        <v>161</v>
      </c>
      <c r="B24" s="292"/>
      <c r="C24" s="292"/>
      <c r="D24" s="292"/>
      <c r="E24" s="292"/>
      <c r="F24" s="292"/>
      <c r="G24" s="292"/>
      <c r="H24" s="292"/>
    </row>
    <row r="25" spans="1:21" s="13" customFormat="1" ht="29.25" customHeight="1">
      <c r="A25" s="9"/>
      <c r="B25" s="21" t="s">
        <v>72</v>
      </c>
      <c r="C25" s="22" t="s">
        <v>73</v>
      </c>
      <c r="D25" s="282" t="s">
        <v>77</v>
      </c>
      <c r="E25" s="283"/>
      <c r="F25" s="284"/>
      <c r="G25" s="15"/>
      <c r="H25" s="15"/>
      <c r="I25" s="145"/>
      <c r="J25" s="146"/>
      <c r="K25" s="146"/>
      <c r="L25" s="145"/>
      <c r="M25" s="145"/>
      <c r="N25" s="145"/>
      <c r="O25" s="145"/>
      <c r="P25" s="145"/>
      <c r="Q25" s="145"/>
      <c r="R25" s="145"/>
      <c r="S25" s="145"/>
      <c r="T25" s="145"/>
      <c r="U25" s="145"/>
    </row>
    <row r="26" spans="1:21" s="13" customFormat="1" ht="29.25" customHeight="1">
      <c r="A26" s="12"/>
      <c r="B26" s="17" t="s">
        <v>74</v>
      </c>
      <c r="C26" s="18" t="s">
        <v>79</v>
      </c>
      <c r="D26" s="285" t="s">
        <v>80</v>
      </c>
      <c r="E26" s="286"/>
      <c r="F26" s="287"/>
      <c r="G26" s="15"/>
      <c r="H26" s="15"/>
      <c r="I26" s="145"/>
      <c r="J26" s="146"/>
      <c r="K26" s="146"/>
      <c r="L26" s="145"/>
      <c r="M26" s="145"/>
      <c r="N26" s="145"/>
      <c r="O26" s="145"/>
      <c r="P26" s="145"/>
      <c r="Q26" s="145"/>
      <c r="R26" s="145"/>
      <c r="S26" s="145"/>
      <c r="T26" s="145"/>
      <c r="U26" s="145"/>
    </row>
    <row r="27" spans="1:21" s="13" customFormat="1" ht="29.25" customHeight="1" thickBot="1">
      <c r="A27" s="12"/>
      <c r="B27" s="19" t="s">
        <v>75</v>
      </c>
      <c r="C27" s="20" t="s">
        <v>76</v>
      </c>
      <c r="D27" s="288" t="s">
        <v>78</v>
      </c>
      <c r="E27" s="289"/>
      <c r="F27" s="290"/>
      <c r="G27" s="15"/>
      <c r="H27" s="15"/>
      <c r="I27" s="145"/>
      <c r="J27" s="146"/>
      <c r="K27" s="146"/>
      <c r="L27" s="145"/>
      <c r="M27" s="145"/>
      <c r="N27" s="145"/>
      <c r="O27" s="145"/>
      <c r="P27" s="145"/>
      <c r="Q27" s="145"/>
      <c r="R27" s="145"/>
      <c r="S27" s="145"/>
      <c r="T27" s="145"/>
      <c r="U27" s="145"/>
    </row>
  </sheetData>
  <mergeCells count="5">
    <mergeCell ref="A1:H1"/>
    <mergeCell ref="D25:F25"/>
    <mergeCell ref="D26:F26"/>
    <mergeCell ref="D27:F27"/>
    <mergeCell ref="A24:H24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view="pageBreakPreview" zoomScale="60" zoomScaleNormal="100" workbookViewId="0">
      <selection activeCell="R14" sqref="R14"/>
    </sheetView>
  </sheetViews>
  <sheetFormatPr defaultColWidth="10.59765625" defaultRowHeight="17.399999999999999"/>
  <cols>
    <col min="1" max="1" width="10.19921875" style="10" customWidth="1"/>
    <col min="2" max="8" width="11.69921875" style="9" customWidth="1"/>
    <col min="9" max="9" width="10.59765625" style="9"/>
    <col min="10" max="11" width="10.59765625" style="51"/>
    <col min="12" max="16384" width="10.59765625" style="9"/>
  </cols>
  <sheetData>
    <row r="1" spans="1:11" ht="49.5" customHeight="1" thickBot="1">
      <c r="A1" s="279" t="s">
        <v>147</v>
      </c>
      <c r="B1" s="280"/>
      <c r="C1" s="280"/>
      <c r="D1" s="280"/>
      <c r="E1" s="280"/>
      <c r="F1" s="280"/>
      <c r="G1" s="280"/>
      <c r="H1" s="281"/>
    </row>
    <row r="2" spans="1:11" s="16" customFormat="1" ht="13.5" customHeight="1" thickBot="1">
      <c r="A2" s="11"/>
      <c r="B2" s="14"/>
      <c r="C2" s="14"/>
      <c r="D2" s="14"/>
      <c r="E2" s="14"/>
      <c r="F2" s="14"/>
      <c r="G2" s="14"/>
      <c r="H2" s="14"/>
      <c r="J2" s="51"/>
      <c r="K2" s="51"/>
    </row>
    <row r="3" spans="1:11" s="33" customFormat="1" ht="26.25" customHeight="1">
      <c r="A3" s="66" t="s">
        <v>68</v>
      </c>
      <c r="B3" s="67" t="s">
        <v>64</v>
      </c>
      <c r="C3" s="28" t="s">
        <v>67</v>
      </c>
      <c r="D3" s="28" t="s">
        <v>3</v>
      </c>
      <c r="E3" s="28" t="s">
        <v>4</v>
      </c>
      <c r="F3" s="28" t="s">
        <v>5</v>
      </c>
      <c r="G3" s="28" t="s">
        <v>6</v>
      </c>
      <c r="H3" s="68" t="s">
        <v>7</v>
      </c>
      <c r="J3" s="85"/>
      <c r="K3" s="85"/>
    </row>
    <row r="4" spans="1:11" s="29" customFormat="1" ht="26.25" customHeight="1">
      <c r="A4" s="69" t="s">
        <v>89</v>
      </c>
      <c r="B4" s="127">
        <v>1</v>
      </c>
      <c r="C4" s="70">
        <v>2</v>
      </c>
      <c r="D4" s="70">
        <v>3</v>
      </c>
      <c r="E4" s="70">
        <v>4</v>
      </c>
      <c r="F4" s="70">
        <v>5</v>
      </c>
      <c r="G4" s="70">
        <v>6</v>
      </c>
      <c r="H4" s="65">
        <v>7</v>
      </c>
      <c r="J4" s="86"/>
      <c r="K4" s="86"/>
    </row>
    <row r="5" spans="1:11" s="13" customFormat="1" ht="26.25" customHeight="1">
      <c r="A5" s="36" t="s">
        <v>69</v>
      </c>
      <c r="B5" s="34" t="s">
        <v>135</v>
      </c>
      <c r="C5" s="30" t="s">
        <v>137</v>
      </c>
      <c r="D5" s="30" t="s">
        <v>137</v>
      </c>
      <c r="E5" s="31" t="s">
        <v>136</v>
      </c>
      <c r="F5" s="31" t="s">
        <v>136</v>
      </c>
      <c r="G5" s="34" t="s">
        <v>135</v>
      </c>
      <c r="H5" s="32" t="s">
        <v>135</v>
      </c>
      <c r="J5" s="15"/>
      <c r="K5" s="15"/>
    </row>
    <row r="6" spans="1:11" s="13" customFormat="1" ht="26.25" customHeight="1">
      <c r="A6" s="37" t="s">
        <v>70</v>
      </c>
      <c r="B6" s="31" t="s">
        <v>136</v>
      </c>
      <c r="C6" s="34" t="s">
        <v>135</v>
      </c>
      <c r="D6" s="34" t="s">
        <v>135</v>
      </c>
      <c r="E6" s="30" t="s">
        <v>137</v>
      </c>
      <c r="F6" s="30" t="s">
        <v>137</v>
      </c>
      <c r="G6" s="31" t="s">
        <v>136</v>
      </c>
      <c r="H6" s="39" t="s">
        <v>136</v>
      </c>
      <c r="J6" s="15"/>
      <c r="K6" s="15"/>
    </row>
    <row r="7" spans="1:11" s="13" customFormat="1" ht="26.25" customHeight="1">
      <c r="A7" s="38" t="s">
        <v>71</v>
      </c>
      <c r="B7" s="58"/>
      <c r="C7" s="58"/>
      <c r="D7" s="58"/>
      <c r="E7" s="58"/>
      <c r="F7" s="58"/>
      <c r="G7" s="58"/>
      <c r="H7" s="59"/>
      <c r="J7" s="15"/>
      <c r="K7" s="15"/>
    </row>
    <row r="8" spans="1:11" s="29" customFormat="1" ht="26.25" customHeight="1">
      <c r="A8" s="69" t="s">
        <v>89</v>
      </c>
      <c r="B8" s="62">
        <v>8</v>
      </c>
      <c r="C8" s="63">
        <v>9</v>
      </c>
      <c r="D8" s="63">
        <v>10</v>
      </c>
      <c r="E8" s="63">
        <v>11</v>
      </c>
      <c r="F8" s="63">
        <v>12</v>
      </c>
      <c r="G8" s="63">
        <v>13</v>
      </c>
      <c r="H8" s="65">
        <v>14</v>
      </c>
      <c r="J8" s="86"/>
      <c r="K8" s="86"/>
    </row>
    <row r="9" spans="1:11" s="13" customFormat="1" ht="26.25" customHeight="1">
      <c r="A9" s="36" t="s">
        <v>69</v>
      </c>
      <c r="B9" s="30" t="s">
        <v>137</v>
      </c>
      <c r="C9" s="30" t="s">
        <v>137</v>
      </c>
      <c r="D9" s="31" t="s">
        <v>136</v>
      </c>
      <c r="E9" s="31" t="s">
        <v>136</v>
      </c>
      <c r="F9" s="34" t="s">
        <v>135</v>
      </c>
      <c r="G9" s="34" t="s">
        <v>135</v>
      </c>
      <c r="H9" s="35" t="s">
        <v>137</v>
      </c>
      <c r="J9" s="15"/>
      <c r="K9" s="15"/>
    </row>
    <row r="10" spans="1:11" s="13" customFormat="1" ht="26.25" customHeight="1">
      <c r="A10" s="37" t="s">
        <v>70</v>
      </c>
      <c r="B10" s="34" t="s">
        <v>135</v>
      </c>
      <c r="C10" s="34" t="s">
        <v>135</v>
      </c>
      <c r="D10" s="30" t="s">
        <v>137</v>
      </c>
      <c r="E10" s="30" t="s">
        <v>137</v>
      </c>
      <c r="F10" s="31" t="s">
        <v>136</v>
      </c>
      <c r="G10" s="31" t="s">
        <v>136</v>
      </c>
      <c r="H10" s="32" t="s">
        <v>135</v>
      </c>
      <c r="J10" s="15"/>
      <c r="K10" s="15"/>
    </row>
    <row r="11" spans="1:11" s="29" customFormat="1" ht="26.25" customHeight="1">
      <c r="A11" s="38" t="s">
        <v>71</v>
      </c>
      <c r="B11" s="58"/>
      <c r="C11" s="58"/>
      <c r="D11" s="58"/>
      <c r="E11" s="58"/>
      <c r="F11" s="58"/>
      <c r="G11" s="58"/>
      <c r="H11" s="59"/>
      <c r="J11" s="86"/>
      <c r="K11" s="86"/>
    </row>
    <row r="12" spans="1:11" s="29" customFormat="1" ht="26.25" customHeight="1">
      <c r="A12" s="69" t="s">
        <v>89</v>
      </c>
      <c r="B12" s="62">
        <v>15</v>
      </c>
      <c r="C12" s="63">
        <v>16</v>
      </c>
      <c r="D12" s="63">
        <v>17</v>
      </c>
      <c r="E12" s="63">
        <v>18</v>
      </c>
      <c r="F12" s="63">
        <v>19</v>
      </c>
      <c r="G12" s="63">
        <v>20</v>
      </c>
      <c r="H12" s="65">
        <v>21</v>
      </c>
      <c r="J12" s="86"/>
      <c r="K12" s="86"/>
    </row>
    <row r="13" spans="1:11" s="13" customFormat="1" ht="26.25" customHeight="1">
      <c r="A13" s="36" t="s">
        <v>69</v>
      </c>
      <c r="B13" s="30" t="s">
        <v>137</v>
      </c>
      <c r="C13" s="31" t="s">
        <v>136</v>
      </c>
      <c r="D13" s="31" t="s">
        <v>136</v>
      </c>
      <c r="E13" s="34" t="s">
        <v>135</v>
      </c>
      <c r="F13" s="34" t="s">
        <v>135</v>
      </c>
      <c r="G13" s="30" t="s">
        <v>137</v>
      </c>
      <c r="H13" s="35" t="s">
        <v>137</v>
      </c>
      <c r="J13" s="15"/>
      <c r="K13" s="15"/>
    </row>
    <row r="14" spans="1:11" s="13" customFormat="1" ht="26.25" customHeight="1">
      <c r="A14" s="37" t="s">
        <v>70</v>
      </c>
      <c r="B14" s="34" t="s">
        <v>135</v>
      </c>
      <c r="C14" s="30" t="s">
        <v>137</v>
      </c>
      <c r="D14" s="30" t="s">
        <v>137</v>
      </c>
      <c r="E14" s="31" t="s">
        <v>136</v>
      </c>
      <c r="F14" s="31" t="s">
        <v>136</v>
      </c>
      <c r="G14" s="34" t="s">
        <v>135</v>
      </c>
      <c r="H14" s="32" t="s">
        <v>135</v>
      </c>
      <c r="J14" s="15"/>
      <c r="K14" s="15"/>
    </row>
    <row r="15" spans="1:11" s="29" customFormat="1" ht="26.25" customHeight="1">
      <c r="A15" s="38" t="s">
        <v>71</v>
      </c>
      <c r="B15" s="58"/>
      <c r="C15" s="58"/>
      <c r="D15" s="58"/>
      <c r="E15" s="58"/>
      <c r="F15" s="58"/>
      <c r="G15" s="58"/>
      <c r="H15" s="59"/>
      <c r="J15" s="86"/>
      <c r="K15" s="86"/>
    </row>
    <row r="16" spans="1:11" s="29" customFormat="1" ht="26.25" customHeight="1">
      <c r="A16" s="69" t="s">
        <v>89</v>
      </c>
      <c r="B16" s="62">
        <v>22</v>
      </c>
      <c r="C16" s="63">
        <v>23</v>
      </c>
      <c r="D16" s="63">
        <v>24</v>
      </c>
      <c r="E16" s="64">
        <v>25</v>
      </c>
      <c r="F16" s="64">
        <v>26</v>
      </c>
      <c r="G16" s="64">
        <v>27</v>
      </c>
      <c r="H16" s="65">
        <v>28</v>
      </c>
      <c r="J16" s="86"/>
      <c r="K16" s="86"/>
    </row>
    <row r="17" spans="1:11" s="13" customFormat="1" ht="26.25" customHeight="1">
      <c r="A17" s="36" t="s">
        <v>69</v>
      </c>
      <c r="B17" s="31" t="s">
        <v>136</v>
      </c>
      <c r="C17" s="31" t="s">
        <v>136</v>
      </c>
      <c r="D17" s="34" t="s">
        <v>135</v>
      </c>
      <c r="E17" s="34" t="s">
        <v>135</v>
      </c>
      <c r="F17" s="30" t="s">
        <v>137</v>
      </c>
      <c r="G17" s="30" t="s">
        <v>137</v>
      </c>
      <c r="H17" s="39" t="s">
        <v>136</v>
      </c>
      <c r="J17" s="15"/>
      <c r="K17" s="15"/>
    </row>
    <row r="18" spans="1:11" s="13" customFormat="1" ht="26.25" customHeight="1">
      <c r="A18" s="37" t="s">
        <v>70</v>
      </c>
      <c r="B18" s="30" t="s">
        <v>137</v>
      </c>
      <c r="C18" s="30" t="s">
        <v>137</v>
      </c>
      <c r="D18" s="31" t="s">
        <v>136</v>
      </c>
      <c r="E18" s="31" t="s">
        <v>136</v>
      </c>
      <c r="F18" s="34" t="s">
        <v>135</v>
      </c>
      <c r="G18" s="34" t="s">
        <v>135</v>
      </c>
      <c r="H18" s="35" t="s">
        <v>137</v>
      </c>
      <c r="J18" s="15"/>
      <c r="K18" s="15"/>
    </row>
    <row r="19" spans="1:11" s="29" customFormat="1" ht="26.25" customHeight="1">
      <c r="A19" s="38" t="s">
        <v>71</v>
      </c>
      <c r="B19" s="58"/>
      <c r="C19" s="58"/>
      <c r="D19" s="58"/>
      <c r="E19" s="58"/>
      <c r="F19" s="58"/>
      <c r="G19" s="58"/>
      <c r="H19" s="59"/>
      <c r="J19" s="86"/>
      <c r="K19" s="86"/>
    </row>
    <row r="20" spans="1:11" s="29" customFormat="1" ht="26.25" customHeight="1">
      <c r="A20" s="69" t="s">
        <v>89</v>
      </c>
      <c r="B20" s="62">
        <v>29</v>
      </c>
      <c r="C20" s="63">
        <v>30</v>
      </c>
      <c r="D20" s="63">
        <v>31</v>
      </c>
      <c r="E20" s="60"/>
      <c r="F20" s="60"/>
      <c r="G20" s="60"/>
      <c r="H20" s="61"/>
      <c r="J20" s="86"/>
      <c r="K20" s="86"/>
    </row>
    <row r="21" spans="1:11" s="13" customFormat="1" ht="26.25" customHeight="1">
      <c r="A21" s="36" t="s">
        <v>69</v>
      </c>
      <c r="B21" s="31" t="s">
        <v>136</v>
      </c>
      <c r="C21" s="34" t="s">
        <v>135</v>
      </c>
      <c r="D21" s="34" t="s">
        <v>135</v>
      </c>
      <c r="E21" s="60"/>
      <c r="F21" s="60"/>
      <c r="G21" s="60"/>
      <c r="H21" s="61"/>
      <c r="J21" s="15"/>
      <c r="K21" s="15"/>
    </row>
    <row r="22" spans="1:11" s="13" customFormat="1" ht="26.25" customHeight="1">
      <c r="A22" s="37" t="s">
        <v>70</v>
      </c>
      <c r="B22" s="30" t="s">
        <v>137</v>
      </c>
      <c r="C22" s="31" t="s">
        <v>136</v>
      </c>
      <c r="D22" s="31" t="s">
        <v>136</v>
      </c>
      <c r="E22" s="60"/>
      <c r="F22" s="60"/>
      <c r="G22" s="60"/>
      <c r="H22" s="61"/>
      <c r="J22" s="15"/>
      <c r="K22" s="15"/>
    </row>
    <row r="23" spans="1:11" s="29" customFormat="1" ht="26.25" customHeight="1" thickBot="1">
      <c r="A23" s="40" t="s">
        <v>71</v>
      </c>
      <c r="B23" s="139"/>
      <c r="C23" s="139"/>
      <c r="D23" s="139"/>
      <c r="E23" s="139"/>
      <c r="F23" s="139"/>
      <c r="G23" s="139"/>
      <c r="H23" s="140"/>
      <c r="J23" s="86"/>
      <c r="K23" s="86"/>
    </row>
    <row r="24" spans="1:11" ht="21.75" customHeight="1" thickBot="1">
      <c r="A24" s="9"/>
    </row>
    <row r="25" spans="1:11" s="13" customFormat="1" ht="29.25" customHeight="1">
      <c r="A25" s="9"/>
      <c r="B25" s="21" t="s">
        <v>72</v>
      </c>
      <c r="C25" s="22" t="s">
        <v>73</v>
      </c>
      <c r="D25" s="282" t="s">
        <v>77</v>
      </c>
      <c r="E25" s="283"/>
      <c r="F25" s="284"/>
      <c r="G25" s="15"/>
      <c r="H25" s="15"/>
      <c r="J25" s="15"/>
      <c r="K25" s="15"/>
    </row>
    <row r="26" spans="1:11" s="13" customFormat="1" ht="29.25" customHeight="1">
      <c r="A26" s="12"/>
      <c r="B26" s="17" t="s">
        <v>74</v>
      </c>
      <c r="C26" s="18" t="s">
        <v>79</v>
      </c>
      <c r="D26" s="285" t="s">
        <v>80</v>
      </c>
      <c r="E26" s="286"/>
      <c r="F26" s="287"/>
      <c r="G26" s="15"/>
      <c r="H26" s="15"/>
      <c r="J26" s="15"/>
      <c r="K26" s="15"/>
    </row>
    <row r="27" spans="1:11" s="13" customFormat="1" ht="29.25" customHeight="1" thickBot="1">
      <c r="A27" s="12"/>
      <c r="B27" s="19" t="s">
        <v>75</v>
      </c>
      <c r="C27" s="20" t="s">
        <v>76</v>
      </c>
      <c r="D27" s="288" t="s">
        <v>78</v>
      </c>
      <c r="E27" s="289"/>
      <c r="F27" s="290"/>
      <c r="G27" s="15"/>
      <c r="H27" s="15"/>
      <c r="J27" s="15"/>
      <c r="K27" s="15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8"/>
  <sheetViews>
    <sheetView showFormulas="1" zoomScale="75" zoomScaleNormal="75" workbookViewId="0">
      <selection activeCell="A3" sqref="A3:I3"/>
    </sheetView>
  </sheetViews>
  <sheetFormatPr defaultColWidth="12.5" defaultRowHeight="17.399999999999999"/>
  <cols>
    <col min="1" max="7" width="9.59765625" style="1" customWidth="1"/>
    <col min="8" max="9" width="9.69921875" style="1" customWidth="1"/>
    <col min="10" max="16384" width="12.5" style="1"/>
  </cols>
  <sheetData>
    <row r="3" spans="1:9" ht="57.75" customHeight="1">
      <c r="A3" s="293" t="s">
        <v>91</v>
      </c>
      <c r="B3" s="293"/>
      <c r="C3" s="293"/>
      <c r="D3" s="293"/>
      <c r="E3" s="293"/>
      <c r="F3" s="293"/>
      <c r="G3" s="293"/>
      <c r="H3" s="293"/>
      <c r="I3" s="293"/>
    </row>
    <row r="5" spans="1:9" ht="42" customHeight="1">
      <c r="B5" s="294" t="s">
        <v>146</v>
      </c>
      <c r="C5" s="294"/>
      <c r="D5" s="294"/>
      <c r="E5" s="294"/>
      <c r="F5" s="294"/>
      <c r="G5" s="294"/>
      <c r="H5" s="294"/>
      <c r="I5" s="294"/>
    </row>
    <row r="6" spans="1:9" ht="243.75" customHeight="1"/>
    <row r="7" spans="1:9" ht="167.25" customHeight="1"/>
    <row r="8" spans="1:9" ht="43.8">
      <c r="A8" s="295" t="s">
        <v>62</v>
      </c>
      <c r="B8" s="295"/>
      <c r="C8" s="295"/>
      <c r="D8" s="295"/>
      <c r="E8" s="295"/>
      <c r="F8" s="295"/>
      <c r="G8" s="295"/>
      <c r="H8" s="295"/>
      <c r="I8" s="295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N25"/>
  <sheetViews>
    <sheetView zoomScale="75" zoomScaleNormal="75" workbookViewId="0">
      <selection activeCell="N19" sqref="N19"/>
    </sheetView>
  </sheetViews>
  <sheetFormatPr defaultColWidth="9" defaultRowHeight="17.399999999999999"/>
  <cols>
    <col min="1" max="1" width="3.8984375" style="9" bestFit="1" customWidth="1"/>
    <col min="2" max="2" width="7.09765625" style="9" bestFit="1" customWidth="1"/>
    <col min="3" max="3" width="8.69921875" style="9" customWidth="1"/>
    <col min="4" max="4" width="5.19921875" style="9" hidden="1" customWidth="1"/>
    <col min="5" max="35" width="3.19921875" style="9" customWidth="1"/>
    <col min="36" max="16384" width="9" style="9"/>
  </cols>
  <sheetData>
    <row r="1" spans="1:40" ht="44.25" customHeight="1">
      <c r="B1" s="298" t="s">
        <v>188</v>
      </c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8"/>
      <c r="AF1" s="298"/>
      <c r="AG1" s="298"/>
      <c r="AH1" s="298"/>
      <c r="AI1" s="298"/>
    </row>
    <row r="2" spans="1:40" s="33" customFormat="1" ht="25.5" customHeight="1">
      <c r="A2" s="299" t="s">
        <v>132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300" t="s">
        <v>130</v>
      </c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0"/>
    </row>
    <row r="3" spans="1:40" ht="34.799999999999997">
      <c r="A3" s="164" t="s">
        <v>112</v>
      </c>
      <c r="B3" s="164" t="s">
        <v>113</v>
      </c>
      <c r="C3" s="165" t="s">
        <v>114</v>
      </c>
      <c r="D3" s="165" t="s">
        <v>115</v>
      </c>
      <c r="E3" s="166">
        <v>1</v>
      </c>
      <c r="F3" s="167">
        <v>2</v>
      </c>
      <c r="G3" s="167">
        <v>3</v>
      </c>
      <c r="H3" s="167">
        <v>4</v>
      </c>
      <c r="I3" s="167">
        <v>5</v>
      </c>
      <c r="J3" s="167">
        <v>6</v>
      </c>
      <c r="K3" s="168">
        <v>7</v>
      </c>
      <c r="L3" s="166">
        <v>8</v>
      </c>
      <c r="M3" s="167">
        <v>9</v>
      </c>
      <c r="N3" s="167">
        <v>10</v>
      </c>
      <c r="O3" s="167">
        <v>11</v>
      </c>
      <c r="P3" s="167">
        <v>12</v>
      </c>
      <c r="Q3" s="167">
        <v>13</v>
      </c>
      <c r="R3" s="168">
        <v>14</v>
      </c>
      <c r="S3" s="166">
        <v>15</v>
      </c>
      <c r="T3" s="167">
        <v>16</v>
      </c>
      <c r="U3" s="167">
        <v>17</v>
      </c>
      <c r="V3" s="167">
        <v>18</v>
      </c>
      <c r="W3" s="167">
        <v>19</v>
      </c>
      <c r="X3" s="167">
        <v>20</v>
      </c>
      <c r="Y3" s="168">
        <v>21</v>
      </c>
      <c r="Z3" s="166">
        <v>22</v>
      </c>
      <c r="AA3" s="167">
        <v>23</v>
      </c>
      <c r="AB3" s="167">
        <v>24</v>
      </c>
      <c r="AC3" s="167">
        <v>25</v>
      </c>
      <c r="AD3" s="167">
        <v>26</v>
      </c>
      <c r="AE3" s="167">
        <v>27</v>
      </c>
      <c r="AF3" s="168">
        <v>28</v>
      </c>
      <c r="AG3" s="166">
        <v>29</v>
      </c>
      <c r="AH3" s="167">
        <v>30</v>
      </c>
      <c r="AI3" s="167">
        <v>31</v>
      </c>
      <c r="AJ3" s="164" t="s">
        <v>121</v>
      </c>
    </row>
    <row r="4" spans="1:40" ht="18.75" customHeight="1">
      <c r="A4" s="163">
        <v>1</v>
      </c>
      <c r="B4" s="162" t="s">
        <v>81</v>
      </c>
      <c r="C4" s="169" t="s">
        <v>133</v>
      </c>
      <c r="D4" s="163"/>
      <c r="E4" s="163"/>
      <c r="F4" s="170"/>
      <c r="G4" s="150"/>
      <c r="H4" s="163"/>
      <c r="I4" s="163"/>
      <c r="J4" s="163"/>
      <c r="K4" s="163"/>
      <c r="L4" s="150"/>
      <c r="M4" s="170"/>
      <c r="N4" s="163"/>
      <c r="O4" s="163"/>
      <c r="P4" s="163"/>
      <c r="Q4" s="163"/>
      <c r="R4" s="150"/>
      <c r="S4" s="170"/>
      <c r="T4" s="163"/>
      <c r="U4" s="163"/>
      <c r="V4" s="163"/>
      <c r="W4" s="163"/>
      <c r="X4" s="150"/>
      <c r="Y4" s="170"/>
      <c r="Z4" s="163"/>
      <c r="AA4" s="163"/>
      <c r="AB4" s="163"/>
      <c r="AC4" s="163"/>
      <c r="AD4" s="150"/>
      <c r="AE4" s="170"/>
      <c r="AF4" s="163"/>
      <c r="AG4" s="163"/>
      <c r="AH4" s="163"/>
      <c r="AI4" s="163"/>
      <c r="AJ4" s="163"/>
      <c r="AN4" s="46"/>
    </row>
    <row r="5" spans="1:40" ht="18.75" customHeight="1">
      <c r="A5" s="163">
        <v>2</v>
      </c>
      <c r="B5" s="162" t="s">
        <v>191</v>
      </c>
      <c r="C5" s="171" t="s">
        <v>200</v>
      </c>
      <c r="D5" s="163"/>
      <c r="E5" s="163"/>
      <c r="F5" s="150"/>
      <c r="G5" s="150"/>
      <c r="H5" s="163"/>
      <c r="I5" s="163"/>
      <c r="J5" s="163"/>
      <c r="K5" s="163"/>
      <c r="L5" s="150"/>
      <c r="M5" s="150"/>
      <c r="N5" s="163"/>
      <c r="O5" s="163"/>
      <c r="P5" s="163"/>
      <c r="Q5" s="163"/>
      <c r="R5" s="150"/>
      <c r="S5" s="150"/>
      <c r="T5" s="163"/>
      <c r="U5" s="163"/>
      <c r="V5" s="163"/>
      <c r="W5" s="163"/>
      <c r="X5" s="150"/>
      <c r="Y5" s="150"/>
      <c r="Z5" s="163"/>
      <c r="AA5" s="163"/>
      <c r="AB5" s="163"/>
      <c r="AC5" s="163"/>
      <c r="AD5" s="150"/>
      <c r="AE5" s="150"/>
      <c r="AF5" s="163"/>
      <c r="AG5" s="163"/>
      <c r="AH5" s="163"/>
      <c r="AI5" s="163"/>
      <c r="AJ5" s="163"/>
    </row>
    <row r="6" spans="1:40" ht="18.75" customHeight="1">
      <c r="A6" s="163">
        <v>3</v>
      </c>
      <c r="B6" s="162" t="s">
        <v>43</v>
      </c>
      <c r="C6" s="171" t="s">
        <v>127</v>
      </c>
      <c r="D6" s="163"/>
      <c r="E6" s="163"/>
      <c r="F6" s="150"/>
      <c r="G6" s="150"/>
      <c r="H6" s="163"/>
      <c r="I6" s="163"/>
      <c r="J6" s="163"/>
      <c r="K6" s="163"/>
      <c r="L6" s="150"/>
      <c r="M6" s="150"/>
      <c r="N6" s="163"/>
      <c r="O6" s="163"/>
      <c r="P6" s="163"/>
      <c r="Q6" s="163"/>
      <c r="R6" s="150"/>
      <c r="S6" s="150"/>
      <c r="T6" s="163"/>
      <c r="U6" s="163"/>
      <c r="V6" s="163"/>
      <c r="W6" s="163"/>
      <c r="X6" s="150"/>
      <c r="Y6" s="150"/>
      <c r="Z6" s="163"/>
      <c r="AA6" s="163"/>
      <c r="AB6" s="163"/>
      <c r="AC6" s="163"/>
      <c r="AD6" s="150"/>
      <c r="AE6" s="150"/>
      <c r="AF6" s="163"/>
      <c r="AG6" s="163"/>
      <c r="AH6" s="163"/>
      <c r="AI6" s="163"/>
      <c r="AJ6" s="163"/>
    </row>
    <row r="7" spans="1:40" ht="18.75" customHeight="1">
      <c r="A7" s="163">
        <v>4</v>
      </c>
      <c r="B7" s="162" t="s">
        <v>193</v>
      </c>
      <c r="C7" s="171" t="s">
        <v>201</v>
      </c>
      <c r="D7" s="163"/>
      <c r="E7" s="163"/>
      <c r="F7" s="150"/>
      <c r="G7" s="150"/>
      <c r="H7" s="163"/>
      <c r="I7" s="163"/>
      <c r="J7" s="163"/>
      <c r="K7" s="163"/>
      <c r="L7" s="150"/>
      <c r="M7" s="150"/>
      <c r="N7" s="163"/>
      <c r="O7" s="163"/>
      <c r="P7" s="163"/>
      <c r="Q7" s="163"/>
      <c r="R7" s="150"/>
      <c r="S7" s="150"/>
      <c r="T7" s="163"/>
      <c r="U7" s="163"/>
      <c r="V7" s="163"/>
      <c r="W7" s="163"/>
      <c r="X7" s="150"/>
      <c r="Y7" s="150"/>
      <c r="Z7" s="163"/>
      <c r="AA7" s="163"/>
      <c r="AB7" s="163"/>
      <c r="AC7" s="163"/>
      <c r="AD7" s="150"/>
      <c r="AE7" s="150"/>
      <c r="AF7" s="163"/>
      <c r="AG7" s="163"/>
      <c r="AH7" s="163"/>
      <c r="AI7" s="163"/>
      <c r="AJ7" s="163"/>
    </row>
    <row r="8" spans="1:40" ht="18.75" customHeight="1">
      <c r="A8" s="163">
        <v>5</v>
      </c>
      <c r="B8" s="162" t="s">
        <v>202</v>
      </c>
      <c r="C8" s="171" t="s">
        <v>203</v>
      </c>
      <c r="D8" s="163"/>
      <c r="E8" s="163"/>
      <c r="F8" s="150"/>
      <c r="G8" s="150"/>
      <c r="H8" s="163"/>
      <c r="I8" s="163"/>
      <c r="J8" s="163"/>
      <c r="K8" s="163"/>
      <c r="L8" s="150"/>
      <c r="M8" s="150"/>
      <c r="N8" s="163"/>
      <c r="O8" s="163"/>
      <c r="P8" s="163"/>
      <c r="Q8" s="163"/>
      <c r="R8" s="150"/>
      <c r="S8" s="150"/>
      <c r="T8" s="163"/>
      <c r="U8" s="163"/>
      <c r="V8" s="163"/>
      <c r="W8" s="163"/>
      <c r="X8" s="150"/>
      <c r="Y8" s="150"/>
      <c r="Z8" s="163"/>
      <c r="AA8" s="163"/>
      <c r="AB8" s="163"/>
      <c r="AC8" s="163"/>
      <c r="AD8" s="150"/>
      <c r="AE8" s="150"/>
      <c r="AF8" s="163"/>
      <c r="AG8" s="163"/>
      <c r="AH8" s="163"/>
      <c r="AI8" s="163"/>
      <c r="AJ8" s="163"/>
    </row>
    <row r="9" spans="1:40">
      <c r="A9" s="163">
        <v>6</v>
      </c>
      <c r="B9" s="172" t="s">
        <v>204</v>
      </c>
      <c r="C9" s="173" t="s">
        <v>205</v>
      </c>
      <c r="E9" s="163"/>
      <c r="F9" s="150"/>
      <c r="G9" s="150"/>
      <c r="H9" s="163"/>
      <c r="I9" s="163"/>
      <c r="J9" s="163"/>
      <c r="K9" s="163"/>
      <c r="L9" s="150"/>
      <c r="M9" s="150"/>
      <c r="N9" s="163"/>
      <c r="O9" s="163"/>
      <c r="P9" s="163"/>
      <c r="Q9" s="163"/>
      <c r="R9" s="150"/>
      <c r="S9" s="150"/>
      <c r="T9" s="163"/>
      <c r="U9" s="163"/>
      <c r="V9" s="163"/>
      <c r="W9" s="163"/>
      <c r="X9" s="150"/>
      <c r="Y9" s="150"/>
      <c r="Z9" s="163"/>
      <c r="AA9" s="163"/>
      <c r="AB9" s="163"/>
      <c r="AC9" s="163"/>
      <c r="AD9" s="150"/>
      <c r="AE9" s="150"/>
      <c r="AF9" s="163"/>
      <c r="AG9" s="163"/>
      <c r="AH9" s="163"/>
      <c r="AI9" s="163"/>
      <c r="AJ9" s="172"/>
    </row>
    <row r="10" spans="1:40" ht="18.75" customHeight="1">
      <c r="A10" s="163">
        <v>7</v>
      </c>
      <c r="B10" s="162" t="s">
        <v>35</v>
      </c>
      <c r="C10" s="171" t="s">
        <v>127</v>
      </c>
      <c r="D10" s="163"/>
      <c r="E10" s="163"/>
      <c r="F10" s="150"/>
      <c r="G10" s="150"/>
      <c r="H10" s="163"/>
      <c r="I10" s="163"/>
      <c r="J10" s="163"/>
      <c r="K10" s="163"/>
      <c r="L10" s="150"/>
      <c r="M10" s="150"/>
      <c r="N10" s="163"/>
      <c r="O10" s="163"/>
      <c r="P10" s="163"/>
      <c r="Q10" s="163"/>
      <c r="R10" s="150"/>
      <c r="S10" s="150"/>
      <c r="T10" s="163"/>
      <c r="U10" s="163"/>
      <c r="V10" s="163"/>
      <c r="W10" s="163"/>
      <c r="X10" s="150"/>
      <c r="Y10" s="150"/>
      <c r="Z10" s="163"/>
      <c r="AA10" s="163"/>
      <c r="AB10" s="163"/>
      <c r="AC10" s="163"/>
      <c r="AD10" s="150"/>
      <c r="AE10" s="150"/>
      <c r="AF10" s="163"/>
      <c r="AG10" s="163"/>
      <c r="AH10" s="163"/>
      <c r="AI10" s="163"/>
      <c r="AJ10" s="163"/>
    </row>
    <row r="11" spans="1:40" ht="18.75" customHeight="1">
      <c r="A11" s="163">
        <v>8</v>
      </c>
      <c r="B11" s="162" t="s">
        <v>59</v>
      </c>
      <c r="C11" s="171" t="s">
        <v>127</v>
      </c>
      <c r="D11" s="163"/>
      <c r="E11" s="163"/>
      <c r="F11" s="150"/>
      <c r="G11" s="150"/>
      <c r="H11" s="163"/>
      <c r="I11" s="163"/>
      <c r="J11" s="163"/>
      <c r="K11" s="163"/>
      <c r="L11" s="150"/>
      <c r="M11" s="150"/>
      <c r="N11" s="163"/>
      <c r="O11" s="163"/>
      <c r="P11" s="163"/>
      <c r="Q11" s="163"/>
      <c r="R11" s="150"/>
      <c r="S11" s="150"/>
      <c r="T11" s="163"/>
      <c r="U11" s="163"/>
      <c r="V11" s="163"/>
      <c r="W11" s="163"/>
      <c r="X11" s="150"/>
      <c r="Y11" s="150"/>
      <c r="Z11" s="163"/>
      <c r="AA11" s="163"/>
      <c r="AB11" s="163"/>
      <c r="AC11" s="163"/>
      <c r="AD11" s="150"/>
      <c r="AE11" s="150"/>
      <c r="AF11" s="163"/>
      <c r="AG11" s="163"/>
      <c r="AH11" s="163"/>
      <c r="AI11" s="163"/>
      <c r="AJ11" s="163"/>
    </row>
    <row r="12" spans="1:40" ht="18.75" customHeight="1">
      <c r="A12" s="163">
        <v>9</v>
      </c>
      <c r="B12" s="162" t="s">
        <v>38</v>
      </c>
      <c r="C12" s="171" t="s">
        <v>127</v>
      </c>
      <c r="D12" s="163"/>
      <c r="E12" s="163"/>
      <c r="F12" s="150"/>
      <c r="G12" s="150"/>
      <c r="H12" s="163"/>
      <c r="I12" s="163"/>
      <c r="J12" s="163"/>
      <c r="K12" s="163"/>
      <c r="L12" s="150"/>
      <c r="M12" s="150"/>
      <c r="N12" s="163"/>
      <c r="O12" s="163"/>
      <c r="P12" s="163"/>
      <c r="Q12" s="163"/>
      <c r="R12" s="150"/>
      <c r="S12" s="150"/>
      <c r="T12" s="163"/>
      <c r="U12" s="163"/>
      <c r="V12" s="163"/>
      <c r="W12" s="163"/>
      <c r="X12" s="150"/>
      <c r="Y12" s="150"/>
      <c r="Z12" s="163"/>
      <c r="AA12" s="163"/>
      <c r="AB12" s="163"/>
      <c r="AC12" s="163"/>
      <c r="AD12" s="150"/>
      <c r="AE12" s="150"/>
      <c r="AF12" s="163"/>
      <c r="AG12" s="163"/>
      <c r="AH12" s="163"/>
      <c r="AI12" s="163"/>
      <c r="AJ12" s="163"/>
    </row>
    <row r="13" spans="1:40" ht="18.75" customHeight="1">
      <c r="A13" s="163">
        <v>10</v>
      </c>
      <c r="B13" s="162" t="s">
        <v>42</v>
      </c>
      <c r="C13" s="171" t="s">
        <v>127</v>
      </c>
      <c r="D13" s="163"/>
      <c r="E13" s="163"/>
      <c r="F13" s="150"/>
      <c r="G13" s="150"/>
      <c r="H13" s="163"/>
      <c r="I13" s="163"/>
      <c r="J13" s="163"/>
      <c r="K13" s="163"/>
      <c r="L13" s="150"/>
      <c r="M13" s="150"/>
      <c r="N13" s="163"/>
      <c r="O13" s="163"/>
      <c r="P13" s="163"/>
      <c r="Q13" s="163"/>
      <c r="R13" s="150"/>
      <c r="S13" s="150"/>
      <c r="T13" s="163"/>
      <c r="U13" s="163"/>
      <c r="V13" s="163"/>
      <c r="W13" s="163"/>
      <c r="X13" s="150"/>
      <c r="Y13" s="150"/>
      <c r="Z13" s="163"/>
      <c r="AA13" s="163"/>
      <c r="AB13" s="163"/>
      <c r="AC13" s="163"/>
      <c r="AD13" s="150"/>
      <c r="AE13" s="150"/>
      <c r="AF13" s="163"/>
      <c r="AG13" s="163"/>
      <c r="AH13" s="163"/>
      <c r="AI13" s="163"/>
      <c r="AJ13" s="163"/>
    </row>
    <row r="14" spans="1:40" ht="18.75" customHeight="1">
      <c r="A14" s="163">
        <v>11</v>
      </c>
      <c r="B14" s="162" t="s">
        <v>192</v>
      </c>
      <c r="C14" s="171" t="s">
        <v>201</v>
      </c>
      <c r="D14" s="163"/>
      <c r="E14" s="163"/>
      <c r="F14" s="150"/>
      <c r="G14" s="150"/>
      <c r="H14" s="163"/>
      <c r="I14" s="163"/>
      <c r="J14" s="163"/>
      <c r="K14" s="163"/>
      <c r="L14" s="150"/>
      <c r="M14" s="150"/>
      <c r="N14" s="163"/>
      <c r="O14" s="163"/>
      <c r="P14" s="163"/>
      <c r="Q14" s="163"/>
      <c r="R14" s="150"/>
      <c r="S14" s="150"/>
      <c r="T14" s="163"/>
      <c r="U14" s="163"/>
      <c r="V14" s="163"/>
      <c r="W14" s="163"/>
      <c r="X14" s="150"/>
      <c r="Y14" s="150"/>
      <c r="Z14" s="163"/>
      <c r="AA14" s="163"/>
      <c r="AB14" s="163"/>
      <c r="AC14" s="163"/>
      <c r="AD14" s="150"/>
      <c r="AE14" s="150"/>
      <c r="AF14" s="163"/>
      <c r="AG14" s="163"/>
      <c r="AH14" s="163"/>
      <c r="AI14" s="163"/>
      <c r="AJ14" s="41"/>
    </row>
    <row r="15" spans="1:40" ht="18.75" customHeight="1">
      <c r="A15" s="163">
        <v>12</v>
      </c>
      <c r="B15" s="162" t="s">
        <v>36</v>
      </c>
      <c r="C15" s="171" t="s">
        <v>127</v>
      </c>
      <c r="D15" s="163"/>
      <c r="E15" s="163"/>
      <c r="F15" s="150"/>
      <c r="G15" s="150"/>
      <c r="H15" s="163"/>
      <c r="I15" s="163"/>
      <c r="J15" s="163"/>
      <c r="K15" s="163"/>
      <c r="L15" s="150"/>
      <c r="M15" s="150"/>
      <c r="N15" s="163"/>
      <c r="O15" s="163"/>
      <c r="P15" s="163"/>
      <c r="Q15" s="163"/>
      <c r="R15" s="150"/>
      <c r="S15" s="150"/>
      <c r="T15" s="163"/>
      <c r="U15" s="163"/>
      <c r="V15" s="163"/>
      <c r="W15" s="163"/>
      <c r="X15" s="150"/>
      <c r="Y15" s="150"/>
      <c r="Z15" s="163"/>
      <c r="AA15" s="163"/>
      <c r="AB15" s="163"/>
      <c r="AC15" s="163"/>
      <c r="AD15" s="150"/>
      <c r="AE15" s="150"/>
      <c r="AF15" s="163"/>
      <c r="AG15" s="163"/>
      <c r="AH15" s="163"/>
      <c r="AI15" s="163"/>
      <c r="AJ15" s="45"/>
    </row>
    <row r="16" spans="1:40" ht="18.75" customHeight="1">
      <c r="A16" s="163">
        <v>13</v>
      </c>
      <c r="B16" s="162" t="s">
        <v>37</v>
      </c>
      <c r="C16" s="171" t="s">
        <v>127</v>
      </c>
      <c r="D16" s="163"/>
      <c r="E16" s="163"/>
      <c r="F16" s="150"/>
      <c r="G16" s="150"/>
      <c r="H16" s="163"/>
      <c r="I16" s="163"/>
      <c r="J16" s="163"/>
      <c r="K16" s="163"/>
      <c r="L16" s="150"/>
      <c r="M16" s="150"/>
      <c r="N16" s="163"/>
      <c r="O16" s="163"/>
      <c r="P16" s="163"/>
      <c r="Q16" s="163"/>
      <c r="R16" s="150"/>
      <c r="S16" s="150"/>
      <c r="T16" s="163"/>
      <c r="U16" s="163"/>
      <c r="V16" s="163"/>
      <c r="W16" s="163"/>
      <c r="X16" s="150"/>
      <c r="Y16" s="150"/>
      <c r="Z16" s="163"/>
      <c r="AA16" s="163"/>
      <c r="AB16" s="163"/>
      <c r="AC16" s="163"/>
      <c r="AD16" s="150"/>
      <c r="AE16" s="150"/>
      <c r="AF16" s="163"/>
      <c r="AG16" s="163"/>
      <c r="AH16" s="163"/>
      <c r="AI16" s="163"/>
      <c r="AJ16" s="163"/>
    </row>
    <row r="17" spans="1:38" ht="18.75" customHeight="1">
      <c r="A17" s="163">
        <v>14</v>
      </c>
      <c r="B17" s="162" t="s">
        <v>39</v>
      </c>
      <c r="C17" s="171" t="s">
        <v>127</v>
      </c>
      <c r="D17" s="163"/>
      <c r="E17" s="163"/>
      <c r="F17" s="150"/>
      <c r="G17" s="150"/>
      <c r="H17" s="163"/>
      <c r="I17" s="163"/>
      <c r="J17" s="163"/>
      <c r="K17" s="163"/>
      <c r="L17" s="150"/>
      <c r="M17" s="150"/>
      <c r="N17" s="163"/>
      <c r="O17" s="163"/>
      <c r="P17" s="163"/>
      <c r="Q17" s="163"/>
      <c r="R17" s="150"/>
      <c r="S17" s="150"/>
      <c r="T17" s="163"/>
      <c r="U17" s="163"/>
      <c r="V17" s="163"/>
      <c r="W17" s="163"/>
      <c r="X17" s="150"/>
      <c r="Y17" s="150"/>
      <c r="Z17" s="163"/>
      <c r="AA17" s="163"/>
      <c r="AB17" s="163"/>
      <c r="AC17" s="163"/>
      <c r="AD17" s="150"/>
      <c r="AE17" s="150"/>
      <c r="AF17" s="163"/>
      <c r="AG17" s="163"/>
      <c r="AH17" s="163"/>
      <c r="AI17" s="163"/>
      <c r="AJ17" s="163"/>
      <c r="AL17" s="176"/>
    </row>
    <row r="18" spans="1:38" ht="18.75" customHeight="1">
      <c r="A18" s="163">
        <v>15</v>
      </c>
      <c r="B18" s="162" t="s">
        <v>40</v>
      </c>
      <c r="C18" s="171" t="s">
        <v>127</v>
      </c>
      <c r="D18" s="163"/>
      <c r="E18" s="174"/>
      <c r="F18" s="150"/>
      <c r="G18" s="150"/>
      <c r="H18" s="174"/>
      <c r="I18" s="174"/>
      <c r="J18" s="174"/>
      <c r="K18" s="174"/>
      <c r="L18" s="150"/>
      <c r="M18" s="150"/>
      <c r="N18" s="174"/>
      <c r="O18" s="174"/>
      <c r="P18" s="174"/>
      <c r="Q18" s="174"/>
      <c r="R18" s="150"/>
      <c r="S18" s="150"/>
      <c r="T18" s="174"/>
      <c r="U18" s="174"/>
      <c r="V18" s="174"/>
      <c r="W18" s="174"/>
      <c r="X18" s="150"/>
      <c r="Y18" s="150"/>
      <c r="Z18" s="174"/>
      <c r="AA18" s="174"/>
      <c r="AB18" s="174"/>
      <c r="AC18" s="174"/>
      <c r="AD18" s="150"/>
      <c r="AE18" s="150"/>
      <c r="AF18" s="174"/>
      <c r="AG18" s="174"/>
      <c r="AH18" s="174"/>
      <c r="AI18" s="174"/>
      <c r="AJ18" s="163"/>
    </row>
    <row r="19" spans="1:38" ht="18.75" customHeight="1">
      <c r="A19" s="163">
        <v>16</v>
      </c>
      <c r="B19" s="162" t="s">
        <v>41</v>
      </c>
      <c r="C19" s="171" t="s">
        <v>127</v>
      </c>
      <c r="D19" s="163"/>
      <c r="E19" s="163"/>
      <c r="F19" s="150"/>
      <c r="G19" s="150"/>
      <c r="H19" s="163"/>
      <c r="I19" s="163"/>
      <c r="J19" s="163"/>
      <c r="K19" s="163"/>
      <c r="L19" s="150"/>
      <c r="M19" s="150"/>
      <c r="N19" s="163"/>
      <c r="O19" s="163"/>
      <c r="P19" s="163"/>
      <c r="Q19" s="163"/>
      <c r="R19" s="150"/>
      <c r="S19" s="150"/>
      <c r="T19" s="163"/>
      <c r="U19" s="163"/>
      <c r="V19" s="163"/>
      <c r="W19" s="163"/>
      <c r="X19" s="150"/>
      <c r="Y19" s="150"/>
      <c r="Z19" s="163"/>
      <c r="AA19" s="163"/>
      <c r="AB19" s="163"/>
      <c r="AC19" s="163"/>
      <c r="AD19" s="150"/>
      <c r="AE19" s="150"/>
      <c r="AF19" s="163"/>
      <c r="AG19" s="163"/>
      <c r="AH19" s="163"/>
      <c r="AI19" s="163"/>
      <c r="AJ19" s="163"/>
    </row>
    <row r="20" spans="1:38" ht="18.75" customHeight="1">
      <c r="A20" s="163">
        <v>17</v>
      </c>
      <c r="B20" s="162" t="s">
        <v>206</v>
      </c>
      <c r="C20" s="175" t="s">
        <v>207</v>
      </c>
      <c r="D20" s="163"/>
      <c r="E20" s="163"/>
      <c r="F20" s="170"/>
      <c r="G20" s="150"/>
      <c r="H20" s="163"/>
      <c r="I20" s="163"/>
      <c r="J20" s="163"/>
      <c r="K20" s="163"/>
      <c r="L20" s="150"/>
      <c r="M20" s="170"/>
      <c r="N20" s="163"/>
      <c r="O20" s="163"/>
      <c r="P20" s="163"/>
      <c r="Q20" s="163"/>
      <c r="R20" s="150"/>
      <c r="S20" s="170"/>
      <c r="T20" s="163"/>
      <c r="U20" s="163"/>
      <c r="V20" s="163"/>
      <c r="W20" s="163"/>
      <c r="X20" s="150"/>
      <c r="Y20" s="170"/>
      <c r="Z20" s="163"/>
      <c r="AA20" s="163"/>
      <c r="AB20" s="163"/>
      <c r="AC20" s="163"/>
      <c r="AD20" s="150"/>
      <c r="AE20" s="170"/>
      <c r="AF20" s="163"/>
      <c r="AG20" s="163"/>
      <c r="AH20" s="163"/>
      <c r="AI20" s="163"/>
      <c r="AJ20" s="163"/>
    </row>
    <row r="21" spans="1:38" ht="18.75" customHeight="1">
      <c r="A21" s="163">
        <v>18</v>
      </c>
      <c r="B21" s="162" t="s">
        <v>208</v>
      </c>
      <c r="C21" s="175" t="s">
        <v>209</v>
      </c>
      <c r="D21" s="163"/>
      <c r="E21" s="163"/>
      <c r="F21" s="150"/>
      <c r="G21" s="150"/>
      <c r="H21" s="163"/>
      <c r="I21" s="163"/>
      <c r="J21" s="163"/>
      <c r="K21" s="163"/>
      <c r="L21" s="150"/>
      <c r="M21" s="150"/>
      <c r="N21" s="163"/>
      <c r="O21" s="163"/>
      <c r="P21" s="163"/>
      <c r="Q21" s="163"/>
      <c r="R21" s="150"/>
      <c r="S21" s="150"/>
      <c r="T21" s="163"/>
      <c r="U21" s="163"/>
      <c r="V21" s="163"/>
      <c r="W21" s="163"/>
      <c r="X21" s="150"/>
      <c r="Y21" s="150"/>
      <c r="Z21" s="163"/>
      <c r="AA21" s="163"/>
      <c r="AB21" s="163"/>
      <c r="AC21" s="163"/>
      <c r="AD21" s="150"/>
      <c r="AE21" s="150"/>
      <c r="AF21" s="163"/>
      <c r="AG21" s="163"/>
      <c r="AH21" s="163"/>
      <c r="AI21" s="163"/>
      <c r="AJ21" s="163"/>
    </row>
    <row r="22" spans="1:38" ht="25.5" customHeight="1">
      <c r="A22" s="301" t="s">
        <v>120</v>
      </c>
      <c r="B22" s="301"/>
      <c r="C22" s="301"/>
      <c r="D22" s="301"/>
      <c r="E22" s="302" t="s">
        <v>134</v>
      </c>
      <c r="F22" s="303"/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3"/>
      <c r="AA22" s="303"/>
      <c r="AB22" s="303"/>
      <c r="AC22" s="303"/>
      <c r="AD22" s="303"/>
      <c r="AE22" s="303"/>
      <c r="AF22" s="303"/>
      <c r="AG22" s="303"/>
      <c r="AH22" s="303"/>
      <c r="AI22" s="303"/>
      <c r="AJ22" s="304"/>
    </row>
    <row r="24" spans="1:38" ht="53.25" customHeight="1">
      <c r="A24" s="296" t="s">
        <v>210</v>
      </c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  <c r="AI24" s="297"/>
      <c r="AJ24" s="297"/>
    </row>
    <row r="25" spans="1:38" ht="15.75" customHeight="1">
      <c r="A25" s="297"/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  <c r="AA25" s="297"/>
      <c r="AB25" s="297"/>
      <c r="AC25" s="297"/>
      <c r="AD25" s="297"/>
      <c r="AE25" s="297"/>
      <c r="AF25" s="297"/>
      <c r="AG25" s="297"/>
      <c r="AH25" s="297"/>
      <c r="AI25" s="297"/>
      <c r="AJ25" s="297"/>
    </row>
  </sheetData>
  <mergeCells count="6">
    <mergeCell ref="A24:AJ25"/>
    <mergeCell ref="B1:AI1"/>
    <mergeCell ref="A2:K2"/>
    <mergeCell ref="L2:AJ2"/>
    <mergeCell ref="A22:D22"/>
    <mergeCell ref="E22:AJ22"/>
  </mergeCells>
  <phoneticPr fontId="1" type="noConversion"/>
  <printOptions horizontalCentered="1"/>
  <pageMargins left="0" right="0" top="0.74803149606299213" bottom="0.15748031496062992" header="0.31496062992125984" footer="0.31496062992125984"/>
  <pageSetup paperSize="9"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4"/>
  <sheetViews>
    <sheetView topLeftCell="O1" workbookViewId="0">
      <selection activeCell="B11" sqref="B11"/>
    </sheetView>
  </sheetViews>
  <sheetFormatPr defaultColWidth="9" defaultRowHeight="17.399999999999999"/>
  <cols>
    <col min="1" max="1" width="3.8984375" style="9" bestFit="1" customWidth="1"/>
    <col min="2" max="2" width="7.09765625" style="9" bestFit="1" customWidth="1"/>
    <col min="3" max="3" width="8" style="9" bestFit="1" customWidth="1"/>
    <col min="4" max="4" width="5.19921875" style="9" hidden="1" customWidth="1"/>
    <col min="5" max="35" width="3.19921875" style="9" customWidth="1"/>
    <col min="36" max="16384" width="9" style="9"/>
  </cols>
  <sheetData>
    <row r="1" spans="1:42" ht="44.25" customHeight="1">
      <c r="B1" s="298" t="s">
        <v>188</v>
      </c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8"/>
      <c r="AF1" s="298"/>
      <c r="AG1" s="298"/>
      <c r="AH1" s="298"/>
      <c r="AI1" s="298"/>
    </row>
    <row r="2" spans="1:42" s="33" customFormat="1" ht="25.5" customHeight="1" thickBot="1">
      <c r="A2" s="299" t="s">
        <v>125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300" t="s">
        <v>130</v>
      </c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0"/>
    </row>
    <row r="3" spans="1:42" ht="34.799999999999997">
      <c r="A3" s="71" t="s">
        <v>112</v>
      </c>
      <c r="B3" s="72" t="s">
        <v>113</v>
      </c>
      <c r="C3" s="73" t="s">
        <v>114</v>
      </c>
      <c r="D3" s="74" t="s">
        <v>115</v>
      </c>
      <c r="E3" s="126">
        <v>1</v>
      </c>
      <c r="F3" s="84">
        <v>2</v>
      </c>
      <c r="G3" s="84">
        <v>3</v>
      </c>
      <c r="H3" s="84">
        <v>4</v>
      </c>
      <c r="I3" s="84">
        <v>5</v>
      </c>
      <c r="J3" s="84">
        <v>6</v>
      </c>
      <c r="K3" s="75">
        <v>7</v>
      </c>
      <c r="L3" s="76">
        <v>8</v>
      </c>
      <c r="M3" s="84">
        <v>9</v>
      </c>
      <c r="N3" s="84">
        <v>10</v>
      </c>
      <c r="O3" s="84">
        <v>11</v>
      </c>
      <c r="P3" s="84">
        <v>12</v>
      </c>
      <c r="Q3" s="84">
        <v>13</v>
      </c>
      <c r="R3" s="75">
        <v>14</v>
      </c>
      <c r="S3" s="76">
        <v>15</v>
      </c>
      <c r="T3" s="84">
        <v>16</v>
      </c>
      <c r="U3" s="84">
        <v>17</v>
      </c>
      <c r="V3" s="84">
        <v>18</v>
      </c>
      <c r="W3" s="84">
        <v>19</v>
      </c>
      <c r="X3" s="84">
        <v>20</v>
      </c>
      <c r="Y3" s="75">
        <v>21</v>
      </c>
      <c r="Z3" s="76">
        <v>22</v>
      </c>
      <c r="AA3" s="84">
        <v>23</v>
      </c>
      <c r="AB3" s="84">
        <v>24</v>
      </c>
      <c r="AC3" s="84">
        <v>25</v>
      </c>
      <c r="AD3" s="84">
        <v>26</v>
      </c>
      <c r="AE3" s="84">
        <v>27</v>
      </c>
      <c r="AF3" s="75">
        <v>28</v>
      </c>
      <c r="AG3" s="76">
        <v>29</v>
      </c>
      <c r="AH3" s="84">
        <v>30</v>
      </c>
      <c r="AI3" s="84">
        <v>31</v>
      </c>
      <c r="AJ3" s="77" t="s">
        <v>121</v>
      </c>
    </row>
    <row r="4" spans="1:42" ht="18.75" customHeight="1">
      <c r="A4" s="42">
        <v>1</v>
      </c>
      <c r="B4" s="42" t="s">
        <v>45</v>
      </c>
      <c r="C4" s="47" t="s">
        <v>127</v>
      </c>
      <c r="D4" s="42"/>
      <c r="E4" s="49"/>
      <c r="F4" s="148"/>
      <c r="G4" s="41"/>
      <c r="H4" s="148"/>
      <c r="I4" s="148"/>
      <c r="J4" s="50"/>
      <c r="K4" s="49"/>
      <c r="L4" s="148"/>
      <c r="M4" s="41"/>
      <c r="N4" s="148"/>
      <c r="O4" s="148"/>
      <c r="P4" s="49"/>
      <c r="Q4" s="49"/>
      <c r="R4" s="148"/>
      <c r="S4" s="41"/>
      <c r="T4" s="148"/>
      <c r="U4" s="148"/>
      <c r="V4" s="49"/>
      <c r="W4" s="49"/>
      <c r="X4" s="148"/>
      <c r="Y4" s="41"/>
      <c r="Z4" s="148"/>
      <c r="AA4" s="148"/>
      <c r="AB4" s="49"/>
      <c r="AC4" s="49"/>
      <c r="AD4" s="148"/>
      <c r="AE4" s="41"/>
      <c r="AF4" s="148"/>
      <c r="AG4" s="148"/>
      <c r="AH4" s="49"/>
      <c r="AI4" s="49"/>
      <c r="AJ4" s="42"/>
      <c r="AN4" s="46"/>
    </row>
    <row r="5" spans="1:42" ht="18.75" customHeight="1">
      <c r="A5" s="42">
        <v>2</v>
      </c>
      <c r="B5" s="42" t="s">
        <v>46</v>
      </c>
      <c r="C5" s="48" t="s">
        <v>127</v>
      </c>
      <c r="D5" s="42"/>
      <c r="E5" s="49"/>
      <c r="F5" s="41"/>
      <c r="G5" s="148"/>
      <c r="H5" s="148"/>
      <c r="I5" s="41"/>
      <c r="J5" s="49"/>
      <c r="K5" s="49"/>
      <c r="L5" s="41"/>
      <c r="M5" s="148"/>
      <c r="N5" s="148"/>
      <c r="O5" s="148"/>
      <c r="P5" s="49"/>
      <c r="Q5" s="49"/>
      <c r="R5" s="41"/>
      <c r="S5" s="148"/>
      <c r="T5" s="148"/>
      <c r="U5" s="148"/>
      <c r="V5" s="49"/>
      <c r="W5" s="49"/>
      <c r="X5" s="41"/>
      <c r="Y5" s="148"/>
      <c r="Z5" s="148"/>
      <c r="AA5" s="148"/>
      <c r="AB5" s="49"/>
      <c r="AC5" s="49"/>
      <c r="AD5" s="41"/>
      <c r="AE5" s="148"/>
      <c r="AF5" s="148"/>
      <c r="AG5" s="148"/>
      <c r="AH5" s="49"/>
      <c r="AI5" s="49"/>
      <c r="AJ5" s="42"/>
    </row>
    <row r="6" spans="1:42" ht="18.75" customHeight="1">
      <c r="A6" s="42">
        <v>3</v>
      </c>
      <c r="B6" s="42" t="s">
        <v>47</v>
      </c>
      <c r="C6" s="48" t="s">
        <v>127</v>
      </c>
      <c r="D6" s="42"/>
      <c r="E6" s="49"/>
      <c r="F6" s="148"/>
      <c r="G6" s="148"/>
      <c r="H6" s="148"/>
      <c r="I6" s="148"/>
      <c r="J6" s="49"/>
      <c r="K6" s="49"/>
      <c r="L6" s="148"/>
      <c r="M6" s="148"/>
      <c r="N6" s="148"/>
      <c r="O6" s="148"/>
      <c r="P6" s="49"/>
      <c r="Q6" s="49"/>
      <c r="R6" s="148"/>
      <c r="S6" s="148"/>
      <c r="T6" s="148"/>
      <c r="U6" s="148"/>
      <c r="V6" s="49"/>
      <c r="W6" s="49"/>
      <c r="X6" s="148"/>
      <c r="Y6" s="148"/>
      <c r="Z6" s="148"/>
      <c r="AA6" s="148"/>
      <c r="AB6" s="49"/>
      <c r="AC6" s="50"/>
      <c r="AD6" s="148"/>
      <c r="AE6" s="148"/>
      <c r="AF6" s="148"/>
      <c r="AG6" s="148"/>
      <c r="AH6" s="49"/>
      <c r="AI6" s="49"/>
      <c r="AJ6" s="42"/>
      <c r="AM6" s="43"/>
      <c r="AO6" s="43"/>
      <c r="AP6" s="43"/>
    </row>
    <row r="7" spans="1:42" ht="18.75" customHeight="1">
      <c r="A7" s="42">
        <v>4</v>
      </c>
      <c r="B7" s="42" t="s">
        <v>48</v>
      </c>
      <c r="C7" s="48" t="s">
        <v>131</v>
      </c>
      <c r="D7" s="42"/>
      <c r="E7" s="49"/>
      <c r="F7" s="148"/>
      <c r="G7" s="148"/>
      <c r="H7" s="148"/>
      <c r="I7" s="148"/>
      <c r="J7" s="49"/>
      <c r="K7" s="49"/>
      <c r="L7" s="148"/>
      <c r="M7" s="148"/>
      <c r="N7" s="148"/>
      <c r="O7" s="148"/>
      <c r="P7" s="49"/>
      <c r="Q7" s="49"/>
      <c r="R7" s="148"/>
      <c r="S7" s="148"/>
      <c r="T7" s="148"/>
      <c r="U7" s="148"/>
      <c r="V7" s="50"/>
      <c r="W7" s="50"/>
      <c r="X7" s="148"/>
      <c r="Y7" s="148"/>
      <c r="Z7" s="148"/>
      <c r="AA7" s="148"/>
      <c r="AB7" s="49"/>
      <c r="AC7" s="49"/>
      <c r="AD7" s="148"/>
      <c r="AE7" s="148"/>
      <c r="AF7" s="148"/>
      <c r="AG7" s="148"/>
      <c r="AH7" s="49"/>
      <c r="AI7" s="49"/>
      <c r="AJ7" s="42"/>
      <c r="AO7" s="43"/>
      <c r="AP7" s="43"/>
    </row>
    <row r="8" spans="1:42" ht="18.75" customHeight="1">
      <c r="A8" s="42">
        <v>5</v>
      </c>
      <c r="B8" s="148" t="s">
        <v>92</v>
      </c>
      <c r="C8" s="48" t="s">
        <v>128</v>
      </c>
      <c r="D8" s="42"/>
      <c r="E8" s="49"/>
      <c r="F8" s="148"/>
      <c r="G8" s="148"/>
      <c r="H8" s="148"/>
      <c r="I8" s="148"/>
      <c r="J8" s="49"/>
      <c r="K8" s="49"/>
      <c r="L8" s="148"/>
      <c r="M8" s="148"/>
      <c r="N8" s="148"/>
      <c r="O8" s="148"/>
      <c r="P8" s="49"/>
      <c r="Q8" s="49"/>
      <c r="R8" s="148"/>
      <c r="S8" s="148"/>
      <c r="T8" s="148"/>
      <c r="U8" s="148"/>
      <c r="V8" s="50"/>
      <c r="W8" s="49"/>
      <c r="X8" s="148"/>
      <c r="Y8" s="148"/>
      <c r="Z8" s="148"/>
      <c r="AA8" s="148"/>
      <c r="AB8" s="49"/>
      <c r="AC8" s="49"/>
      <c r="AD8" s="148"/>
      <c r="AE8" s="148"/>
      <c r="AF8" s="148"/>
      <c r="AG8" s="148"/>
      <c r="AH8" s="49"/>
      <c r="AI8" s="49"/>
      <c r="AJ8" s="42"/>
      <c r="AO8" s="43"/>
      <c r="AP8" s="43"/>
    </row>
    <row r="9" spans="1:42" ht="18.75" customHeight="1">
      <c r="A9" s="42">
        <v>6</v>
      </c>
      <c r="B9" s="42" t="s">
        <v>184</v>
      </c>
      <c r="C9" s="48" t="s">
        <v>185</v>
      </c>
      <c r="D9" s="42"/>
      <c r="E9" s="49"/>
      <c r="F9" s="148"/>
      <c r="G9" s="148"/>
      <c r="H9" s="148"/>
      <c r="I9" s="148"/>
      <c r="J9" s="49"/>
      <c r="K9" s="49"/>
      <c r="L9" s="148"/>
      <c r="M9" s="148"/>
      <c r="N9" s="148"/>
      <c r="O9" s="148"/>
      <c r="P9" s="49"/>
      <c r="Q9" s="49"/>
      <c r="R9" s="148"/>
      <c r="S9" s="148"/>
      <c r="T9" s="148"/>
      <c r="U9" s="148"/>
      <c r="V9" s="49"/>
      <c r="W9" s="49"/>
      <c r="X9" s="148"/>
      <c r="Y9" s="148"/>
      <c r="Z9" s="148"/>
      <c r="AA9" s="148"/>
      <c r="AB9" s="49"/>
      <c r="AC9" s="49"/>
      <c r="AD9" s="148"/>
      <c r="AE9" s="148"/>
      <c r="AF9" s="148"/>
      <c r="AG9" s="41"/>
      <c r="AH9" s="49"/>
      <c r="AI9" s="49"/>
      <c r="AJ9" s="42"/>
      <c r="AO9" s="43"/>
      <c r="AP9" s="43"/>
    </row>
    <row r="10" spans="1:42" ht="18.75" customHeight="1">
      <c r="A10" s="42">
        <v>7</v>
      </c>
      <c r="B10" s="42" t="s">
        <v>49</v>
      </c>
      <c r="C10" s="48" t="s">
        <v>127</v>
      </c>
      <c r="D10" s="42"/>
      <c r="E10" s="49"/>
      <c r="F10" s="148"/>
      <c r="G10" s="148"/>
      <c r="H10" s="148"/>
      <c r="I10" s="148"/>
      <c r="J10" s="49"/>
      <c r="K10" s="49"/>
      <c r="L10" s="148"/>
      <c r="M10" s="148"/>
      <c r="N10" s="148"/>
      <c r="O10" s="148"/>
      <c r="P10" s="49"/>
      <c r="Q10" s="49"/>
      <c r="R10" s="148"/>
      <c r="S10" s="148"/>
      <c r="T10" s="148"/>
      <c r="U10" s="148"/>
      <c r="V10" s="49"/>
      <c r="W10" s="49"/>
      <c r="X10" s="148"/>
      <c r="Y10" s="148"/>
      <c r="Z10" s="41"/>
      <c r="AA10" s="148"/>
      <c r="AB10" s="49"/>
      <c r="AC10" s="49"/>
      <c r="AD10" s="148"/>
      <c r="AE10" s="148"/>
      <c r="AF10" s="148"/>
      <c r="AG10" s="148"/>
      <c r="AH10" s="49"/>
      <c r="AI10" s="49"/>
      <c r="AJ10" s="42"/>
      <c r="AO10" s="43"/>
      <c r="AP10" s="43"/>
    </row>
    <row r="11" spans="1:42" ht="18.75" customHeight="1">
      <c r="A11" s="42">
        <v>8</v>
      </c>
      <c r="B11" s="42" t="s">
        <v>186</v>
      </c>
      <c r="C11" s="48" t="s">
        <v>187</v>
      </c>
      <c r="D11" s="42"/>
      <c r="E11" s="49"/>
      <c r="F11" s="148"/>
      <c r="G11" s="148"/>
      <c r="H11" s="148"/>
      <c r="I11" s="148"/>
      <c r="J11" s="49"/>
      <c r="K11" s="49"/>
      <c r="L11" s="148"/>
      <c r="M11" s="148"/>
      <c r="N11" s="148"/>
      <c r="O11" s="148"/>
      <c r="P11" s="49"/>
      <c r="Q11" s="49"/>
      <c r="R11" s="148"/>
      <c r="S11" s="148"/>
      <c r="T11" s="41"/>
      <c r="U11" s="148"/>
      <c r="V11" s="49"/>
      <c r="W11" s="49"/>
      <c r="X11" s="148"/>
      <c r="Y11" s="148"/>
      <c r="Z11" s="148"/>
      <c r="AA11" s="148"/>
      <c r="AB11" s="49"/>
      <c r="AC11" s="49"/>
      <c r="AD11" s="148"/>
      <c r="AE11" s="148"/>
      <c r="AF11" s="148"/>
      <c r="AG11" s="148"/>
      <c r="AH11" s="49"/>
      <c r="AI11" s="49"/>
      <c r="AJ11" s="42"/>
      <c r="AO11" s="43"/>
      <c r="AP11" s="43"/>
    </row>
    <row r="12" spans="1:42" ht="18.75" customHeight="1">
      <c r="A12" s="42">
        <v>9</v>
      </c>
      <c r="B12" s="42" t="s">
        <v>50</v>
      </c>
      <c r="C12" s="48" t="s">
        <v>127</v>
      </c>
      <c r="D12" s="42"/>
      <c r="E12" s="49"/>
      <c r="F12" s="148"/>
      <c r="G12" s="148"/>
      <c r="H12" s="148"/>
      <c r="I12" s="148"/>
      <c r="J12" s="49"/>
      <c r="K12" s="49"/>
      <c r="L12" s="148"/>
      <c r="M12" s="148"/>
      <c r="N12" s="148"/>
      <c r="O12" s="148"/>
      <c r="P12" s="49"/>
      <c r="Q12" s="49"/>
      <c r="R12" s="148"/>
      <c r="S12" s="148"/>
      <c r="T12" s="148"/>
      <c r="U12" s="41"/>
      <c r="V12" s="49"/>
      <c r="W12" s="49"/>
      <c r="X12" s="148"/>
      <c r="Y12" s="148"/>
      <c r="Z12" s="148"/>
      <c r="AA12" s="148"/>
      <c r="AB12" s="49"/>
      <c r="AC12" s="49"/>
      <c r="AD12" s="148"/>
      <c r="AE12" s="148"/>
      <c r="AF12" s="148"/>
      <c r="AG12" s="148"/>
      <c r="AH12" s="49"/>
      <c r="AI12" s="49"/>
      <c r="AJ12" s="42"/>
      <c r="AO12" s="43"/>
      <c r="AP12" s="43"/>
    </row>
    <row r="13" spans="1:42" ht="18.75" customHeight="1">
      <c r="A13" s="42">
        <v>10</v>
      </c>
      <c r="B13" s="42" t="s">
        <v>51</v>
      </c>
      <c r="C13" s="48" t="s">
        <v>127</v>
      </c>
      <c r="D13" s="42"/>
      <c r="E13" s="49"/>
      <c r="F13" s="148"/>
      <c r="G13" s="148"/>
      <c r="H13" s="41"/>
      <c r="I13" s="148"/>
      <c r="J13" s="49"/>
      <c r="K13" s="49"/>
      <c r="L13" s="148"/>
      <c r="M13" s="148"/>
      <c r="N13" s="148"/>
      <c r="O13" s="148"/>
      <c r="P13" s="49"/>
      <c r="Q13" s="49"/>
      <c r="R13" s="148"/>
      <c r="S13" s="148"/>
      <c r="T13" s="148"/>
      <c r="U13" s="148"/>
      <c r="V13" s="49"/>
      <c r="W13" s="49"/>
      <c r="X13" s="148"/>
      <c r="Y13" s="148"/>
      <c r="Z13" s="148"/>
      <c r="AA13" s="148"/>
      <c r="AB13" s="49"/>
      <c r="AC13" s="49"/>
      <c r="AD13" s="148"/>
      <c r="AE13" s="148"/>
      <c r="AF13" s="148"/>
      <c r="AG13" s="148"/>
      <c r="AH13" s="49"/>
      <c r="AI13" s="49"/>
      <c r="AJ13" s="42"/>
      <c r="AO13" s="43"/>
      <c r="AP13" s="43"/>
    </row>
    <row r="14" spans="1:42" ht="18.75" customHeight="1">
      <c r="A14" s="42">
        <v>11</v>
      </c>
      <c r="B14" s="42" t="s">
        <v>52</v>
      </c>
      <c r="C14" s="48" t="s">
        <v>127</v>
      </c>
      <c r="D14" s="42"/>
      <c r="E14" s="49"/>
      <c r="F14" s="148"/>
      <c r="G14" s="148"/>
      <c r="H14" s="148"/>
      <c r="I14" s="148"/>
      <c r="J14" s="49"/>
      <c r="K14" s="151"/>
      <c r="L14" s="148"/>
      <c r="M14" s="148"/>
      <c r="N14" s="148"/>
      <c r="O14" s="148"/>
      <c r="P14" s="49"/>
      <c r="Q14" s="49"/>
      <c r="R14" s="148"/>
      <c r="S14" s="148"/>
      <c r="T14" s="148"/>
      <c r="U14" s="148"/>
      <c r="V14" s="49"/>
      <c r="W14" s="49"/>
      <c r="X14" s="148"/>
      <c r="Y14" s="148"/>
      <c r="Z14" s="148"/>
      <c r="AA14" s="148"/>
      <c r="AB14" s="49"/>
      <c r="AC14" s="49"/>
      <c r="AD14" s="148"/>
      <c r="AE14" s="148"/>
      <c r="AF14" s="148"/>
      <c r="AG14" s="148"/>
      <c r="AH14" s="49"/>
      <c r="AI14" s="49"/>
      <c r="AJ14" s="42"/>
      <c r="AO14" s="43"/>
      <c r="AP14" s="43"/>
    </row>
    <row r="15" spans="1:42" ht="18.75" customHeight="1">
      <c r="A15" s="42">
        <v>12</v>
      </c>
      <c r="B15" s="42" t="s">
        <v>93</v>
      </c>
      <c r="C15" s="48" t="s">
        <v>129</v>
      </c>
      <c r="D15" s="42"/>
      <c r="E15" s="49"/>
      <c r="F15" s="148"/>
      <c r="G15" s="148"/>
      <c r="H15" s="148"/>
      <c r="I15" s="148"/>
      <c r="J15" s="49"/>
      <c r="K15" s="49"/>
      <c r="L15" s="148"/>
      <c r="M15" s="148"/>
      <c r="N15" s="148"/>
      <c r="O15" s="148"/>
      <c r="P15" s="49"/>
      <c r="Q15" s="49"/>
      <c r="R15" s="148"/>
      <c r="S15" s="148"/>
      <c r="T15" s="148"/>
      <c r="U15" s="148"/>
      <c r="V15" s="49"/>
      <c r="W15" s="49"/>
      <c r="X15" s="148"/>
      <c r="Y15" s="148"/>
      <c r="Z15" s="148"/>
      <c r="AA15" s="148"/>
      <c r="AB15" s="50"/>
      <c r="AC15" s="152"/>
      <c r="AD15" s="148"/>
      <c r="AE15" s="148"/>
      <c r="AF15" s="148"/>
      <c r="AG15" s="148"/>
      <c r="AH15" s="49"/>
      <c r="AI15" s="49"/>
      <c r="AJ15" s="41"/>
      <c r="AO15" s="43"/>
      <c r="AP15" s="43"/>
    </row>
    <row r="16" spans="1:42" ht="18.75" customHeight="1">
      <c r="A16" s="42">
        <v>13</v>
      </c>
      <c r="B16" s="42" t="s">
        <v>53</v>
      </c>
      <c r="C16" s="48" t="s">
        <v>127</v>
      </c>
      <c r="D16" s="42"/>
      <c r="E16" s="49"/>
      <c r="F16" s="148"/>
      <c r="G16" s="148"/>
      <c r="H16" s="148"/>
      <c r="I16" s="148"/>
      <c r="J16" s="49"/>
      <c r="K16" s="49"/>
      <c r="L16" s="148"/>
      <c r="M16" s="148"/>
      <c r="N16" s="148"/>
      <c r="O16" s="148"/>
      <c r="P16" s="49"/>
      <c r="Q16" s="49"/>
      <c r="R16" s="148"/>
      <c r="S16" s="148"/>
      <c r="T16" s="148"/>
      <c r="U16" s="148"/>
      <c r="V16" s="49"/>
      <c r="W16" s="49"/>
      <c r="X16" s="148"/>
      <c r="Y16" s="148"/>
      <c r="Z16" s="148"/>
      <c r="AA16" s="148"/>
      <c r="AB16" s="49"/>
      <c r="AC16" s="49"/>
      <c r="AD16" s="148"/>
      <c r="AE16" s="148"/>
      <c r="AF16" s="148"/>
      <c r="AG16" s="148"/>
      <c r="AH16" s="49"/>
      <c r="AI16" s="49"/>
      <c r="AJ16" s="45"/>
      <c r="AO16" s="43"/>
      <c r="AP16" s="43"/>
    </row>
    <row r="17" spans="1:42" ht="18.75" customHeight="1">
      <c r="A17" s="42">
        <v>14</v>
      </c>
      <c r="B17" s="42" t="s">
        <v>54</v>
      </c>
      <c r="C17" s="48" t="s">
        <v>127</v>
      </c>
      <c r="D17" s="42"/>
      <c r="E17" s="49"/>
      <c r="F17" s="148"/>
      <c r="G17" s="148"/>
      <c r="H17" s="148"/>
      <c r="I17" s="148"/>
      <c r="J17" s="49"/>
      <c r="K17" s="49"/>
      <c r="L17" s="148"/>
      <c r="M17" s="148"/>
      <c r="N17" s="148"/>
      <c r="O17" s="41"/>
      <c r="P17" s="50"/>
      <c r="Q17" s="49"/>
      <c r="R17" s="148"/>
      <c r="S17" s="148"/>
      <c r="T17" s="148"/>
      <c r="U17" s="148"/>
      <c r="V17" s="49"/>
      <c r="W17" s="49"/>
      <c r="X17" s="148"/>
      <c r="Y17" s="148"/>
      <c r="Z17" s="148"/>
      <c r="AA17" s="41"/>
      <c r="AB17" s="49"/>
      <c r="AC17" s="49"/>
      <c r="AD17" s="148"/>
      <c r="AE17" s="148"/>
      <c r="AF17" s="148"/>
      <c r="AG17" s="148"/>
      <c r="AH17" s="49"/>
      <c r="AI17" s="49"/>
      <c r="AJ17" s="42"/>
      <c r="AO17" s="43"/>
      <c r="AP17" s="43"/>
    </row>
    <row r="18" spans="1:42" ht="18.75" customHeight="1">
      <c r="A18" s="42">
        <v>15</v>
      </c>
      <c r="B18" s="42" t="s">
        <v>55</v>
      </c>
      <c r="C18" s="48" t="s">
        <v>127</v>
      </c>
      <c r="D18" s="42"/>
      <c r="E18" s="49"/>
      <c r="F18" s="148"/>
      <c r="G18" s="148"/>
      <c r="H18" s="148"/>
      <c r="I18" s="148"/>
      <c r="J18" s="49"/>
      <c r="K18" s="49"/>
      <c r="L18" s="148"/>
      <c r="M18" s="148"/>
      <c r="N18" s="148"/>
      <c r="O18" s="148"/>
      <c r="P18" s="49"/>
      <c r="Q18" s="49"/>
      <c r="R18" s="148"/>
      <c r="S18" s="148"/>
      <c r="T18" s="148"/>
      <c r="U18" s="148"/>
      <c r="V18" s="49"/>
      <c r="W18" s="49"/>
      <c r="X18" s="148"/>
      <c r="Y18" s="148"/>
      <c r="Z18" s="148"/>
      <c r="AA18" s="148"/>
      <c r="AB18" s="49"/>
      <c r="AC18" s="49"/>
      <c r="AD18" s="148"/>
      <c r="AE18" s="148"/>
      <c r="AF18" s="148"/>
      <c r="AG18" s="148"/>
      <c r="AH18" s="50"/>
      <c r="AI18" s="49"/>
      <c r="AJ18" s="42"/>
      <c r="AO18" s="43"/>
      <c r="AP18" s="43"/>
    </row>
    <row r="19" spans="1:42" ht="18.75" customHeight="1">
      <c r="A19" s="42">
        <v>16</v>
      </c>
      <c r="B19" s="42" t="s">
        <v>56</v>
      </c>
      <c r="C19" s="48" t="s">
        <v>127</v>
      </c>
      <c r="D19" s="42"/>
      <c r="E19" s="151"/>
      <c r="F19" s="148"/>
      <c r="G19" s="148"/>
      <c r="H19" s="148"/>
      <c r="I19" s="148"/>
      <c r="J19" s="49"/>
      <c r="K19" s="49"/>
      <c r="L19" s="148"/>
      <c r="M19" s="148"/>
      <c r="N19" s="148"/>
      <c r="O19" s="148"/>
      <c r="P19" s="49"/>
      <c r="Q19" s="49"/>
      <c r="R19" s="148"/>
      <c r="S19" s="148"/>
      <c r="T19" s="148"/>
      <c r="U19" s="148"/>
      <c r="V19" s="49"/>
      <c r="W19" s="49"/>
      <c r="X19" s="148"/>
      <c r="Y19" s="148"/>
      <c r="Z19" s="148"/>
      <c r="AA19" s="148"/>
      <c r="AB19" s="49"/>
      <c r="AC19" s="49"/>
      <c r="AD19" s="148"/>
      <c r="AE19" s="148"/>
      <c r="AF19" s="148"/>
      <c r="AG19" s="148"/>
      <c r="AH19" s="49"/>
      <c r="AI19" s="49"/>
      <c r="AJ19" s="42"/>
      <c r="AO19" s="43"/>
      <c r="AP19" s="43"/>
    </row>
    <row r="20" spans="1:42" ht="18.75" customHeight="1">
      <c r="A20" s="42">
        <v>17</v>
      </c>
      <c r="B20" s="42" t="s">
        <v>57</v>
      </c>
      <c r="C20" s="48" t="s">
        <v>127</v>
      </c>
      <c r="D20" s="42"/>
      <c r="E20" s="49"/>
      <c r="F20" s="148"/>
      <c r="G20" s="148"/>
      <c r="H20" s="148"/>
      <c r="I20" s="148"/>
      <c r="J20" s="49"/>
      <c r="K20" s="49"/>
      <c r="L20" s="148"/>
      <c r="M20" s="148"/>
      <c r="N20" s="148"/>
      <c r="O20" s="148"/>
      <c r="P20" s="49"/>
      <c r="Q20" s="49"/>
      <c r="R20" s="148"/>
      <c r="S20" s="148"/>
      <c r="T20" s="148"/>
      <c r="U20" s="148"/>
      <c r="V20" s="49"/>
      <c r="W20" s="49"/>
      <c r="X20" s="148"/>
      <c r="Y20" s="148"/>
      <c r="Z20" s="148"/>
      <c r="AA20" s="148"/>
      <c r="AB20" s="49"/>
      <c r="AC20" s="49"/>
      <c r="AD20" s="148"/>
      <c r="AE20" s="148"/>
      <c r="AF20" s="41"/>
      <c r="AG20" s="148"/>
      <c r="AH20" s="49"/>
      <c r="AI20" s="49"/>
      <c r="AJ20" s="42"/>
      <c r="AO20" s="43"/>
      <c r="AP20" s="43"/>
    </row>
    <row r="21" spans="1:42" ht="18.75" customHeight="1">
      <c r="A21" s="42">
        <v>18</v>
      </c>
      <c r="B21" s="42" t="s">
        <v>58</v>
      </c>
      <c r="C21" s="48" t="s">
        <v>127</v>
      </c>
      <c r="D21" s="42"/>
      <c r="E21" s="49"/>
      <c r="F21" s="148"/>
      <c r="G21" s="148"/>
      <c r="H21" s="148"/>
      <c r="I21" s="148"/>
      <c r="J21" s="49"/>
      <c r="K21" s="49"/>
      <c r="L21" s="148"/>
      <c r="M21" s="148"/>
      <c r="N21" s="148"/>
      <c r="O21" s="148"/>
      <c r="P21" s="49"/>
      <c r="Q21" s="49"/>
      <c r="R21" s="148"/>
      <c r="S21" s="148"/>
      <c r="T21" s="148"/>
      <c r="U21" s="41"/>
      <c r="V21" s="49"/>
      <c r="W21" s="49"/>
      <c r="X21" s="148"/>
      <c r="Y21" s="148"/>
      <c r="Z21" s="148"/>
      <c r="AA21" s="148"/>
      <c r="AB21" s="49"/>
      <c r="AC21" s="49"/>
      <c r="AD21" s="148"/>
      <c r="AE21" s="148"/>
      <c r="AF21" s="148"/>
      <c r="AG21" s="148"/>
      <c r="AH21" s="49"/>
      <c r="AI21" s="49"/>
      <c r="AJ21" s="42"/>
      <c r="AO21" s="43"/>
      <c r="AP21" s="43"/>
    </row>
    <row r="22" spans="1:42" ht="18.75" customHeight="1">
      <c r="A22" s="42"/>
      <c r="B22" s="42"/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O22" s="43"/>
      <c r="AP22" s="43"/>
    </row>
    <row r="23" spans="1:42" ht="18.75" customHeight="1">
      <c r="A23" s="42"/>
      <c r="B23" s="42"/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</row>
    <row r="24" spans="1:42" ht="25.5" customHeight="1">
      <c r="A24" s="305" t="s">
        <v>120</v>
      </c>
      <c r="B24" s="305"/>
      <c r="C24" s="305"/>
      <c r="D24" s="305"/>
      <c r="E24" s="306" t="s">
        <v>126</v>
      </c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8"/>
    </row>
  </sheetData>
  <mergeCells count="5">
    <mergeCell ref="B1:AI1"/>
    <mergeCell ref="A2:K2"/>
    <mergeCell ref="L2:AJ2"/>
    <mergeCell ref="A24:D24"/>
    <mergeCell ref="E24:AJ24"/>
  </mergeCells>
  <phoneticPr fontId="1" type="noConversion"/>
  <printOptions horizontalCentered="1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24"/>
  <sheetViews>
    <sheetView topLeftCell="C3" zoomScale="75" zoomScaleNormal="75" workbookViewId="0">
      <selection activeCell="A3" sqref="A3:AJ3"/>
    </sheetView>
  </sheetViews>
  <sheetFormatPr defaultColWidth="9" defaultRowHeight="17.399999999999999"/>
  <cols>
    <col min="1" max="1" width="3.8984375" style="9" bestFit="1" customWidth="1"/>
    <col min="2" max="2" width="7.09765625" style="9" bestFit="1" customWidth="1"/>
    <col min="3" max="3" width="10.09765625" style="83" customWidth="1"/>
    <col min="4" max="4" width="5.19921875" style="9" hidden="1" customWidth="1"/>
    <col min="5" max="35" width="3.19921875" style="9" customWidth="1"/>
    <col min="36" max="16384" width="9" style="9"/>
  </cols>
  <sheetData>
    <row r="1" spans="1:36" ht="44.25" customHeight="1">
      <c r="B1" s="298" t="s">
        <v>144</v>
      </c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8"/>
      <c r="AF1" s="298"/>
      <c r="AG1" s="298"/>
      <c r="AH1" s="298"/>
      <c r="AI1" s="298"/>
    </row>
    <row r="2" spans="1:36" s="33" customFormat="1" ht="25.5" customHeight="1" thickBot="1">
      <c r="A2" s="309" t="s">
        <v>122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10" t="s">
        <v>138</v>
      </c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</row>
    <row r="3" spans="1:36" ht="34.799999999999997">
      <c r="A3" s="71" t="s">
        <v>112</v>
      </c>
      <c r="B3" s="72" t="s">
        <v>113</v>
      </c>
      <c r="C3" s="73" t="s">
        <v>114</v>
      </c>
      <c r="D3" s="74" t="s">
        <v>115</v>
      </c>
      <c r="E3" s="126">
        <v>1</v>
      </c>
      <c r="F3" s="84">
        <v>2</v>
      </c>
      <c r="G3" s="84">
        <v>3</v>
      </c>
      <c r="H3" s="84">
        <v>4</v>
      </c>
      <c r="I3" s="84">
        <v>5</v>
      </c>
      <c r="J3" s="84">
        <v>6</v>
      </c>
      <c r="K3" s="75">
        <v>7</v>
      </c>
      <c r="L3" s="76">
        <v>8</v>
      </c>
      <c r="M3" s="84">
        <v>9</v>
      </c>
      <c r="N3" s="84">
        <v>10</v>
      </c>
      <c r="O3" s="84">
        <v>11</v>
      </c>
      <c r="P3" s="84">
        <v>12</v>
      </c>
      <c r="Q3" s="84">
        <v>13</v>
      </c>
      <c r="R3" s="75">
        <v>14</v>
      </c>
      <c r="S3" s="76">
        <v>15</v>
      </c>
      <c r="T3" s="84">
        <v>16</v>
      </c>
      <c r="U3" s="84">
        <v>17</v>
      </c>
      <c r="V3" s="84">
        <v>18</v>
      </c>
      <c r="W3" s="84">
        <v>19</v>
      </c>
      <c r="X3" s="84">
        <v>20</v>
      </c>
      <c r="Y3" s="75">
        <v>21</v>
      </c>
      <c r="Z3" s="76">
        <v>22</v>
      </c>
      <c r="AA3" s="84">
        <v>23</v>
      </c>
      <c r="AB3" s="84">
        <v>24</v>
      </c>
      <c r="AC3" s="84">
        <v>25</v>
      </c>
      <c r="AD3" s="84">
        <v>26</v>
      </c>
      <c r="AE3" s="84">
        <v>27</v>
      </c>
      <c r="AF3" s="75">
        <v>28</v>
      </c>
      <c r="AG3" s="76">
        <v>29</v>
      </c>
      <c r="AH3" s="84">
        <v>30</v>
      </c>
      <c r="AI3" s="84">
        <v>31</v>
      </c>
      <c r="AJ3" s="77" t="s">
        <v>121</v>
      </c>
    </row>
    <row r="4" spans="1:36" ht="18.75" customHeight="1">
      <c r="A4" s="52">
        <v>1</v>
      </c>
      <c r="B4" s="53" t="s">
        <v>88</v>
      </c>
      <c r="C4" s="78">
        <v>44166</v>
      </c>
      <c r="D4" s="79"/>
      <c r="E4" s="79"/>
      <c r="F4" s="53"/>
      <c r="G4" s="53"/>
      <c r="H4" s="149"/>
      <c r="I4" s="149"/>
      <c r="J4" s="53"/>
      <c r="K4" s="53"/>
      <c r="L4" s="53"/>
      <c r="M4" s="53"/>
      <c r="N4" s="149"/>
      <c r="O4" s="149"/>
      <c r="P4" s="53"/>
      <c r="Q4" s="53"/>
      <c r="R4" s="53"/>
      <c r="S4" s="53"/>
      <c r="T4" s="149"/>
      <c r="U4" s="149"/>
      <c r="V4" s="53"/>
      <c r="W4" s="53"/>
      <c r="X4" s="53"/>
      <c r="Y4" s="53"/>
      <c r="Z4" s="149"/>
      <c r="AA4" s="149"/>
      <c r="AB4" s="53"/>
      <c r="AC4" s="53"/>
      <c r="AD4" s="53"/>
      <c r="AE4" s="53"/>
      <c r="AF4" s="149"/>
      <c r="AG4" s="149"/>
      <c r="AH4" s="53"/>
      <c r="AI4" s="53"/>
      <c r="AJ4" s="54"/>
    </row>
    <row r="5" spans="1:36" ht="18.75" customHeight="1">
      <c r="A5" s="55">
        <v>2</v>
      </c>
      <c r="B5" s="56" t="s">
        <v>103</v>
      </c>
      <c r="C5" s="80">
        <v>44166</v>
      </c>
      <c r="D5" s="81"/>
      <c r="E5" s="81"/>
      <c r="F5" s="56"/>
      <c r="G5" s="56"/>
      <c r="H5" s="150"/>
      <c r="I5" s="150"/>
      <c r="J5" s="56"/>
      <c r="K5" s="56"/>
      <c r="L5" s="56"/>
      <c r="M5" s="56"/>
      <c r="N5" s="150"/>
      <c r="O5" s="150"/>
      <c r="P5" s="56"/>
      <c r="Q5" s="56"/>
      <c r="R5" s="56"/>
      <c r="S5" s="56"/>
      <c r="T5" s="150"/>
      <c r="U5" s="150"/>
      <c r="V5" s="56"/>
      <c r="W5" s="56"/>
      <c r="X5" s="56"/>
      <c r="Y5" s="56"/>
      <c r="Z5" s="150"/>
      <c r="AA5" s="150"/>
      <c r="AB5" s="56"/>
      <c r="AC5" s="56"/>
      <c r="AD5" s="56"/>
      <c r="AE5" s="56"/>
      <c r="AF5" s="150"/>
      <c r="AG5" s="150"/>
      <c r="AH5" s="56"/>
      <c r="AI5" s="56"/>
      <c r="AJ5" s="57"/>
    </row>
    <row r="6" spans="1:36" ht="18.75" customHeight="1">
      <c r="A6" s="55">
        <v>3</v>
      </c>
      <c r="B6" s="56" t="s">
        <v>104</v>
      </c>
      <c r="C6" s="80">
        <v>44166</v>
      </c>
      <c r="D6" s="81"/>
      <c r="E6" s="81"/>
      <c r="F6" s="56"/>
      <c r="G6" s="56"/>
      <c r="H6" s="150"/>
      <c r="I6" s="150"/>
      <c r="J6" s="56"/>
      <c r="K6" s="56"/>
      <c r="L6" s="56"/>
      <c r="M6" s="56"/>
      <c r="N6" s="150"/>
      <c r="O6" s="150"/>
      <c r="P6" s="56"/>
      <c r="Q6" s="56"/>
      <c r="R6" s="56"/>
      <c r="S6" s="56"/>
      <c r="T6" s="150"/>
      <c r="U6" s="150"/>
      <c r="V6" s="56"/>
      <c r="W6" s="56"/>
      <c r="X6" s="56"/>
      <c r="Y6" s="56"/>
      <c r="Z6" s="150"/>
      <c r="AA6" s="150"/>
      <c r="AB6" s="56"/>
      <c r="AC6" s="56"/>
      <c r="AD6" s="56"/>
      <c r="AE6" s="56"/>
      <c r="AF6" s="150"/>
      <c r="AG6" s="150"/>
      <c r="AH6" s="56"/>
      <c r="AI6" s="56"/>
      <c r="AJ6" s="57"/>
    </row>
    <row r="7" spans="1:36" ht="18.75" customHeight="1">
      <c r="A7" s="55">
        <v>4</v>
      </c>
      <c r="B7" s="56" t="s">
        <v>123</v>
      </c>
      <c r="C7" s="80">
        <v>44277</v>
      </c>
      <c r="D7" s="81"/>
      <c r="E7" s="81"/>
      <c r="F7" s="56"/>
      <c r="G7" s="56"/>
      <c r="H7" s="150"/>
      <c r="I7" s="150"/>
      <c r="J7" s="56"/>
      <c r="K7" s="56"/>
      <c r="L7" s="56"/>
      <c r="M7" s="56"/>
      <c r="N7" s="150"/>
      <c r="O7" s="150"/>
      <c r="P7" s="56"/>
      <c r="Q7" s="56"/>
      <c r="R7" s="56"/>
      <c r="S7" s="56"/>
      <c r="T7" s="150"/>
      <c r="U7" s="150"/>
      <c r="V7" s="56"/>
      <c r="W7" s="56"/>
      <c r="X7" s="56"/>
      <c r="Y7" s="56"/>
      <c r="Z7" s="150"/>
      <c r="AA7" s="150"/>
      <c r="AB7" s="56"/>
      <c r="AC7" s="56"/>
      <c r="AD7" s="56"/>
      <c r="AE7" s="56"/>
      <c r="AF7" s="150"/>
      <c r="AG7" s="150"/>
      <c r="AH7" s="56"/>
      <c r="AI7" s="56"/>
      <c r="AJ7" s="57"/>
    </row>
    <row r="8" spans="1:36" ht="18.75" customHeight="1">
      <c r="A8" s="55">
        <v>5</v>
      </c>
      <c r="B8" s="56" t="s">
        <v>101</v>
      </c>
      <c r="C8" s="80">
        <v>44297</v>
      </c>
      <c r="D8" s="81"/>
      <c r="E8" s="81"/>
      <c r="F8" s="56"/>
      <c r="G8" s="56"/>
      <c r="H8" s="150"/>
      <c r="I8" s="150"/>
      <c r="J8" s="56"/>
      <c r="K8" s="56"/>
      <c r="L8" s="56"/>
      <c r="M8" s="56"/>
      <c r="N8" s="150"/>
      <c r="O8" s="150"/>
      <c r="P8" s="56"/>
      <c r="Q8" s="56"/>
      <c r="R8" s="56"/>
      <c r="S8" s="56"/>
      <c r="T8" s="150"/>
      <c r="U8" s="150"/>
      <c r="V8" s="56"/>
      <c r="W8" s="56"/>
      <c r="X8" s="56"/>
      <c r="Y8" s="56"/>
      <c r="Z8" s="150"/>
      <c r="AA8" s="150"/>
      <c r="AB8" s="56"/>
      <c r="AC8" s="56"/>
      <c r="AD8" s="56"/>
      <c r="AE8" s="56"/>
      <c r="AF8" s="150"/>
      <c r="AG8" s="150"/>
      <c r="AH8" s="56"/>
      <c r="AI8" s="56"/>
      <c r="AJ8" s="57"/>
    </row>
    <row r="9" spans="1:36" ht="18.75" customHeight="1">
      <c r="A9" s="55">
        <v>6</v>
      </c>
      <c r="B9" s="56" t="s">
        <v>111</v>
      </c>
      <c r="C9" s="80">
        <v>44216</v>
      </c>
      <c r="D9" s="81"/>
      <c r="E9" s="81"/>
      <c r="F9" s="56"/>
      <c r="G9" s="56"/>
      <c r="H9" s="150"/>
      <c r="I9" s="150"/>
      <c r="J9" s="56"/>
      <c r="K9" s="56"/>
      <c r="L9" s="56"/>
      <c r="M9" s="56"/>
      <c r="N9" s="150"/>
      <c r="O9" s="150"/>
      <c r="P9" s="56"/>
      <c r="Q9" s="56"/>
      <c r="R9" s="56"/>
      <c r="S9" s="56"/>
      <c r="T9" s="150"/>
      <c r="U9" s="150"/>
      <c r="V9" s="56"/>
      <c r="W9" s="56"/>
      <c r="X9" s="56"/>
      <c r="Y9" s="56"/>
      <c r="Z9" s="150"/>
      <c r="AA9" s="150"/>
      <c r="AB9" s="56"/>
      <c r="AC9" s="56"/>
      <c r="AD9" s="56"/>
      <c r="AE9" s="56"/>
      <c r="AF9" s="150"/>
      <c r="AG9" s="150"/>
      <c r="AH9" s="56"/>
      <c r="AI9" s="56"/>
      <c r="AJ9" s="57"/>
    </row>
    <row r="10" spans="1:36" ht="18.75" customHeight="1">
      <c r="A10" s="55">
        <v>7</v>
      </c>
      <c r="B10" s="56" t="s">
        <v>116</v>
      </c>
      <c r="C10" s="80">
        <v>44166</v>
      </c>
      <c r="D10" s="81"/>
      <c r="E10" s="81"/>
      <c r="F10" s="56"/>
      <c r="G10" s="56"/>
      <c r="H10" s="150"/>
      <c r="I10" s="150"/>
      <c r="J10" s="56"/>
      <c r="K10" s="56"/>
      <c r="L10" s="56"/>
      <c r="M10" s="56"/>
      <c r="N10" s="150"/>
      <c r="O10" s="150"/>
      <c r="P10" s="56"/>
      <c r="Q10" s="56"/>
      <c r="R10" s="56"/>
      <c r="S10" s="56"/>
      <c r="T10" s="150"/>
      <c r="U10" s="150"/>
      <c r="V10" s="56"/>
      <c r="W10" s="56"/>
      <c r="X10" s="56"/>
      <c r="Y10" s="56"/>
      <c r="Z10" s="150"/>
      <c r="AA10" s="150"/>
      <c r="AB10" s="56"/>
      <c r="AC10" s="56"/>
      <c r="AD10" s="56"/>
      <c r="AE10" s="56"/>
      <c r="AF10" s="150"/>
      <c r="AG10" s="150"/>
      <c r="AH10" s="56"/>
      <c r="AI10" s="56"/>
      <c r="AJ10" s="57"/>
    </row>
    <row r="11" spans="1:36" ht="18.75" customHeight="1">
      <c r="A11" s="55">
        <v>8</v>
      </c>
      <c r="B11" s="56" t="s">
        <v>100</v>
      </c>
      <c r="C11" s="80">
        <v>44259</v>
      </c>
      <c r="D11" s="81"/>
      <c r="E11" s="81"/>
      <c r="F11" s="56"/>
      <c r="G11" s="56"/>
      <c r="H11" s="150"/>
      <c r="I11" s="150"/>
      <c r="J11" s="56"/>
      <c r="K11" s="56"/>
      <c r="L11" s="56"/>
      <c r="M11" s="56"/>
      <c r="N11" s="150"/>
      <c r="O11" s="150"/>
      <c r="P11" s="56"/>
      <c r="Q11" s="56"/>
      <c r="R11" s="56"/>
      <c r="S11" s="56"/>
      <c r="T11" s="150"/>
      <c r="U11" s="150"/>
      <c r="V11" s="56"/>
      <c r="W11" s="56"/>
      <c r="X11" s="56"/>
      <c r="Y11" s="56"/>
      <c r="Z11" s="150"/>
      <c r="AA11" s="150"/>
      <c r="AB11" s="56"/>
      <c r="AC11" s="56"/>
      <c r="AD11" s="56"/>
      <c r="AE11" s="56"/>
      <c r="AF11" s="150"/>
      <c r="AG11" s="150"/>
      <c r="AH11" s="56"/>
      <c r="AI11" s="56"/>
      <c r="AJ11" s="57"/>
    </row>
    <row r="12" spans="1:36" ht="18.75" customHeight="1">
      <c r="A12" s="55">
        <v>9</v>
      </c>
      <c r="B12" s="56" t="s">
        <v>99</v>
      </c>
      <c r="C12" s="80">
        <v>44166</v>
      </c>
      <c r="D12" s="81"/>
      <c r="E12" s="81"/>
      <c r="F12" s="56"/>
      <c r="G12" s="56"/>
      <c r="H12" s="150"/>
      <c r="I12" s="150"/>
      <c r="J12" s="56"/>
      <c r="K12" s="56"/>
      <c r="L12" s="56"/>
      <c r="M12" s="56"/>
      <c r="N12" s="150"/>
      <c r="O12" s="150"/>
      <c r="P12" s="56"/>
      <c r="Q12" s="56"/>
      <c r="R12" s="56"/>
      <c r="S12" s="56"/>
      <c r="T12" s="150"/>
      <c r="U12" s="150"/>
      <c r="V12" s="56"/>
      <c r="W12" s="56"/>
      <c r="X12" s="56"/>
      <c r="Y12" s="56"/>
      <c r="Z12" s="150"/>
      <c r="AA12" s="150"/>
      <c r="AB12" s="56"/>
      <c r="AC12" s="56"/>
      <c r="AD12" s="56"/>
      <c r="AE12" s="56"/>
      <c r="AF12" s="150"/>
      <c r="AG12" s="150"/>
      <c r="AH12" s="56"/>
      <c r="AI12" s="56"/>
      <c r="AJ12" s="57"/>
    </row>
    <row r="13" spans="1:36" ht="18.75" customHeight="1">
      <c r="A13" s="55">
        <v>10</v>
      </c>
      <c r="B13" s="56" t="s">
        <v>117</v>
      </c>
      <c r="C13" s="80">
        <v>44166</v>
      </c>
      <c r="D13" s="81"/>
      <c r="E13" s="81"/>
      <c r="F13" s="56"/>
      <c r="G13" s="56"/>
      <c r="H13" s="150"/>
      <c r="I13" s="150"/>
      <c r="J13" s="56"/>
      <c r="K13" s="56"/>
      <c r="L13" s="56"/>
      <c r="M13" s="56"/>
      <c r="N13" s="150"/>
      <c r="O13" s="150"/>
      <c r="P13" s="56"/>
      <c r="Q13" s="56"/>
      <c r="R13" s="56"/>
      <c r="S13" s="56"/>
      <c r="T13" s="150"/>
      <c r="U13" s="150"/>
      <c r="V13" s="56"/>
      <c r="W13" s="56"/>
      <c r="X13" s="56"/>
      <c r="Y13" s="56"/>
      <c r="Z13" s="150"/>
      <c r="AA13" s="150"/>
      <c r="AB13" s="56"/>
      <c r="AC13" s="56"/>
      <c r="AD13" s="56"/>
      <c r="AE13" s="56"/>
      <c r="AF13" s="150"/>
      <c r="AG13" s="150"/>
      <c r="AH13" s="56"/>
      <c r="AI13" s="56"/>
      <c r="AJ13" s="57"/>
    </row>
    <row r="14" spans="1:36" ht="18.75" customHeight="1">
      <c r="A14" s="55">
        <v>11</v>
      </c>
      <c r="B14" s="56" t="s">
        <v>98</v>
      </c>
      <c r="C14" s="80">
        <v>44166</v>
      </c>
      <c r="D14" s="81"/>
      <c r="E14" s="81"/>
      <c r="F14" s="56"/>
      <c r="G14" s="56"/>
      <c r="H14" s="150"/>
      <c r="I14" s="150"/>
      <c r="J14" s="56"/>
      <c r="K14" s="56"/>
      <c r="L14" s="56"/>
      <c r="M14" s="56"/>
      <c r="N14" s="150"/>
      <c r="O14" s="150"/>
      <c r="P14" s="56"/>
      <c r="Q14" s="56"/>
      <c r="R14" s="56"/>
      <c r="S14" s="56"/>
      <c r="T14" s="150"/>
      <c r="U14" s="150"/>
      <c r="V14" s="56"/>
      <c r="W14" s="56"/>
      <c r="X14" s="56"/>
      <c r="Y14" s="56"/>
      <c r="Z14" s="150"/>
      <c r="AA14" s="150"/>
      <c r="AB14" s="56"/>
      <c r="AC14" s="56"/>
      <c r="AD14" s="56"/>
      <c r="AE14" s="56"/>
      <c r="AF14" s="150"/>
      <c r="AG14" s="150"/>
      <c r="AH14" s="56"/>
      <c r="AI14" s="56"/>
      <c r="AJ14" s="57"/>
    </row>
    <row r="15" spans="1:36" ht="18.75" customHeight="1">
      <c r="A15" s="55">
        <v>12</v>
      </c>
      <c r="B15" s="56" t="s">
        <v>118</v>
      </c>
      <c r="C15" s="80">
        <v>44166</v>
      </c>
      <c r="D15" s="81"/>
      <c r="E15" s="81"/>
      <c r="F15" s="56"/>
      <c r="G15" s="56"/>
      <c r="H15" s="150"/>
      <c r="I15" s="150"/>
      <c r="J15" s="56"/>
      <c r="K15" s="56"/>
      <c r="L15" s="56"/>
      <c r="M15" s="56"/>
      <c r="N15" s="150"/>
      <c r="O15" s="150"/>
      <c r="P15" s="56"/>
      <c r="Q15" s="56"/>
      <c r="R15" s="56"/>
      <c r="S15" s="56"/>
      <c r="T15" s="150"/>
      <c r="U15" s="150"/>
      <c r="V15" s="56"/>
      <c r="W15" s="56"/>
      <c r="X15" s="56"/>
      <c r="Y15" s="56"/>
      <c r="Z15" s="150"/>
      <c r="AA15" s="150"/>
      <c r="AB15" s="56"/>
      <c r="AC15" s="56"/>
      <c r="AD15" s="56"/>
      <c r="AE15" s="56"/>
      <c r="AF15" s="150"/>
      <c r="AG15" s="150"/>
      <c r="AH15" s="56"/>
      <c r="AI15" s="56"/>
      <c r="AJ15" s="57"/>
    </row>
    <row r="16" spans="1:36" ht="18.75" customHeight="1">
      <c r="A16" s="55">
        <v>13</v>
      </c>
      <c r="B16" s="56" t="s">
        <v>105</v>
      </c>
      <c r="C16" s="80">
        <v>44166</v>
      </c>
      <c r="D16" s="81"/>
      <c r="E16" s="81"/>
      <c r="F16" s="56"/>
      <c r="G16" s="56"/>
      <c r="H16" s="150"/>
      <c r="I16" s="150"/>
      <c r="J16" s="56"/>
      <c r="K16" s="56"/>
      <c r="L16" s="56"/>
      <c r="M16" s="56"/>
      <c r="N16" s="150"/>
      <c r="O16" s="150"/>
      <c r="P16" s="56"/>
      <c r="Q16" s="56"/>
      <c r="R16" s="56"/>
      <c r="S16" s="56"/>
      <c r="T16" s="150"/>
      <c r="U16" s="150"/>
      <c r="V16" s="56"/>
      <c r="W16" s="56"/>
      <c r="X16" s="56"/>
      <c r="Y16" s="56"/>
      <c r="Z16" s="150"/>
      <c r="AA16" s="150"/>
      <c r="AB16" s="56"/>
      <c r="AC16" s="56"/>
      <c r="AD16" s="56"/>
      <c r="AE16" s="56"/>
      <c r="AF16" s="150"/>
      <c r="AG16" s="150"/>
      <c r="AH16" s="56"/>
      <c r="AI16" s="56"/>
      <c r="AJ16" s="57"/>
    </row>
    <row r="17" spans="1:36" ht="18.75" customHeight="1">
      <c r="A17" s="55">
        <v>14</v>
      </c>
      <c r="B17" s="56" t="s">
        <v>106</v>
      </c>
      <c r="C17" s="80">
        <v>44166</v>
      </c>
      <c r="D17" s="81"/>
      <c r="E17" s="81"/>
      <c r="F17" s="56"/>
      <c r="G17" s="56"/>
      <c r="H17" s="150"/>
      <c r="I17" s="150"/>
      <c r="J17" s="56"/>
      <c r="K17" s="56"/>
      <c r="L17" s="56"/>
      <c r="M17" s="56"/>
      <c r="N17" s="150"/>
      <c r="O17" s="150"/>
      <c r="P17" s="56"/>
      <c r="Q17" s="56"/>
      <c r="R17" s="56"/>
      <c r="S17" s="56"/>
      <c r="T17" s="150"/>
      <c r="U17" s="150"/>
      <c r="V17" s="56"/>
      <c r="W17" s="56"/>
      <c r="X17" s="56"/>
      <c r="Y17" s="56"/>
      <c r="Z17" s="150"/>
      <c r="AA17" s="150"/>
      <c r="AB17" s="56"/>
      <c r="AC17" s="56"/>
      <c r="AD17" s="56"/>
      <c r="AE17" s="56"/>
      <c r="AF17" s="150"/>
      <c r="AG17" s="150"/>
      <c r="AH17" s="56"/>
      <c r="AI17" s="56"/>
      <c r="AJ17" s="57"/>
    </row>
    <row r="18" spans="1:36" ht="18.75" customHeight="1">
      <c r="A18" s="55">
        <v>15</v>
      </c>
      <c r="B18" s="56" t="s">
        <v>110</v>
      </c>
      <c r="C18" s="80">
        <v>44166</v>
      </c>
      <c r="D18" s="81"/>
      <c r="E18" s="81"/>
      <c r="F18" s="56"/>
      <c r="G18" s="56"/>
      <c r="H18" s="150"/>
      <c r="I18" s="150"/>
      <c r="J18" s="56"/>
      <c r="K18" s="56"/>
      <c r="L18" s="56"/>
      <c r="M18" s="56"/>
      <c r="N18" s="150"/>
      <c r="O18" s="150"/>
      <c r="P18" s="56"/>
      <c r="Q18" s="56"/>
      <c r="R18" s="56"/>
      <c r="S18" s="56"/>
      <c r="T18" s="150"/>
      <c r="U18" s="150"/>
      <c r="V18" s="56"/>
      <c r="W18" s="56"/>
      <c r="X18" s="56"/>
      <c r="Y18" s="56"/>
      <c r="Z18" s="150"/>
      <c r="AA18" s="150"/>
      <c r="AB18" s="56"/>
      <c r="AC18" s="56"/>
      <c r="AD18" s="56"/>
      <c r="AE18" s="56"/>
      <c r="AF18" s="150"/>
      <c r="AG18" s="150"/>
      <c r="AH18" s="56"/>
      <c r="AI18" s="56"/>
      <c r="AJ18" s="57"/>
    </row>
    <row r="19" spans="1:36" ht="18.75" customHeight="1">
      <c r="A19" s="55">
        <v>16</v>
      </c>
      <c r="B19" s="56" t="s">
        <v>107</v>
      </c>
      <c r="C19" s="80">
        <v>44166</v>
      </c>
      <c r="D19" s="81"/>
      <c r="E19" s="81"/>
      <c r="F19" s="56"/>
      <c r="G19" s="56"/>
      <c r="H19" s="150"/>
      <c r="I19" s="150"/>
      <c r="J19" s="56"/>
      <c r="K19" s="56"/>
      <c r="L19" s="56"/>
      <c r="M19" s="56"/>
      <c r="N19" s="150"/>
      <c r="O19" s="150"/>
      <c r="P19" s="56"/>
      <c r="Q19" s="56"/>
      <c r="R19" s="56"/>
      <c r="S19" s="56"/>
      <c r="T19" s="150"/>
      <c r="U19" s="150"/>
      <c r="V19" s="56"/>
      <c r="W19" s="56"/>
      <c r="X19" s="56"/>
      <c r="Y19" s="56"/>
      <c r="Z19" s="150"/>
      <c r="AA19" s="150"/>
      <c r="AB19" s="56"/>
      <c r="AC19" s="56"/>
      <c r="AD19" s="56"/>
      <c r="AE19" s="56"/>
      <c r="AF19" s="150"/>
      <c r="AG19" s="150"/>
      <c r="AH19" s="56"/>
      <c r="AI19" s="56"/>
      <c r="AJ19" s="57"/>
    </row>
    <row r="20" spans="1:36" ht="18.75" customHeight="1">
      <c r="A20" s="55">
        <v>17</v>
      </c>
      <c r="B20" s="56" t="s">
        <v>119</v>
      </c>
      <c r="C20" s="80">
        <v>44166</v>
      </c>
      <c r="D20" s="81"/>
      <c r="E20" s="81"/>
      <c r="F20" s="56"/>
      <c r="G20" s="56"/>
      <c r="H20" s="150"/>
      <c r="I20" s="150"/>
      <c r="J20" s="56"/>
      <c r="K20" s="56"/>
      <c r="L20" s="56"/>
      <c r="M20" s="56"/>
      <c r="N20" s="150"/>
      <c r="O20" s="150"/>
      <c r="P20" s="56"/>
      <c r="Q20" s="56"/>
      <c r="R20" s="56"/>
      <c r="S20" s="56"/>
      <c r="T20" s="150"/>
      <c r="U20" s="150"/>
      <c r="V20" s="56"/>
      <c r="W20" s="56"/>
      <c r="X20" s="56"/>
      <c r="Y20" s="56"/>
      <c r="Z20" s="150"/>
      <c r="AA20" s="150"/>
      <c r="AB20" s="56"/>
      <c r="AC20" s="56"/>
      <c r="AD20" s="56"/>
      <c r="AE20" s="56"/>
      <c r="AF20" s="150"/>
      <c r="AG20" s="150"/>
      <c r="AH20" s="56"/>
      <c r="AI20" s="56"/>
      <c r="AJ20" s="57"/>
    </row>
    <row r="21" spans="1:36" ht="18.75" customHeight="1">
      <c r="A21" s="55">
        <v>18</v>
      </c>
      <c r="B21" s="56" t="s">
        <v>102</v>
      </c>
      <c r="C21" s="80">
        <v>44166</v>
      </c>
      <c r="D21" s="81"/>
      <c r="E21" s="81"/>
      <c r="F21" s="56"/>
      <c r="G21" s="56"/>
      <c r="H21" s="150"/>
      <c r="I21" s="150"/>
      <c r="J21" s="56"/>
      <c r="K21" s="56"/>
      <c r="L21" s="56"/>
      <c r="M21" s="56"/>
      <c r="N21" s="150"/>
      <c r="O21" s="150"/>
      <c r="P21" s="56"/>
      <c r="Q21" s="56"/>
      <c r="R21" s="56"/>
      <c r="S21" s="56"/>
      <c r="T21" s="150"/>
      <c r="U21" s="150"/>
      <c r="V21" s="56"/>
      <c r="W21" s="56"/>
      <c r="X21" s="56"/>
      <c r="Y21" s="56"/>
      <c r="Z21" s="150"/>
      <c r="AA21" s="150"/>
      <c r="AB21" s="56"/>
      <c r="AC21" s="56"/>
      <c r="AD21" s="56"/>
      <c r="AE21" s="56"/>
      <c r="AF21" s="150"/>
      <c r="AG21" s="150"/>
      <c r="AH21" s="56"/>
      <c r="AI21" s="56"/>
      <c r="AJ21" s="57"/>
    </row>
    <row r="22" spans="1:36" ht="18.75" customHeight="1">
      <c r="A22" s="55">
        <v>19</v>
      </c>
      <c r="B22" s="56"/>
      <c r="C22" s="80"/>
      <c r="D22" s="81"/>
      <c r="E22" s="81"/>
      <c r="F22" s="56"/>
      <c r="G22" s="56"/>
      <c r="H22" s="150"/>
      <c r="I22" s="150"/>
      <c r="J22" s="56"/>
      <c r="K22" s="56"/>
      <c r="L22" s="56"/>
      <c r="M22" s="56"/>
      <c r="N22" s="150"/>
      <c r="O22" s="150"/>
      <c r="P22" s="56"/>
      <c r="Q22" s="56"/>
      <c r="R22" s="56"/>
      <c r="S22" s="56"/>
      <c r="T22" s="150"/>
      <c r="U22" s="150"/>
      <c r="V22" s="56"/>
      <c r="W22" s="56"/>
      <c r="X22" s="56"/>
      <c r="Y22" s="56"/>
      <c r="Z22" s="150"/>
      <c r="AA22" s="150"/>
      <c r="AB22" s="56"/>
      <c r="AC22" s="56"/>
      <c r="AD22" s="56"/>
      <c r="AE22" s="56"/>
      <c r="AF22" s="150"/>
      <c r="AG22" s="150"/>
      <c r="AH22" s="56"/>
      <c r="AI22" s="56"/>
      <c r="AJ22" s="57"/>
    </row>
    <row r="23" spans="1:36" ht="18.75" customHeight="1">
      <c r="A23" s="55">
        <v>20</v>
      </c>
      <c r="B23" s="56"/>
      <c r="C23" s="80"/>
      <c r="D23" s="81"/>
      <c r="E23" s="81"/>
      <c r="F23" s="56"/>
      <c r="G23" s="56"/>
      <c r="H23" s="150"/>
      <c r="I23" s="150"/>
      <c r="J23" s="56"/>
      <c r="K23" s="56"/>
      <c r="L23" s="56"/>
      <c r="M23" s="56"/>
      <c r="N23" s="150"/>
      <c r="O23" s="150"/>
      <c r="P23" s="56"/>
      <c r="Q23" s="56"/>
      <c r="R23" s="56"/>
      <c r="S23" s="56"/>
      <c r="T23" s="150"/>
      <c r="U23" s="150"/>
      <c r="V23" s="56"/>
      <c r="W23" s="56"/>
      <c r="X23" s="56"/>
      <c r="Y23" s="56"/>
      <c r="Z23" s="150"/>
      <c r="AA23" s="150"/>
      <c r="AB23" s="56"/>
      <c r="AC23" s="56"/>
      <c r="AD23" s="56"/>
      <c r="AE23" s="56"/>
      <c r="AF23" s="150"/>
      <c r="AG23" s="150"/>
      <c r="AH23" s="56"/>
      <c r="AI23" s="56"/>
      <c r="AJ23" s="57"/>
    </row>
    <row r="24" spans="1:36" ht="25.5" customHeight="1" thickBot="1">
      <c r="A24" s="311" t="s">
        <v>120</v>
      </c>
      <c r="B24" s="312"/>
      <c r="C24" s="313"/>
      <c r="D24" s="82"/>
      <c r="E24" s="314" t="s">
        <v>139</v>
      </c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5"/>
      <c r="AD24" s="315"/>
      <c r="AE24" s="315"/>
      <c r="AF24" s="315"/>
      <c r="AG24" s="315"/>
      <c r="AH24" s="315"/>
      <c r="AI24" s="315"/>
      <c r="AJ24" s="316"/>
    </row>
  </sheetData>
  <mergeCells count="5">
    <mergeCell ref="B1:AI1"/>
    <mergeCell ref="A2:K2"/>
    <mergeCell ref="L2:AJ2"/>
    <mergeCell ref="A24:C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A</vt:lpstr>
      <vt:lpstr>B</vt:lpstr>
      <vt:lpstr>C</vt:lpstr>
      <vt:lpstr>조별연차표</vt:lpstr>
      <vt:lpstr>조별근무표</vt:lpstr>
      <vt:lpstr>조별출근일지</vt:lpstr>
      <vt:lpstr>A조 출근.건강일지</vt:lpstr>
      <vt:lpstr>B조 출근.건강일지 </vt:lpstr>
      <vt:lpstr>C조출근.건강일지</vt:lpstr>
      <vt:lpstr>갑지</vt:lpstr>
      <vt:lpstr>C 조별연차표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meetluck</cp:lastModifiedBy>
  <cp:lastPrinted>2021-08-09T23:09:48Z</cp:lastPrinted>
  <dcterms:created xsi:type="dcterms:W3CDTF">2020-12-29T22:45:55Z</dcterms:created>
  <dcterms:modified xsi:type="dcterms:W3CDTF">2021-08-20T09:56:49Z</dcterms:modified>
</cp:coreProperties>
</file>