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704\Desktop\"/>
    </mc:Choice>
  </mc:AlternateContent>
  <xr:revisionPtr revIDLastSave="0" documentId="13_ncr:1_{472FE742-8726-4970-8B10-D3781D14C2D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0" sheetId="10" r:id="rId1"/>
    <sheet name="Category" sheetId="11" r:id="rId2"/>
    <sheet name="Sub-Category" sheetId="12" r:id="rId3"/>
    <sheet name="Date Created" sheetId="13" r:id="rId4"/>
    <sheet name="Sheet1" sheetId="1" r:id="rId5"/>
  </sheets>
  <definedNames>
    <definedName name="_xlnm._FilterDatabase" localSheetId="4" hidden="1">Sheet1!$N$1:$N$4115</definedName>
    <definedName name="all_data">Sheet1!$A$1:$T$4115</definedName>
    <definedName name="pledged_data">Sheet1!$E$1:$E$4115</definedName>
    <definedName name="state_data">Sheet1!$F$1:$F$4115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E2" i="10" s="1"/>
  <c r="F2" i="10" s="1"/>
  <c r="C2" i="10"/>
  <c r="G2" i="10" s="1"/>
  <c r="D2" i="10"/>
  <c r="H2" i="10" s="1"/>
  <c r="B3" i="10"/>
  <c r="E3" i="10" s="1"/>
  <c r="C3" i="10"/>
  <c r="D3" i="10"/>
  <c r="B4" i="10"/>
  <c r="E4" i="10" s="1"/>
  <c r="G4" i="10" s="1"/>
  <c r="C4" i="10"/>
  <c r="D4" i="10"/>
  <c r="B5" i="10"/>
  <c r="E5" i="10" s="1"/>
  <c r="C5" i="10"/>
  <c r="D5" i="10"/>
  <c r="B6" i="10"/>
  <c r="E6" i="10" s="1"/>
  <c r="C6" i="10"/>
  <c r="D6" i="10"/>
  <c r="B7" i="10"/>
  <c r="F7" i="10" s="1"/>
  <c r="C7" i="10"/>
  <c r="D7" i="10"/>
  <c r="H7" i="10" s="1"/>
  <c r="E7" i="10"/>
  <c r="G7" i="10"/>
  <c r="B8" i="10"/>
  <c r="C8" i="10"/>
  <c r="E8" i="10" s="1"/>
  <c r="D8" i="10"/>
  <c r="B9" i="10"/>
  <c r="C9" i="10"/>
  <c r="D9" i="10"/>
  <c r="B10" i="10"/>
  <c r="C10" i="10"/>
  <c r="D10" i="10"/>
  <c r="B11" i="10"/>
  <c r="E11" i="10" s="1"/>
  <c r="H11" i="10" s="1"/>
  <c r="C11" i="10"/>
  <c r="G11" i="10" s="1"/>
  <c r="D11" i="10"/>
  <c r="B12" i="10"/>
  <c r="C12" i="10"/>
  <c r="D12" i="10"/>
  <c r="G6" i="10" l="1"/>
  <c r="H6" i="10"/>
  <c r="H8" i="10"/>
  <c r="H5" i="10"/>
  <c r="G5" i="10"/>
  <c r="F8" i="10"/>
  <c r="H4" i="10"/>
  <c r="H3" i="10"/>
  <c r="G9" i="10"/>
  <c r="G12" i="10"/>
  <c r="G3" i="10"/>
  <c r="E9" i="10"/>
  <c r="F9" i="10" s="1"/>
  <c r="E10" i="10"/>
  <c r="H10" i="10" s="1"/>
  <c r="G8" i="10"/>
  <c r="F3" i="10"/>
  <c r="F6" i="10"/>
  <c r="F11" i="10"/>
  <c r="F4" i="10"/>
  <c r="E12" i="10"/>
  <c r="H12" i="10" s="1"/>
  <c r="F5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2" i="10" l="1"/>
  <c r="H9" i="10"/>
  <c r="F10" i="10"/>
  <c r="G10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3" i="1" l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" i="1"/>
</calcChain>
</file>

<file path=xl/sharedStrings.xml><?xml version="1.0" encoding="utf-8"?>
<sst xmlns="http://schemas.openxmlformats.org/spreadsheetml/2006/main" count="37136" uniqueCount="8405">
  <si>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</si>
  <si>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</si>
  <si>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</si>
  <si>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</si>
  <si>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</si>
  <si>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</si>
  <si>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</si>
  <si>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</si>
  <si>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</si>
  <si>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</si>
  <si>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</si>
  <si>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</si>
  <si>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</si>
  <si>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</si>
  <si>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</si>
  <si>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</si>
  <si>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</si>
  <si>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</si>
  <si>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</si>
  <si>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</si>
  <si>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</si>
  <si>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</si>
  <si>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</si>
  <si>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</si>
  <si>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</si>
  <si>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</si>
  <si>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</si>
  <si>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</si>
  <si>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</si>
  <si>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</si>
  <si>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</si>
  <si>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</si>
  <si>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</si>
  <si>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</si>
  <si>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</si>
  <si>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</si>
  <si>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</si>
  <si>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</si>
  <si>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</si>
  <si>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</si>
  <si>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</si>
  <si>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</si>
  <si>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</si>
  <si>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</si>
  <si>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</si>
  <si>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</si>
  <si>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</si>
  <si>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</si>
  <si>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</si>
  <si>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</si>
  <si>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</si>
  <si>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</si>
  <si>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</si>
  <si>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</si>
  <si>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</si>
  <si>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</si>
  <si>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</si>
  <si>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</si>
  <si>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</si>
  <si>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</si>
  <si>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</si>
  <si>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</si>
  <si>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</si>
  <si>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</si>
  <si>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</si>
  <si>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</si>
  <si>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</si>
  <si>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</si>
  <si>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</si>
  <si>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</si>
  <si>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</si>
  <si>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</si>
  <si>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</si>
  <si>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</si>
  <si>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</si>
  <si>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</si>
  <si>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</si>
  <si>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</si>
  <si>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</si>
  <si>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</si>
  <si>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</si>
  <si>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</si>
  <si>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</si>
  <si>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</si>
  <si>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</si>
  <si>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</si>
  <si>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</si>
  <si>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</si>
  <si>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</si>
  <si>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</si>
  <si>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</si>
  <si>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</si>
  <si>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</si>
  <si>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</si>
  <si>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</si>
  <si>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</si>
  <si>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</si>
  <si>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</si>
  <si>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</si>
  <si>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</si>
  <si>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</si>
  <si>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</si>
  <si>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</si>
  <si>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</si>
  <si>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</si>
  <si>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</si>
  <si>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</si>
  <si>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</si>
  <si>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</si>
  <si>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</si>
  <si>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</si>
  <si>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</si>
  <si>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</si>
  <si>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</si>
  <si>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</si>
  <si>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</si>
  <si>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</si>
  <si>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</si>
  <si>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</si>
  <si>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</si>
  <si>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</si>
  <si>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</si>
  <si>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</si>
  <si>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</si>
  <si>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</si>
  <si>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</si>
  <si>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</si>
  <si>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</si>
  <si>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</si>
  <si>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</si>
  <si>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</si>
  <si>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</si>
  <si>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</si>
  <si>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</si>
  <si>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</si>
  <si>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</si>
  <si>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</si>
  <si>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</si>
  <si>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</si>
  <si>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</si>
  <si>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</si>
  <si>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</si>
  <si>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</si>
  <si>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</si>
  <si>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</si>
  <si>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</si>
  <si>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</si>
  <si>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</si>
  <si>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</si>
  <si>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</si>
  <si>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</si>
  <si>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</si>
  <si>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</si>
  <si>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</si>
  <si>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</si>
  <si>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</si>
  <si>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</si>
  <si>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</si>
  <si>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</si>
  <si>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</si>
  <si>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</si>
  <si>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</si>
  <si>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</si>
  <si>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</si>
  <si>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</si>
  <si>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</si>
  <si>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</si>
  <si>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</si>
  <si>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</si>
  <si>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</si>
  <si>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</si>
  <si>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</si>
  <si>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</si>
  <si>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</si>
  <si>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</si>
  <si>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</si>
  <si>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</si>
  <si>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</si>
  <si>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</si>
  <si>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</si>
  <si>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</si>
  <si>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</si>
  <si>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</si>
  <si>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</si>
  <si>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</si>
  <si>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</si>
  <si>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</si>
  <si>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</si>
  <si>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</si>
  <si>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</si>
  <si>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</si>
  <si>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</si>
  <si>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</si>
  <si>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</si>
  <si>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</si>
  <si>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</si>
  <si>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</si>
  <si>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</si>
  <si>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</si>
  <si>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</si>
  <si>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</si>
  <si>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</si>
  <si>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</si>
  <si>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</si>
  <si>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</si>
  <si>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</si>
  <si>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</si>
  <si>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</si>
  <si>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</si>
  <si>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</si>
  <si>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</si>
  <si>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</si>
  <si>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</si>
  <si>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</si>
  <si>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</si>
  <si>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</si>
  <si>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</si>
  <si>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</si>
  <si>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</si>
  <si>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</si>
  <si>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</si>
  <si>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</si>
  <si>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</si>
  <si>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</si>
  <si>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</si>
  <si>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</si>
  <si>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</si>
  <si>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</si>
  <si>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</si>
  <si>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</si>
  <si>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</si>
  <si>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</si>
  <si>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</si>
  <si>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</si>
  <si>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</si>
  <si>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</si>
  <si>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</si>
  <si>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</si>
  <si>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</si>
  <si>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</si>
  <si>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</si>
  <si>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</si>
  <si>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</si>
  <si>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</si>
  <si>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</si>
  <si>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</si>
  <si>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</si>
  <si>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</si>
  <si>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</si>
  <si>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</si>
  <si>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</si>
  <si>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</si>
  <si>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</si>
  <si>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</si>
  <si>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</si>
  <si>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</si>
  <si>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</si>
  <si>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</si>
  <si>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</si>
  <si>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</si>
  <si>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</si>
  <si>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</si>
  <si>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</si>
  <si>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</si>
  <si>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</si>
  <si>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</si>
  <si>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</si>
  <si>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</si>
  <si>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</si>
  <si>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</si>
  <si>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</si>
  <si>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</si>
  <si>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</si>
  <si>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</si>
  <si>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</si>
  <si>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</si>
  <si>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</si>
  <si>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</si>
  <si>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</si>
  <si>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</si>
  <si>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</si>
  <si>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</si>
  <si>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</si>
  <si>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</si>
  <si>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</si>
  <si>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</si>
  <si>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</si>
  <si>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</si>
  <si>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</si>
  <si>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</si>
  <si>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</si>
  <si>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</si>
  <si>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</si>
  <si>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</si>
  <si>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</si>
  <si>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</si>
  <si>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</si>
  <si>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</si>
  <si>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</si>
  <si>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</si>
  <si>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</si>
  <si>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</si>
  <si>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</si>
  <si>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</si>
  <si>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</si>
  <si>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</si>
  <si>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</si>
  <si>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</si>
  <si>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</si>
  <si>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</si>
  <si>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</si>
  <si>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</si>
  <si>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</si>
  <si>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</si>
  <si>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</si>
  <si>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</si>
  <si>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</si>
  <si>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</si>
  <si>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</si>
  <si>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</si>
  <si>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</si>
  <si>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</si>
  <si>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</si>
  <si>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</si>
  <si>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</si>
  <si>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</si>
  <si>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</si>
  <si>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</si>
  <si>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</si>
  <si>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</si>
  <si>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</si>
  <si>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</si>
  <si>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</si>
  <si>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</si>
  <si>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</si>
  <si>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</si>
  <si>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</si>
  <si>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</si>
  <si>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</si>
  <si>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</si>
  <si>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</si>
  <si>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</si>
  <si>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</si>
  <si>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</si>
  <si>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</si>
  <si>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</si>
  <si>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</si>
  <si>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</si>
  <si>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</si>
  <si>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</si>
  <si>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</si>
  <si>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</si>
  <si>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</si>
  <si>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</si>
  <si>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</si>
  <si>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</si>
  <si>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</si>
  <si>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</si>
  <si>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</si>
  <si>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</si>
  <si>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</si>
  <si>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</si>
  <si>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</si>
  <si>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</si>
  <si>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</si>
  <si>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</si>
  <si>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</si>
  <si>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</si>
  <si>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</si>
  <si>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</si>
  <si>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</si>
  <si>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</si>
  <si>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</si>
  <si>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</si>
  <si>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</si>
  <si>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</si>
  <si>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</si>
  <si>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</si>
  <si>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</si>
  <si>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</si>
  <si>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</si>
  <si>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</si>
  <si>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</si>
  <si>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</si>
  <si>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</si>
  <si>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</si>
  <si>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</si>
  <si>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</si>
  <si>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</si>
  <si>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</si>
  <si>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</si>
  <si>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</si>
  <si>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</si>
  <si>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</si>
  <si>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</si>
  <si>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</si>
  <si>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</si>
  <si>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</si>
  <si>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</si>
  <si>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</si>
  <si>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</si>
  <si>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</si>
  <si>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</si>
  <si>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</si>
  <si>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</si>
  <si>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</si>
  <si>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</si>
  <si>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</si>
  <si>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</si>
  <si>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</si>
  <si>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</si>
  <si>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</si>
  <si>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</si>
  <si>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</si>
  <si>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</si>
  <si>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</si>
  <si>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</si>
  <si>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</si>
  <si>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</si>
  <si>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</si>
  <si>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</si>
  <si>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</si>
  <si>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</si>
  <si>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</si>
  <si>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</si>
  <si>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</si>
  <si>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</si>
  <si>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</si>
  <si>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</si>
  <si>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</si>
  <si>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</si>
  <si>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</si>
  <si>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</si>
  <si>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</si>
  <si>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</si>
  <si>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</si>
  <si>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</si>
  <si>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</si>
  <si>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</si>
  <si>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</si>
  <si>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</si>
  <si>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</si>
  <si>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</si>
  <si>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</si>
  <si>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</si>
  <si>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</si>
  <si>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</si>
  <si>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</si>
  <si>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</si>
  <si>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</si>
  <si>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</si>
  <si>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</si>
  <si>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</si>
  <si>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</si>
  <si>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</si>
  <si>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</si>
  <si>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</si>
  <si>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</si>
  <si>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</si>
  <si>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</si>
  <si>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</si>
  <si>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</si>
  <si>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</si>
  <si>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</si>
  <si>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</si>
  <si>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</si>
  <si>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</si>
  <si>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</si>
  <si>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</si>
  <si>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</si>
  <si>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</si>
  <si>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</si>
  <si>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</si>
  <si>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</si>
  <si>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</si>
  <si>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</si>
  <si>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</si>
  <si>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</si>
  <si>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</si>
  <si>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</si>
  <si>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</si>
  <si>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</si>
  <si>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</si>
  <si>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</si>
  <si>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</si>
  <si>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</si>
  <si>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</si>
  <si>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</si>
  <si>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</si>
  <si>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</si>
  <si>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</si>
  <si>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</si>
  <si>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</si>
  <si>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</si>
  <si>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</si>
  <si>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</si>
  <si>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</si>
  <si>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</si>
  <si>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</si>
  <si>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</si>
  <si>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</si>
  <si>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</si>
  <si>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</si>
  <si>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</si>
  <si>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</si>
  <si>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</si>
  <si>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</si>
  <si>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</si>
  <si>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</si>
  <si>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</si>
  <si>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</si>
  <si>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</si>
  <si>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</si>
  <si>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</si>
  <si>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</si>
  <si>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</si>
  <si>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</si>
  <si>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</si>
  <si>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</si>
  <si>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</si>
  <si>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</si>
  <si>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</si>
  <si>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</si>
  <si>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</si>
  <si>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</si>
  <si>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</si>
  <si>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</si>
  <si>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</si>
  <si>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</si>
  <si>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</si>
  <si>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</si>
  <si>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</si>
  <si>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</si>
  <si>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</si>
  <si>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</si>
  <si>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</si>
  <si>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</si>
  <si>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</si>
  <si>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</si>
  <si>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</si>
  <si>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</si>
  <si>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</si>
  <si>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</si>
  <si>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</si>
  <si>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</si>
  <si>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</si>
  <si>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</si>
  <si>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</si>
  <si>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</si>
  <si>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</si>
  <si>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</si>
  <si>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</si>
  <si>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</si>
  <si>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</si>
  <si>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</si>
  <si>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</si>
  <si>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</si>
  <si>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</si>
  <si>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</si>
  <si>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</si>
  <si>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</si>
  <si>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</si>
  <si>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</si>
  <si>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</si>
  <si>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</si>
  <si>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</si>
  <si>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</si>
  <si>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</si>
  <si>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</si>
  <si>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</si>
  <si>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</si>
  <si>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</si>
  <si>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</si>
  <si>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</si>
  <si>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</si>
  <si>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</si>
  <si>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</si>
  <si>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</si>
  <si>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</si>
  <si>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</si>
  <si>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</si>
  <si>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</si>
  <si>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</si>
  <si>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</si>
  <si>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</si>
  <si>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</si>
  <si>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</si>
  <si>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</si>
  <si>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</si>
  <si>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</si>
  <si>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</si>
  <si>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</si>
  <si>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</si>
  <si>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</si>
  <si>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</si>
  <si>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</si>
  <si>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</si>
  <si>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</si>
  <si>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</si>
  <si>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</si>
  <si>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</si>
  <si>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</si>
  <si>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</si>
  <si>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</si>
  <si>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</si>
  <si>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</si>
  <si>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</si>
  <si>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</si>
  <si>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</si>
  <si>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</si>
  <si>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</si>
  <si>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</si>
  <si>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</si>
  <si>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</si>
  <si>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</si>
  <si>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</si>
  <si>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</si>
  <si>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</si>
  <si>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</si>
  <si>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</si>
  <si>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</si>
  <si>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</si>
  <si>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</si>
  <si>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</si>
  <si>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</si>
  <si>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</si>
  <si>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</si>
  <si>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</si>
  <si>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</si>
  <si>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</si>
  <si>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</si>
  <si>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</si>
  <si>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</si>
  <si>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</si>
  <si>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</si>
  <si>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</si>
  <si>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</si>
  <si>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</si>
  <si>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</si>
  <si>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</si>
  <si>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</si>
  <si>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</si>
  <si>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</si>
  <si>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</si>
  <si>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</si>
  <si>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</si>
  <si>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</si>
  <si>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</si>
  <si>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</si>
  <si>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</si>
  <si>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</si>
  <si>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</si>
  <si>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</si>
  <si>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</si>
  <si>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</si>
  <si>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</si>
  <si>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</si>
  <si>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</si>
  <si>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</si>
  <si>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</si>
  <si>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</si>
  <si>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</si>
  <si>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</si>
  <si>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</si>
  <si>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</si>
  <si>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</si>
  <si>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</si>
  <si>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</si>
  <si>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</si>
  <si>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</si>
  <si>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</si>
  <si>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</si>
  <si>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</si>
  <si>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</si>
  <si>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</si>
  <si>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</si>
  <si>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</si>
  <si>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</si>
  <si>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</si>
  <si>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</si>
  <si>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</si>
  <si>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</si>
  <si>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</si>
  <si>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</si>
  <si>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</si>
  <si>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</si>
  <si>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</si>
  <si>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</si>
  <si>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</si>
  <si>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</si>
  <si>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</si>
  <si>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</si>
  <si>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</si>
  <si>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</si>
  <si>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</si>
  <si>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</si>
  <si>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</si>
  <si>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</si>
  <si>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</si>
  <si>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</si>
  <si>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</si>
  <si>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</si>
  <si>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</si>
  <si>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</si>
  <si>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</si>
  <si>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</si>
  <si>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</si>
  <si>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</si>
  <si>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</si>
  <si>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</si>
  <si>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</si>
  <si>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</si>
  <si>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</si>
  <si>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</si>
  <si>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</si>
  <si>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</si>
  <si>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</si>
  <si>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</si>
  <si>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</si>
  <si>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</si>
  <si>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</si>
  <si>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</si>
  <si>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</si>
  <si>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</si>
  <si>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</si>
  <si>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</si>
  <si>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</si>
  <si>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</si>
  <si>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</si>
  <si>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</si>
  <si>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</si>
  <si>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</si>
  <si>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</si>
  <si>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</si>
  <si>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</si>
  <si>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</si>
  <si>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</si>
  <si>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</si>
  <si>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</si>
  <si>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</si>
  <si>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</si>
  <si>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</si>
  <si>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</si>
  <si>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</si>
  <si>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</si>
  <si>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</si>
  <si>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</si>
  <si>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</si>
  <si>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</si>
  <si>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</si>
  <si>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</si>
  <si>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</si>
  <si>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</si>
  <si>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</si>
  <si>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</si>
  <si>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</si>
  <si>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</si>
  <si>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</si>
  <si>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</si>
  <si>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</si>
  <si>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</si>
  <si>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</si>
  <si>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</si>
  <si>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</si>
  <si>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</si>
  <si>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</si>
  <si>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</si>
  <si>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</si>
  <si>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</si>
  <si>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</si>
  <si>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</si>
  <si>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</si>
  <si>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</si>
  <si>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</si>
  <si>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</si>
  <si>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</si>
  <si>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</si>
  <si>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</si>
  <si>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</si>
  <si>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</si>
  <si>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</si>
  <si>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</si>
  <si>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</si>
  <si>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</si>
  <si>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</si>
  <si>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</si>
  <si>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</si>
  <si>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</si>
  <si>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</si>
  <si>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</si>
  <si>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</si>
  <si>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</si>
  <si>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</si>
  <si>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</si>
  <si>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</si>
  <si>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</si>
  <si>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</si>
  <si>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</si>
  <si>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</si>
  <si>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</si>
  <si>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</si>
  <si>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</si>
  <si>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</si>
  <si>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</si>
  <si>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</si>
  <si>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</si>
  <si>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</si>
  <si>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</si>
  <si>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</si>
  <si>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</si>
  <si>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</si>
  <si>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</si>
  <si>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</si>
  <si>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</si>
  <si>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</si>
  <si>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</si>
  <si>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</si>
  <si>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</si>
  <si>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</si>
  <si>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</si>
  <si>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</si>
  <si>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</si>
  <si>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</si>
  <si>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</si>
  <si>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</si>
  <si>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</si>
  <si>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</si>
  <si>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</si>
  <si>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</si>
  <si>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</si>
  <si>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</si>
  <si>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</si>
  <si>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</si>
  <si>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</si>
  <si>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</si>
  <si>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</si>
  <si>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</si>
  <si>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</si>
  <si>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</si>
  <si>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</si>
  <si>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</si>
  <si>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</si>
  <si>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</si>
  <si>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</si>
  <si>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</si>
  <si>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</si>
  <si>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</si>
  <si>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</si>
  <si>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</si>
  <si>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</si>
  <si>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</si>
  <si>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</si>
  <si>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</si>
  <si>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</si>
  <si>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</si>
  <si>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</si>
  <si>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</si>
  <si>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</si>
  <si>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</si>
  <si>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</si>
  <si>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</si>
  <si>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</si>
  <si>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</si>
  <si>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</si>
  <si>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</si>
  <si>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</si>
  <si>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</si>
  <si>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</si>
  <si>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</si>
  <si>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</si>
  <si>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</si>
  <si>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</si>
  <si>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</si>
  <si>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</si>
  <si>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</si>
  <si>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</si>
  <si>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</si>
  <si>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</si>
  <si>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</si>
  <si>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</si>
  <si>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</si>
  <si>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</si>
  <si>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</si>
  <si>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</si>
  <si>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</si>
  <si>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</si>
  <si>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</si>
  <si>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</si>
  <si>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</si>
  <si>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</si>
  <si>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</si>
  <si>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</si>
  <si>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</si>
  <si>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</si>
  <si>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</si>
  <si>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</si>
  <si>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</si>
  <si>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</si>
  <si>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</si>
  <si>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</si>
  <si>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</si>
  <si>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</si>
  <si>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</si>
  <si>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</si>
  <si>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</si>
  <si>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</si>
  <si>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</si>
  <si>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</si>
  <si>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</si>
  <si>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</si>
  <si>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</si>
  <si>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</si>
  <si>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</si>
  <si>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</si>
  <si>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</si>
  <si>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</si>
  <si>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</si>
  <si>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</si>
  <si>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</si>
  <si>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</si>
  <si>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</si>
  <si>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</si>
  <si>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</si>
  <si>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</si>
  <si>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</si>
  <si>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</si>
  <si>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</si>
  <si>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</si>
  <si>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</si>
  <si>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</si>
  <si>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</si>
  <si>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</si>
  <si>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</si>
  <si>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</si>
  <si>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</si>
  <si>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</si>
  <si>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</si>
  <si>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</si>
  <si>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</si>
  <si>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</si>
  <si>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</si>
  <si>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</si>
  <si>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</si>
  <si>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</si>
  <si>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</si>
  <si>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</si>
  <si>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</si>
  <si>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</si>
  <si>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</si>
  <si>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</si>
  <si>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</si>
  <si>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</si>
  <si>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</si>
  <si>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</si>
  <si>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</si>
  <si>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</si>
  <si>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</si>
  <si>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</si>
  <si>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</si>
  <si>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</si>
  <si>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</si>
  <si>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</si>
  <si>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</si>
  <si>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</si>
  <si>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</si>
  <si>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</si>
  <si>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</si>
  <si>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</si>
  <si>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</si>
  <si>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</si>
  <si>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</si>
  <si>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</si>
  <si>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</si>
  <si>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</si>
  <si>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</si>
  <si>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</si>
  <si>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</si>
  <si>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</si>
  <si>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</si>
  <si>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</si>
  <si>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</si>
  <si>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</si>
  <si>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</si>
  <si>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</si>
  <si>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</si>
  <si>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</si>
  <si>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</si>
  <si>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</si>
  <si>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</si>
  <si>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</si>
  <si>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</si>
  <si>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</si>
  <si>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</si>
  <si>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</si>
  <si>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</si>
  <si>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</si>
  <si>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</si>
  <si>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</si>
  <si>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</si>
  <si>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</si>
  <si>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</si>
  <si>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</si>
  <si>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</si>
  <si>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</si>
  <si>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</si>
  <si>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</si>
  <si>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</si>
  <si>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</si>
  <si>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</si>
  <si>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</si>
  <si>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</si>
  <si>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</si>
  <si>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</si>
  <si>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</si>
  <si>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</si>
  <si>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</si>
  <si>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</si>
  <si>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</si>
  <si>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</si>
  <si>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</si>
  <si>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</si>
  <si>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</si>
  <si>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</si>
  <si>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</si>
  <si>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</si>
  <si>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</si>
  <si>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</si>
  <si>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</si>
  <si>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</si>
  <si>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</si>
  <si>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</si>
  <si>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</si>
  <si>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</si>
  <si>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</si>
  <si>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</si>
  <si>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</si>
  <si>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</si>
  <si>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</si>
  <si>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</si>
  <si>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</si>
  <si>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</si>
  <si>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</si>
  <si>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</si>
  <si>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</si>
  <si>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</si>
  <si>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</si>
  <si>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</si>
  <si>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</si>
  <si>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</si>
  <si>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</si>
  <si>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</si>
  <si>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</si>
  <si>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</si>
  <si>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</si>
  <si>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</si>
  <si>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</si>
  <si>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</si>
  <si>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</si>
  <si>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</si>
  <si>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</si>
  <si>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</si>
  <si>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</si>
  <si>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</si>
  <si>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</si>
  <si>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</si>
  <si>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</si>
  <si>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</si>
  <si>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</si>
  <si>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</si>
  <si>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</si>
  <si>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</si>
  <si>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</si>
  <si>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</si>
  <si>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</si>
  <si>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</si>
  <si>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</si>
  <si>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</si>
  <si>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</si>
  <si>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</si>
  <si>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</si>
  <si>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</si>
  <si>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</si>
  <si>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</si>
  <si>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</si>
  <si>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</si>
  <si>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</si>
  <si>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</si>
  <si>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</si>
  <si>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</si>
  <si>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</si>
  <si>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</si>
  <si>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</si>
  <si>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</si>
  <si>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</si>
  <si>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</si>
  <si>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</si>
  <si>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</si>
  <si>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</si>
  <si>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</si>
  <si>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</si>
  <si>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</si>
  <si>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</si>
  <si>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</si>
  <si>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</si>
  <si>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</si>
  <si>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</si>
  <si>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</si>
  <si>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</si>
  <si>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</si>
  <si>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</si>
  <si>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</si>
  <si>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</si>
  <si>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</si>
  <si>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</si>
  <si>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</si>
  <si>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</si>
  <si>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</si>
  <si>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</si>
  <si>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</si>
  <si>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</si>
  <si>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</si>
  <si>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</si>
  <si>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</si>
  <si>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</si>
  <si>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</si>
  <si>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</si>
  <si>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</si>
  <si>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</si>
  <si>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</si>
  <si>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</si>
  <si>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</si>
  <si>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</si>
  <si>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</si>
  <si>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</si>
  <si>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</si>
  <si>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</si>
  <si>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</si>
  <si>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</si>
  <si>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</si>
  <si>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</si>
  <si>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</si>
  <si>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</si>
  <si>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</si>
  <si>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</si>
  <si>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</si>
  <si>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</si>
  <si>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</si>
  <si>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</si>
  <si>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</si>
  <si>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</si>
  <si>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</si>
  <si>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</si>
  <si>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</si>
  <si>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</si>
  <si>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</si>
  <si>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</si>
  <si>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</si>
  <si>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</si>
  <si>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</si>
  <si>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</si>
  <si>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</si>
  <si>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</si>
  <si>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</si>
  <si>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</si>
  <si>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</si>
  <si>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</si>
  <si>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</si>
  <si>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</si>
  <si>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</si>
  <si>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</si>
  <si>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</si>
  <si>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</si>
  <si>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</si>
  <si>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</si>
  <si>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</si>
  <si>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</si>
  <si>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</si>
  <si>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</si>
  <si>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</si>
  <si>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</si>
  <si>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</si>
  <si>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</si>
  <si>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</si>
  <si>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</si>
  <si>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</si>
  <si>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</si>
  <si>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</si>
  <si>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</si>
  <si>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</si>
  <si>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</si>
  <si>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</si>
  <si>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</si>
  <si>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</si>
  <si>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</si>
  <si>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</si>
  <si>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</si>
  <si>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</si>
  <si>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</si>
  <si>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</si>
  <si>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</si>
  <si>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</si>
  <si>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</si>
  <si>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</si>
  <si>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</si>
  <si>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</si>
  <si>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</si>
  <si>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</si>
  <si>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</si>
  <si>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</si>
  <si>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</si>
  <si>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</si>
  <si>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</si>
  <si>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</si>
  <si>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</si>
  <si>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</si>
  <si>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</si>
  <si>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</si>
  <si>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</si>
  <si>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</si>
  <si>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</si>
  <si>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</si>
  <si>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</si>
  <si>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</si>
  <si>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</si>
  <si>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</si>
  <si>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</si>
  <si>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</si>
  <si>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</si>
  <si>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</si>
  <si>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</si>
  <si>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</si>
  <si>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</si>
  <si>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</si>
  <si>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</si>
  <si>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</si>
  <si>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</si>
  <si>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</si>
  <si>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</si>
  <si>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</si>
  <si>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</si>
  <si>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</si>
  <si>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</si>
  <si>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</si>
  <si>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</si>
  <si>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</si>
  <si>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</si>
  <si>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</si>
  <si>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</si>
  <si>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</si>
  <si>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</si>
  <si>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</si>
  <si>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</si>
  <si>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</si>
  <si>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</si>
  <si>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</si>
  <si>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</si>
  <si>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</si>
  <si>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</si>
  <si>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</si>
  <si>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</si>
  <si>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</si>
  <si>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</si>
  <si>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</si>
  <si>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</si>
  <si>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</si>
  <si>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</si>
  <si>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</si>
  <si>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</si>
  <si>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</si>
  <si>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</si>
  <si>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</si>
  <si>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</si>
  <si>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</si>
  <si>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</si>
  <si>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</si>
  <si>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</si>
  <si>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</si>
  <si>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</si>
  <si>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</si>
  <si>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</si>
  <si>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</si>
  <si>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</si>
  <si>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</si>
  <si>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</si>
  <si>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</si>
  <si>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</si>
  <si>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</si>
  <si>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</si>
  <si>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</si>
  <si>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</si>
  <si>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</si>
  <si>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</si>
  <si>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</si>
  <si>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</si>
  <si>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</si>
  <si>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</si>
  <si>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</si>
  <si>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</si>
  <si>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</si>
  <si>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</si>
  <si>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</si>
  <si>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</si>
  <si>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</si>
  <si>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</si>
  <si>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</si>
  <si>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</si>
  <si>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</si>
  <si>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</si>
  <si>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</si>
  <si>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</si>
  <si>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</si>
  <si>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</si>
  <si>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</si>
  <si>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</si>
  <si>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</si>
  <si>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</si>
  <si>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</si>
  <si>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</si>
  <si>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</si>
  <si>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</si>
  <si>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</si>
  <si>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</si>
  <si>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</si>
  <si>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</si>
  <si>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</si>
  <si>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</si>
  <si>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</si>
  <si>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</si>
  <si>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</si>
  <si>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</si>
  <si>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</si>
  <si>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</si>
  <si>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</si>
  <si>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</si>
  <si>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</si>
  <si>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</si>
  <si>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</si>
  <si>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</si>
  <si>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</si>
  <si>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</si>
  <si>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</si>
  <si>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</si>
  <si>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</si>
  <si>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</si>
  <si>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</si>
  <si>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</si>
  <si>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</si>
  <si>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</si>
  <si>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</si>
  <si>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</si>
  <si>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</si>
  <si>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</si>
  <si>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</si>
  <si>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</si>
  <si>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</si>
  <si>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</si>
  <si>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</si>
  <si>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</si>
  <si>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</si>
  <si>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</si>
  <si>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</si>
  <si>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</si>
  <si>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</si>
  <si>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</si>
  <si>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</si>
  <si>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</si>
  <si>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</si>
  <si>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</si>
  <si>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</si>
  <si>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</si>
  <si>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</si>
  <si>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</si>
  <si>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</si>
  <si>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</si>
  <si>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</si>
  <si>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</si>
  <si>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</si>
  <si>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</si>
  <si>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</si>
  <si>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</si>
  <si>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</si>
  <si>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</si>
  <si>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</si>
  <si>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</si>
  <si>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</si>
  <si>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</si>
  <si>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</si>
  <si>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</si>
  <si>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</si>
  <si>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</si>
  <si>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</si>
  <si>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</si>
  <si>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</si>
  <si>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</si>
  <si>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</si>
  <si>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</si>
  <si>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</si>
  <si>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</si>
  <si>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</si>
  <si>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</si>
  <si>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</si>
  <si>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</si>
  <si>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</si>
  <si>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</si>
  <si>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</si>
  <si>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</si>
  <si>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</si>
  <si>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</si>
  <si>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</si>
  <si>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</si>
  <si>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</si>
  <si>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</si>
  <si>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</si>
  <si>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</si>
  <si>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</si>
  <si>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</si>
  <si>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</si>
  <si>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</si>
  <si>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</si>
  <si>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</si>
  <si>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</si>
  <si>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</si>
  <si>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</si>
  <si>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</si>
  <si>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</si>
  <si>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</si>
  <si>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</si>
  <si>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</si>
  <si>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</si>
  <si>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</si>
  <si>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</si>
  <si>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</si>
  <si>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</si>
  <si>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</si>
  <si>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</si>
  <si>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</si>
  <si>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</si>
  <si>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</si>
  <si>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</si>
  <si>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</si>
  <si>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</si>
  <si>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</si>
  <si>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</si>
  <si>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</si>
  <si>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</si>
  <si>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</si>
  <si>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</si>
  <si>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</si>
  <si>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</si>
  <si>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</si>
  <si>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</si>
  <si>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</si>
  <si>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</si>
  <si>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</si>
  <si>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</si>
  <si>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</si>
  <si>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</si>
  <si>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</si>
  <si>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</si>
  <si>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</si>
  <si>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</si>
  <si>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</si>
  <si>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</si>
  <si>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</si>
  <si>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</si>
  <si>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</si>
  <si>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</si>
  <si>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</si>
  <si>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</si>
  <si>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</si>
  <si>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</si>
  <si>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</si>
  <si>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</si>
  <si>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</si>
  <si>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</si>
  <si>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</si>
  <si>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</si>
  <si>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</si>
  <si>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</si>
  <si>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</si>
  <si>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</si>
  <si>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</si>
  <si>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</si>
  <si>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</si>
  <si>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</si>
  <si>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</si>
  <si>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</si>
  <si>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</si>
  <si>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</si>
  <si>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</si>
  <si>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</si>
  <si>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</si>
  <si>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</si>
  <si>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</si>
  <si>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</si>
  <si>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</si>
  <si>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</si>
  <si>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</si>
  <si>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</si>
  <si>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</si>
  <si>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</si>
  <si>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</si>
  <si>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</si>
  <si>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</si>
  <si>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</si>
  <si>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</si>
  <si>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</si>
  <si>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</si>
  <si>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</si>
  <si>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</si>
  <si>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</si>
  <si>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</si>
  <si>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</si>
  <si>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</si>
  <si>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</si>
  <si>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</si>
  <si>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</si>
  <si>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</si>
  <si>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</si>
  <si>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</si>
  <si>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</si>
  <si>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</si>
  <si>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</si>
  <si>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</si>
  <si>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</si>
  <si>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</si>
  <si>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</si>
  <si>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</si>
  <si>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</si>
  <si>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</si>
  <si>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</si>
  <si>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</si>
  <si>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</si>
  <si>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</si>
  <si>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</si>
  <si>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</si>
  <si>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</si>
  <si>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</si>
  <si>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</si>
  <si>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</si>
  <si>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</si>
  <si>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</si>
  <si>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</si>
  <si>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</si>
  <si>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</si>
  <si>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</si>
  <si>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</si>
  <si>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</si>
  <si>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</si>
  <si>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</si>
  <si>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</si>
  <si>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</si>
  <si>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</si>
  <si>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</si>
  <si>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</si>
  <si>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</si>
  <si>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</si>
  <si>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</si>
  <si>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</si>
  <si>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</si>
  <si>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</si>
  <si>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</si>
  <si>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</si>
  <si>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</si>
  <si>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</si>
  <si>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</si>
  <si>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</si>
  <si>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</si>
  <si>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</si>
  <si>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</si>
  <si>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</si>
  <si>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</si>
  <si>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</si>
  <si>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</si>
  <si>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</si>
  <si>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</si>
  <si>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</si>
  <si>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</si>
  <si>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</si>
  <si>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</si>
  <si>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</si>
  <si>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</si>
  <si>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</si>
  <si>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</si>
  <si>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</si>
  <si>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</si>
  <si>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</si>
  <si>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</si>
  <si>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</si>
  <si>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</si>
  <si>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</si>
  <si>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</si>
  <si>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</si>
  <si>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</si>
  <si>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</si>
  <si>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</si>
  <si>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</si>
  <si>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</si>
  <si>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</si>
  <si>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</si>
  <si>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</si>
  <si>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</si>
  <si>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</si>
  <si>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</si>
  <si>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</si>
  <si>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</si>
  <si>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</si>
  <si>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</si>
  <si>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</si>
  <si>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</si>
  <si>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</si>
  <si>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</si>
  <si>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</si>
  <si>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</si>
  <si>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</si>
  <si>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</si>
  <si>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</si>
  <si>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</si>
  <si>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</si>
  <si>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</si>
  <si>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</si>
  <si>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</si>
  <si>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</si>
  <si>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</si>
  <si>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</si>
  <si>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</si>
  <si>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</si>
  <si>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</si>
  <si>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</si>
  <si>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</si>
  <si>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</si>
  <si>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</si>
  <si>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</si>
  <si>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</si>
  <si>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</si>
  <si>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</si>
  <si>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</si>
  <si>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</si>
  <si>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</si>
  <si>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</si>
  <si>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</si>
  <si>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</si>
  <si>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</si>
  <si>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</si>
  <si>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</si>
  <si>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</si>
  <si>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</si>
  <si>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</si>
  <si>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</si>
  <si>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</si>
  <si>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</si>
  <si>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</si>
  <si>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</si>
  <si>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</si>
  <si>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</si>
  <si>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</si>
  <si>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</si>
  <si>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</si>
  <si>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</si>
  <si>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</si>
  <si>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</si>
  <si>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</si>
  <si>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</si>
  <si>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</si>
  <si>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</si>
  <si>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</si>
  <si>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</si>
  <si>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</si>
  <si>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</si>
  <si>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</si>
  <si>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</si>
  <si>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</si>
  <si>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</si>
  <si>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</si>
  <si>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</si>
  <si>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</si>
  <si>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</si>
  <si>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</si>
  <si>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</si>
  <si>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</si>
  <si>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</si>
  <si>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</si>
  <si>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</si>
  <si>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</si>
  <si>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</si>
  <si>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</si>
  <si>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</si>
  <si>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</si>
  <si>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</si>
  <si>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</si>
  <si>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</si>
  <si>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</si>
  <si>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</si>
  <si>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</si>
  <si>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</si>
  <si>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</si>
  <si>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</si>
  <si>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</si>
  <si>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</si>
  <si>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</si>
  <si>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</si>
  <si>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</si>
  <si>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</si>
  <si>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</si>
  <si>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</si>
  <si>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</si>
  <si>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</si>
  <si>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</si>
  <si>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</si>
  <si>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</si>
  <si>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</si>
  <si>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</si>
  <si>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</si>
  <si>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</si>
  <si>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</si>
  <si>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</si>
  <si>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</si>
  <si>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</si>
  <si>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</si>
  <si>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</si>
  <si>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</si>
  <si>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</si>
  <si>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</si>
  <si>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</si>
  <si>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</si>
  <si>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</si>
  <si>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</si>
  <si>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</si>
  <si>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</si>
  <si>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</si>
  <si>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</si>
  <si>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</si>
  <si>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</si>
  <si>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</si>
  <si>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</si>
  <si>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</si>
  <si>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</si>
  <si>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</si>
  <si>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</si>
  <si>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</si>
  <si>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</si>
  <si>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</si>
  <si>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</si>
  <si>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</si>
  <si>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</si>
  <si>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</si>
  <si>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</si>
  <si>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</si>
  <si>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</si>
  <si>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</si>
  <si>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</si>
  <si>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</si>
  <si>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</si>
  <si>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</si>
  <si>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</si>
  <si>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</si>
  <si>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</si>
  <si>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</si>
  <si>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</si>
  <si>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</si>
  <si>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</si>
  <si>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</si>
  <si>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</si>
  <si>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</si>
  <si>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</si>
  <si>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</si>
  <si>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</si>
  <si>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</si>
  <si>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</si>
  <si>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</si>
  <si>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</si>
  <si>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</si>
  <si>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</si>
  <si>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</si>
  <si>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</si>
  <si>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</si>
  <si>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</si>
  <si>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</si>
  <si>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</si>
  <si>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</si>
  <si>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</si>
  <si>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</si>
  <si>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</si>
  <si>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</si>
  <si>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</si>
  <si>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</si>
  <si>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</si>
  <si>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</si>
  <si>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</si>
  <si>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</si>
  <si>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</si>
  <si>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</si>
  <si>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</si>
  <si>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</si>
  <si>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</si>
  <si>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</si>
  <si>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</si>
  <si>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</si>
  <si>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</si>
  <si>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</si>
  <si>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</si>
  <si>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</si>
  <si>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</si>
  <si>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</si>
  <si>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</si>
  <si>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</si>
  <si>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</si>
  <si>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</si>
  <si>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</si>
  <si>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</si>
  <si>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</si>
  <si>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</si>
  <si>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</si>
  <si>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</si>
  <si>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</si>
  <si>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</si>
  <si>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</si>
  <si>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</si>
  <si>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</si>
  <si>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</si>
  <si>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</si>
  <si>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</si>
  <si>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</si>
  <si>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</si>
  <si>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</si>
  <si>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</si>
  <si>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</si>
  <si>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</si>
  <si>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</si>
  <si>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</si>
  <si>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</si>
  <si>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</si>
  <si>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</si>
  <si>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</si>
  <si>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</si>
  <si>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</si>
  <si>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</si>
  <si>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</si>
  <si>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</si>
  <si>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</si>
  <si>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</si>
  <si>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</si>
  <si>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</si>
  <si>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</si>
  <si>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</si>
  <si>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</si>
  <si>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</si>
  <si>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</si>
  <si>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</si>
  <si>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</si>
  <si>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</si>
  <si>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</si>
  <si>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</si>
  <si>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</si>
  <si>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</si>
  <si>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</si>
  <si>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</si>
  <si>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</si>
  <si>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</si>
  <si>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</si>
  <si>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</si>
  <si>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</si>
  <si>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</si>
  <si>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</si>
  <si>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</si>
  <si>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</si>
  <si>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</si>
  <si>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</si>
  <si>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</si>
  <si>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</si>
  <si>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</si>
  <si>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</si>
  <si>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</si>
  <si>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</si>
  <si>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</si>
  <si>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</si>
  <si>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</si>
  <si>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</si>
  <si>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</si>
  <si>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</si>
  <si>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</si>
  <si>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</si>
  <si>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</si>
  <si>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</si>
  <si>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</si>
  <si>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</si>
  <si>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</si>
  <si>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</si>
  <si>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</si>
  <si>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</si>
  <si>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</si>
  <si>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</si>
  <si>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</si>
  <si>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</si>
  <si>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</si>
  <si>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</si>
  <si>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</si>
  <si>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</si>
  <si>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</si>
  <si>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</si>
  <si>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</si>
  <si>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</si>
  <si>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</si>
  <si>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</si>
  <si>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</si>
  <si>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</si>
  <si>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</si>
  <si>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</si>
  <si>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</si>
  <si>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</si>
  <si>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</si>
  <si>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</si>
  <si>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</si>
  <si>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</si>
  <si>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</si>
  <si>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</si>
  <si>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</si>
  <si>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</si>
  <si>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</si>
  <si>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</si>
  <si>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</si>
  <si>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</si>
  <si>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</si>
  <si>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</si>
  <si>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</si>
  <si>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</si>
  <si>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</si>
  <si>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</si>
  <si>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</si>
  <si>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</si>
  <si>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</si>
  <si>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</si>
  <si>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</si>
  <si>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</si>
  <si>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</si>
  <si>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</si>
  <si>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</si>
  <si>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</si>
  <si>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</si>
  <si>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</si>
  <si>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</si>
  <si>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</si>
  <si>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</si>
  <si>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</si>
  <si>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</si>
  <si>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</si>
  <si>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</si>
  <si>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</si>
  <si>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</si>
  <si>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</si>
  <si>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</si>
  <si>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</si>
  <si>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</si>
  <si>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</si>
  <si>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</si>
  <si>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</si>
  <si>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</si>
  <si>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</si>
  <si>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</si>
  <si>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</si>
  <si>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</si>
  <si>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</si>
  <si>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</si>
  <si>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</si>
  <si>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</si>
  <si>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</si>
  <si>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</si>
  <si>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</si>
  <si>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</si>
  <si>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</si>
  <si>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</si>
  <si>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</si>
  <si>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</si>
  <si>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</si>
  <si>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</si>
  <si>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</si>
  <si>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</si>
  <si>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</si>
  <si>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</si>
  <si>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</si>
  <si>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</si>
  <si>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</si>
  <si>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</si>
  <si>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</si>
  <si>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</si>
  <si>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</si>
  <si>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</si>
  <si>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</si>
  <si>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</si>
  <si>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</si>
  <si>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</si>
  <si>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</si>
  <si>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</si>
  <si>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</si>
  <si>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</si>
  <si>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</si>
  <si>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</si>
  <si>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</si>
  <si>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</si>
  <si>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</si>
  <si>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</si>
  <si>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</si>
  <si>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</si>
  <si>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</si>
  <si>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</si>
  <si>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</si>
  <si>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</si>
  <si>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</si>
  <si>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</si>
  <si>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</si>
  <si>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</si>
  <si>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</si>
  <si>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</si>
  <si>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</si>
  <si>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</si>
  <si>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</si>
  <si>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</si>
  <si>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</si>
  <si>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</si>
  <si>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</si>
  <si>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</si>
  <si>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</si>
  <si>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</si>
  <si>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</si>
  <si>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</si>
  <si>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</si>
  <si>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</si>
  <si>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</si>
  <si>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</si>
  <si>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</si>
  <si>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</si>
  <si>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</si>
  <si>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</si>
  <si>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</si>
  <si>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</si>
  <si>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</si>
  <si>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</si>
  <si>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</si>
  <si>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</si>
  <si>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</si>
  <si>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</si>
  <si>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</si>
  <si>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</si>
  <si>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</si>
  <si>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</si>
  <si>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</si>
  <si>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</si>
  <si>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</si>
  <si>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</si>
  <si>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</si>
  <si>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</si>
  <si>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</si>
  <si>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</si>
  <si>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</si>
  <si>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</si>
  <si>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</si>
  <si>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</si>
  <si>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</si>
  <si>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</si>
  <si>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</si>
  <si>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</si>
  <si>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</si>
  <si>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</si>
  <si>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</si>
  <si>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</si>
  <si>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</si>
  <si>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</si>
  <si>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</si>
  <si>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</si>
  <si>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</si>
  <si>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</si>
  <si>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</si>
  <si>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</si>
  <si>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</si>
  <si>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</si>
  <si>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</si>
  <si>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</si>
  <si>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</si>
  <si>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</si>
  <si>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</si>
  <si>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</si>
  <si>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</si>
  <si>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</si>
  <si>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</si>
  <si>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</si>
  <si>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</si>
  <si>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</si>
  <si>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</si>
  <si>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</si>
  <si>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</si>
  <si>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</si>
  <si>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</si>
  <si>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</si>
  <si>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</si>
  <si>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</si>
  <si>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</si>
  <si>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</si>
  <si>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</si>
  <si>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</si>
  <si>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</si>
  <si>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</si>
  <si>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</si>
  <si>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</si>
  <si>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</si>
  <si>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</si>
  <si>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</si>
  <si>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</si>
  <si>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</si>
  <si>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</si>
  <si>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</si>
  <si>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</si>
  <si>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</si>
  <si>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</si>
  <si>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</si>
  <si>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</si>
  <si>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</si>
  <si>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</si>
  <si>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</si>
  <si>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</si>
  <si>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</si>
  <si>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</si>
  <si>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</si>
  <si>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</si>
  <si>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</si>
  <si>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</si>
  <si>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</si>
  <si>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</si>
  <si>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</si>
  <si>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</si>
  <si>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</si>
  <si>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</si>
  <si>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</si>
  <si>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</si>
  <si>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</si>
  <si>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</si>
  <si>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</si>
  <si>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</si>
  <si>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</si>
  <si>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</si>
  <si>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</si>
  <si>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</si>
  <si>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</si>
  <si>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</si>
  <si>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</si>
  <si>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</si>
  <si>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</si>
  <si>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</si>
  <si>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</si>
  <si>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</si>
  <si>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</si>
  <si>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</si>
  <si>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</si>
  <si>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</si>
  <si>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</si>
  <si>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</si>
  <si>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</si>
  <si>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</si>
  <si>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</si>
  <si>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</si>
  <si>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</si>
  <si>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</si>
  <si>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</si>
  <si>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</si>
  <si>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</si>
  <si>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</si>
  <si>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</si>
  <si>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</si>
  <si>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</si>
  <si>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</si>
  <si>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</si>
  <si>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</si>
  <si>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</si>
  <si>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</si>
  <si>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</si>
  <si>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</si>
  <si>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</si>
  <si>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</si>
  <si>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</si>
  <si>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</si>
  <si>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</si>
  <si>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</si>
  <si>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</si>
  <si>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</si>
  <si>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</si>
  <si>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</si>
  <si>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</si>
  <si>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</si>
  <si>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</si>
  <si>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</si>
  <si>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</si>
  <si>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</si>
  <si>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</si>
  <si>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</si>
  <si>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</si>
  <si>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</si>
  <si>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</si>
  <si>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</si>
  <si>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</si>
  <si>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</si>
  <si>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</si>
  <si>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</si>
  <si>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</si>
  <si>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</si>
  <si>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</si>
  <si>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</si>
  <si>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</si>
  <si>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</si>
  <si>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</si>
  <si>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</si>
  <si>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</si>
  <si>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</si>
  <si>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</si>
  <si>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</si>
  <si>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</si>
  <si>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</si>
  <si>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</si>
  <si>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</si>
  <si>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</si>
  <si>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</si>
  <si>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</si>
  <si>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</si>
  <si>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</si>
  <si>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</si>
  <si>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</si>
  <si>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</si>
  <si>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</si>
  <si>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</si>
  <si>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</si>
  <si>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</si>
  <si>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</si>
  <si>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</si>
  <si>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</si>
  <si>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</si>
  <si>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</si>
  <si>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</si>
  <si>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</si>
  <si>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</si>
  <si>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</si>
  <si>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</si>
  <si>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</si>
  <si>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</si>
  <si>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</si>
  <si>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</si>
  <si>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</si>
  <si>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</si>
  <si>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</si>
  <si>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</si>
  <si>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</si>
  <si>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</si>
  <si>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</si>
  <si>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</si>
  <si>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</si>
  <si>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</si>
  <si>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</si>
  <si>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</si>
  <si>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</si>
  <si>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</si>
  <si>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</si>
  <si>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</si>
  <si>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</si>
  <si>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</si>
  <si>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</si>
  <si>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</si>
  <si>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</si>
  <si>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</si>
  <si>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</si>
  <si>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</si>
  <si>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</si>
  <si>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</si>
  <si>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</si>
  <si>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</si>
  <si>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</si>
  <si>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</si>
  <si>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</si>
  <si>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</si>
  <si>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</si>
  <si>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</si>
  <si>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</si>
  <si>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</si>
  <si>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</si>
  <si>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</si>
  <si>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</si>
  <si>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</si>
  <si>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</si>
  <si>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</si>
  <si>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</si>
  <si>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</si>
  <si>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</si>
  <si>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</si>
  <si>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</si>
  <si>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</si>
  <si>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</si>
  <si>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</si>
  <si>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</si>
  <si>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</si>
  <si>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</si>
  <si>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</si>
  <si>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</si>
  <si>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</si>
  <si>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</si>
  <si>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</si>
  <si>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</si>
  <si>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</si>
  <si>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</si>
  <si>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</si>
  <si>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</si>
  <si>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</si>
  <si>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</si>
  <si>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</si>
  <si>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</si>
  <si>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</si>
  <si>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</si>
  <si>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</si>
  <si>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</si>
  <si>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</si>
  <si>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</si>
  <si>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</si>
  <si>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</si>
  <si>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</si>
  <si>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</si>
  <si>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</si>
  <si>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</si>
  <si>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</si>
  <si>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</si>
  <si>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</si>
  <si>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</si>
  <si>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</si>
  <si>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</si>
  <si>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</si>
  <si>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</si>
  <si>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</si>
  <si>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</si>
  <si>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</si>
  <si>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</si>
  <si>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</si>
  <si>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</si>
  <si>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</si>
  <si>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</si>
  <si>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</si>
  <si>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</si>
  <si>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</si>
  <si>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</si>
  <si>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</si>
  <si>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</si>
  <si>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</si>
  <si>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</si>
  <si>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</si>
  <si>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</si>
  <si>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</si>
  <si>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</si>
  <si>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</si>
  <si>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</si>
  <si>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</si>
  <si>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</si>
  <si>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</si>
  <si>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</si>
  <si>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</si>
  <si>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</si>
  <si>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</si>
  <si>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</si>
  <si>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</si>
  <si>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</si>
  <si>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</si>
  <si>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</si>
  <si>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</si>
  <si>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</si>
  <si>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</si>
  <si>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</si>
  <si>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</si>
  <si>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</si>
  <si>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</si>
  <si>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</si>
  <si>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</si>
  <si>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</si>
  <si>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</si>
  <si>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</si>
  <si>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</si>
  <si>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</si>
  <si>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</si>
  <si>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</si>
  <si>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</si>
  <si>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</si>
  <si>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</si>
  <si>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</si>
  <si>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</si>
  <si>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</si>
  <si>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</si>
  <si>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</si>
  <si>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</si>
  <si>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</si>
  <si>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</si>
  <si>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</si>
  <si>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</si>
  <si>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</si>
  <si>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</si>
  <si>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</si>
  <si>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</si>
  <si>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</si>
  <si>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</si>
  <si>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</si>
  <si>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</si>
  <si>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</si>
  <si>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</si>
  <si>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</si>
  <si>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</si>
  <si>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</si>
  <si>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</si>
  <si>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</si>
  <si>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</si>
  <si>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</si>
  <si>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</si>
  <si>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</si>
  <si>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</si>
  <si>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</si>
  <si>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</si>
  <si>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</si>
  <si>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</si>
  <si>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</si>
  <si>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</si>
  <si>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</si>
  <si>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</si>
  <si>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</si>
  <si>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</si>
  <si>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</si>
  <si>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</si>
  <si>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</si>
  <si>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</si>
  <si>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</si>
  <si>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</si>
  <si>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</si>
  <si>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</si>
  <si>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</si>
  <si>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</si>
  <si>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</si>
  <si>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</si>
  <si>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</si>
  <si>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</si>
  <si>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</si>
  <si>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</si>
  <si>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</si>
  <si>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</si>
  <si>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</si>
  <si>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</si>
  <si>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</si>
  <si>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</si>
  <si>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</si>
  <si>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</si>
  <si>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</si>
  <si>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</si>
  <si>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</si>
  <si>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</si>
  <si>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</si>
  <si>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</si>
  <si>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</si>
  <si>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</si>
  <si>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</si>
  <si>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</si>
  <si>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</si>
  <si>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</si>
  <si>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</si>
  <si>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</si>
  <si>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</si>
  <si>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</si>
  <si>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</si>
  <si>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</si>
  <si>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</si>
  <si>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</si>
  <si>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</si>
  <si>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</si>
  <si>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</si>
  <si>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</si>
  <si>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</si>
  <si>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</si>
  <si>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</si>
  <si>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</si>
  <si>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</si>
  <si>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</si>
  <si>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</si>
  <si>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</si>
  <si>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</si>
  <si>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</si>
  <si>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</si>
  <si>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</si>
  <si>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</si>
  <si>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</si>
  <si>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</si>
  <si>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</si>
  <si>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</si>
  <si>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</si>
  <si>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</si>
  <si>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</si>
  <si>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</si>
  <si>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</si>
  <si>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</si>
  <si>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</si>
  <si>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</si>
  <si>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</si>
  <si>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</si>
  <si>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</si>
  <si>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</si>
  <si>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</si>
  <si>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</si>
  <si>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</si>
  <si>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</si>
  <si>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</si>
  <si>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</si>
  <si>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</si>
  <si>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</si>
  <si>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</si>
  <si>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</si>
  <si>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</si>
  <si>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</si>
  <si>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</si>
  <si>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</si>
  <si>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</si>
  <si>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</si>
  <si>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</si>
  <si>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</si>
  <si>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</si>
  <si>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</si>
  <si>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</si>
  <si>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</si>
  <si>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</si>
  <si>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</si>
  <si>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</si>
  <si>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</si>
  <si>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</si>
  <si>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</si>
  <si>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</si>
  <si>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</si>
  <si>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</si>
  <si>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</si>
  <si>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</si>
  <si>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</si>
  <si>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</si>
  <si>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</si>
  <si>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</si>
  <si>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</si>
  <si>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</si>
  <si>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</si>
  <si>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</si>
  <si>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</si>
  <si>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</si>
  <si>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</si>
  <si>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</si>
  <si>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</si>
  <si>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</si>
  <si>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</si>
  <si>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</si>
  <si>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</si>
  <si>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</si>
  <si>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</si>
  <si>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</si>
  <si>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</si>
  <si>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</si>
  <si>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</si>
  <si>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</si>
  <si>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</si>
  <si>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</si>
  <si>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</si>
  <si>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</si>
  <si>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</si>
  <si>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</si>
  <si>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</si>
  <si>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</si>
  <si>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</si>
  <si>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</si>
  <si>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</si>
  <si>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</si>
  <si>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</si>
  <si>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</si>
  <si>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</si>
  <si>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</si>
  <si>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</si>
  <si>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</si>
  <si>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</si>
  <si>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</si>
  <si>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</si>
  <si>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</si>
  <si>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</si>
  <si>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</si>
  <si>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</si>
  <si>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</si>
  <si>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</si>
  <si>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</si>
  <si>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</si>
  <si>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</si>
  <si>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</si>
  <si>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</si>
  <si>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</si>
  <si>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</si>
  <si>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</si>
  <si>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</si>
  <si>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</si>
  <si>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</si>
  <si>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</si>
  <si>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</si>
  <si>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</si>
  <si>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</si>
  <si>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</si>
  <si>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</si>
  <si>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</si>
  <si>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</si>
  <si>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</si>
  <si>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</si>
  <si>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</si>
  <si>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</si>
  <si>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</si>
  <si>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</si>
  <si>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</si>
  <si>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</si>
  <si>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</si>
  <si>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</si>
  <si>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</si>
  <si>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</si>
  <si>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</si>
  <si>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</si>
  <si>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</si>
  <si>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</si>
  <si>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</si>
  <si>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</si>
  <si>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</si>
  <si>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</si>
  <si>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</si>
  <si>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</si>
  <si>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</si>
  <si>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</si>
  <si>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</si>
  <si>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</si>
  <si>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</si>
  <si>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</si>
  <si>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</si>
  <si>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</si>
  <si>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</si>
  <si>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</si>
  <si>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</si>
  <si>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</si>
  <si>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</si>
  <si>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</si>
  <si>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</si>
  <si>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</si>
  <si>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</si>
  <si>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</si>
  <si>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</si>
  <si>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</si>
  <si>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</si>
  <si>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</si>
  <si>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</si>
  <si>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</si>
  <si>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</si>
  <si>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</si>
  <si>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</si>
  <si>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</si>
  <si>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</si>
  <si>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</si>
  <si>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</si>
  <si>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</si>
  <si>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</si>
  <si>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</si>
  <si>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</si>
  <si>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</si>
  <si>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</si>
  <si>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</si>
  <si>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</si>
  <si>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</si>
  <si>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</si>
  <si>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</si>
  <si>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</si>
  <si>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</si>
  <si>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</si>
  <si>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</si>
  <si>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</si>
  <si>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</si>
  <si>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</si>
  <si>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</si>
  <si>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</si>
  <si>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</si>
  <si>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</si>
  <si>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</si>
  <si>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</si>
  <si>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</si>
  <si>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</si>
  <si>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</si>
  <si>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</si>
  <si>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</si>
  <si>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</si>
  <si>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</si>
  <si>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</si>
  <si>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</si>
  <si>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</si>
  <si>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</si>
  <si>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</si>
  <si>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</si>
  <si>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</si>
  <si>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</si>
  <si>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</si>
  <si>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</si>
  <si>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</si>
  <si>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</si>
  <si>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</si>
  <si>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</si>
  <si>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</si>
  <si>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</si>
  <si>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</si>
  <si>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</si>
  <si>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</si>
  <si>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</si>
  <si>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</si>
  <si>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</si>
  <si>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</si>
  <si>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</si>
  <si>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</si>
  <si>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</si>
  <si>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</si>
  <si>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</si>
  <si>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</si>
  <si>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</si>
  <si>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</si>
  <si>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</si>
  <si>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</si>
  <si>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</si>
  <si>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</si>
  <si>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</si>
  <si>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</si>
  <si>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</si>
  <si>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</si>
  <si>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</si>
  <si>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</si>
  <si>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</si>
  <si>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</si>
  <si>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</si>
  <si>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</si>
  <si>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</si>
  <si>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</si>
  <si>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</si>
  <si>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</si>
  <si>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</si>
  <si>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</si>
  <si>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</si>
  <si>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</si>
  <si>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</si>
  <si>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</si>
  <si>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</si>
  <si>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</si>
  <si>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</si>
  <si>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</si>
  <si>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</si>
  <si>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</si>
  <si>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</si>
  <si>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</si>
  <si>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</si>
  <si>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</si>
  <si>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</si>
  <si>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</si>
  <si>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</si>
  <si>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</si>
  <si>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</si>
  <si>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</si>
  <si>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</si>
  <si>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</si>
  <si>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</si>
  <si>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</si>
  <si>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</si>
  <si>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</si>
  <si>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</si>
  <si>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</si>
  <si>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</si>
  <si>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</si>
  <si>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</si>
  <si>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</si>
  <si>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</si>
  <si>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</si>
  <si>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</si>
  <si>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</si>
  <si>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</si>
  <si>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</si>
  <si>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</si>
  <si>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</si>
  <si>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</si>
  <si>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</si>
  <si>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</si>
  <si>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</si>
  <si>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</si>
  <si>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</si>
  <si>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</si>
  <si>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</si>
  <si>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</si>
  <si>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</si>
  <si>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</si>
  <si>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</si>
  <si>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</si>
  <si>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</si>
  <si>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</si>
  <si>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</si>
  <si>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</si>
  <si>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</si>
  <si>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</si>
  <si>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</si>
  <si>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</si>
  <si>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</si>
  <si>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</si>
  <si>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</si>
  <si>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</si>
  <si>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</si>
  <si>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</si>
  <si>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</si>
  <si>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</si>
  <si>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</si>
  <si>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</si>
  <si>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</si>
  <si>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</si>
  <si>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</si>
  <si>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</si>
  <si>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</si>
  <si>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</si>
  <si>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</si>
  <si>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</si>
  <si>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</si>
  <si>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</si>
  <si>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</si>
  <si>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</si>
  <si>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</si>
  <si>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</si>
  <si>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</si>
  <si>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</si>
  <si>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</si>
  <si>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</si>
  <si>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</si>
  <si>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</si>
  <si>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</si>
  <si>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</si>
  <si>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</si>
  <si>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</si>
  <si>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</si>
  <si>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</si>
  <si>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</si>
  <si>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</si>
  <si>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</si>
  <si>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</si>
  <si>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</si>
  <si>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</si>
  <si>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</si>
  <si>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</si>
  <si>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</si>
  <si>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</si>
  <si>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</si>
  <si>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</si>
  <si>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</si>
  <si>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</si>
  <si>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</si>
  <si>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</si>
  <si>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</si>
  <si>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</si>
  <si>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</si>
  <si>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</si>
  <si>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</si>
  <si>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</si>
  <si>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</si>
  <si>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</si>
  <si>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</si>
  <si>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</si>
  <si>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</si>
  <si>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</si>
  <si>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</si>
  <si>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</si>
  <si>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</si>
  <si>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</si>
  <si>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</si>
  <si>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</si>
  <si>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</si>
  <si>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</si>
  <si>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</si>
  <si>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</si>
  <si>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</si>
  <si>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</si>
  <si>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</si>
  <si>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</si>
  <si>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</si>
  <si>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</si>
  <si>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</si>
  <si>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</si>
  <si>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</si>
  <si>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</si>
  <si>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</si>
  <si>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</si>
  <si>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</si>
  <si>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</si>
  <si>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</si>
  <si>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</si>
  <si>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</si>
  <si>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</si>
  <si>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</si>
  <si>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</si>
  <si>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</si>
  <si>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</si>
  <si>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</si>
  <si>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</si>
  <si>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</si>
  <si>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</si>
  <si>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</si>
  <si>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</si>
  <si>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</si>
  <si>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</si>
  <si>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</si>
  <si>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</si>
  <si>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</si>
  <si>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</si>
  <si>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</si>
  <si>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</si>
  <si>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</si>
  <si>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</si>
  <si>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</si>
  <si>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</si>
  <si>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</si>
  <si>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</si>
  <si>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</si>
  <si>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</si>
  <si>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</si>
  <si>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</si>
  <si>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</si>
  <si>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</si>
  <si>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</si>
  <si>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</si>
  <si>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</si>
  <si>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</si>
  <si>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</si>
  <si>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</si>
  <si>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</si>
  <si>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</si>
  <si>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</si>
  <si>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</si>
  <si>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</si>
  <si>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</si>
  <si>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</si>
  <si>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</si>
  <si>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</si>
  <si>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</si>
  <si>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</si>
  <si>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</si>
  <si>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</si>
  <si>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</si>
  <si>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</si>
  <si>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</si>
  <si>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</si>
  <si>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</si>
  <si>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</si>
  <si>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</si>
  <si>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</si>
  <si>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</si>
  <si>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</si>
  <si>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</si>
  <si>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</si>
  <si>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</si>
  <si>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</si>
  <si>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</si>
  <si>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</si>
  <si>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</si>
  <si>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</si>
  <si>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</si>
  <si>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</si>
  <si>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</si>
  <si>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</si>
  <si>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</si>
  <si>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</si>
  <si>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</si>
  <si>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</si>
  <si>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</si>
  <si>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</si>
  <si>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</si>
  <si>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</si>
  <si>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</si>
  <si>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</si>
  <si>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</si>
  <si>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</si>
  <si>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</si>
  <si>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</si>
  <si>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</si>
  <si>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</si>
  <si>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</si>
  <si>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</si>
  <si>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</si>
  <si>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</si>
  <si>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</si>
  <si>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</si>
  <si>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</si>
  <si>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</si>
  <si>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</si>
  <si>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</si>
  <si>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</si>
  <si>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</si>
  <si>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</si>
  <si>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</si>
  <si>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</si>
  <si>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</si>
  <si>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</si>
  <si>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</si>
  <si>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</si>
  <si>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</si>
  <si>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</si>
  <si>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</si>
  <si>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</si>
  <si>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</si>
  <si>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</si>
  <si>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</si>
  <si>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</si>
  <si>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</si>
  <si>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</si>
  <si>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</si>
  <si>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</si>
  <si>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</si>
  <si>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</si>
  <si>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</si>
  <si>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</si>
  <si>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</si>
  <si>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</si>
  <si>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</si>
  <si>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</si>
  <si>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</si>
  <si>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</si>
  <si>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</si>
  <si>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</si>
  <si>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</si>
  <si>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</si>
  <si>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</si>
  <si>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</si>
  <si>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</si>
  <si>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</si>
  <si>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</si>
  <si>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</si>
  <si>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</si>
  <si>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</si>
  <si>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</si>
  <si>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</si>
  <si>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</si>
  <si>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</si>
  <si>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</si>
  <si>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</si>
  <si>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</si>
  <si>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</si>
  <si>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</si>
  <si>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</si>
  <si>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</si>
  <si>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</si>
  <si>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</si>
  <si>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</si>
  <si>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</si>
  <si>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</si>
  <si>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</si>
  <si>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</si>
  <si>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</si>
  <si>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</si>
  <si>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</si>
  <si>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</si>
  <si>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</si>
  <si>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</si>
  <si>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</si>
  <si>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</si>
  <si>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</si>
  <si>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</si>
  <si>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</si>
  <si>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</si>
  <si>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</si>
  <si>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</si>
  <si>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</si>
  <si>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</si>
  <si>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</si>
  <si>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</si>
  <si>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</si>
  <si>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</si>
  <si>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</si>
  <si>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</si>
  <si>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</si>
  <si>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</si>
  <si>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</si>
  <si>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</si>
  <si>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</si>
  <si>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</si>
  <si>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</si>
  <si>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</si>
  <si>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</si>
  <si>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</si>
  <si>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</si>
  <si>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</si>
  <si>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</si>
  <si>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</si>
  <si>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</si>
  <si>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</si>
  <si>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</si>
  <si>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</si>
  <si>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</si>
  <si>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</si>
  <si>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</si>
  <si>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</si>
  <si>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</si>
  <si>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</si>
  <si>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</si>
  <si>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</si>
  <si>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</si>
  <si>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</si>
  <si>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</si>
  <si>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</si>
  <si>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</si>
  <si>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</si>
  <si>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</si>
  <si>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</si>
  <si>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</si>
  <si>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</si>
  <si>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</si>
  <si>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</si>
  <si>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</si>
  <si>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</si>
  <si>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</si>
  <si>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</si>
  <si>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</si>
  <si>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</si>
  <si>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</si>
  <si>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</si>
  <si>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</si>
  <si>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</si>
  <si>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</si>
  <si>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</si>
  <si>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</si>
  <si>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</si>
  <si>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</si>
  <si>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</si>
  <si>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</si>
  <si>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</si>
  <si>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</si>
  <si>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</si>
  <si>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</si>
  <si>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</si>
  <si>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</si>
  <si>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</si>
  <si>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</si>
  <si>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</si>
  <si>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</si>
  <si>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</si>
  <si>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</si>
  <si>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</si>
  <si>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</si>
  <si>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</si>
  <si>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</si>
  <si>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</si>
  <si>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</si>
  <si>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</si>
  <si>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</si>
  <si>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</si>
  <si>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</si>
  <si>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</si>
  <si>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</si>
  <si>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</si>
  <si>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</si>
  <si>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</si>
  <si>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</si>
  <si>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</si>
  <si>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</si>
  <si>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</si>
  <si>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</si>
  <si>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</si>
  <si>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</si>
  <si>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</si>
  <si>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</si>
  <si>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</si>
  <si>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</si>
  <si>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</si>
  <si>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</si>
  <si>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</si>
  <si>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</si>
  <si>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</si>
  <si>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</si>
  <si>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</si>
  <si>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</si>
  <si>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</si>
  <si>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</si>
  <si>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</si>
  <si>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</si>
  <si>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</si>
  <si>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</si>
  <si>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</si>
  <si>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</si>
  <si>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</si>
  <si>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</si>
  <si>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</si>
  <si>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</si>
  <si>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</si>
  <si>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</si>
  <si>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</si>
  <si>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</si>
  <si>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</si>
  <si>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</si>
  <si>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</si>
  <si>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</si>
  <si>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</si>
  <si>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</si>
  <si>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</si>
  <si>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</si>
  <si>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</si>
  <si>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</si>
  <si>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</si>
  <si>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</si>
  <si>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</si>
  <si>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</si>
  <si>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</si>
  <si>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</si>
  <si>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</si>
  <si>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</si>
  <si>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</si>
  <si>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</si>
  <si>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</si>
  <si>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</si>
  <si>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</si>
  <si>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</si>
  <si>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</si>
  <si>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</si>
  <si>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</si>
  <si>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</si>
  <si>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</si>
  <si>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</si>
  <si>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</si>
  <si>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</si>
  <si>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</si>
  <si>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</si>
  <si>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</si>
  <si>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</si>
  <si>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</si>
  <si>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</si>
  <si>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</si>
  <si>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</si>
  <si>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</si>
  <si>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</si>
  <si>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</si>
  <si>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</si>
  <si>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</si>
  <si>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</si>
  <si>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</si>
  <si>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</si>
  <si>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</si>
  <si>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</si>
  <si>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</si>
  <si>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</si>
  <si>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</si>
  <si>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</si>
  <si>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</si>
  <si>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</si>
  <si>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</si>
  <si>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</si>
  <si>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</si>
  <si>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</si>
  <si>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</si>
  <si>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</si>
  <si>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</si>
  <si>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</si>
  <si>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</si>
  <si>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</si>
  <si>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</si>
  <si>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</si>
  <si>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</si>
  <si>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</si>
  <si>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</si>
  <si>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</si>
  <si>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</si>
  <si>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</si>
  <si>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</si>
  <si>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</si>
  <si>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</si>
  <si>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</si>
  <si>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</si>
  <si>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</si>
  <si>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</si>
  <si>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</si>
  <si>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</si>
  <si>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</si>
  <si>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</si>
  <si>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</si>
  <si>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</si>
  <si>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</si>
  <si>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</si>
  <si>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</si>
  <si>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</si>
  <si>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</si>
  <si>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</si>
  <si>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</si>
  <si>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</si>
  <si>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</si>
  <si>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</si>
  <si>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</si>
  <si>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</si>
  <si>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</si>
  <si>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</si>
  <si>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</si>
  <si>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</si>
  <si>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</si>
  <si>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</si>
  <si>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</si>
  <si>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</si>
  <si>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</si>
  <si>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</si>
  <si>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</si>
  <si>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</si>
  <si>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</si>
  <si>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</si>
  <si>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</si>
  <si>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</si>
  <si>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</si>
  <si>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</si>
  <si>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</si>
  <si>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</si>
  <si>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</si>
  <si>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</si>
  <si>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</si>
  <si>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</si>
  <si>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</si>
  <si>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</si>
  <si>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</si>
  <si>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</si>
  <si>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</si>
  <si>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</si>
  <si>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</si>
  <si>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</si>
  <si>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</si>
  <si>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</si>
  <si>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</si>
  <si>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</si>
  <si>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</si>
  <si>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</si>
  <si>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</si>
  <si>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</si>
  <si>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</si>
  <si>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</si>
  <si>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</si>
  <si>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</si>
  <si>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</si>
  <si>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</si>
  <si>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</si>
  <si>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</si>
  <si>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</si>
  <si>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</si>
  <si>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</si>
  <si>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</si>
  <si>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</si>
  <si>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</si>
  <si>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</si>
  <si>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</si>
  <si>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</si>
  <si>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</si>
  <si>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</si>
  <si>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</si>
  <si>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</si>
  <si>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</si>
  <si>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</si>
  <si>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</si>
  <si>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</si>
  <si>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</si>
  <si>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</si>
  <si>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</si>
  <si>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</si>
  <si>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</si>
  <si>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</si>
  <si>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</si>
  <si>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</si>
  <si>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</si>
  <si>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</si>
  <si>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</si>
  <si>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</si>
  <si>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</si>
  <si>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</si>
  <si>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</si>
  <si>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</si>
  <si>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</si>
  <si>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</si>
  <si>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</si>
  <si>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</si>
  <si>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</si>
  <si>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</si>
  <si>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</si>
  <si>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</si>
  <si>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</si>
  <si>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</si>
  <si>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</si>
  <si>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</si>
  <si>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</si>
  <si>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</si>
  <si>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</si>
  <si>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</si>
  <si>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</si>
  <si>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</si>
  <si>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</si>
  <si>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</si>
  <si>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</si>
  <si>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</si>
  <si>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</si>
  <si>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</si>
  <si>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</si>
  <si>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</si>
  <si>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</si>
  <si>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</si>
  <si>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</si>
  <si>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</si>
  <si>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</si>
  <si>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</si>
  <si>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</si>
  <si>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</si>
  <si>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</si>
  <si>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</si>
  <si>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</si>
  <si>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</si>
  <si>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</si>
  <si>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</si>
  <si>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</si>
  <si>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</si>
  <si>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</si>
  <si>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</si>
  <si>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</si>
  <si>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</si>
  <si>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</si>
  <si>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</si>
  <si>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</si>
  <si>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</si>
  <si>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</si>
  <si>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</si>
  <si>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</si>
  <si>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</si>
  <si>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</si>
  <si>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</si>
  <si>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</si>
  <si>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</si>
  <si>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</si>
  <si>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</si>
  <si>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</si>
  <si>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</si>
  <si>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</si>
  <si>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</si>
  <si>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</si>
  <si>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</si>
  <si>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</si>
  <si>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</si>
  <si>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</si>
  <si>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</si>
  <si>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</si>
  <si>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</si>
  <si>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</si>
  <si>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</si>
  <si>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</si>
  <si>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</si>
  <si>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</si>
  <si>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</si>
  <si>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</si>
  <si>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</si>
  <si>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</si>
  <si>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</si>
  <si>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</si>
  <si>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</si>
  <si>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</si>
  <si>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</si>
  <si>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</si>
  <si>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</si>
  <si>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</si>
  <si>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</si>
  <si>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</si>
  <si>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</si>
  <si>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</si>
  <si>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</si>
  <si>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</si>
  <si>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</si>
  <si>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</si>
  <si>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</si>
  <si>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</si>
  <si>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</si>
  <si>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</si>
  <si>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</si>
  <si>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</si>
  <si>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</si>
  <si>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</si>
  <si>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</si>
  <si>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</si>
  <si>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</si>
  <si>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</si>
  <si>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</si>
  <si>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</si>
  <si>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</si>
  <si>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</si>
  <si>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</si>
  <si>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</si>
  <si>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</si>
  <si>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</si>
  <si>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</si>
  <si>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</si>
  <si>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</si>
  <si>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</si>
  <si>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</si>
  <si>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</si>
  <si>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</si>
  <si>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</si>
  <si>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</si>
  <si>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</si>
  <si>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</si>
  <si>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</si>
  <si>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</si>
  <si>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</si>
  <si>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</si>
  <si>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</si>
  <si>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</si>
  <si>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</si>
  <si>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</si>
  <si>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</si>
  <si>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</si>
  <si>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</si>
  <si>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</si>
  <si>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</si>
  <si>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</si>
  <si>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</si>
  <si>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</si>
  <si>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</si>
  <si>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</si>
  <si>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</si>
  <si>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</si>
  <si>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</si>
  <si>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</si>
  <si>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</si>
  <si>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</si>
  <si>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</si>
  <si>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</si>
  <si>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</si>
  <si>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</si>
  <si>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</si>
  <si>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</si>
  <si>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</si>
  <si>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</si>
  <si>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</si>
  <si>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</si>
  <si>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</si>
  <si>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</si>
  <si>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</si>
  <si>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</si>
  <si>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</si>
  <si>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</si>
  <si>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</si>
  <si>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</si>
  <si>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</si>
  <si>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</si>
  <si>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</si>
  <si>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</si>
  <si>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</si>
  <si>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</si>
  <si>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</si>
  <si>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</si>
  <si>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</si>
  <si>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</si>
  <si>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</si>
  <si>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</si>
  <si>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</si>
  <si>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</si>
  <si>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</si>
  <si>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</si>
  <si>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</si>
  <si>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</si>
  <si>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</si>
  <si>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</si>
  <si>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</si>
  <si>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</si>
  <si>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</si>
  <si>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</si>
  <si>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</si>
  <si>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</si>
  <si>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</si>
  <si>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</si>
  <si>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</si>
  <si>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</si>
  <si>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</si>
  <si>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</si>
  <si>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</si>
  <si>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</si>
  <si>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</si>
  <si>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</si>
  <si>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</si>
  <si>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</si>
  <si>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</si>
  <si>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</si>
  <si>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</si>
  <si>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</si>
  <si>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</si>
  <si>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</si>
  <si>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</si>
  <si>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</si>
  <si>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</si>
  <si>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</si>
  <si>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</si>
  <si>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</si>
  <si>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</si>
  <si>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</si>
  <si>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</si>
  <si>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</si>
  <si>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</si>
  <si>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</si>
  <si>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</si>
  <si>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</si>
  <si>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</si>
  <si>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</si>
  <si>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</si>
  <si>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</si>
  <si>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</si>
  <si>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</si>
  <si>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</si>
  <si>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</si>
  <si>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</si>
  <si>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</si>
  <si>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</si>
  <si>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</si>
  <si>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</si>
  <si>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</si>
  <si>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</si>
  <si>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</si>
  <si>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</si>
  <si>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</si>
  <si>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</si>
  <si>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</si>
  <si>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</si>
  <si>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</si>
  <si>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</si>
  <si>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</si>
  <si>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</si>
  <si>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</si>
  <si>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</si>
  <si>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</si>
  <si>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</si>
  <si>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</si>
  <si>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</si>
  <si>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</si>
  <si>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</si>
  <si>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</si>
  <si>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</si>
  <si>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</si>
  <si>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</si>
  <si>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</si>
  <si>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</si>
  <si>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</si>
  <si>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</si>
  <si>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</si>
  <si>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</si>
  <si>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</si>
  <si>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</si>
  <si>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</si>
  <si>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</si>
  <si>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</si>
  <si>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</si>
  <si>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</si>
  <si>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</si>
  <si>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</si>
  <si>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</si>
  <si>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</si>
  <si>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</si>
  <si>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</si>
  <si>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</si>
  <si>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</si>
  <si>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</si>
  <si>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</si>
  <si>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</si>
  <si>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</si>
  <si>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</si>
  <si>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</si>
  <si>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</si>
  <si>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</si>
  <si>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</si>
  <si>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</si>
  <si>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</si>
  <si>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</si>
  <si>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</si>
  <si>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</si>
  <si>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</si>
  <si>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</si>
  <si>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</si>
  <si>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</si>
  <si>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</si>
  <si>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</si>
  <si>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</si>
  <si>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</si>
  <si>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</si>
  <si>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</si>
  <si>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</si>
  <si>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</si>
  <si>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</si>
  <si>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</si>
  <si>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</si>
  <si>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</si>
  <si>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</si>
  <si>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</si>
  <si>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</si>
  <si>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</si>
  <si>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</si>
  <si>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</si>
  <si>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</si>
  <si>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</si>
  <si>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</si>
  <si>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</si>
  <si>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</si>
  <si>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</si>
  <si>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</si>
  <si>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</si>
  <si>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</si>
  <si>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</si>
  <si>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</si>
  <si>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</si>
  <si>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</si>
  <si>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</si>
  <si>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</si>
  <si>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</si>
  <si>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</si>
  <si>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</si>
  <si>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</si>
  <si>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</si>
  <si>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</si>
  <si>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</si>
  <si>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</si>
  <si>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</si>
  <si>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</si>
  <si>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</si>
  <si>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</si>
  <si>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</si>
  <si>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</si>
  <si>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</si>
  <si>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</si>
  <si>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</si>
  <si>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</si>
  <si>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</si>
  <si>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</si>
  <si>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</si>
  <si>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</si>
  <si>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</si>
  <si>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</si>
  <si>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</si>
  <si>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</si>
  <si>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</si>
  <si>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</si>
  <si>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</si>
  <si>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</si>
  <si>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</si>
  <si>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</si>
  <si>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</si>
  <si>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</si>
  <si>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</si>
  <si>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</si>
  <si>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</si>
  <si>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</si>
  <si>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</si>
  <si>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</si>
  <si>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</si>
  <si>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</si>
  <si>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</si>
  <si>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</si>
  <si>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</si>
  <si>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</si>
  <si>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</si>
  <si>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</si>
  <si>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</si>
  <si>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</si>
  <si>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</si>
  <si>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</si>
  <si>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</si>
  <si>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</si>
  <si>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</si>
  <si>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</si>
  <si>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</si>
  <si>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</si>
  <si>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</si>
  <si>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</si>
  <si>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</si>
  <si>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</si>
  <si>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</si>
  <si>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</si>
  <si>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</si>
  <si>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</si>
  <si>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</si>
  <si>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</si>
  <si>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</si>
  <si>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</si>
  <si>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</si>
  <si>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</si>
  <si>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</si>
  <si>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</si>
  <si>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</si>
  <si>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</si>
  <si>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</si>
  <si>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</si>
  <si>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</si>
  <si>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</si>
  <si>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</si>
  <si>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</si>
  <si>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</si>
  <si>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</si>
  <si>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</si>
  <si>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</si>
  <si>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</si>
  <si>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</si>
  <si>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</si>
  <si>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</si>
  <si>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</si>
  <si>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</si>
  <si>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</si>
  <si>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</si>
  <si>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</si>
  <si>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</si>
  <si>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</si>
  <si>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</si>
  <si>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</si>
  <si>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</si>
  <si>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</si>
  <si>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</si>
  <si>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</si>
  <si>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</si>
  <si>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</si>
  <si>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</si>
  <si>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</si>
  <si>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</si>
  <si>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</si>
  <si>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</si>
  <si>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</si>
  <si>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</si>
  <si>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</si>
  <si>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</si>
  <si>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</si>
  <si>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</si>
  <si>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</si>
  <si>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</si>
  <si>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</si>
  <si>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</si>
  <si>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</si>
  <si>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</si>
  <si>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</si>
  <si>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</si>
  <si>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</si>
  <si>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</si>
  <si>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</si>
  <si>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</si>
  <si>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</si>
  <si>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</si>
  <si>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</si>
  <si>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</si>
  <si>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</si>
  <si>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</si>
  <si>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</si>
  <si>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</si>
  <si>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</si>
  <si>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</si>
  <si>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</si>
  <si>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</si>
  <si>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</si>
  <si>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</si>
  <si>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</si>
  <si>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</si>
  <si>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</si>
  <si>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</si>
  <si>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</si>
  <si>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</si>
  <si>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</si>
  <si>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</si>
  <si>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</si>
  <si>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</si>
  <si>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</si>
  <si>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</si>
  <si>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</si>
  <si>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</si>
  <si>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</si>
  <si>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</si>
  <si>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</si>
  <si>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</si>
  <si>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</si>
  <si>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</si>
  <si>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</si>
  <si>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</si>
  <si>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</si>
  <si>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</si>
  <si>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</si>
  <si>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</si>
  <si>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</si>
  <si>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</si>
  <si>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</si>
  <si>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</si>
  <si>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</si>
  <si>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</si>
  <si>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</si>
  <si>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</si>
  <si>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</si>
  <si>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</si>
  <si>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</si>
  <si>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</si>
  <si>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</si>
  <si>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</si>
  <si>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</si>
  <si>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</si>
  <si>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</si>
  <si>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</si>
  <si>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</si>
  <si>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</si>
  <si>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</si>
  <si>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</si>
  <si>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</si>
  <si>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</si>
  <si>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</si>
  <si>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</si>
  <si>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</si>
  <si>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</si>
  <si>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</si>
  <si>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</si>
  <si>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</si>
  <si>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</si>
  <si>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</si>
  <si>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</si>
  <si>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</si>
  <si>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</si>
  <si>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</si>
  <si>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</si>
  <si>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</si>
  <si>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</si>
  <si>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</si>
  <si>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</si>
  <si>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</si>
  <si>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</si>
  <si>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</si>
  <si>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</si>
  <si>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</si>
  <si>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</si>
  <si>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</si>
  <si>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</si>
  <si>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</si>
  <si>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</si>
  <si>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</si>
  <si>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</si>
  <si>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</si>
  <si>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</si>
  <si>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</si>
  <si>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</si>
  <si>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</si>
  <si>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</si>
  <si>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</si>
  <si>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</si>
  <si>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</si>
  <si>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</si>
  <si>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</si>
  <si>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</si>
  <si>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</si>
  <si>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</si>
  <si>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</si>
  <si>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</si>
  <si>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</si>
  <si>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</si>
  <si>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</si>
  <si>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</si>
  <si>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</si>
  <si>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</si>
  <si>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</si>
  <si>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</si>
  <si>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</si>
  <si>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</si>
  <si>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</si>
  <si>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</si>
  <si>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</si>
  <si>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</si>
  <si>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</si>
  <si>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</si>
  <si>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</si>
  <si>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</si>
  <si>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</si>
  <si>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</si>
  <si>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</si>
  <si>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</si>
  <si>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</si>
  <si>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</si>
  <si>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</si>
  <si>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</si>
  <si>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</si>
  <si>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</si>
  <si>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</si>
  <si>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</si>
  <si>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</si>
  <si>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</si>
  <si>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</si>
  <si>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</si>
  <si>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</si>
  <si>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</si>
  <si>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</si>
  <si>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</si>
  <si>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</si>
  <si>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</si>
  <si>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</si>
  <si>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</si>
  <si>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</si>
  <si>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</si>
  <si>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</si>
  <si>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</si>
  <si>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</si>
  <si>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</si>
  <si>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</si>
  <si>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</si>
  <si>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</si>
  <si>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</si>
  <si>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</si>
  <si>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</si>
  <si>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</si>
  <si>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</si>
  <si>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</si>
  <si>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</si>
  <si>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</si>
  <si>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</si>
  <si>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</si>
  <si>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</si>
  <si>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</si>
  <si>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</si>
  <si>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</si>
  <si>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</si>
  <si>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</si>
  <si>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</si>
  <si>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</si>
  <si>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</si>
  <si>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</si>
  <si>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</si>
  <si>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</si>
  <si>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</si>
  <si>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</si>
  <si>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</si>
  <si>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</si>
  <si>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</si>
  <si>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</si>
  <si>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</si>
  <si>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</si>
  <si>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</si>
  <si>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</si>
  <si>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</si>
  <si>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</si>
  <si>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</si>
  <si>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</si>
  <si>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</si>
  <si>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</si>
  <si>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</si>
  <si>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</si>
  <si>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</si>
  <si>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</si>
  <si>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</si>
  <si>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</si>
  <si>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</si>
  <si>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</si>
  <si>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</si>
  <si>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</si>
  <si>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</si>
  <si>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</si>
  <si>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</si>
  <si>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</si>
  <si>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</si>
  <si>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</si>
  <si>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</si>
  <si>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</si>
  <si>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</si>
  <si>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</si>
  <si>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</si>
  <si>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</si>
  <si>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</si>
  <si>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</si>
  <si>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</si>
  <si>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</si>
  <si>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</si>
  <si>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</si>
  <si>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</si>
  <si>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</si>
  <si>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</si>
  <si>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</si>
  <si>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</si>
  <si>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</si>
  <si>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</si>
  <si>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</si>
  <si>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</si>
  <si>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</si>
  <si>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</si>
  <si>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</si>
  <si>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</si>
  <si>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</si>
  <si>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</si>
  <si>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</si>
  <si>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</si>
  <si>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</si>
  <si>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</si>
  <si>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</si>
  <si>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</si>
  <si>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</si>
  <si>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</si>
  <si>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</si>
  <si>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</si>
  <si>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</si>
  <si>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</si>
  <si>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</si>
  <si>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</si>
  <si>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</si>
  <si>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</si>
  <si>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</si>
  <si>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</si>
  <si>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</si>
  <si>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</si>
  <si>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</si>
  <si>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</si>
  <si>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</si>
  <si>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</si>
  <si>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</si>
  <si>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</si>
  <si>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</si>
  <si>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</si>
  <si>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</si>
  <si>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</si>
  <si>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</si>
  <si>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</si>
  <si>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</si>
  <si>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</si>
  <si>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</si>
  <si>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</si>
  <si>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</si>
  <si>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</si>
  <si>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</si>
  <si>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</si>
  <si>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</si>
  <si>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</si>
  <si>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</si>
  <si>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</si>
  <si>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</si>
  <si>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</si>
  <si>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</si>
  <si>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</si>
  <si>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</si>
  <si>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</si>
  <si>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</si>
  <si>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</si>
  <si>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</si>
  <si>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</si>
  <si>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</si>
  <si>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</si>
  <si>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</si>
  <si>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</si>
  <si>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</si>
  <si>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</si>
  <si>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</si>
  <si>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</si>
  <si>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</si>
  <si>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</si>
  <si>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</si>
  <si>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</si>
  <si>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</si>
  <si>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</si>
  <si>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</si>
  <si>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</si>
  <si>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</si>
  <si>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</si>
  <si>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</si>
  <si>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</si>
  <si>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</si>
  <si>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</si>
  <si>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</si>
  <si>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</si>
  <si>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</si>
  <si>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</si>
  <si>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</si>
  <si>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</si>
  <si>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</si>
  <si>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</si>
  <si>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</si>
  <si>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</si>
  <si>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</si>
  <si>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</si>
  <si>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</si>
  <si>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</si>
  <si>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</si>
  <si>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</si>
  <si>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</si>
  <si>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</si>
  <si>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</si>
  <si>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</si>
  <si>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</si>
  <si>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</si>
  <si>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</si>
  <si>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</si>
  <si>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</si>
  <si>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</si>
  <si>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</si>
  <si>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</si>
  <si>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</si>
  <si>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</si>
  <si>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</si>
  <si>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</si>
  <si>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</si>
  <si>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</si>
  <si>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</si>
  <si>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</si>
  <si>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</si>
  <si>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</si>
  <si>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</si>
  <si>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</si>
  <si>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</si>
  <si>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</si>
  <si>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</si>
  <si>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</si>
  <si>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</si>
  <si>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</si>
  <si>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</si>
  <si>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</si>
  <si>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</si>
  <si>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</si>
  <si>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</si>
  <si>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</si>
  <si>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</si>
  <si>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</si>
  <si>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</si>
  <si>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</si>
  <si>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</si>
  <si>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</si>
  <si>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</si>
  <si>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</si>
  <si>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</si>
  <si>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</si>
  <si>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</si>
  <si>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</si>
  <si>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</si>
  <si>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</si>
  <si>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</si>
  <si>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</si>
  <si>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</si>
  <si>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</si>
  <si>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</si>
  <si>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</si>
  <si>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</si>
  <si>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</si>
  <si>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</si>
  <si>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</si>
  <si>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</si>
  <si>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</si>
  <si>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</si>
  <si>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</si>
  <si>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</si>
  <si>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</si>
  <si>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</si>
  <si>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</si>
  <si>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</si>
  <si>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</si>
  <si>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</si>
  <si>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</si>
  <si>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</si>
  <si>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</si>
  <si>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</si>
  <si>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</si>
  <si>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</si>
  <si>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</si>
  <si>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</si>
  <si>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</si>
  <si>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</si>
  <si>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</si>
  <si>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</si>
  <si>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</si>
  <si>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</si>
  <si>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</si>
  <si>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</si>
  <si>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</si>
  <si>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</si>
  <si>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</si>
  <si>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</si>
  <si>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</si>
  <si>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</si>
  <si>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</si>
  <si>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</si>
  <si>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</si>
  <si>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</si>
  <si>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</si>
  <si>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</si>
  <si>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</si>
  <si>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</si>
  <si>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</si>
  <si>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</si>
  <si>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</si>
  <si>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</si>
  <si>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</si>
  <si>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</si>
  <si>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</si>
  <si>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</si>
  <si>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</si>
  <si>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</si>
  <si>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</si>
  <si>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</si>
  <si>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</si>
  <si>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</si>
  <si>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</si>
  <si>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</si>
  <si>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</si>
  <si>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</si>
  <si>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</si>
  <si>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</si>
  <si>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</si>
  <si>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</si>
  <si>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</si>
  <si>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</si>
  <si>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</si>
  <si>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</si>
  <si>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</si>
  <si>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</si>
  <si>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</si>
  <si>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</si>
  <si>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</si>
  <si>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</si>
  <si>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</si>
  <si>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</si>
  <si>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</si>
  <si>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</si>
  <si>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</si>
  <si>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</si>
  <si>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</si>
  <si>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</si>
  <si>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</si>
  <si>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</si>
  <si>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</si>
  <si>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</si>
  <si>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</si>
  <si>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</si>
  <si>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</si>
  <si>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</si>
  <si>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</si>
  <si>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</si>
  <si>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</si>
  <si>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</si>
  <si>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</si>
  <si>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</si>
  <si>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</si>
  <si>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</si>
  <si>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</si>
  <si>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</si>
  <si>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</si>
  <si>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</si>
  <si>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</si>
  <si>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</si>
  <si>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</si>
  <si>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</si>
  <si>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</si>
  <si>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</si>
  <si>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</si>
  <si>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</si>
  <si>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</si>
  <si>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</si>
  <si>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</si>
  <si>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</si>
  <si>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</si>
  <si>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</si>
  <si>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</si>
  <si>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</si>
  <si>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</si>
  <si>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</si>
  <si>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</si>
  <si>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</si>
  <si>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</si>
  <si>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</si>
  <si>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</si>
  <si>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</si>
  <si>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</si>
  <si>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</si>
  <si>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</si>
  <si>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</si>
  <si>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</si>
  <si>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</si>
  <si>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</si>
  <si>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</si>
  <si>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</si>
  <si>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</si>
  <si>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</si>
  <si>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</si>
  <si>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</si>
  <si>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</si>
  <si>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</si>
  <si>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</si>
  <si>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</si>
  <si>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</si>
  <si>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</si>
  <si>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</si>
  <si>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</si>
  <si>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</si>
  <si>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</si>
  <si>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</si>
  <si>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</si>
  <si>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</si>
  <si>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</si>
  <si>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</si>
  <si>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</si>
  <si>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</si>
  <si>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</si>
  <si>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</si>
  <si>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</si>
  <si>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</si>
  <si>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</si>
  <si>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</si>
  <si>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</si>
  <si>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</si>
  <si>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</si>
  <si>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</si>
  <si>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</si>
  <si>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</si>
  <si>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</si>
  <si>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</si>
  <si>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</si>
  <si>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</si>
  <si>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</si>
  <si>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</si>
  <si>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</si>
  <si>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</si>
  <si>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</si>
  <si>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</si>
  <si>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</si>
  <si>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</si>
  <si>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</si>
  <si>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</si>
  <si>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</si>
  <si>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</si>
  <si>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</si>
  <si>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</si>
  <si>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</si>
  <si>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</si>
  <si>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</si>
  <si>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</si>
  <si>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</si>
  <si>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</si>
  <si>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</si>
  <si>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</si>
  <si>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</si>
  <si>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</si>
  <si>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</si>
  <si>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</si>
  <si>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</si>
  <si>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</si>
  <si>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</si>
  <si>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</si>
  <si>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</si>
  <si>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</si>
  <si>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</si>
  <si>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</si>
  <si>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</si>
  <si>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</si>
  <si>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</si>
  <si>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</si>
  <si>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</si>
  <si>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</si>
  <si>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</si>
  <si>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</si>
  <si>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</si>
  <si>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</si>
  <si>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</si>
  <si>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</si>
  <si>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</si>
  <si>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</si>
  <si>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</si>
  <si>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</si>
  <si>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</si>
  <si>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</si>
  <si>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</si>
  <si>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</si>
  <si>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</si>
  <si>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</si>
  <si>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</si>
  <si>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</si>
  <si>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</si>
  <si>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</si>
  <si>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</si>
  <si>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</si>
  <si>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</si>
  <si>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</si>
  <si>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</si>
  <si>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</si>
  <si>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</si>
  <si>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</si>
  <si>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</si>
  <si>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</si>
  <si>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</si>
  <si>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</si>
  <si>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</si>
  <si>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</si>
  <si>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</si>
  <si>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</si>
  <si>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</si>
  <si>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</si>
  <si>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</si>
  <si>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</si>
  <si>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</si>
  <si>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</si>
  <si>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</si>
  <si>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</si>
  <si>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</si>
  <si>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</si>
  <si>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</si>
  <si>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</si>
  <si>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</si>
  <si>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</si>
  <si>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</si>
  <si>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</si>
  <si>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</si>
  <si>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</si>
  <si>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</si>
  <si>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</si>
  <si>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</si>
  <si>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</si>
  <si>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</si>
  <si>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</si>
  <si>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</si>
  <si>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</si>
  <si>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</si>
  <si>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</si>
  <si>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</si>
  <si>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</si>
  <si>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</si>
  <si>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</si>
  <si>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</si>
  <si>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</si>
  <si>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</si>
  <si>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</si>
  <si>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</si>
  <si>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</si>
  <si>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</si>
  <si>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</si>
  <si>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</si>
  <si>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</si>
  <si>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</si>
  <si>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</si>
  <si>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</si>
  <si>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</si>
  <si>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</si>
  <si>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</si>
  <si>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</si>
  <si>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</si>
  <si>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</si>
  <si>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</si>
  <si>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</si>
  <si>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</si>
  <si>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</si>
  <si>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</si>
  <si>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</si>
  <si>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</si>
  <si>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</si>
  <si>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</si>
  <si>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</si>
  <si>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</si>
  <si>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</si>
  <si>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</si>
  <si>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</si>
  <si>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</si>
  <si>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</si>
  <si>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</si>
  <si>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</si>
  <si>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</si>
  <si>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</si>
  <si>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</si>
  <si>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</si>
  <si>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</si>
  <si>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</si>
  <si>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</si>
  <si>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</si>
  <si>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</si>
  <si>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</si>
  <si>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</si>
  <si>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</si>
  <si>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</si>
  <si>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</si>
  <si>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</si>
  <si>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</si>
  <si>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</si>
  <si>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</si>
  <si>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</si>
  <si>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</si>
  <si>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</si>
  <si>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</si>
  <si>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</si>
  <si>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</si>
  <si>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</si>
  <si>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</si>
  <si>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</si>
  <si>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</si>
  <si>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</si>
  <si>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</si>
  <si>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</si>
  <si>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</si>
  <si>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</si>
  <si>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</si>
  <si>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</si>
  <si>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</si>
  <si>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</si>
  <si>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</si>
  <si>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</si>
  <si>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</si>
  <si>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</si>
  <si>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</si>
  <si>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</si>
  <si>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</si>
  <si>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</si>
  <si>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</si>
  <si>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</si>
  <si>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</si>
  <si>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</si>
  <si>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</si>
  <si>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</si>
  <si>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</si>
  <si>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</si>
  <si>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</si>
  <si>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</si>
  <si>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</si>
  <si>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</si>
  <si>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</si>
  <si>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</si>
  <si>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</si>
  <si>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</si>
  <si>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</si>
  <si>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</si>
  <si>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</si>
  <si>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</si>
  <si>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</si>
  <si>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</si>
  <si>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</si>
  <si>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</si>
  <si>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</si>
  <si>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</si>
  <si>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</si>
  <si>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</si>
  <si>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</si>
  <si>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</si>
  <si>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</si>
  <si>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</si>
  <si>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</si>
  <si>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</si>
  <si>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</si>
  <si>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</si>
  <si>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</si>
  <si>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</si>
  <si>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</si>
  <si>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</si>
  <si>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</si>
  <si>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</si>
  <si>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</si>
  <si>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</si>
  <si>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</si>
  <si>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</si>
  <si>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</si>
  <si>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</si>
  <si>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</si>
  <si>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</si>
  <si>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</si>
  <si>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</si>
  <si>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</si>
  <si>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</si>
  <si>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</si>
  <si>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</si>
  <si>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</si>
  <si>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</si>
  <si>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</si>
  <si>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</si>
  <si>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</si>
  <si>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</si>
  <si>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</si>
  <si>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</si>
  <si>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</si>
  <si>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</si>
  <si>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</si>
  <si>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</si>
  <si>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</si>
  <si>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</si>
  <si>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</si>
  <si>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</si>
  <si>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</si>
  <si>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</si>
  <si>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</si>
  <si>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</si>
  <si>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</si>
  <si>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</si>
  <si>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</si>
  <si>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</si>
  <si>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</si>
  <si>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</si>
  <si>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</si>
  <si>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</si>
  <si>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</si>
  <si>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</si>
  <si>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</si>
  <si>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</si>
  <si>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</si>
  <si>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</si>
  <si>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</si>
  <si>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</si>
  <si>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</si>
  <si>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</si>
  <si>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</si>
  <si>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</si>
  <si>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</si>
  <si>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</si>
  <si>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</si>
  <si>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</si>
  <si>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</si>
  <si>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</si>
  <si>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</si>
  <si>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</si>
  <si>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</si>
  <si>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</si>
  <si>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</si>
  <si>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</si>
  <si>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</si>
  <si>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</si>
  <si>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</si>
  <si>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</si>
  <si>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</si>
  <si>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</si>
  <si>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</si>
  <si>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</si>
  <si>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</si>
  <si>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</si>
  <si>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</si>
  <si>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</si>
  <si>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</si>
  <si>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</si>
  <si>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</si>
  <si>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</si>
  <si>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</si>
  <si>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</si>
  <si>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</si>
  <si>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</si>
  <si>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</si>
  <si>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</si>
  <si>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</si>
  <si>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</si>
  <si>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</si>
  <si>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</si>
  <si>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</si>
  <si>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</si>
  <si>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</si>
  <si>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</si>
  <si>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</si>
  <si>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</si>
  <si>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</si>
  <si>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</si>
  <si>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</si>
  <si>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</si>
  <si>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</si>
  <si>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</si>
  <si>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</si>
  <si>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</si>
  <si>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</si>
  <si>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</si>
  <si>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</si>
  <si>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</si>
  <si>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</si>
  <si>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</si>
  <si>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</si>
  <si>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</si>
  <si>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</si>
  <si>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</si>
  <si>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</si>
  <si>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</si>
  <si>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</si>
  <si>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</si>
  <si>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</si>
  <si>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</si>
  <si>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</si>
  <si>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</si>
  <si>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</si>
  <si>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</si>
  <si>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</si>
  <si>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</si>
  <si>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</si>
  <si>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</si>
  <si>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</si>
  <si>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</si>
  <si>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</si>
  <si>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</si>
  <si>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</si>
  <si>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</si>
  <si>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</si>
  <si>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</si>
  <si>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</si>
  <si>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</si>
  <si>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</si>
  <si>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</si>
  <si>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</si>
  <si>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</si>
  <si>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</si>
  <si>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</si>
  <si>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</si>
  <si>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</si>
  <si>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</si>
  <si>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</si>
  <si>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</si>
  <si>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</si>
  <si>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</si>
  <si>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</si>
  <si>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</si>
  <si>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</si>
  <si>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</si>
  <si>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</si>
  <si>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</si>
  <si>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</si>
  <si>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</si>
  <si>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</si>
  <si>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</si>
  <si>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</si>
  <si>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</si>
  <si>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</si>
  <si>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</si>
  <si>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</si>
  <si>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</si>
  <si>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</si>
  <si>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</si>
  <si>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</si>
  <si>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</si>
  <si>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</si>
  <si>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</si>
  <si>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</si>
  <si>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</si>
  <si>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</si>
  <si>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</si>
  <si>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</si>
  <si>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</si>
  <si>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</si>
  <si>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</si>
  <si>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</si>
  <si>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</si>
  <si>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</si>
  <si>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</si>
  <si>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</si>
  <si>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</si>
  <si>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</si>
  <si>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</si>
  <si>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</si>
  <si>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</si>
  <si>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</si>
  <si>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</si>
  <si>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</si>
  <si>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</si>
  <si>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</si>
  <si>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</si>
  <si>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</si>
  <si>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</si>
  <si>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</si>
  <si>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</si>
  <si>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</si>
  <si>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</si>
  <si>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</si>
  <si>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</si>
  <si>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</si>
  <si>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</si>
  <si>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</si>
  <si>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</si>
  <si>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</si>
  <si>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</si>
  <si>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</si>
  <si>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</si>
  <si>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</si>
  <si>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</si>
  <si>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</si>
  <si>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</si>
  <si>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</si>
  <si>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</si>
  <si>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</si>
  <si>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</si>
  <si>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</si>
  <si>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</si>
  <si>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</si>
  <si>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</si>
  <si>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</si>
  <si>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</si>
  <si>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</si>
  <si>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</si>
  <si>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</si>
  <si>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</si>
  <si>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</si>
  <si>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</si>
  <si>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</si>
  <si>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</si>
  <si>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</si>
  <si>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</si>
  <si>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</si>
  <si>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</si>
  <si>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</si>
  <si>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</si>
  <si>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</si>
  <si>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</si>
  <si>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</si>
  <si>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</si>
  <si>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</si>
  <si>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</si>
  <si>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</si>
  <si>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</si>
  <si>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</si>
  <si>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</si>
  <si>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</si>
  <si>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</si>
  <si>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</si>
  <si>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</si>
  <si>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</si>
  <si>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</si>
  <si>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</si>
  <si>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</si>
  <si>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</si>
  <si>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</si>
  <si>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</si>
  <si>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</si>
  <si>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</si>
  <si>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</si>
  <si>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</si>
  <si>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</si>
  <si>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</si>
  <si>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</si>
  <si>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</si>
  <si>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</si>
  <si>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</si>
  <si>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</si>
  <si>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</si>
  <si>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</si>
  <si>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</si>
  <si>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</si>
  <si>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</si>
  <si>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</si>
  <si>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</si>
  <si>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</si>
  <si>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</si>
  <si>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</si>
  <si>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</si>
  <si>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</si>
  <si>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</si>
  <si>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</si>
  <si>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</si>
  <si>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</si>
  <si>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</si>
  <si>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</si>
  <si>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</si>
  <si>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</si>
  <si>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</si>
  <si>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</si>
  <si>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</si>
  <si>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</si>
  <si>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</si>
  <si>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</si>
  <si>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</si>
  <si>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</si>
  <si>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</si>
  <si>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</si>
  <si>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</si>
  <si>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</si>
  <si>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</si>
  <si>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</si>
  <si>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</si>
  <si>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</si>
  <si>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</si>
  <si>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</si>
  <si>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</si>
  <si>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</si>
  <si>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</si>
  <si>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</si>
  <si>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</si>
  <si>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</si>
  <si>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</si>
  <si>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</si>
  <si>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</si>
  <si>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</si>
  <si>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</si>
  <si>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</si>
  <si>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</si>
  <si>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</si>
  <si>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</si>
  <si>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</si>
  <si>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</si>
  <si>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</si>
  <si>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</si>
  <si>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</si>
  <si>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</si>
  <si>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</si>
  <si>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</si>
  <si>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</si>
  <si>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</si>
  <si>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</si>
  <si>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</si>
  <si>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</si>
  <si>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</si>
  <si>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</si>
  <si>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</si>
  <si>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</si>
  <si>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</si>
  <si>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</si>
  <si>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</si>
  <si>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</si>
  <si>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</si>
  <si>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</si>
  <si>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</si>
  <si>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</si>
  <si>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</si>
  <si>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</si>
  <si>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</si>
  <si>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</si>
  <si>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</si>
  <si>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</si>
  <si>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</si>
  <si>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</si>
  <si>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</si>
  <si>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</si>
  <si>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</si>
  <si>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</si>
  <si>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</si>
  <si>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</si>
  <si>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</si>
  <si>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</si>
  <si>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</si>
  <si>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</si>
  <si>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</si>
  <si>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</si>
  <si>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</si>
  <si>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</si>
  <si>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</si>
  <si>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</si>
  <si>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</si>
  <si>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</si>
  <si>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</si>
  <si>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</si>
  <si>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</si>
  <si>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</si>
  <si>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</si>
  <si>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</si>
  <si>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</si>
  <si>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</si>
  <si>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</si>
  <si>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</si>
  <si>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</si>
  <si>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</si>
  <si>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</si>
  <si>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</si>
  <si>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</si>
  <si>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</si>
  <si>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</si>
  <si>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</si>
  <si>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</si>
  <si>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</si>
  <si>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</si>
  <si>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</si>
  <si>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</si>
  <si>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</si>
  <si>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</si>
  <si>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</si>
  <si>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</si>
  <si>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</si>
  <si>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</si>
  <si>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</si>
  <si>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</si>
  <si>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</si>
  <si>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</si>
  <si>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</si>
  <si>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</si>
  <si>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</si>
  <si>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</si>
  <si>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</si>
  <si>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</si>
  <si>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</si>
  <si>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</si>
  <si>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</si>
  <si>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</si>
  <si>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</si>
  <si>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</si>
  <si>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</si>
  <si>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</si>
  <si>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</si>
  <si>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</si>
  <si>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</si>
  <si>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</si>
  <si>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</si>
  <si>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</si>
  <si>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</si>
  <si>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</si>
  <si>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</si>
  <si>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</si>
  <si>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</si>
  <si>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</si>
  <si>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</si>
  <si>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</si>
  <si>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</si>
  <si>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</si>
  <si>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</si>
  <si>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</si>
  <si>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</si>
  <si>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</si>
  <si>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</si>
  <si>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</si>
  <si>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</si>
  <si>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</si>
  <si>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</si>
  <si>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</si>
  <si>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</si>
  <si>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</si>
  <si>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</si>
  <si>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</si>
  <si>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</si>
  <si>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</si>
  <si>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</si>
  <si>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</si>
  <si>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</si>
  <si>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</si>
  <si>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</si>
  <si>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</si>
  <si>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</si>
  <si>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</si>
  <si>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</si>
  <si>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</si>
  <si>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</si>
  <si>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</si>
  <si>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</si>
  <si>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</si>
  <si>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</si>
  <si>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</si>
  <si>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</si>
  <si>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</si>
  <si>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</si>
  <si>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</si>
  <si>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</si>
  <si>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</si>
  <si>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</si>
  <si>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</si>
  <si>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</si>
  <si>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</si>
  <si>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</si>
  <si>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</si>
  <si>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</si>
  <si>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</si>
  <si>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</si>
  <si>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</si>
  <si>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</si>
  <si>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</si>
  <si>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</si>
  <si>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</si>
  <si>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</si>
  <si>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</si>
  <si>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</si>
  <si>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</si>
  <si>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</si>
  <si>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</si>
  <si>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</si>
  <si>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</si>
  <si>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</si>
  <si>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</si>
  <si>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</si>
  <si>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</si>
  <si>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</si>
  <si>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</si>
  <si>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</si>
  <si>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</si>
  <si>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</si>
  <si>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</si>
  <si>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</si>
  <si>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</si>
  <si>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</si>
  <si>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</si>
  <si>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</si>
  <si>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</si>
  <si>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</si>
  <si>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</si>
  <si>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</si>
  <si>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</si>
  <si>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</si>
  <si>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</si>
  <si>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</si>
  <si>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</si>
  <si>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</si>
  <si>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</si>
  <si>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</si>
  <si>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</si>
  <si>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</si>
  <si>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</si>
  <si>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</si>
  <si>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</si>
  <si>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</si>
  <si>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</si>
  <si>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</si>
  <si>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</si>
  <si>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</si>
  <si>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</si>
  <si>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</si>
  <si>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</si>
  <si>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</si>
  <si>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</si>
  <si>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</si>
  <si>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</si>
  <si>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</si>
  <si>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</si>
  <si>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</si>
  <si>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</si>
  <si>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</si>
  <si>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</si>
  <si>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</si>
  <si>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</si>
  <si>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</si>
  <si>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</si>
  <si>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</si>
  <si>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</si>
  <si>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</si>
  <si>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</si>
  <si>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</si>
  <si>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</si>
  <si>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</si>
  <si>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</si>
  <si>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</si>
  <si>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</si>
  <si>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</si>
  <si>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</si>
  <si>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</si>
  <si>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</si>
  <si>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</si>
  <si>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</si>
  <si>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</si>
  <si>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</si>
  <si>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</si>
  <si>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</si>
  <si>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</si>
  <si>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</si>
  <si>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</si>
  <si>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</si>
  <si>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</si>
  <si>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</si>
  <si>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</si>
  <si>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</si>
  <si>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</si>
  <si>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</si>
  <si>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</si>
  <si>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</si>
  <si>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</si>
  <si>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</si>
  <si>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</si>
  <si>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</si>
  <si>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</si>
  <si>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</si>
  <si>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</si>
  <si>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</si>
  <si>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</si>
  <si>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</si>
  <si>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</si>
  <si>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</si>
  <si>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</si>
  <si>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</si>
  <si>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</si>
  <si>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</si>
  <si>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</si>
  <si>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</si>
  <si>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</si>
  <si>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</si>
  <si>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</si>
  <si>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</si>
  <si>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</si>
  <si>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</si>
  <si>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</si>
  <si>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</si>
  <si>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</si>
  <si>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</si>
  <si>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</si>
  <si>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</si>
  <si>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</si>
  <si>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</si>
  <si>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</si>
  <si>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</si>
  <si>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</si>
  <si>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</si>
  <si>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</si>
  <si>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</si>
  <si>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</si>
  <si>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</si>
  <si>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</si>
  <si>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</si>
  <si>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</si>
  <si>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</si>
  <si>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</si>
  <si>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</si>
  <si>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</si>
  <si>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</si>
  <si>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</si>
  <si>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</si>
  <si>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</si>
  <si>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</si>
  <si>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</si>
  <si>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</si>
  <si>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</si>
  <si>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</si>
  <si>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</si>
  <si>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</si>
  <si>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</si>
  <si>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</si>
  <si>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</si>
  <si>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</si>
  <si>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</si>
  <si>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</si>
  <si>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</si>
  <si>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</si>
  <si>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</si>
  <si>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</si>
  <si>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</si>
  <si>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</si>
  <si>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</si>
  <si>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</si>
  <si>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</si>
  <si>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</si>
  <si>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</si>
  <si>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</si>
  <si>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</si>
  <si>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</si>
  <si>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</si>
  <si>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</si>
  <si>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</si>
  <si>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</si>
  <si>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</si>
  <si>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</si>
  <si>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</si>
  <si>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</si>
  <si>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</si>
  <si>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</si>
  <si>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</si>
  <si>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</si>
  <si>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</si>
  <si>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</si>
  <si>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</si>
  <si>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</si>
  <si>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</si>
  <si>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</si>
  <si>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</si>
  <si>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</si>
  <si>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</si>
  <si>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</si>
  <si>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</si>
  <si>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</si>
  <si>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</si>
  <si>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</si>
  <si>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</si>
  <si>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</si>
  <si>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</si>
  <si>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</si>
  <si>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</si>
  <si>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</si>
  <si>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</si>
  <si>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</si>
  <si>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</si>
  <si>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</si>
  <si>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</si>
  <si>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</si>
  <si>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</si>
  <si>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</si>
  <si>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</si>
  <si>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</si>
  <si>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</si>
  <si>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</si>
  <si>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</si>
  <si>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</si>
  <si>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</si>
  <si>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</si>
  <si>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</si>
  <si>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</si>
  <si>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</si>
  <si>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</si>
  <si>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</si>
  <si>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</si>
  <si>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</si>
  <si>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</si>
  <si>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</si>
  <si>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</si>
  <si>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</si>
  <si>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</si>
  <si>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</si>
  <si>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</si>
  <si>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</si>
  <si>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</si>
  <si>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</si>
  <si>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</si>
  <si>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</si>
  <si>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</si>
  <si>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</si>
  <si>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</si>
  <si>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</si>
  <si>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</si>
  <si>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</si>
  <si>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</si>
  <si>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</si>
  <si>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</si>
  <si>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</si>
  <si>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</si>
  <si>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</si>
  <si>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</si>
  <si>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</si>
  <si>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</si>
  <si>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</si>
  <si>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</si>
  <si>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</si>
  <si>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</si>
  <si>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</si>
  <si>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</si>
  <si>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</si>
  <si>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</si>
  <si>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</si>
  <si>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</si>
  <si>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</si>
  <si>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</si>
  <si>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</si>
  <si>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</si>
  <si>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</si>
  <si>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</si>
  <si>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</si>
  <si>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</si>
  <si>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</si>
  <si>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</si>
  <si>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</si>
  <si>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</si>
  <si>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</si>
  <si>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</si>
  <si>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</si>
  <si>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</si>
  <si>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</si>
  <si>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</si>
  <si>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</si>
  <si>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</si>
  <si>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</si>
  <si>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</si>
  <si>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</si>
  <si>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</si>
  <si>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</si>
  <si>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</si>
  <si>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</si>
  <si>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</si>
  <si>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</si>
  <si>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</si>
  <si>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</si>
  <si>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</si>
  <si>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</si>
  <si>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</si>
  <si>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</si>
  <si>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</si>
  <si>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</si>
  <si>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</si>
  <si>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</si>
  <si>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</si>
  <si>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</si>
  <si>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</si>
  <si>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</si>
  <si>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</si>
  <si>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</si>
  <si>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</si>
  <si>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</si>
  <si>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</si>
  <si>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</si>
  <si>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</si>
  <si>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</si>
  <si>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</si>
  <si>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</si>
  <si>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</si>
  <si>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</si>
  <si>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</si>
  <si>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</si>
  <si>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</si>
  <si>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</si>
  <si>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</si>
  <si>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</si>
  <si>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</si>
  <si>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</si>
  <si>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</si>
  <si>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</si>
  <si>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</si>
  <si>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</si>
  <si>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</si>
  <si>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</si>
  <si>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</si>
  <si>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</si>
  <si>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</si>
  <si>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</si>
  <si>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</si>
  <si>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</si>
  <si>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</si>
  <si>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</si>
  <si>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</si>
  <si>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</si>
  <si>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</si>
  <si>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</si>
  <si>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</si>
  <si>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</si>
  <si>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</si>
  <si>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</si>
  <si>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</si>
  <si>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</si>
  <si>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</si>
  <si>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</si>
  <si>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</si>
  <si>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</si>
  <si>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</si>
  <si>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</si>
  <si>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</si>
  <si>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</si>
  <si>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</si>
  <si>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</si>
  <si>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</si>
  <si>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</si>
  <si>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</si>
  <si>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</si>
  <si>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</si>
  <si>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</si>
  <si>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</si>
  <si>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</si>
  <si>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</si>
  <si>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</si>
  <si>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</si>
  <si>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</si>
  <si>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</si>
  <si>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</si>
  <si>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</si>
  <si>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</si>
  <si>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</si>
  <si>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</si>
  <si>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</si>
  <si>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</si>
  <si>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</si>
  <si>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</si>
  <si>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</si>
  <si>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</si>
  <si>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</si>
  <si>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</si>
  <si>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</si>
  <si>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</si>
  <si>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</si>
  <si>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</si>
  <si>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</si>
  <si>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</si>
  <si>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</si>
  <si>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</si>
  <si>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</si>
  <si>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</si>
  <si>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</si>
  <si>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</si>
  <si>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</si>
  <si>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</si>
  <si>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</si>
  <si>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</si>
  <si>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</si>
  <si>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</si>
  <si>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</si>
  <si>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</si>
  <si>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</si>
  <si>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</si>
  <si>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</si>
  <si>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</si>
  <si>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</si>
  <si>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</si>
  <si>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</si>
  <si>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</si>
  <si>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</si>
  <si>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</si>
  <si>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</si>
  <si>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</si>
  <si>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</si>
  <si>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</si>
  <si>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</si>
  <si>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</si>
  <si>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</si>
  <si>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</si>
  <si>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</si>
  <si>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</si>
  <si>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</si>
  <si>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</si>
  <si>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</si>
  <si>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</si>
  <si>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</si>
  <si>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</si>
  <si>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</si>
  <si>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</si>
  <si>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</si>
  <si>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</si>
  <si>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</si>
  <si>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</si>
  <si>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</si>
  <si>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</si>
  <si>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</si>
  <si>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</si>
  <si>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</si>
  <si>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</si>
  <si>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</si>
  <si>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</si>
  <si>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</si>
  <si>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</si>
  <si>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</si>
  <si>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</si>
  <si>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</si>
  <si>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</si>
  <si>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</si>
  <si>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</si>
  <si>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</si>
  <si>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</si>
  <si>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</si>
  <si>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</si>
  <si>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</si>
  <si>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</si>
  <si>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</si>
  <si>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</si>
  <si>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</si>
  <si>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</si>
  <si>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</si>
  <si>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</si>
  <si>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</si>
  <si>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</si>
  <si>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</si>
  <si>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</si>
  <si>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</si>
  <si>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</si>
  <si>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</si>
  <si>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</si>
  <si>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</si>
  <si>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</si>
  <si>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</si>
  <si>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</si>
  <si>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</si>
  <si>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</si>
  <si>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</si>
  <si>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</si>
  <si>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</si>
  <si>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</si>
  <si>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</si>
  <si>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</si>
  <si>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</si>
  <si>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</si>
  <si>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</si>
  <si>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</si>
  <si>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</si>
  <si>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</si>
  <si>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</si>
  <si>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</si>
  <si>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</si>
  <si>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</si>
  <si>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</si>
  <si>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</si>
  <si>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</si>
  <si>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</si>
  <si>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</si>
  <si>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</si>
  <si>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</si>
  <si>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</si>
  <si>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</si>
  <si>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</si>
  <si>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</si>
  <si>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</si>
  <si>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</si>
  <si>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</si>
  <si>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</si>
  <si>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</si>
  <si>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</si>
  <si>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</si>
  <si>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</si>
  <si>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</si>
  <si>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</si>
  <si>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</si>
  <si>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</si>
  <si>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</si>
  <si>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</si>
  <si>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</si>
  <si>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</si>
  <si>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</si>
  <si>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</si>
  <si>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</si>
  <si>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</si>
  <si>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</si>
  <si>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</si>
  <si>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</si>
  <si>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</si>
  <si>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</si>
  <si>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</si>
  <si>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</si>
  <si>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</si>
  <si>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</si>
  <si>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</si>
  <si>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</si>
  <si>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</si>
  <si>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</si>
  <si>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</si>
  <si>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</si>
  <si>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</si>
  <si>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</si>
  <si>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</si>
  <si>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</si>
  <si>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</si>
  <si>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</si>
  <si>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</si>
  <si>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</si>
  <si>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</si>
  <si>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</si>
  <si>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</si>
  <si>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</si>
  <si>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</si>
  <si>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</si>
  <si>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</si>
  <si>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</si>
  <si>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</si>
  <si>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</si>
  <si>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</si>
  <si>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</si>
  <si>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</si>
  <si>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</si>
  <si>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</si>
  <si>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</si>
  <si>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</si>
  <si>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</si>
  <si>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</si>
  <si>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</si>
  <si>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</si>
  <si>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</si>
  <si>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</si>
  <si>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</si>
  <si>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</si>
  <si>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</si>
  <si>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</si>
  <si>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</si>
  <si>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</si>
  <si>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</si>
  <si>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</si>
  <si>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</si>
  <si>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</si>
  <si>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</si>
  <si>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</si>
  <si>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</si>
  <si>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</si>
  <si>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</si>
  <si>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</si>
  <si>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</si>
  <si>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</si>
  <si>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</si>
  <si>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</si>
  <si>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</si>
  <si>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</si>
  <si>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</si>
  <si>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</si>
  <si>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</si>
  <si>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</si>
  <si>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</si>
  <si>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</si>
  <si>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</si>
  <si>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</si>
  <si>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</si>
  <si>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</si>
  <si>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</si>
  <si>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</si>
  <si>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</si>
  <si>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</si>
  <si>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</si>
  <si>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</si>
  <si>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</si>
  <si>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</si>
  <si>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</si>
  <si>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</si>
  <si>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</si>
  <si>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</si>
  <si>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</si>
  <si>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</si>
  <si>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</si>
  <si>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</si>
  <si>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</si>
  <si>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</si>
  <si>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</si>
  <si>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</si>
  <si>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</si>
  <si>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</si>
  <si>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</si>
  <si>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</si>
  <si>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</si>
  <si>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</si>
  <si>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</si>
  <si>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</si>
  <si>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</si>
  <si>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</si>
  <si>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</si>
  <si>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</si>
  <si>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</si>
  <si>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</si>
  <si>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</si>
  <si>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</si>
  <si>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</si>
  <si>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</si>
  <si>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</si>
  <si>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</si>
  <si>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</si>
  <si>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</si>
  <si>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</si>
  <si>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</si>
  <si>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</si>
  <si>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</si>
  <si>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</si>
  <si>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</si>
  <si>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</si>
  <si>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</si>
  <si>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</si>
  <si>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</si>
  <si>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</si>
  <si>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</si>
  <si>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</si>
  <si>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</si>
  <si>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</si>
  <si>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</si>
  <si>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</si>
  <si>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</si>
  <si>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</si>
  <si>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</si>
  <si>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</si>
  <si>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</si>
  <si>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</si>
  <si>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</si>
  <si>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</si>
  <si>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</si>
  <si>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</si>
  <si>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</si>
  <si>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</si>
  <si>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</si>
  <si>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</si>
  <si>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</si>
  <si>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</si>
  <si>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</si>
  <si>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</si>
  <si>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</si>
  <si>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</si>
  <si>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</si>
  <si>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</si>
  <si>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</si>
  <si>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</si>
  <si>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</si>
  <si>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</si>
  <si>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</si>
  <si>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</si>
  <si>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</si>
  <si>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</si>
  <si>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</si>
  <si>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</si>
  <si>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</si>
  <si>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</si>
  <si>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</si>
  <si>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</si>
  <si>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</si>
  <si>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</si>
  <si>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</si>
  <si>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</si>
  <si>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</si>
  <si>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</si>
  <si>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</si>
  <si>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</si>
  <si>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</si>
  <si>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</si>
  <si>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</si>
  <si>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</si>
  <si>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</si>
  <si>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</si>
  <si>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</si>
  <si>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</si>
  <si>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</si>
  <si>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</si>
  <si>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</si>
  <si>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</si>
  <si>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</si>
  <si>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</si>
  <si>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</si>
  <si>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</si>
  <si>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</si>
  <si>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</si>
  <si>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</si>
  <si>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</si>
  <si>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</si>
  <si>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</si>
  <si>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</si>
  <si>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</si>
  <si>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</si>
  <si>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</si>
  <si>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</si>
  <si>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</si>
  <si>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</si>
  <si>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</si>
  <si>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</si>
  <si>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</si>
  <si>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</si>
  <si>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</si>
  <si>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</si>
  <si>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</si>
  <si>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</si>
  <si>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</si>
  <si>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</si>
  <si>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</si>
  <si>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</si>
  <si>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</si>
  <si>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</si>
  <si>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</si>
  <si>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</si>
  <si>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</si>
  <si>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</si>
  <si>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</si>
  <si>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</si>
  <si>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</si>
  <si>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</si>
  <si>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</si>
  <si>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</si>
  <si>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</si>
  <si>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</si>
  <si>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</si>
  <si>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</si>
  <si>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</si>
  <si>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</si>
  <si>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</si>
  <si>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</si>
  <si>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</si>
  <si>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</si>
  <si>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</si>
  <si>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</si>
  <si>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</si>
  <si>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</si>
  <si>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</si>
  <si>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</si>
  <si>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</si>
  <si>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</si>
  <si>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</si>
  <si>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</si>
  <si>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</si>
  <si>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</si>
  <si>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</si>
  <si>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</si>
  <si>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</si>
  <si>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</si>
  <si>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</si>
  <si>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</si>
  <si>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</si>
  <si>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</si>
  <si>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</si>
  <si>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</si>
  <si>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</si>
  <si>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</si>
  <si>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</si>
  <si>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</si>
  <si>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</si>
  <si>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</si>
  <si>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</si>
  <si>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</si>
  <si>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</si>
  <si>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</si>
  <si>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</si>
  <si>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</si>
  <si>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</si>
  <si>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</si>
  <si>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</si>
  <si>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</si>
  <si>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</si>
  <si>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</si>
  <si>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</si>
  <si>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</si>
  <si>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</si>
  <si>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</si>
  <si>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</si>
  <si>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</si>
  <si>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</si>
  <si>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</si>
  <si>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</si>
  <si>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</si>
  <si>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</si>
  <si>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</si>
  <si>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</si>
  <si>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</si>
  <si>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</si>
  <si>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</si>
  <si>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</si>
  <si>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</si>
  <si>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</si>
  <si>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</si>
  <si>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</si>
  <si>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</si>
  <si>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</si>
  <si>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</si>
  <si>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</si>
  <si>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</si>
  <si>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</si>
  <si>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</si>
  <si>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</si>
  <si>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</si>
  <si>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</si>
  <si>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</si>
  <si>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</si>
  <si>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</si>
  <si>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</si>
  <si>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</si>
  <si>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</si>
  <si>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</si>
  <si>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</si>
  <si>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</si>
  <si>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</si>
  <si>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</si>
  <si>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</si>
  <si>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</si>
  <si>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</si>
  <si>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</si>
  <si>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</si>
  <si>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</si>
  <si>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</si>
  <si>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</si>
  <si>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</si>
  <si>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</si>
  <si>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</si>
  <si>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</si>
  <si>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</si>
  <si>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</si>
  <si>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</si>
  <si>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</si>
  <si>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</si>
  <si>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</si>
  <si>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</si>
  <si>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</si>
  <si>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</si>
  <si>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</si>
  <si>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</si>
  <si>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</si>
  <si>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</si>
  <si>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</si>
  <si>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</si>
  <si>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</si>
  <si>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</si>
  <si>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</si>
  <si>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</si>
  <si>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</si>
  <si>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</si>
  <si>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</si>
  <si>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</si>
  <si>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</si>
  <si>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</si>
  <si>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</si>
  <si>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</si>
  <si>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</si>
  <si>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</si>
  <si>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</si>
  <si>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</si>
  <si>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</si>
  <si>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</si>
  <si>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</si>
  <si>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</si>
  <si>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</si>
  <si>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</si>
  <si>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</si>
  <si>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</si>
  <si>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</si>
  <si>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</si>
  <si>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</si>
  <si>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</si>
  <si>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</si>
  <si>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</si>
  <si>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</si>
  <si>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</si>
  <si>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</si>
  <si>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</si>
  <si>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</si>
  <si>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</si>
  <si>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</si>
  <si>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</si>
  <si>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</si>
  <si>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</si>
  <si>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</si>
  <si>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</si>
  <si>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</si>
  <si>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</si>
  <si>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</si>
  <si>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</si>
  <si>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</si>
  <si>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</si>
  <si>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</si>
  <si>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</si>
  <si>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</si>
  <si>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</si>
  <si>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</si>
  <si>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</si>
  <si>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</si>
  <si>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</si>
  <si>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</si>
  <si>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</si>
  <si>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</si>
  <si>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</si>
  <si>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</si>
  <si>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</si>
  <si>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</si>
  <si>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</si>
  <si>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</si>
  <si>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</si>
  <si>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</si>
  <si>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</si>
  <si>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</si>
  <si>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</si>
  <si>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</si>
  <si>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</si>
  <si>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</si>
  <si>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</si>
  <si>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</si>
  <si>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</si>
  <si>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</si>
  <si>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</si>
  <si>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</si>
  <si>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</si>
  <si>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</si>
  <si>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</si>
  <si>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</si>
  <si>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</si>
  <si>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</si>
  <si>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</si>
  <si>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</si>
  <si>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</si>
  <si>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</si>
  <si>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</si>
  <si>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</si>
  <si>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</si>
  <si>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</si>
  <si>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</si>
  <si>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</si>
  <si>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</si>
  <si>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</si>
  <si>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</si>
  <si>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</si>
  <si>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</si>
  <si>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</si>
  <si>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</si>
  <si>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</si>
  <si>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</si>
  <si>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</si>
  <si>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</si>
  <si>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</si>
  <si>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</si>
  <si>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</si>
  <si>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</si>
  <si>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</si>
  <si>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</si>
  <si>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</si>
  <si>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</si>
  <si>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</si>
  <si>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</si>
  <si>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</si>
  <si>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</si>
  <si>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</si>
  <si>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</si>
  <si>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</si>
  <si>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</si>
  <si>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</si>
  <si>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</si>
  <si>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</si>
  <si>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</si>
  <si>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</si>
  <si>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</si>
  <si>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</si>
  <si>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</si>
  <si>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</si>
  <si>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</si>
  <si>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</si>
  <si>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</si>
  <si>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</si>
  <si>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</si>
  <si>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</si>
  <si>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</si>
  <si>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</si>
  <si>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</si>
  <si>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</si>
  <si>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</si>
  <si>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</si>
  <si>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</si>
  <si>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</si>
  <si>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</si>
  <si>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</si>
  <si>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</si>
  <si>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</si>
  <si>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</si>
  <si>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</si>
  <si>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</si>
  <si>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</si>
  <si>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</si>
  <si>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</si>
  <si>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</si>
  <si>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</si>
  <si>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</si>
  <si>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</si>
  <si>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</si>
  <si>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</si>
  <si>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</si>
  <si>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</si>
  <si>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</si>
  <si>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</si>
  <si>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</si>
  <si>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</si>
  <si>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</si>
  <si>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</si>
  <si>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</si>
  <si>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</si>
  <si>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</si>
  <si>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</si>
  <si>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</si>
  <si>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</si>
  <si>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</si>
  <si>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</si>
  <si>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</si>
  <si>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</si>
  <si>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</si>
  <si>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</si>
  <si>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</si>
  <si>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</si>
  <si>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</si>
  <si>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</si>
  <si>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</si>
  <si>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</si>
  <si>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</si>
  <si>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</si>
  <si>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</si>
  <si>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</si>
  <si>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</si>
  <si>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</si>
  <si>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</si>
  <si>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</si>
  <si>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</si>
  <si>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</si>
  <si>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</si>
  <si>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</si>
  <si>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</si>
  <si>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</si>
  <si>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</si>
  <si>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</si>
  <si>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</si>
  <si>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</si>
  <si>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</si>
  <si>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</si>
  <si>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</si>
  <si>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</si>
  <si>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</si>
  <si>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</si>
  <si>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</si>
  <si>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</si>
  <si>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</si>
  <si>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</si>
  <si>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</si>
  <si>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</si>
  <si>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</si>
  <si>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</si>
  <si>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</si>
  <si>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</si>
  <si>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</si>
  <si>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</si>
  <si>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</si>
  <si>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</si>
  <si>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</si>
  <si>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</si>
  <si>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</si>
  <si>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</si>
  <si>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</si>
  <si>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</si>
  <si>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</si>
  <si>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</si>
  <si>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</si>
  <si>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</si>
  <si>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</si>
  <si>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</si>
  <si>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</si>
  <si>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</si>
  <si>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</si>
  <si>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</si>
  <si>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</si>
  <si>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</si>
  <si>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</si>
  <si>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</si>
  <si>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</si>
  <si>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</si>
  <si>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</si>
  <si>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</si>
  <si>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</si>
  <si>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</si>
  <si>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</si>
  <si>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</si>
  <si>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</si>
  <si>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</si>
  <si>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</si>
  <si>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</si>
  <si>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</si>
  <si>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</si>
  <si>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</si>
  <si>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</si>
  <si>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</si>
  <si>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</si>
  <si>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</si>
  <si>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</si>
  <si>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</si>
  <si>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</si>
  <si>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</si>
  <si>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</si>
  <si>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</si>
  <si>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</si>
  <si>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</si>
  <si>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</si>
  <si>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</si>
  <si>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</si>
  <si>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</si>
  <si>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</si>
  <si>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</si>
  <si>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</si>
  <si>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</si>
  <si>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</si>
  <si>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</si>
  <si>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</si>
  <si>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</si>
  <si>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</si>
  <si>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</si>
  <si>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</si>
  <si>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</si>
  <si>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</si>
  <si>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</si>
  <si>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</si>
  <si>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</si>
  <si>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</si>
  <si>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</si>
  <si>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</si>
  <si>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</si>
  <si>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</si>
  <si>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</si>
  <si>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</si>
  <si>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</si>
  <si>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</si>
  <si>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</si>
  <si>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</si>
  <si>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</si>
  <si>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</si>
  <si>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</si>
  <si>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</si>
  <si>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</si>
  <si>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</si>
  <si>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</si>
  <si>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</si>
  <si>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</si>
  <si>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</si>
  <si>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</si>
  <si>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</si>
  <si>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</si>
  <si>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</si>
  <si>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</si>
  <si>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</si>
  <si>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</si>
  <si>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</si>
  <si>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</si>
  <si>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</si>
  <si>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</si>
  <si>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</si>
  <si>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</si>
  <si>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</si>
  <si>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</si>
  <si>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</si>
  <si>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</si>
  <si>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</si>
  <si>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</si>
  <si>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</si>
  <si>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</si>
  <si>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</si>
  <si>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</si>
  <si>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</si>
  <si>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</si>
  <si>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</si>
  <si>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</si>
  <si>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</si>
  <si>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</si>
  <si>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</si>
  <si>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</si>
  <si>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</si>
  <si>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</si>
  <si>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</si>
  <si>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</si>
  <si>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</si>
  <si>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</si>
  <si>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</si>
  <si>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</si>
  <si>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</si>
  <si>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</si>
  <si>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</si>
  <si>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</si>
  <si>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</si>
  <si>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</si>
  <si>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</si>
  <si>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</si>
  <si>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</si>
  <si>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</si>
  <si>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</si>
  <si>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</si>
  <si>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</si>
  <si>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</si>
  <si>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</si>
  <si>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</si>
  <si>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</si>
  <si>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</si>
  <si>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</si>
  <si>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</si>
  <si>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</si>
  <si>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</si>
  <si>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</si>
  <si>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</si>
  <si>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</si>
  <si>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</si>
  <si>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</si>
  <si>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</si>
  <si>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</si>
  <si>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</si>
  <si>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</si>
  <si>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</si>
  <si>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</si>
  <si>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</si>
  <si>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</si>
  <si>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</si>
  <si>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</si>
  <si>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</si>
  <si>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</si>
  <si>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</si>
  <si>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</si>
  <si>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</si>
  <si>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</si>
  <si>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</si>
  <si>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</si>
  <si>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</si>
  <si>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</si>
  <si>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</si>
  <si>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</si>
  <si>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</si>
  <si>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</si>
  <si>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</si>
  <si>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</si>
  <si>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</si>
  <si>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</si>
  <si>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</si>
  <si>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</si>
  <si>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</si>
  <si>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</si>
  <si>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</si>
  <si>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</si>
  <si>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</si>
  <si>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</si>
  <si>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</si>
  <si>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</si>
  <si>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</si>
  <si>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</si>
  <si>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</si>
  <si>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</si>
  <si>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</si>
  <si>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</si>
  <si>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</si>
  <si>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</si>
  <si>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</si>
  <si>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</si>
  <si>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</si>
  <si>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</si>
  <si>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</si>
  <si>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</si>
  <si>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</si>
  <si>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</si>
  <si>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</si>
  <si>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</si>
  <si>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</si>
  <si>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</si>
  <si>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</si>
  <si>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</si>
  <si>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</si>
  <si>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</si>
  <si>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</si>
  <si>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</si>
  <si>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</si>
  <si>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</si>
  <si>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</si>
  <si>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</si>
  <si>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</si>
  <si>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</si>
  <si>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</si>
  <si>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</si>
  <si>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</si>
  <si>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</si>
  <si>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</si>
  <si>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</si>
  <si>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</si>
  <si>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</si>
  <si>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</si>
  <si>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</si>
  <si>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</si>
  <si>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</si>
  <si>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</si>
  <si>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</si>
  <si>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</si>
  <si>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</si>
  <si>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</si>
  <si>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</si>
  <si>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</si>
  <si>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</si>
  <si>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</si>
  <si>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</si>
  <si>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</si>
  <si>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</si>
  <si>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</si>
  <si>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</si>
  <si>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</si>
  <si>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</si>
  <si>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</si>
  <si>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</si>
  <si>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</si>
  <si>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</si>
  <si>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</si>
  <si>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</si>
  <si>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</si>
  <si>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</si>
  <si>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</si>
  <si>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</si>
  <si>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</si>
  <si>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</si>
  <si>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</si>
  <si>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</si>
  <si>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</si>
  <si>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</si>
  <si>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</si>
  <si>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</si>
  <si>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</si>
  <si>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</si>
  <si>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</si>
  <si>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</si>
  <si>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</si>
  <si>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</si>
  <si>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</si>
  <si>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</si>
  <si>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</si>
  <si>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</si>
  <si>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</si>
  <si>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</si>
  <si>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</si>
  <si>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</si>
  <si>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</si>
  <si>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</si>
  <si>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</si>
  <si>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</si>
  <si>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</si>
  <si>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</si>
  <si>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</si>
  <si>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</si>
  <si>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</si>
  <si>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</si>
  <si>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</si>
  <si>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</si>
  <si>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</si>
  <si>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</si>
  <si>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</si>
  <si>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</si>
  <si>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</si>
  <si>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</si>
  <si>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</si>
  <si>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</si>
  <si>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</si>
  <si>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</si>
  <si>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</si>
  <si>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</si>
  <si>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</si>
  <si>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</si>
  <si>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</si>
  <si>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</si>
  <si>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</si>
  <si>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</si>
  <si>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</si>
  <si>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</si>
  <si>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</si>
  <si>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</si>
  <si>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</si>
  <si>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</si>
  <si>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</si>
  <si>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</si>
  <si>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</si>
  <si>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</si>
  <si>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</si>
  <si>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</si>
  <si>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</si>
  <si>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</si>
  <si>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</si>
  <si>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</si>
  <si>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</si>
  <si>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</si>
  <si>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</si>
  <si>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</si>
  <si>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</si>
  <si>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</si>
  <si>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</si>
  <si>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</si>
  <si>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</si>
  <si>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</si>
  <si>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</si>
  <si>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</si>
  <si>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</si>
  <si>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</si>
  <si>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</si>
  <si>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</si>
  <si>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</si>
  <si>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</si>
  <si>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</si>
  <si>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</si>
  <si>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</si>
  <si>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</si>
  <si>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</si>
  <si>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</si>
  <si>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</si>
  <si>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</si>
  <si>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</si>
  <si>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</si>
  <si>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</si>
  <si>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</si>
  <si>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</si>
  <si>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</si>
  <si>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</si>
  <si>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</si>
  <si>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</si>
  <si>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</si>
  <si>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</si>
  <si>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</si>
  <si>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</si>
  <si>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</si>
  <si>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</si>
  <si>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</si>
  <si>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</si>
  <si>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</si>
  <si>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</si>
  <si>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</si>
  <si>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</si>
  <si>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</si>
  <si>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</si>
  <si>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</si>
  <si>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</si>
  <si>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</si>
  <si>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</si>
  <si>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</si>
  <si>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</si>
  <si>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</si>
  <si>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</si>
  <si>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</si>
  <si>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</si>
  <si>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</si>
  <si>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</si>
  <si>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</si>
  <si>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</si>
  <si>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</si>
  <si>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</si>
  <si>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</si>
  <si>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</si>
  <si>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</si>
  <si>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</si>
  <si>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</si>
  <si>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</si>
  <si>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</si>
  <si>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</si>
  <si>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</si>
  <si>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</si>
  <si>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</si>
  <si>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</si>
  <si>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</si>
  <si>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</si>
  <si>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</si>
  <si>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</si>
  <si>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</si>
  <si>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</si>
  <si>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</si>
  <si>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</si>
  <si>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</si>
  <si>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</si>
  <si>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</si>
  <si>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</si>
  <si>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</si>
  <si>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</si>
  <si>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</si>
  <si>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</si>
  <si>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</si>
  <si>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</si>
  <si>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</si>
  <si>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</si>
  <si>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</si>
  <si>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</si>
  <si>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</si>
  <si>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</si>
  <si>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</si>
  <si>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</si>
  <si>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</si>
  <si>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</si>
  <si>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</si>
  <si>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</si>
  <si>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</si>
  <si>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</si>
  <si>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</si>
  <si>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</si>
  <si>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</si>
  <si>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</si>
  <si>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</si>
  <si>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</si>
  <si>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</si>
  <si>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</si>
  <si>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</si>
  <si>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</si>
  <si>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</si>
  <si>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</si>
  <si>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</si>
  <si>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</si>
  <si>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</si>
  <si>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</si>
  <si>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</si>
  <si>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</si>
  <si>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</si>
  <si>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</si>
  <si>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</si>
  <si>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</si>
  <si>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</si>
  <si>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</si>
  <si>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</si>
  <si>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</si>
  <si>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</si>
  <si>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</si>
  <si>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</si>
  <si>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</si>
  <si>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</si>
  <si>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</si>
  <si>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</si>
  <si>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</si>
  <si>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</si>
  <si>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</si>
  <si>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</si>
  <si>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</si>
  <si>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</si>
  <si>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</si>
  <si>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</si>
  <si>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</si>
  <si>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</si>
  <si>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</si>
  <si>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</si>
  <si>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</si>
  <si>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</si>
  <si>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</si>
  <si>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</si>
  <si>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</si>
  <si>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</si>
  <si>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</si>
  <si>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</si>
  <si>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</si>
  <si>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</si>
  <si>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</si>
  <si>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</si>
  <si>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</si>
  <si>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</si>
  <si>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</si>
  <si>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</si>
  <si>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</si>
  <si>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</si>
  <si>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</si>
  <si>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</si>
  <si>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</si>
  <si>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</si>
  <si>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</si>
  <si>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</si>
  <si>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</si>
  <si>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</si>
  <si>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</si>
  <si>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</si>
  <si>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</si>
  <si>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</si>
  <si>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</si>
  <si>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</si>
  <si>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</si>
  <si>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</si>
  <si>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</si>
  <si>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</si>
  <si>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</si>
  <si>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</si>
  <si>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</si>
  <si>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</si>
  <si>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</si>
  <si>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</si>
  <si>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</si>
  <si>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</si>
  <si>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</si>
  <si>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</si>
  <si>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</si>
  <si>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</si>
  <si>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</si>
  <si>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</si>
  <si>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</si>
  <si>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</si>
  <si>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</si>
  <si>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</si>
  <si>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</si>
  <si>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</si>
  <si>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</si>
  <si>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</si>
  <si>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</si>
  <si>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</si>
  <si>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</si>
  <si>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</si>
  <si>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</si>
  <si>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</si>
  <si>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</si>
  <si>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</si>
  <si>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</si>
  <si>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</si>
  <si>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</si>
  <si>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</si>
  <si>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</si>
  <si>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</si>
  <si>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</si>
  <si>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</si>
  <si>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</si>
  <si>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</si>
  <si>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</si>
  <si>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</si>
  <si>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</si>
  <si>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</si>
  <si>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</si>
  <si>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</si>
  <si>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</si>
  <si>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</si>
  <si>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</si>
  <si>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</si>
  <si>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</si>
  <si>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</si>
  <si>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</si>
  <si>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</si>
  <si>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</si>
  <si>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</si>
  <si>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</si>
  <si>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</si>
  <si>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</si>
  <si>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</si>
  <si>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</si>
  <si>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</si>
  <si>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</si>
  <si>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</si>
  <si>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</si>
  <si>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</si>
  <si>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</si>
  <si>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</si>
  <si>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</si>
  <si>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</si>
  <si>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</si>
  <si>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</si>
  <si>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</si>
  <si>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</si>
  <si>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</si>
  <si>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</si>
  <si>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</si>
  <si>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</si>
  <si>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</si>
  <si>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</si>
  <si>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</si>
  <si>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</si>
  <si>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</si>
  <si>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</si>
  <si>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</si>
  <si>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</si>
  <si>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</si>
  <si>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</si>
  <si>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</si>
  <si>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</si>
  <si>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</si>
  <si>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</si>
  <si>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</si>
  <si>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</si>
  <si>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</si>
  <si>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</si>
  <si>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</si>
  <si>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</si>
  <si>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</si>
  <si>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</si>
  <si>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</si>
  <si>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</si>
  <si>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</si>
  <si>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</si>
  <si>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</si>
  <si>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</si>
  <si>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</si>
  <si>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</si>
  <si>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</si>
  <si>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</si>
  <si>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</si>
  <si>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</si>
  <si>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</si>
  <si>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</si>
  <si>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</si>
  <si>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</si>
  <si>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</si>
  <si>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</si>
  <si>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</si>
  <si>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</si>
  <si>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</si>
  <si>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</si>
  <si>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</si>
  <si>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</si>
  <si>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</si>
  <si>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</si>
  <si>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</si>
  <si>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</si>
  <si>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</si>
  <si>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</si>
  <si>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</si>
  <si>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</si>
  <si>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</si>
  <si>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</si>
  <si>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</si>
  <si>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</si>
  <si>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</si>
  <si>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</si>
  <si>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</si>
  <si>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</si>
  <si>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</si>
  <si>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</si>
  <si>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</si>
  <si>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</si>
  <si>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</si>
  <si>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</si>
  <si>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</si>
  <si>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</si>
  <si>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</si>
  <si>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</si>
  <si>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</si>
  <si>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</si>
  <si>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</si>
  <si>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</si>
  <si>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</si>
  <si>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</si>
  <si>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</si>
  <si>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</si>
  <si>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</si>
  <si>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</si>
  <si>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</si>
  <si>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</si>
  <si>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</si>
  <si>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</si>
  <si>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</si>
  <si>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</si>
  <si>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</si>
  <si>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</si>
  <si>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</si>
  <si>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</si>
  <si>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</si>
  <si>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</si>
  <si>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</si>
  <si>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</si>
  <si>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</si>
  <si>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</si>
  <si>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</si>
  <si>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</si>
  <si>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</si>
  <si>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</si>
  <si>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</si>
  <si>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</si>
  <si>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</si>
  <si>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</si>
  <si>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</si>
  <si>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</si>
  <si>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</si>
  <si>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</si>
  <si>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</si>
  <si>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</si>
  <si>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</si>
  <si>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</si>
  <si>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</si>
  <si>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</si>
  <si>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</si>
  <si>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</si>
  <si>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</si>
  <si>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</si>
  <si>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</si>
  <si>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</si>
  <si>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</si>
  <si>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</si>
  <si>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</si>
  <si>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</si>
  <si>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</si>
  <si>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</si>
  <si>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</si>
  <si>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</si>
  <si>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</si>
  <si>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</si>
  <si>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</si>
  <si>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</si>
  <si>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</si>
  <si>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</si>
  <si>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</si>
  <si>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</si>
  <si>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</si>
  <si>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</si>
  <si>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</si>
  <si>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</si>
  <si>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</si>
  <si>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</si>
  <si>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</si>
  <si>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</si>
  <si>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</si>
  <si>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</si>
  <si>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</si>
  <si>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</si>
  <si>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</si>
  <si>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</si>
  <si>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</si>
  <si>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</si>
  <si>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</si>
  <si>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</si>
  <si>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</si>
  <si>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</si>
  <si>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</si>
  <si>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</si>
  <si>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</si>
  <si>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</si>
  <si>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</si>
  <si>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</si>
  <si>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</si>
  <si>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</si>
  <si>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</si>
  <si>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</si>
  <si>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</si>
  <si>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</si>
  <si>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</si>
  <si>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</si>
  <si>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</si>
  <si>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</si>
  <si>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</si>
  <si>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</si>
  <si>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</si>
  <si>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</si>
  <si>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</si>
  <si>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</si>
  <si>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</si>
  <si>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</si>
  <si>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</si>
  <si>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</si>
  <si>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</si>
  <si>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</si>
  <si>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</si>
  <si>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</si>
  <si>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</si>
  <si>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</si>
  <si>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</si>
  <si>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</si>
  <si>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</si>
  <si>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</si>
  <si>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</si>
  <si>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</si>
  <si>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</si>
  <si>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</si>
  <si>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</si>
  <si>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</si>
  <si>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</si>
  <si>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</si>
  <si>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</si>
  <si>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</si>
  <si>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</si>
  <si>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</si>
  <si>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</si>
  <si>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</si>
  <si>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</si>
  <si>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</si>
  <si>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</si>
  <si>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</si>
  <si>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</si>
  <si>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</si>
  <si>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</si>
  <si>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</si>
  <si>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</si>
  <si>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</si>
  <si>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</si>
  <si>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</si>
  <si>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</si>
  <si>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</si>
  <si>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</si>
  <si>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</si>
  <si>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</si>
  <si>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</si>
  <si>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</si>
  <si>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</si>
  <si>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</si>
  <si>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</si>
  <si>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</si>
  <si>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</si>
  <si>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</si>
  <si>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</si>
  <si>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</si>
  <si>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</si>
  <si>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</si>
  <si>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</si>
  <si>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</si>
  <si>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</si>
  <si>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</si>
  <si>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</si>
  <si>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</si>
  <si>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</si>
  <si>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</si>
  <si>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</si>
  <si>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</si>
  <si>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</si>
  <si>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</si>
  <si>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</si>
  <si>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</si>
  <si>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</si>
  <si>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</si>
  <si>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</si>
  <si>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</si>
  <si>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</si>
  <si>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</si>
  <si>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</si>
  <si>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</si>
  <si>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</si>
  <si>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</si>
  <si>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</si>
  <si>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</si>
  <si>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</si>
  <si>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</si>
  <si>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</si>
  <si>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</si>
  <si>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</si>
  <si>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</si>
  <si>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</si>
  <si>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</si>
  <si>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</si>
  <si>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</si>
  <si>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</si>
  <si>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</si>
  <si>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</si>
  <si>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</si>
  <si>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</si>
  <si>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</si>
  <si>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</si>
  <si>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</si>
  <si>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</si>
  <si>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</si>
  <si>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</si>
  <si>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</si>
  <si>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</si>
  <si>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</si>
  <si>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</si>
  <si>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</si>
  <si>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</si>
  <si>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</si>
  <si>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</si>
  <si>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</si>
  <si>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</si>
  <si>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</si>
  <si>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</si>
  <si>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</si>
  <si>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</si>
  <si>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</si>
  <si>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</si>
  <si>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</si>
  <si>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</si>
  <si>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</si>
  <si>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</si>
  <si>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</si>
  <si>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</si>
  <si>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</si>
  <si>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</si>
  <si>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</si>
  <si>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</si>
  <si>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</si>
  <si>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</si>
  <si>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</si>
  <si>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</si>
  <si>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</si>
  <si>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</si>
  <si>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</si>
  <si>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</si>
  <si>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</si>
  <si>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</si>
  <si>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</si>
  <si>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</si>
  <si>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</si>
  <si>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</si>
  <si>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</si>
  <si>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</si>
  <si>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</si>
  <si>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</si>
  <si>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</si>
  <si>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</si>
  <si>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</si>
  <si>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</si>
  <si>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</si>
  <si>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</si>
  <si>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</si>
  <si>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</si>
  <si>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</si>
  <si>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</si>
  <si>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</si>
  <si>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</si>
  <si>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</si>
  <si>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</si>
  <si>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</si>
  <si>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</si>
  <si>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</si>
  <si>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</si>
  <si>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</si>
  <si>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</si>
  <si>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</si>
  <si>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</si>
  <si>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</si>
  <si>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</si>
  <si>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</si>
  <si>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</si>
  <si>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</si>
  <si>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</si>
  <si>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</si>
  <si>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</si>
  <si>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</si>
  <si>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</si>
  <si>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</si>
  <si>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</si>
  <si>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</si>
  <si>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</si>
  <si>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</si>
  <si>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</si>
  <si>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</si>
  <si>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</si>
  <si>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</si>
  <si>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</si>
  <si>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</si>
  <si>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</si>
  <si>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</si>
  <si>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</si>
  <si>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</si>
  <si>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</si>
  <si>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</si>
  <si>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</si>
  <si>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</si>
  <si>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</si>
  <si>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</si>
  <si>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</si>
  <si>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</si>
  <si>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</si>
  <si>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</si>
  <si>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</si>
  <si>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</si>
  <si>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</si>
  <si>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</si>
  <si>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</si>
  <si>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</si>
  <si>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</si>
  <si>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</si>
  <si>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</si>
  <si>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</si>
  <si>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</si>
  <si>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</si>
  <si>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</si>
  <si>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</si>
  <si>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</si>
  <si>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</si>
  <si>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</si>
  <si>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</si>
  <si>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</si>
  <si>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</si>
  <si>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</si>
  <si>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</si>
  <si>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</si>
  <si>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</si>
  <si>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</si>
  <si>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</si>
  <si>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</si>
  <si>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</si>
  <si>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</si>
  <si>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</si>
  <si>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</si>
  <si>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</si>
  <si>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</si>
  <si>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</si>
  <si>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</si>
  <si>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</si>
  <si>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</si>
  <si>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</si>
  <si>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</si>
  <si>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</si>
  <si>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</si>
  <si>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</si>
  <si>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</si>
  <si>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</si>
  <si>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</si>
  <si>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</si>
  <si>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</si>
  <si>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</si>
  <si>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</si>
  <si>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</si>
  <si>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</si>
  <si>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</si>
  <si>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</si>
  <si>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</si>
  <si>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</si>
  <si>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</si>
  <si>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</si>
  <si>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</si>
  <si>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</si>
  <si>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</si>
  <si>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</si>
  <si>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</si>
  <si>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</si>
  <si>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</si>
  <si>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</si>
  <si>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</si>
  <si>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</si>
  <si>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</si>
  <si>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</si>
  <si>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</si>
  <si>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</si>
  <si>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</si>
  <si>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</si>
  <si>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</si>
  <si>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</si>
  <si>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</si>
  <si>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</si>
  <si>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</si>
  <si>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</si>
  <si>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</si>
  <si>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</si>
  <si>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</si>
  <si>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</si>
  <si>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</si>
  <si>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</si>
  <si>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</si>
  <si>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</si>
  <si>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</si>
  <si>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</si>
  <si>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</si>
  <si>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</si>
  <si>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</si>
  <si>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</si>
  <si>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</si>
  <si>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</si>
  <si>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</si>
  <si>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</si>
  <si>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</si>
  <si>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</si>
  <si>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</si>
  <si>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</si>
  <si>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</si>
  <si>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</si>
  <si>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</si>
  <si>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</si>
  <si>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</si>
  <si>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</si>
  <si>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</si>
  <si>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</si>
  <si>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</si>
  <si>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</si>
  <si>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</si>
  <si>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</si>
  <si>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</si>
  <si>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</si>
  <si>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</si>
  <si>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</si>
  <si>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</si>
  <si>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</si>
  <si>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</si>
  <si>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</si>
  <si>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</si>
  <si>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</si>
  <si>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</si>
  <si>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</si>
  <si>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</si>
  <si>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</si>
  <si>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</si>
  <si>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</si>
  <si>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</si>
  <si>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</si>
  <si>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</si>
  <si>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</si>
  <si>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</si>
  <si>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</si>
  <si>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</si>
  <si>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</si>
  <si>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</si>
  <si>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</si>
  <si>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</si>
  <si>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</si>
  <si>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</si>
  <si>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</si>
  <si>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</si>
  <si>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</si>
  <si>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</si>
  <si>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</si>
  <si>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</si>
  <si>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</si>
  <si>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</si>
  <si>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</si>
  <si>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</si>
  <si>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</si>
  <si>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</si>
  <si>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</si>
  <si>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</si>
  <si>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</si>
  <si>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</si>
  <si>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</si>
  <si>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</si>
  <si>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</si>
  <si>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</si>
  <si>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</si>
  <si>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</si>
  <si>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</si>
  <si>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</si>
  <si>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</si>
  <si>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</si>
  <si>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</si>
  <si>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</si>
  <si>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</si>
  <si>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</si>
  <si>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</si>
  <si>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</si>
  <si>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</si>
  <si>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</si>
  <si>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</si>
  <si>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</si>
  <si>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</si>
  <si>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</si>
  <si>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</si>
  <si>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</si>
  <si>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</si>
  <si>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</si>
  <si>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</si>
  <si>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</si>
  <si>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</si>
  <si>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</si>
  <si>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</si>
  <si>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</si>
  <si>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</si>
  <si>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</si>
  <si>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</si>
  <si>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</si>
  <si>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</si>
  <si>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</si>
  <si>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</si>
  <si>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</si>
  <si>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</si>
  <si>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</si>
  <si>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</si>
  <si>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</si>
  <si>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</si>
  <si>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</si>
  <si>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</si>
  <si>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</si>
  <si>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</si>
  <si>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</si>
  <si>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</si>
  <si>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</si>
  <si>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</si>
  <si>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</si>
  <si>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</si>
  <si>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</si>
  <si>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</si>
  <si>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</si>
  <si>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</si>
  <si>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</si>
  <si>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</si>
  <si>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</si>
  <si>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</si>
  <si>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</si>
  <si>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</si>
  <si>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</si>
  <si>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</si>
  <si>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</si>
  <si>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</si>
  <si>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</si>
  <si>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</si>
  <si>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</si>
  <si>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</si>
  <si>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</si>
  <si>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</si>
  <si>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</si>
  <si>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</si>
  <si>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</si>
  <si>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</si>
  <si>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</si>
  <si>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</si>
  <si>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</si>
  <si>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</si>
  <si>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</si>
  <si>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</si>
  <si>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</si>
  <si>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</si>
  <si>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</si>
  <si>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</si>
  <si>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</si>
  <si>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</si>
  <si>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</si>
  <si>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</si>
  <si>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</si>
  <si>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</si>
  <si>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</si>
  <si>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</si>
  <si>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</si>
  <si>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</si>
  <si>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</si>
  <si>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</si>
  <si>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</si>
  <si>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</si>
  <si>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</si>
  <si>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</si>
  <si>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</si>
  <si>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</si>
  <si>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</si>
  <si>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</si>
  <si>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</si>
  <si>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</si>
  <si>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</si>
  <si>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</si>
  <si>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</si>
  <si>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</si>
  <si>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</si>
  <si>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</si>
  <si>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</si>
  <si>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</si>
  <si>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</si>
  <si>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</si>
  <si>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</si>
  <si>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</si>
  <si>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</si>
  <si>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</si>
  <si>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</si>
  <si>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</si>
  <si>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</si>
  <si>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</si>
  <si>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</si>
  <si>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</si>
  <si>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</si>
  <si>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</si>
  <si>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</si>
  <si>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</si>
  <si>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</si>
  <si>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</si>
  <si>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</si>
  <si>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</si>
  <si>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</si>
  <si>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</si>
  <si>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</si>
  <si>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</si>
  <si>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</si>
  <si>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</si>
  <si>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</si>
  <si>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</si>
  <si>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</si>
  <si>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</si>
  <si>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</si>
  <si>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</si>
  <si>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</si>
  <si>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</si>
  <si>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</si>
  <si>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</si>
  <si>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</si>
  <si>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</si>
  <si>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</si>
  <si>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</si>
  <si>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</si>
  <si>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</si>
  <si>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</si>
  <si>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</si>
  <si>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</si>
  <si>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</si>
  <si>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</si>
  <si>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</si>
  <si>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</si>
  <si>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</si>
  <si>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</si>
  <si>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</si>
  <si>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</si>
  <si>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</si>
  <si>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</si>
  <si>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</si>
  <si>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</si>
  <si>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</si>
  <si>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</si>
  <si>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</si>
  <si>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</si>
  <si>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</si>
  <si>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</si>
  <si>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</si>
  <si>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</si>
  <si>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</si>
  <si>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</si>
  <si>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</si>
  <si>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</si>
  <si>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</si>
  <si>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</si>
  <si>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</si>
  <si>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</si>
  <si>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</si>
  <si>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</si>
  <si>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</si>
  <si>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</si>
  <si>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</si>
  <si>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</si>
  <si>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</si>
  <si>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</si>
  <si>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</si>
  <si>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</si>
  <si>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</si>
  <si>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</si>
  <si>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</si>
  <si>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</si>
  <si>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</si>
  <si>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</si>
  <si>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</si>
  <si>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</si>
  <si>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</si>
  <si>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</si>
  <si>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</si>
  <si>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</si>
  <si>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</si>
  <si>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</si>
  <si>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</si>
  <si>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</si>
  <si>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</si>
  <si>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</si>
  <si>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</si>
  <si>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</si>
  <si>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</si>
  <si>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</si>
  <si>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</si>
  <si>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</si>
  <si>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</si>
  <si>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</si>
  <si>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</si>
  <si>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</si>
  <si>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</si>
  <si>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</si>
  <si>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</si>
  <si>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</si>
  <si>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</si>
  <si>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</si>
  <si>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</si>
  <si>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</si>
  <si>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</si>
  <si>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</si>
  <si>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</si>
  <si>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</si>
  <si>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</si>
  <si>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</si>
  <si>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</si>
  <si>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</si>
  <si>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</si>
  <si>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</si>
  <si>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</si>
  <si>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</si>
  <si>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</si>
  <si>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</si>
  <si>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</si>
  <si>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</si>
  <si>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</si>
  <si>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</si>
  <si>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</si>
  <si>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</si>
  <si>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</si>
  <si>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</si>
  <si>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</si>
  <si>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</si>
  <si>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</si>
  <si>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</si>
  <si>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</si>
  <si>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</si>
  <si>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</si>
  <si>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</si>
  <si>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</si>
  <si>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</si>
  <si>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</si>
  <si>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</si>
  <si>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</si>
  <si>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</si>
  <si>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</si>
  <si>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</si>
  <si>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</si>
  <si>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</si>
  <si>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</si>
  <si>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</si>
  <si>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</si>
  <si>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</si>
  <si>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</si>
  <si>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</si>
  <si>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</si>
  <si>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</si>
  <si>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</si>
  <si>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</si>
  <si>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</si>
  <si>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</si>
  <si>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</si>
  <si>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</si>
  <si>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</si>
  <si>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</si>
  <si>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</si>
  <si>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</si>
  <si>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</si>
  <si>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</si>
  <si>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</si>
  <si>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</si>
  <si>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</si>
  <si>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</si>
  <si>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</si>
  <si>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</si>
  <si>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</si>
  <si>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</si>
  <si>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</si>
  <si>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</si>
  <si>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</si>
  <si>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</si>
  <si>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</si>
  <si>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</si>
  <si>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</si>
  <si>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</si>
  <si>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</si>
  <si>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</si>
  <si>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</si>
  <si>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</si>
  <si>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</si>
  <si>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</si>
  <si>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</si>
  <si>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</si>
  <si>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</si>
  <si>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</si>
  <si>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</si>
  <si>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</si>
  <si>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</si>
  <si>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</si>
  <si>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</si>
  <si>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</si>
  <si>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</si>
  <si>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</si>
  <si>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</si>
  <si>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</si>
  <si>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</si>
  <si>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</si>
  <si>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</si>
  <si>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</si>
  <si>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</si>
  <si>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</si>
  <si>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</si>
  <si>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</si>
  <si>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</si>
  <si>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</si>
  <si>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</si>
  <si>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</si>
  <si>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</si>
  <si>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</si>
  <si>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</si>
  <si>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</si>
  <si>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</si>
  <si>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</si>
  <si>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</si>
  <si>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</si>
  <si>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</si>
  <si>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</si>
  <si>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</si>
  <si>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</si>
  <si>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</si>
  <si>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</si>
  <si>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</si>
  <si>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</si>
  <si>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</si>
  <si>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</si>
  <si>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</si>
  <si>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</si>
  <si>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</si>
  <si>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</si>
  <si>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</si>
  <si>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</si>
  <si>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</si>
  <si>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</si>
  <si>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</si>
  <si>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</si>
  <si>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</si>
  <si>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</si>
  <si>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</si>
  <si>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</si>
  <si>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</si>
  <si>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</si>
  <si>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</si>
  <si>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</si>
  <si>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</si>
  <si>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</si>
  <si>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</si>
  <si>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</si>
  <si>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</si>
  <si>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</si>
  <si>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</si>
  <si>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</si>
  <si>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</si>
  <si>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</si>
  <si>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</si>
  <si>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</si>
  <si>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</si>
  <si>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</si>
  <si>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</si>
  <si>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</si>
  <si>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</si>
  <si>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</si>
  <si>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</si>
  <si>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</si>
  <si>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</si>
  <si>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</si>
  <si>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</si>
  <si>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</si>
  <si>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</si>
  <si>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</si>
  <si>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</si>
  <si>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</si>
  <si>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</si>
  <si>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</si>
  <si>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</si>
  <si>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</si>
  <si>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</si>
  <si>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</si>
  <si>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</si>
  <si>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</si>
  <si>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</si>
  <si>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</si>
  <si>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</si>
  <si>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</si>
  <si>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</si>
  <si>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</si>
  <si>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</si>
  <si>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</si>
  <si>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</si>
  <si>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</si>
  <si>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</si>
  <si>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</si>
  <si>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</si>
  <si>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</si>
  <si>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</si>
  <si>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</si>
  <si>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</si>
  <si>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</si>
  <si>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</si>
  <si>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</si>
  <si>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</si>
  <si>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</si>
  <si>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</si>
  <si>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</si>
  <si>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</si>
  <si>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</si>
  <si>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</si>
  <si>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</si>
  <si>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</si>
  <si>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</si>
  <si>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</si>
  <si>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</si>
  <si>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</si>
  <si>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</si>
  <si>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</si>
  <si>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</si>
  <si>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</si>
  <si>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</si>
  <si>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</si>
  <si>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</si>
  <si>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</si>
  <si>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</si>
  <si>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</si>
  <si>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</si>
  <si>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</si>
  <si>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</si>
  <si>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</si>
  <si>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</si>
  <si>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</si>
  <si>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</si>
  <si>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</si>
  <si>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</si>
  <si>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</si>
  <si>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</si>
  <si>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</si>
  <si>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</si>
  <si>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</si>
  <si>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</si>
  <si>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</si>
  <si>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</si>
  <si>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</si>
  <si>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</si>
  <si>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</si>
  <si>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</si>
  <si>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</si>
  <si>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</si>
  <si>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</si>
  <si>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</si>
  <si>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</si>
  <si>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</si>
  <si>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</si>
  <si>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</si>
  <si>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</si>
  <si>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</si>
  <si>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</si>
  <si>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</si>
  <si>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</si>
  <si>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</si>
  <si>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</si>
  <si>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</si>
  <si>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</si>
  <si>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</si>
  <si>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</si>
  <si>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</si>
  <si>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</si>
  <si>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</si>
  <si>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</si>
  <si>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</si>
  <si>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</si>
  <si>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</si>
  <si>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</si>
  <si>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</si>
  <si>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</si>
  <si>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</si>
  <si>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</si>
  <si>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</si>
  <si>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</si>
  <si>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</si>
  <si>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</si>
  <si>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</si>
  <si>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</si>
  <si>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</si>
  <si>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</si>
  <si>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</si>
  <si>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</si>
  <si>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</si>
  <si>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</si>
  <si>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</si>
  <si>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</si>
  <si>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</si>
  <si>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</si>
  <si>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</si>
  <si>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</si>
  <si>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</si>
  <si>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</si>
  <si>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</si>
  <si>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</si>
  <si>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</si>
  <si>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</si>
  <si>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</si>
  <si>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</si>
  <si>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</si>
  <si>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</si>
  <si>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</si>
  <si>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</si>
  <si>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</si>
  <si>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</si>
  <si>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</si>
  <si>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</si>
  <si>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</si>
  <si>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</si>
  <si>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</si>
  <si>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</si>
  <si>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</si>
  <si>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</si>
  <si>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</si>
  <si>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</si>
  <si>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</si>
  <si>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</si>
  <si>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</si>
  <si>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</si>
  <si>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</si>
  <si>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</si>
  <si>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</si>
  <si>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</si>
  <si>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</si>
  <si>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</si>
  <si>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</si>
  <si>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</si>
  <si>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</si>
  <si>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</si>
  <si>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</si>
  <si>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</si>
  <si>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</si>
  <si>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</si>
  <si>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</si>
  <si>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</si>
  <si>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</si>
  <si>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</si>
  <si>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</si>
  <si>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</si>
  <si>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</si>
  <si>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</si>
  <si>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</si>
  <si>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</si>
  <si>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</si>
  <si>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</si>
  <si>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</si>
  <si>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</si>
  <si>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</si>
  <si>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</si>
  <si>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</si>
  <si>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</si>
  <si>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</si>
  <si>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</si>
  <si>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</si>
  <si>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</si>
  <si>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</si>
  <si>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</si>
  <si>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</si>
  <si>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</si>
  <si>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</si>
  <si>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</si>
  <si>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</si>
  <si>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</si>
  <si>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</si>
  <si>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</si>
  <si>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</si>
  <si>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</si>
  <si>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</si>
  <si>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</si>
  <si>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</si>
  <si>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</si>
  <si>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</si>
  <si>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</si>
  <si>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</si>
  <si>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</si>
  <si>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</si>
  <si>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</si>
  <si>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</si>
  <si>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</si>
  <si>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</si>
  <si>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</si>
  <si>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</si>
  <si>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</si>
  <si>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</si>
  <si>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</si>
  <si>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</si>
  <si>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</si>
  <si>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</si>
  <si>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</si>
  <si>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</si>
  <si>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</si>
  <si>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</si>
  <si>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</si>
  <si>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</si>
  <si>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</si>
  <si>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</si>
  <si>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</si>
  <si>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</si>
  <si>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</si>
  <si>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</si>
  <si>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</si>
  <si>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</si>
  <si>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</si>
  <si>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</si>
  <si>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</si>
  <si>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</si>
  <si>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</si>
  <si>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</si>
  <si>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</si>
  <si>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</si>
  <si>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</si>
  <si>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</si>
  <si>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</si>
  <si>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</si>
  <si>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</si>
  <si>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</si>
  <si>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</si>
  <si>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</si>
  <si>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</si>
  <si>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</si>
  <si>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</si>
  <si>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</si>
  <si>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</si>
  <si>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</si>
  <si>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</si>
  <si>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</si>
  <si>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</si>
  <si>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</si>
  <si>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</si>
  <si>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</si>
  <si>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</si>
  <si>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</si>
  <si>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</si>
  <si>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</si>
  <si>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</si>
  <si>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</si>
  <si>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</si>
  <si>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</si>
  <si>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</si>
  <si>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</si>
  <si>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</si>
  <si>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</si>
  <si>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</si>
  <si>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</si>
  <si>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</si>
  <si>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</si>
  <si>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</si>
  <si>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</si>
  <si>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</si>
  <si>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</si>
  <si>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</si>
  <si>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</si>
  <si>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</si>
  <si>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</si>
  <si>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</si>
  <si>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</si>
  <si>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</si>
  <si>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</si>
  <si>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</si>
  <si>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</si>
  <si>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</si>
  <si>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</si>
  <si>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</si>
  <si>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</si>
  <si>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</si>
  <si>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</si>
  <si>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</si>
  <si>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</si>
  <si>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</si>
  <si>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</si>
  <si>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</si>
  <si>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</si>
  <si>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</si>
  <si>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</si>
  <si>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</si>
  <si>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</si>
  <si>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</si>
  <si>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</si>
  <si>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</si>
  <si>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</si>
  <si>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</si>
  <si>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</si>
  <si>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</si>
  <si>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</si>
  <si>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</si>
  <si>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</si>
  <si>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</si>
  <si>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</si>
  <si>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</si>
  <si>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</si>
  <si>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</si>
  <si>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</si>
  <si>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</si>
  <si>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</si>
  <si>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</si>
  <si>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</si>
  <si>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</si>
  <si>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</si>
  <si>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</si>
  <si>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</si>
  <si>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</si>
  <si>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</si>
  <si>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</si>
  <si>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</si>
  <si>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</si>
  <si>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</si>
  <si>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</si>
  <si>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</si>
  <si>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</si>
  <si>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</si>
  <si>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</si>
  <si>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</si>
  <si>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</si>
  <si>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</si>
  <si>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</si>
  <si>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</si>
  <si>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</si>
  <si>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</si>
  <si>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</si>
  <si>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</si>
  <si>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</si>
  <si>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</si>
  <si>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</si>
  <si>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</si>
  <si>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</si>
  <si>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</si>
  <si>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</si>
  <si>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</si>
  <si>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</si>
  <si>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</si>
  <si>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</si>
  <si>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</si>
  <si>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</si>
  <si>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</si>
  <si>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</si>
  <si>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</si>
  <si>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</si>
  <si>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</si>
  <si>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</si>
  <si>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</si>
  <si>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</si>
  <si>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</si>
  <si>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</si>
  <si>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</si>
  <si>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</si>
  <si>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</si>
  <si>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</si>
  <si>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</si>
  <si>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</si>
  <si>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</si>
  <si>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</si>
  <si>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</si>
  <si>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</si>
  <si>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</si>
  <si>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</si>
  <si>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</si>
  <si>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</si>
  <si>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</si>
  <si>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</si>
  <si>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</si>
  <si>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</si>
  <si>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</si>
  <si>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</si>
  <si>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</si>
  <si>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</si>
  <si>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</si>
  <si>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</si>
  <si>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</si>
  <si>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</si>
  <si>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</si>
  <si>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</si>
  <si>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</si>
  <si>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</si>
  <si>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</si>
  <si>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</si>
  <si>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</si>
  <si>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</si>
  <si>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</si>
  <si>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</si>
  <si>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</si>
  <si>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</si>
  <si>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</si>
  <si>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</si>
  <si>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</si>
  <si>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</si>
  <si>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</si>
  <si>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</si>
  <si>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</si>
  <si>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</si>
  <si>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</si>
  <si>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</si>
  <si>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</si>
  <si>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</si>
  <si>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</si>
  <si>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</si>
  <si>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</si>
  <si>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</si>
  <si>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</si>
  <si>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</si>
  <si>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</si>
  <si>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</si>
  <si>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</si>
  <si>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</si>
  <si>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</si>
  <si>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</si>
  <si>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</si>
  <si>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</si>
  <si>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</si>
  <si>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</si>
  <si>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</si>
  <si>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</si>
  <si>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</si>
  <si>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</si>
  <si>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</si>
  <si>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</si>
  <si>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</si>
  <si>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</si>
  <si>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</si>
  <si>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</si>
  <si>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</si>
  <si>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</si>
  <si>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</si>
  <si>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</si>
  <si>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</si>
  <si>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</si>
  <si>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</si>
  <si>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</si>
  <si>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</si>
  <si>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</si>
  <si>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</si>
  <si>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</si>
  <si>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</si>
  <si>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</si>
  <si>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</si>
  <si>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</si>
  <si>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</si>
  <si>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</si>
  <si>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</si>
  <si>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</si>
  <si>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</si>
  <si>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</si>
  <si>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</si>
  <si>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</si>
  <si>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</si>
  <si>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</si>
  <si>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</si>
  <si>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</si>
  <si>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</si>
  <si>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</si>
  <si>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</si>
  <si>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</si>
  <si>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</si>
  <si>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</si>
  <si>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</si>
  <si>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</si>
  <si>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</si>
  <si>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</si>
  <si>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</si>
  <si>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</si>
  <si>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</si>
  <si>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</si>
  <si>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</si>
  <si>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</si>
  <si>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</si>
  <si>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</si>
  <si>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</si>
  <si>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</si>
  <si>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</si>
  <si>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</si>
  <si>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</si>
  <si>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</si>
  <si>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</si>
  <si>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</si>
  <si>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</si>
  <si>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</si>
  <si>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</si>
  <si>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</si>
  <si>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</si>
  <si>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</si>
  <si>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</si>
  <si>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</si>
  <si>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</si>
  <si>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</si>
  <si>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</si>
  <si>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</si>
  <si>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</si>
  <si>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</si>
  <si>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</si>
  <si>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</si>
  <si>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</si>
  <si>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</si>
  <si>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</si>
  <si>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</si>
  <si>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</si>
  <si>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</si>
  <si>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</si>
  <si>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</si>
  <si>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</si>
  <si>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</si>
  <si>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</si>
  <si>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</si>
  <si>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</si>
  <si>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</si>
  <si>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</si>
  <si>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</si>
  <si>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</si>
  <si>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</si>
  <si>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</si>
  <si>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</si>
  <si>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</si>
  <si>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</si>
  <si>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</si>
  <si>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</si>
  <si>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</si>
  <si>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</si>
  <si>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</si>
  <si>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</si>
  <si>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</si>
  <si>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</si>
  <si>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</si>
  <si>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</si>
  <si>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</si>
  <si>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</si>
  <si>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</si>
  <si>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</si>
  <si>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</si>
  <si>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</si>
  <si>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</si>
  <si>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</si>
  <si>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</si>
  <si>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</si>
  <si>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</si>
  <si>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</si>
  <si>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</si>
  <si>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</si>
  <si>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</si>
  <si>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</si>
  <si>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</si>
  <si>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</si>
  <si>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</si>
  <si>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</si>
  <si>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</si>
  <si>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</si>
  <si>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</si>
  <si>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</si>
  <si>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</si>
  <si>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</si>
  <si>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</si>
  <si>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</si>
  <si>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</si>
  <si>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</si>
  <si>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</si>
  <si>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</si>
  <si>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</si>
  <si>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</si>
  <si>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</si>
  <si>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</si>
  <si>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</si>
  <si>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</si>
  <si>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</si>
  <si>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</si>
  <si>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</si>
  <si>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</si>
  <si>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</si>
  <si>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</si>
  <si>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</si>
  <si>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</si>
  <si>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</si>
  <si>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</si>
  <si>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</si>
  <si>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</si>
  <si>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</si>
  <si>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</si>
  <si>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</si>
  <si>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</si>
  <si>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</si>
  <si>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</si>
  <si>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</si>
  <si>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</si>
  <si>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Succesful</t>
  </si>
  <si>
    <t>Percentage Canceled</t>
  </si>
  <si>
    <t>Percentage Failed</t>
  </si>
  <si>
    <t>Less than 1000</t>
  </si>
  <si>
    <t>1000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</si>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</sst>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49" fontId="0" fillId="0" borderId="0" xfId="0" applyNumberFormat="1"/>
    <xf numFmtId="49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7-4106-A410-76F3C39EC76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7-4106-A410-76F3C39EC76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87-4106-A410-76F3C39EC76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87-4106-A410-76F3C39EC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3026832"/>
        <c:axId val="1089102736"/>
      </c:barChart>
      <c:catAx>
        <c:axId val="10930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2736"/>
        <c:crosses val="autoZero"/>
        <c:auto val="1"/>
        <c:lblAlgn val="ctr"/>
        <c:lblOffset val="100"/>
        <c:noMultiLvlLbl val="0"/>
      </c:catAx>
      <c:valAx>
        <c:axId val="10891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0-4042-B91F-6467DC95BCF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0-4042-B91F-6467DC95BCF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0-4042-B91F-6467DC95BCF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80-4042-B91F-6467DC95B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647584"/>
        <c:axId val="1089054896"/>
      </c:barChart>
      <c:catAx>
        <c:axId val="5156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4896"/>
        <c:crosses val="autoZero"/>
        <c:auto val="1"/>
        <c:lblAlgn val="ctr"/>
        <c:lblOffset val="100"/>
        <c:noMultiLvlLbl val="0"/>
      </c:catAx>
      <c:valAx>
        <c:axId val="1089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Created!PivotTable11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4-4883-9F74-9B94BC4A582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E4-4883-9F74-9B94BC4A582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E4-4883-9F74-9B94BC4A582C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1-4333-B263-5CD983E2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799376"/>
        <c:axId val="518202880"/>
      </c:lineChart>
      <c:catAx>
        <c:axId val="5227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02880"/>
        <c:crosses val="autoZero"/>
        <c:auto val="1"/>
        <c:lblAlgn val="ctr"/>
        <c:lblOffset val="100"/>
        <c:noMultiLvlLbl val="0"/>
      </c:catAx>
      <c:valAx>
        <c:axId val="5182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148590</xdr:rowOff>
    </xdr:from>
    <xdr:to>
      <xdr:col>14</xdr:col>
      <xdr:colOff>121920</xdr:colOff>
      <xdr:row>17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903DC-9F93-4524-9F57-DCDC32D6C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45720</xdr:rowOff>
    </xdr:from>
    <xdr:to>
      <xdr:col>15</xdr:col>
      <xdr:colOff>320040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AC79F-F915-48C8-B07E-2FF7BF950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156210</xdr:rowOff>
    </xdr:from>
    <xdr:to>
      <xdr:col>14</xdr:col>
      <xdr:colOff>365760</xdr:colOff>
      <xdr:row>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C9C43-F6ED-4FB8-A62E-7450DBBE8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e Agwu" refreshedDate="43808.581052083333" createdVersion="6" refreshedVersion="6" minRefreshableVersion="3" recordCount="4114" xr:uid="{DE24955B-B663-448F-812A-96EDD620B2B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1E1DA-DB82-45CC-8420-09CF1D1E9FA7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85BA0-AC65-4E9B-8D87-A5AD39DBB86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6" hier="-1"/>
  </pageFields>
  <dataFields count="1">
    <dataField name="Count of Sub-Category" fld="1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CF5DD-267B-4482-AF69-BCFC4BEBD5B8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2E42A-E85A-4AA9-8BA6-4C8D789D4784}">
  <dimension ref="A1:J4115"/>
  <sheetViews>
    <sheetView tabSelected="1" workbookViewId="0"/>
  </sheetViews>
  <sheetFormatPr defaultRowHeight="14.4" x14ac:dyDescent="0.3"/>
  <cols>
    <col min="1" max="2" width="19.109375" customWidth="1"/>
    <col min="3" max="3" width="13.5546875" customWidth="1"/>
    <col min="4" max="4" width="15.21875" customWidth="1"/>
    <col min="5" max="5" width="14.77734375" customWidth="1"/>
    <col min="6" max="6" width="19" customWidth="1"/>
    <col min="7" max="7" width="17" customWidth="1"/>
    <col min="8" max="8" width="18.44140625" customWidth="1"/>
  </cols>
  <sheetData>
    <row r="1" spans="1:10" x14ac:dyDescent="0.3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8392</v>
      </c>
      <c r="H1" t="s">
        <v>8391</v>
      </c>
      <c r="I1" s="1" t="s">
        <v>8217</v>
      </c>
      <c r="J1" s="1" t="s">
        <v>8218</v>
      </c>
    </row>
    <row r="2" spans="1:10" x14ac:dyDescent="0.3">
      <c r="A2" t="s">
        <v>8393</v>
      </c>
      <c r="B2">
        <f>COUNTIFS($I1:$I4115,"&lt;1000",$J1:$J4115,"successful")</f>
        <v>248</v>
      </c>
      <c r="C2">
        <f>COUNTIFS($I1:$I4115,"&lt;1000",$J1:$J4115,"failed")</f>
        <v>1202</v>
      </c>
      <c r="D2">
        <f>COUNTIFS($I1:$I4115,"&lt;1000",$J1:$J4115,"canceled")</f>
        <v>262</v>
      </c>
      <c r="E2">
        <f>SUM(B2,C2,D2)</f>
        <v>1712</v>
      </c>
      <c r="F2">
        <f>ROUND(B2/E2,2)*100</f>
        <v>14.000000000000002</v>
      </c>
      <c r="G2">
        <f>ROUND(C2/E2,2)*100</f>
        <v>70</v>
      </c>
      <c r="H2">
        <f>ROUND(D2/E2,2)*100</f>
        <v>15</v>
      </c>
      <c r="I2">
        <v>11633</v>
      </c>
      <c r="J2" t="s">
        <v>8219</v>
      </c>
    </row>
    <row r="3" spans="1:10" x14ac:dyDescent="0.3">
      <c r="A3" t="s">
        <v>8394</v>
      </c>
      <c r="B3">
        <f>COUNTIFS($I1:$I4115,"&gt;=1000",$I1:$I4115,"&lt;10000",$J1:$J4115,"successful")</f>
        <v>1290</v>
      </c>
      <c r="C3">
        <f>COUNTIFS($I1:$I4115,"&gt;=1000",$I1:$I4115,"&lt;10000",$J1:$J4115,"failed")</f>
        <v>273</v>
      </c>
      <c r="D3">
        <f>COUNTIFS($I1:$I4115,"&gt;=1000",$I1:$I4115,"&lt;10000",$J1:$J4115,"canceled")</f>
        <v>62</v>
      </c>
      <c r="E3">
        <f>SUM(B3,C3,D3)</f>
        <v>1625</v>
      </c>
      <c r="F3">
        <f>ROUND(B3/E3,2)*100</f>
        <v>79</v>
      </c>
      <c r="G3">
        <f>ROUND(C3/E3,2)*100</f>
        <v>17</v>
      </c>
      <c r="H3">
        <f t="shared" ref="H3:H12" si="0">ROUND(D3/E3,2)*100</f>
        <v>4</v>
      </c>
      <c r="I3">
        <v>14653</v>
      </c>
      <c r="J3" t="s">
        <v>8219</v>
      </c>
    </row>
    <row r="4" spans="1:10" x14ac:dyDescent="0.3">
      <c r="A4" t="s">
        <v>8395</v>
      </c>
      <c r="B4">
        <f>COUNTIFS($I1:$I4115,"&gt;=10000",$I1:$I4115,"&lt;15000",$J1:$J4115,"successful")</f>
        <v>178</v>
      </c>
      <c r="C4">
        <f>COUNTIFS($I1:$I4115,"&gt;=10000",$I1:$I4115,"&lt;15000",$J1:$J4115,"failed")</f>
        <v>18</v>
      </c>
      <c r="D4">
        <f>COUNTIFS($I1:$I4115,"&gt;=10000",$I1:$I4115,"&lt;15000",$J1:$J4115,"canceled")</f>
        <v>6</v>
      </c>
      <c r="E4">
        <f>SUM(B4,C4,D4)</f>
        <v>202</v>
      </c>
      <c r="F4">
        <f>ROUND(B4/E4,2)*100</f>
        <v>88</v>
      </c>
      <c r="G4">
        <f t="shared" ref="G4:G12" si="1">ROUND(C4/E4,2)*100</f>
        <v>9</v>
      </c>
      <c r="H4">
        <f t="shared" si="0"/>
        <v>3</v>
      </c>
      <c r="I4">
        <v>525</v>
      </c>
      <c r="J4" t="s">
        <v>8219</v>
      </c>
    </row>
    <row r="5" spans="1:10" x14ac:dyDescent="0.3">
      <c r="A5" t="s">
        <v>8396</v>
      </c>
      <c r="B5">
        <f>COUNTIFS($I1:$I4115,"&gt;=15000",$I1:$I4115,"&lt;20000",$J1:$J4115,"successful")</f>
        <v>97</v>
      </c>
      <c r="C5">
        <f>COUNTIFS($I1:$I4115,"&gt;=15000",$I1:$I4115,"&lt;20000",$J1:$J4115,"failed")</f>
        <v>9</v>
      </c>
      <c r="D5">
        <f>COUNTIFS($I1:$I4115,"&gt;=15000",$I1:$I4115,"&lt;20000",$J1:$J4115,"canceled")</f>
        <v>4</v>
      </c>
      <c r="E5">
        <f>SUM(B5,C5,D5)</f>
        <v>110</v>
      </c>
      <c r="F5">
        <f>ROUND(B5/E5,2)*100</f>
        <v>88</v>
      </c>
      <c r="G5">
        <f t="shared" si="1"/>
        <v>8</v>
      </c>
      <c r="H5">
        <f t="shared" si="0"/>
        <v>4</v>
      </c>
      <c r="I5">
        <v>10390</v>
      </c>
      <c r="J5" t="s">
        <v>8219</v>
      </c>
    </row>
    <row r="6" spans="1:10" x14ac:dyDescent="0.3">
      <c r="A6" t="s">
        <v>8397</v>
      </c>
      <c r="B6">
        <f>COUNTIFS($I1:$I4115,"&gt;=20000",$I1:$I4115,"&lt;25000",$J1:$J4115,"successful")</f>
        <v>66</v>
      </c>
      <c r="C6">
        <f>COUNTIFS($I1:$I4115,"&gt;=20000",$I1:$I4115,"&lt;25000",$J1:$J4115,"failed")</f>
        <v>6</v>
      </c>
      <c r="D6">
        <f>COUNTIFS($I1:$I4115,"&gt;=20000",$I1:$I4115,"&lt;25000",$J1:$J4115,"canceled")</f>
        <v>3</v>
      </c>
      <c r="E6">
        <f>SUM(B6,C6,D6)</f>
        <v>75</v>
      </c>
      <c r="F6">
        <f>ROUND(B6/E6,2)*100</f>
        <v>88</v>
      </c>
      <c r="G6">
        <f t="shared" si="1"/>
        <v>8</v>
      </c>
      <c r="H6">
        <f t="shared" si="0"/>
        <v>4</v>
      </c>
      <c r="I6">
        <v>54116.28</v>
      </c>
      <c r="J6" t="s">
        <v>8219</v>
      </c>
    </row>
    <row r="7" spans="1:10" x14ac:dyDescent="0.3">
      <c r="A7" t="s">
        <v>8398</v>
      </c>
      <c r="B7">
        <f>COUNTIFS($I1:$I4115,"&gt;=25000",$I1:$I4115,"&lt;30000",$J1:$J4115,"successful")</f>
        <v>51</v>
      </c>
      <c r="C7">
        <f>COUNTIFS($I1:$I4115,"&gt;=25000",$I1:$I4115,"&lt;30000",$J1:$J4115,"failed")</f>
        <v>5</v>
      </c>
      <c r="D7">
        <f>COUNTIFS($I1:$I4115,"&gt;=25000",$I1:$I4115,"&lt;30000",$J1:$J4115,"canceled")</f>
        <v>0</v>
      </c>
      <c r="E7">
        <f>SUM(B7,C7,D7)</f>
        <v>56</v>
      </c>
      <c r="F7">
        <f>ROUND(B7/E7,2)*100</f>
        <v>91</v>
      </c>
      <c r="G7">
        <f t="shared" si="1"/>
        <v>9</v>
      </c>
      <c r="H7">
        <f t="shared" si="0"/>
        <v>0</v>
      </c>
      <c r="I7">
        <v>4390</v>
      </c>
      <c r="J7" t="s">
        <v>8219</v>
      </c>
    </row>
    <row r="8" spans="1:10" x14ac:dyDescent="0.3">
      <c r="A8" t="s">
        <v>8399</v>
      </c>
      <c r="B8">
        <f>COUNTIFS($I1:$I4115,"&gt;=30000",$I1:$I4115,"&lt;35000",$J1:$J4115,"successful")</f>
        <v>47</v>
      </c>
      <c r="C8">
        <f>COUNTIFS($I1:$I4115,"&gt;=30000",$I1:$I4115,"&lt;35000",$J1:$J4115,"failed")</f>
        <v>4</v>
      </c>
      <c r="D8">
        <f>COUNTIFS($I1:$I4115,"&gt;=30000",$I1:$I4115,"&lt;35000",$J1:$J4115,"canceled")</f>
        <v>1</v>
      </c>
      <c r="E8">
        <f>SUM(B8,C8,D8)</f>
        <v>52</v>
      </c>
      <c r="F8">
        <f>ROUND(B8/E8,2)*100</f>
        <v>90</v>
      </c>
      <c r="G8">
        <f t="shared" si="1"/>
        <v>8</v>
      </c>
      <c r="H8">
        <f t="shared" si="0"/>
        <v>2</v>
      </c>
      <c r="I8">
        <v>8519</v>
      </c>
      <c r="J8" t="s">
        <v>8219</v>
      </c>
    </row>
    <row r="9" spans="1:10" x14ac:dyDescent="0.3">
      <c r="A9" t="s">
        <v>8400</v>
      </c>
      <c r="B9">
        <f>COUNTIFS($I1:$I4115,"&gt;=35000",$I1:$I4115,"&lt;40000",$J1:$J4115,"successful")</f>
        <v>25</v>
      </c>
      <c r="C9">
        <f>COUNTIFS($I1:$I4115,"&gt;=35000",$I1:$I4115,"&lt;40000",$J1:$J4115,"failed")</f>
        <v>2</v>
      </c>
      <c r="D9">
        <f>COUNTIFS($I1:$I4115,"&gt;=35000",$I1:$I4115,"&lt;40000",$J1:$J4115,"canceled")</f>
        <v>0</v>
      </c>
      <c r="E9">
        <f>SUM(B9,C9,D9)</f>
        <v>27</v>
      </c>
      <c r="F9">
        <f>ROUND(B9/E9,2)*100</f>
        <v>93</v>
      </c>
      <c r="G9">
        <f t="shared" si="1"/>
        <v>7.0000000000000009</v>
      </c>
      <c r="H9">
        <f t="shared" si="0"/>
        <v>0</v>
      </c>
      <c r="I9">
        <v>9110</v>
      </c>
      <c r="J9" t="s">
        <v>8219</v>
      </c>
    </row>
    <row r="10" spans="1:10" x14ac:dyDescent="0.3">
      <c r="A10" t="s">
        <v>8401</v>
      </c>
      <c r="B10">
        <f>COUNTIFS($I1:$I4115,"&gt;=40000",$I1:$I4115,"&lt;45000",$J1:$J4115,"successful")</f>
        <v>19</v>
      </c>
      <c r="C10">
        <f>COUNTIFS($I1:$I4115,"&gt;=40000",$I1:$I4115,"&lt;45000",$J1:$J4115,"failed")</f>
        <v>4</v>
      </c>
      <c r="D10">
        <f>COUNTIFS($I1:$I4115,"&gt;=40000",$I1:$I4115,"&lt;45000",$J1:$J4115,"canceled")</f>
        <v>2</v>
      </c>
      <c r="E10">
        <f>SUM(B10,C10,D10)</f>
        <v>25</v>
      </c>
      <c r="F10">
        <f>ROUND(B10/E10,2)*100</f>
        <v>76</v>
      </c>
      <c r="G10">
        <f t="shared" si="1"/>
        <v>16</v>
      </c>
      <c r="H10">
        <f t="shared" si="0"/>
        <v>8</v>
      </c>
      <c r="I10">
        <v>3501.52</v>
      </c>
      <c r="J10" t="s">
        <v>8219</v>
      </c>
    </row>
    <row r="11" spans="1:10" x14ac:dyDescent="0.3">
      <c r="A11" t="s">
        <v>8402</v>
      </c>
      <c r="B11">
        <f>COUNTIFS($I1:$I4115,"&gt;=45000",$I1:$I4115,"&lt;50000",$J1:$J4115,"successful")</f>
        <v>17</v>
      </c>
      <c r="C11">
        <f>COUNTIFS($I1:$I4115,"&gt;=45000",$I1:$I4115,"&lt;50000",$J1:$J4115,"failed")</f>
        <v>1</v>
      </c>
      <c r="D11">
        <f>COUNTIFS($I1:$I4115,"&gt;=45000",$I1:$I4115,"&lt;50000",$J1:$J4115,"canceled")</f>
        <v>0</v>
      </c>
      <c r="E11">
        <f>SUM(B11,C11,D11)</f>
        <v>18</v>
      </c>
      <c r="F11">
        <f>ROUND(B11/E11,2)*100</f>
        <v>94</v>
      </c>
      <c r="G11">
        <f t="shared" si="1"/>
        <v>6</v>
      </c>
      <c r="H11">
        <f t="shared" si="0"/>
        <v>0</v>
      </c>
      <c r="I11">
        <v>629.99</v>
      </c>
      <c r="J11" t="s">
        <v>8219</v>
      </c>
    </row>
    <row r="12" spans="1:10" x14ac:dyDescent="0.3">
      <c r="A12" t="s">
        <v>8403</v>
      </c>
      <c r="B12">
        <f>COUNTIFS($I1:$I4115,"&gt;=50000",$J1:$J4115,"successful")</f>
        <v>147</v>
      </c>
      <c r="C12">
        <f>COUNTIFS($I1:$I4115,"&gt;=50000",$J1:$J4115,"failed")</f>
        <v>6</v>
      </c>
      <c r="D12">
        <f>COUNTIFS($I1:$I4115,"&gt;=50000",$J1:$J4115,"canceled")</f>
        <v>9</v>
      </c>
      <c r="E12">
        <f>SUM(B12,C12,D12)</f>
        <v>162</v>
      </c>
      <c r="F12">
        <f>ROUND(B12/E12,2)*100</f>
        <v>91</v>
      </c>
      <c r="G12">
        <f t="shared" si="1"/>
        <v>4</v>
      </c>
      <c r="H12">
        <f t="shared" si="0"/>
        <v>6</v>
      </c>
      <c r="I12">
        <v>3015</v>
      </c>
      <c r="J12" t="s">
        <v>8219</v>
      </c>
    </row>
    <row r="13" spans="1:10" x14ac:dyDescent="0.3">
      <c r="I13">
        <v>6025</v>
      </c>
      <c r="J13" t="s">
        <v>8219</v>
      </c>
    </row>
    <row r="14" spans="1:10" x14ac:dyDescent="0.3">
      <c r="I14">
        <v>49588</v>
      </c>
      <c r="J14" t="s">
        <v>8219</v>
      </c>
    </row>
    <row r="15" spans="1:10" x14ac:dyDescent="0.3">
      <c r="I15">
        <v>5599</v>
      </c>
      <c r="J15" t="s">
        <v>8219</v>
      </c>
    </row>
    <row r="16" spans="1:10" x14ac:dyDescent="0.3">
      <c r="I16">
        <v>6056</v>
      </c>
      <c r="J16" t="s">
        <v>8219</v>
      </c>
    </row>
    <row r="17" spans="9:10" x14ac:dyDescent="0.3">
      <c r="I17">
        <v>2132</v>
      </c>
      <c r="J17" t="s">
        <v>8219</v>
      </c>
    </row>
    <row r="18" spans="9:10" x14ac:dyDescent="0.3">
      <c r="I18">
        <v>12029</v>
      </c>
      <c r="J18" t="s">
        <v>8219</v>
      </c>
    </row>
    <row r="19" spans="9:10" x14ac:dyDescent="0.3">
      <c r="I19">
        <v>1510</v>
      </c>
      <c r="J19" t="s">
        <v>8219</v>
      </c>
    </row>
    <row r="20" spans="9:10" x14ac:dyDescent="0.3">
      <c r="I20">
        <v>31896.33</v>
      </c>
      <c r="J20" t="s">
        <v>8219</v>
      </c>
    </row>
    <row r="21" spans="9:10" x14ac:dyDescent="0.3">
      <c r="I21">
        <v>1235</v>
      </c>
      <c r="J21" t="s">
        <v>8219</v>
      </c>
    </row>
    <row r="22" spans="9:10" x14ac:dyDescent="0.3">
      <c r="I22">
        <v>2004</v>
      </c>
      <c r="J22" t="s">
        <v>8219</v>
      </c>
    </row>
    <row r="23" spans="9:10" x14ac:dyDescent="0.3">
      <c r="I23">
        <v>20190</v>
      </c>
      <c r="J23" t="s">
        <v>8219</v>
      </c>
    </row>
    <row r="24" spans="9:10" x14ac:dyDescent="0.3">
      <c r="I24">
        <v>410</v>
      </c>
      <c r="J24" t="s">
        <v>8219</v>
      </c>
    </row>
    <row r="25" spans="9:10" x14ac:dyDescent="0.3">
      <c r="I25">
        <v>2370</v>
      </c>
      <c r="J25" t="s">
        <v>8219</v>
      </c>
    </row>
    <row r="26" spans="9:10" x14ac:dyDescent="0.3">
      <c r="I26">
        <v>38082.69</v>
      </c>
      <c r="J26" t="s">
        <v>8219</v>
      </c>
    </row>
    <row r="27" spans="9:10" x14ac:dyDescent="0.3">
      <c r="I27">
        <v>800</v>
      </c>
      <c r="J27" t="s">
        <v>8219</v>
      </c>
    </row>
    <row r="28" spans="9:10" x14ac:dyDescent="0.3">
      <c r="I28">
        <v>1940</v>
      </c>
      <c r="J28" t="s">
        <v>8219</v>
      </c>
    </row>
    <row r="29" spans="9:10" x14ac:dyDescent="0.3">
      <c r="I29">
        <v>22345</v>
      </c>
      <c r="J29" t="s">
        <v>8219</v>
      </c>
    </row>
    <row r="30" spans="9:10" x14ac:dyDescent="0.3">
      <c r="I30">
        <v>12042</v>
      </c>
      <c r="J30" t="s">
        <v>8219</v>
      </c>
    </row>
    <row r="31" spans="9:10" x14ac:dyDescent="0.3">
      <c r="I31">
        <v>3700</v>
      </c>
      <c r="J31" t="s">
        <v>8219</v>
      </c>
    </row>
    <row r="32" spans="9:10" x14ac:dyDescent="0.3">
      <c r="I32">
        <v>4051.99</v>
      </c>
      <c r="J32" t="s">
        <v>8219</v>
      </c>
    </row>
    <row r="33" spans="9:10" x14ac:dyDescent="0.3">
      <c r="I33">
        <v>13</v>
      </c>
      <c r="J33" t="s">
        <v>8219</v>
      </c>
    </row>
    <row r="34" spans="9:10" x14ac:dyDescent="0.3">
      <c r="I34">
        <v>28520</v>
      </c>
      <c r="J34" t="s">
        <v>8219</v>
      </c>
    </row>
    <row r="35" spans="9:10" x14ac:dyDescent="0.3">
      <c r="I35">
        <v>5360</v>
      </c>
      <c r="J35" t="s">
        <v>8219</v>
      </c>
    </row>
    <row r="36" spans="9:10" x14ac:dyDescent="0.3">
      <c r="I36">
        <v>3392</v>
      </c>
      <c r="J36" t="s">
        <v>8219</v>
      </c>
    </row>
    <row r="37" spans="9:10" x14ac:dyDescent="0.3">
      <c r="I37">
        <v>1665</v>
      </c>
      <c r="J37" t="s">
        <v>8219</v>
      </c>
    </row>
    <row r="38" spans="9:10" x14ac:dyDescent="0.3">
      <c r="I38">
        <v>8529</v>
      </c>
      <c r="J38" t="s">
        <v>8219</v>
      </c>
    </row>
    <row r="39" spans="9:10" x14ac:dyDescent="0.3">
      <c r="I39">
        <v>40357</v>
      </c>
      <c r="J39" t="s">
        <v>8219</v>
      </c>
    </row>
    <row r="40" spans="9:10" x14ac:dyDescent="0.3">
      <c r="I40">
        <v>2751</v>
      </c>
      <c r="J40" t="s">
        <v>8219</v>
      </c>
    </row>
    <row r="41" spans="9:10" x14ac:dyDescent="0.3">
      <c r="I41">
        <v>32745</v>
      </c>
      <c r="J41" t="s">
        <v>8219</v>
      </c>
    </row>
    <row r="42" spans="9:10" x14ac:dyDescent="0.3">
      <c r="I42">
        <v>2027</v>
      </c>
      <c r="J42" t="s">
        <v>8219</v>
      </c>
    </row>
    <row r="43" spans="9:10" x14ac:dyDescent="0.3">
      <c r="I43">
        <v>2000</v>
      </c>
      <c r="J43" t="s">
        <v>8219</v>
      </c>
    </row>
    <row r="44" spans="9:10" x14ac:dyDescent="0.3">
      <c r="I44">
        <v>19860</v>
      </c>
      <c r="J44" t="s">
        <v>8219</v>
      </c>
    </row>
    <row r="45" spans="9:10" x14ac:dyDescent="0.3">
      <c r="I45">
        <v>30866</v>
      </c>
      <c r="J45" t="s">
        <v>8219</v>
      </c>
    </row>
    <row r="46" spans="9:10" x14ac:dyDescent="0.3">
      <c r="I46">
        <v>2000</v>
      </c>
      <c r="J46" t="s">
        <v>8219</v>
      </c>
    </row>
    <row r="47" spans="9:10" x14ac:dyDescent="0.3">
      <c r="I47">
        <v>6000</v>
      </c>
      <c r="J47" t="s">
        <v>8219</v>
      </c>
    </row>
    <row r="48" spans="9:10" x14ac:dyDescent="0.3">
      <c r="I48">
        <v>8750</v>
      </c>
      <c r="J48" t="s">
        <v>8219</v>
      </c>
    </row>
    <row r="49" spans="9:10" x14ac:dyDescent="0.3">
      <c r="I49">
        <v>5380.55</v>
      </c>
      <c r="J49" t="s">
        <v>8219</v>
      </c>
    </row>
    <row r="50" spans="9:10" x14ac:dyDescent="0.3">
      <c r="I50">
        <v>2159</v>
      </c>
      <c r="J50" t="s">
        <v>8219</v>
      </c>
    </row>
    <row r="51" spans="9:10" x14ac:dyDescent="0.3">
      <c r="I51">
        <v>12000</v>
      </c>
      <c r="J51" t="s">
        <v>8219</v>
      </c>
    </row>
    <row r="52" spans="9:10" x14ac:dyDescent="0.3">
      <c r="I52">
        <v>600</v>
      </c>
      <c r="J52" t="s">
        <v>8219</v>
      </c>
    </row>
    <row r="53" spans="9:10" x14ac:dyDescent="0.3">
      <c r="I53">
        <v>14082</v>
      </c>
      <c r="J53" t="s">
        <v>8219</v>
      </c>
    </row>
    <row r="54" spans="9:10" x14ac:dyDescent="0.3">
      <c r="I54">
        <v>11621</v>
      </c>
      <c r="J54" t="s">
        <v>8219</v>
      </c>
    </row>
    <row r="55" spans="9:10" x14ac:dyDescent="0.3">
      <c r="I55">
        <v>3289</v>
      </c>
      <c r="J55" t="s">
        <v>8219</v>
      </c>
    </row>
    <row r="56" spans="9:10" x14ac:dyDescent="0.3">
      <c r="I56">
        <v>10100</v>
      </c>
      <c r="J56" t="s">
        <v>8219</v>
      </c>
    </row>
    <row r="57" spans="9:10" x14ac:dyDescent="0.3">
      <c r="I57">
        <v>11090</v>
      </c>
      <c r="J57" t="s">
        <v>8219</v>
      </c>
    </row>
    <row r="58" spans="9:10" x14ac:dyDescent="0.3">
      <c r="I58">
        <v>8581</v>
      </c>
      <c r="J58" t="s">
        <v>8219</v>
      </c>
    </row>
    <row r="59" spans="9:10" x14ac:dyDescent="0.3">
      <c r="I59">
        <v>15285</v>
      </c>
      <c r="J59" t="s">
        <v>8219</v>
      </c>
    </row>
    <row r="60" spans="9:10" x14ac:dyDescent="0.3">
      <c r="I60">
        <v>10291</v>
      </c>
      <c r="J60" t="s">
        <v>8219</v>
      </c>
    </row>
    <row r="61" spans="9:10" x14ac:dyDescent="0.3">
      <c r="I61">
        <v>20025.14</v>
      </c>
      <c r="J61" t="s">
        <v>8219</v>
      </c>
    </row>
    <row r="62" spans="9:10" x14ac:dyDescent="0.3">
      <c r="I62">
        <v>4648.33</v>
      </c>
      <c r="J62" t="s">
        <v>8219</v>
      </c>
    </row>
    <row r="63" spans="9:10" x14ac:dyDescent="0.3">
      <c r="I63">
        <v>7415</v>
      </c>
      <c r="J63" t="s">
        <v>8219</v>
      </c>
    </row>
    <row r="64" spans="9:10" x14ac:dyDescent="0.3">
      <c r="I64">
        <v>4642</v>
      </c>
      <c r="J64" t="s">
        <v>8219</v>
      </c>
    </row>
    <row r="65" spans="9:10" x14ac:dyDescent="0.3">
      <c r="I65">
        <v>2270.37</v>
      </c>
      <c r="J65" t="s">
        <v>8219</v>
      </c>
    </row>
    <row r="66" spans="9:10" x14ac:dyDescent="0.3">
      <c r="I66">
        <v>2080</v>
      </c>
      <c r="J66" t="s">
        <v>8219</v>
      </c>
    </row>
    <row r="67" spans="9:10" x14ac:dyDescent="0.3">
      <c r="I67">
        <v>7527</v>
      </c>
      <c r="J67" t="s">
        <v>8219</v>
      </c>
    </row>
    <row r="68" spans="9:10" x14ac:dyDescent="0.3">
      <c r="I68">
        <v>2372</v>
      </c>
      <c r="J68" t="s">
        <v>8219</v>
      </c>
    </row>
    <row r="69" spans="9:10" x14ac:dyDescent="0.3">
      <c r="I69">
        <v>2325</v>
      </c>
      <c r="J69" t="s">
        <v>8219</v>
      </c>
    </row>
    <row r="70" spans="9:10" x14ac:dyDescent="0.3">
      <c r="I70">
        <v>763</v>
      </c>
      <c r="J70" t="s">
        <v>8219</v>
      </c>
    </row>
    <row r="71" spans="9:10" x14ac:dyDescent="0.3">
      <c r="I71">
        <v>11094.23</v>
      </c>
      <c r="J71" t="s">
        <v>8219</v>
      </c>
    </row>
    <row r="72" spans="9:10" x14ac:dyDescent="0.3">
      <c r="I72">
        <v>636</v>
      </c>
      <c r="J72" t="s">
        <v>8219</v>
      </c>
    </row>
    <row r="73" spans="9:10" x14ac:dyDescent="0.3">
      <c r="I73">
        <v>2231</v>
      </c>
      <c r="J73" t="s">
        <v>8219</v>
      </c>
    </row>
    <row r="74" spans="9:10" x14ac:dyDescent="0.3">
      <c r="I74">
        <v>2385</v>
      </c>
      <c r="J74" t="s">
        <v>8219</v>
      </c>
    </row>
    <row r="75" spans="9:10" x14ac:dyDescent="0.3">
      <c r="I75">
        <v>900</v>
      </c>
      <c r="J75" t="s">
        <v>8219</v>
      </c>
    </row>
    <row r="76" spans="9:10" x14ac:dyDescent="0.3">
      <c r="I76">
        <v>564.66</v>
      </c>
      <c r="J76" t="s">
        <v>8219</v>
      </c>
    </row>
    <row r="77" spans="9:10" x14ac:dyDescent="0.3">
      <c r="I77">
        <v>4040</v>
      </c>
      <c r="J77" t="s">
        <v>8219</v>
      </c>
    </row>
    <row r="78" spans="9:10" x14ac:dyDescent="0.3">
      <c r="I78">
        <v>460</v>
      </c>
      <c r="J78" t="s">
        <v>8219</v>
      </c>
    </row>
    <row r="79" spans="9:10" x14ac:dyDescent="0.3">
      <c r="I79">
        <v>1570</v>
      </c>
      <c r="J79" t="s">
        <v>8219</v>
      </c>
    </row>
    <row r="80" spans="9:10" x14ac:dyDescent="0.3">
      <c r="I80">
        <v>1351</v>
      </c>
      <c r="J80" t="s">
        <v>8219</v>
      </c>
    </row>
    <row r="81" spans="9:10" x14ac:dyDescent="0.3">
      <c r="I81">
        <v>1651</v>
      </c>
      <c r="J81" t="s">
        <v>8219</v>
      </c>
    </row>
    <row r="82" spans="9:10" x14ac:dyDescent="0.3">
      <c r="I82">
        <v>12870</v>
      </c>
      <c r="J82" t="s">
        <v>8219</v>
      </c>
    </row>
    <row r="83" spans="9:10" x14ac:dyDescent="0.3">
      <c r="I83">
        <v>1485</v>
      </c>
      <c r="J83" t="s">
        <v>8219</v>
      </c>
    </row>
    <row r="84" spans="9:10" x14ac:dyDescent="0.3">
      <c r="I84">
        <v>4000.5</v>
      </c>
      <c r="J84" t="s">
        <v>8219</v>
      </c>
    </row>
    <row r="85" spans="9:10" x14ac:dyDescent="0.3">
      <c r="I85">
        <v>205</v>
      </c>
      <c r="J85" t="s">
        <v>8219</v>
      </c>
    </row>
    <row r="86" spans="9:10" x14ac:dyDescent="0.3">
      <c r="I86">
        <v>500</v>
      </c>
      <c r="J86" t="s">
        <v>8219</v>
      </c>
    </row>
    <row r="87" spans="9:10" x14ac:dyDescent="0.3">
      <c r="I87">
        <v>1506</v>
      </c>
      <c r="J87" t="s">
        <v>8219</v>
      </c>
    </row>
    <row r="88" spans="9:10" x14ac:dyDescent="0.3">
      <c r="I88">
        <v>6388</v>
      </c>
      <c r="J88" t="s">
        <v>8219</v>
      </c>
    </row>
    <row r="89" spans="9:10" x14ac:dyDescent="0.3">
      <c r="I89">
        <v>2615</v>
      </c>
      <c r="J89" t="s">
        <v>8219</v>
      </c>
    </row>
    <row r="90" spans="9:10" x14ac:dyDescent="0.3">
      <c r="I90">
        <v>3600</v>
      </c>
      <c r="J90" t="s">
        <v>8219</v>
      </c>
    </row>
    <row r="91" spans="9:10" x14ac:dyDescent="0.3">
      <c r="I91">
        <v>6904</v>
      </c>
      <c r="J91" t="s">
        <v>8219</v>
      </c>
    </row>
    <row r="92" spans="9:10" x14ac:dyDescent="0.3">
      <c r="I92">
        <v>502</v>
      </c>
      <c r="J92" t="s">
        <v>8219</v>
      </c>
    </row>
    <row r="93" spans="9:10" x14ac:dyDescent="0.3">
      <c r="I93">
        <v>3600</v>
      </c>
      <c r="J93" t="s">
        <v>8219</v>
      </c>
    </row>
    <row r="94" spans="9:10" x14ac:dyDescent="0.3">
      <c r="I94">
        <v>5260</v>
      </c>
      <c r="J94" t="s">
        <v>8219</v>
      </c>
    </row>
    <row r="95" spans="9:10" x14ac:dyDescent="0.3">
      <c r="I95">
        <v>1106</v>
      </c>
      <c r="J95" t="s">
        <v>8219</v>
      </c>
    </row>
    <row r="96" spans="9:10" x14ac:dyDescent="0.3">
      <c r="I96">
        <v>260</v>
      </c>
      <c r="J96" t="s">
        <v>8219</v>
      </c>
    </row>
    <row r="97" spans="9:10" x14ac:dyDescent="0.3">
      <c r="I97">
        <v>460</v>
      </c>
      <c r="J97" t="s">
        <v>8219</v>
      </c>
    </row>
    <row r="98" spans="9:10" x14ac:dyDescent="0.3">
      <c r="I98">
        <v>1720</v>
      </c>
      <c r="J98" t="s">
        <v>8219</v>
      </c>
    </row>
    <row r="99" spans="9:10" x14ac:dyDescent="0.3">
      <c r="I99">
        <v>425</v>
      </c>
      <c r="J99" t="s">
        <v>8219</v>
      </c>
    </row>
    <row r="100" spans="9:10" x14ac:dyDescent="0.3">
      <c r="I100">
        <v>3400</v>
      </c>
      <c r="J100" t="s">
        <v>8219</v>
      </c>
    </row>
    <row r="101" spans="9:10" x14ac:dyDescent="0.3">
      <c r="I101">
        <v>1590.29</v>
      </c>
      <c r="J101" t="s">
        <v>8219</v>
      </c>
    </row>
    <row r="102" spans="9:10" x14ac:dyDescent="0.3">
      <c r="I102">
        <v>5000</v>
      </c>
      <c r="J102" t="s">
        <v>8219</v>
      </c>
    </row>
    <row r="103" spans="9:10" x14ac:dyDescent="0.3">
      <c r="I103">
        <v>3500</v>
      </c>
      <c r="J103" t="s">
        <v>8219</v>
      </c>
    </row>
    <row r="104" spans="9:10" x14ac:dyDescent="0.3">
      <c r="I104">
        <v>7665</v>
      </c>
      <c r="J104" t="s">
        <v>8219</v>
      </c>
    </row>
    <row r="105" spans="9:10" x14ac:dyDescent="0.3">
      <c r="I105">
        <v>1367</v>
      </c>
      <c r="J105" t="s">
        <v>8219</v>
      </c>
    </row>
    <row r="106" spans="9:10" x14ac:dyDescent="0.3">
      <c r="I106">
        <v>600</v>
      </c>
      <c r="J106" t="s">
        <v>8219</v>
      </c>
    </row>
    <row r="107" spans="9:10" x14ac:dyDescent="0.3">
      <c r="I107">
        <v>2363</v>
      </c>
      <c r="J107" t="s">
        <v>8219</v>
      </c>
    </row>
    <row r="108" spans="9:10" x14ac:dyDescent="0.3">
      <c r="I108">
        <v>5025</v>
      </c>
      <c r="J108" t="s">
        <v>8219</v>
      </c>
    </row>
    <row r="109" spans="9:10" x14ac:dyDescent="0.3">
      <c r="I109">
        <v>7685</v>
      </c>
      <c r="J109" t="s">
        <v>8219</v>
      </c>
    </row>
    <row r="110" spans="9:10" x14ac:dyDescent="0.3">
      <c r="I110">
        <v>3700</v>
      </c>
      <c r="J110" t="s">
        <v>8219</v>
      </c>
    </row>
    <row r="111" spans="9:10" x14ac:dyDescent="0.3">
      <c r="I111">
        <v>2195</v>
      </c>
      <c r="J111" t="s">
        <v>8219</v>
      </c>
    </row>
    <row r="112" spans="9:10" x14ac:dyDescent="0.3">
      <c r="I112">
        <v>1700</v>
      </c>
      <c r="J112" t="s">
        <v>8219</v>
      </c>
    </row>
    <row r="113" spans="9:10" x14ac:dyDescent="0.3">
      <c r="I113">
        <v>5410</v>
      </c>
      <c r="J113" t="s">
        <v>8219</v>
      </c>
    </row>
    <row r="114" spans="9:10" x14ac:dyDescent="0.3">
      <c r="I114">
        <v>5200</v>
      </c>
      <c r="J114" t="s">
        <v>8219</v>
      </c>
    </row>
    <row r="115" spans="9:10" x14ac:dyDescent="0.3">
      <c r="I115">
        <v>7050</v>
      </c>
      <c r="J115" t="s">
        <v>8219</v>
      </c>
    </row>
    <row r="116" spans="9:10" x14ac:dyDescent="0.3">
      <c r="I116">
        <v>3100</v>
      </c>
      <c r="J116" t="s">
        <v>8219</v>
      </c>
    </row>
    <row r="117" spans="9:10" x14ac:dyDescent="0.3">
      <c r="I117">
        <v>632</v>
      </c>
      <c r="J117" t="s">
        <v>8219</v>
      </c>
    </row>
    <row r="118" spans="9:10" x14ac:dyDescent="0.3">
      <c r="I118">
        <v>3978</v>
      </c>
      <c r="J118" t="s">
        <v>8219</v>
      </c>
    </row>
    <row r="119" spans="9:10" x14ac:dyDescent="0.3">
      <c r="I119">
        <v>4522.22</v>
      </c>
      <c r="J119" t="s">
        <v>8219</v>
      </c>
    </row>
    <row r="120" spans="9:10" x14ac:dyDescent="0.3">
      <c r="I120">
        <v>5651.58</v>
      </c>
      <c r="J120" t="s">
        <v>8219</v>
      </c>
    </row>
    <row r="121" spans="9:10" x14ac:dyDescent="0.3">
      <c r="I121">
        <v>3398.1</v>
      </c>
      <c r="J121" t="s">
        <v>8219</v>
      </c>
    </row>
    <row r="122" spans="9:10" x14ac:dyDescent="0.3">
      <c r="I122">
        <v>10</v>
      </c>
      <c r="J122" t="s">
        <v>8220</v>
      </c>
    </row>
    <row r="123" spans="9:10" x14ac:dyDescent="0.3">
      <c r="I123">
        <v>1</v>
      </c>
      <c r="J123" t="s">
        <v>8220</v>
      </c>
    </row>
    <row r="124" spans="9:10" x14ac:dyDescent="0.3">
      <c r="I124">
        <v>0</v>
      </c>
      <c r="J124" t="s">
        <v>8220</v>
      </c>
    </row>
    <row r="125" spans="9:10" x14ac:dyDescent="0.3">
      <c r="I125">
        <v>151</v>
      </c>
      <c r="J125" t="s">
        <v>8220</v>
      </c>
    </row>
    <row r="126" spans="9:10" x14ac:dyDescent="0.3">
      <c r="I126">
        <v>0</v>
      </c>
      <c r="J126" t="s">
        <v>8220</v>
      </c>
    </row>
    <row r="127" spans="9:10" x14ac:dyDescent="0.3">
      <c r="I127">
        <v>70</v>
      </c>
      <c r="J127" t="s">
        <v>8220</v>
      </c>
    </row>
    <row r="128" spans="9:10" x14ac:dyDescent="0.3">
      <c r="I128">
        <v>1387</v>
      </c>
      <c r="J128" t="s">
        <v>8220</v>
      </c>
    </row>
    <row r="129" spans="9:10" x14ac:dyDescent="0.3">
      <c r="I129">
        <v>190</v>
      </c>
      <c r="J129" t="s">
        <v>8220</v>
      </c>
    </row>
    <row r="130" spans="9:10" x14ac:dyDescent="0.3">
      <c r="I130">
        <v>1867</v>
      </c>
      <c r="J130" t="s">
        <v>8220</v>
      </c>
    </row>
    <row r="131" spans="9:10" x14ac:dyDescent="0.3">
      <c r="I131">
        <v>0</v>
      </c>
      <c r="J131" t="s">
        <v>8220</v>
      </c>
    </row>
    <row r="132" spans="9:10" x14ac:dyDescent="0.3">
      <c r="I132">
        <v>0</v>
      </c>
      <c r="J132" t="s">
        <v>8220</v>
      </c>
    </row>
    <row r="133" spans="9:10" x14ac:dyDescent="0.3">
      <c r="I133">
        <v>0</v>
      </c>
      <c r="J133" t="s">
        <v>8220</v>
      </c>
    </row>
    <row r="134" spans="9:10" x14ac:dyDescent="0.3">
      <c r="I134">
        <v>7655</v>
      </c>
      <c r="J134" t="s">
        <v>8220</v>
      </c>
    </row>
    <row r="135" spans="9:10" x14ac:dyDescent="0.3">
      <c r="I135">
        <v>0</v>
      </c>
      <c r="J135" t="s">
        <v>8220</v>
      </c>
    </row>
    <row r="136" spans="9:10" x14ac:dyDescent="0.3">
      <c r="I136">
        <v>0</v>
      </c>
      <c r="J136" t="s">
        <v>8220</v>
      </c>
    </row>
    <row r="137" spans="9:10" x14ac:dyDescent="0.3">
      <c r="I137">
        <v>403</v>
      </c>
      <c r="J137" t="s">
        <v>8220</v>
      </c>
    </row>
    <row r="138" spans="9:10" x14ac:dyDescent="0.3">
      <c r="I138">
        <v>0</v>
      </c>
      <c r="J138" t="s">
        <v>8220</v>
      </c>
    </row>
    <row r="139" spans="9:10" x14ac:dyDescent="0.3">
      <c r="I139">
        <v>0</v>
      </c>
      <c r="J139" t="s">
        <v>8220</v>
      </c>
    </row>
    <row r="140" spans="9:10" x14ac:dyDescent="0.3">
      <c r="I140">
        <v>4712</v>
      </c>
      <c r="J140" t="s">
        <v>8220</v>
      </c>
    </row>
    <row r="141" spans="9:10" x14ac:dyDescent="0.3">
      <c r="I141">
        <v>500</v>
      </c>
      <c r="J141" t="s">
        <v>8220</v>
      </c>
    </row>
    <row r="142" spans="9:10" x14ac:dyDescent="0.3">
      <c r="I142">
        <v>0</v>
      </c>
      <c r="J142" t="s">
        <v>8220</v>
      </c>
    </row>
    <row r="143" spans="9:10" x14ac:dyDescent="0.3">
      <c r="I143">
        <v>1293</v>
      </c>
      <c r="J143" t="s">
        <v>8220</v>
      </c>
    </row>
    <row r="144" spans="9:10" x14ac:dyDescent="0.3">
      <c r="I144">
        <v>10</v>
      </c>
      <c r="J144" t="s">
        <v>8220</v>
      </c>
    </row>
    <row r="145" spans="9:10" x14ac:dyDescent="0.3">
      <c r="I145">
        <v>0</v>
      </c>
      <c r="J145" t="s">
        <v>8220</v>
      </c>
    </row>
    <row r="146" spans="9:10" x14ac:dyDescent="0.3">
      <c r="I146">
        <v>2070</v>
      </c>
      <c r="J146" t="s">
        <v>8220</v>
      </c>
    </row>
    <row r="147" spans="9:10" x14ac:dyDescent="0.3">
      <c r="I147">
        <v>338</v>
      </c>
      <c r="J147" t="s">
        <v>8220</v>
      </c>
    </row>
    <row r="148" spans="9:10" x14ac:dyDescent="0.3">
      <c r="I148">
        <v>115</v>
      </c>
      <c r="J148" t="s">
        <v>8220</v>
      </c>
    </row>
    <row r="149" spans="9:10" x14ac:dyDescent="0.3">
      <c r="I149">
        <v>0</v>
      </c>
      <c r="J149" t="s">
        <v>8220</v>
      </c>
    </row>
    <row r="150" spans="9:10" x14ac:dyDescent="0.3">
      <c r="I150">
        <v>40</v>
      </c>
      <c r="J150" t="s">
        <v>8220</v>
      </c>
    </row>
    <row r="151" spans="9:10" x14ac:dyDescent="0.3">
      <c r="I151">
        <v>92</v>
      </c>
      <c r="J151" t="s">
        <v>8220</v>
      </c>
    </row>
    <row r="152" spans="9:10" x14ac:dyDescent="0.3">
      <c r="I152">
        <v>30112</v>
      </c>
      <c r="J152" t="s">
        <v>8220</v>
      </c>
    </row>
    <row r="153" spans="9:10" x14ac:dyDescent="0.3">
      <c r="I153">
        <v>140</v>
      </c>
      <c r="J153" t="s">
        <v>8220</v>
      </c>
    </row>
    <row r="154" spans="9:10" x14ac:dyDescent="0.3">
      <c r="I154">
        <v>30</v>
      </c>
      <c r="J154" t="s">
        <v>8220</v>
      </c>
    </row>
    <row r="155" spans="9:10" x14ac:dyDescent="0.3">
      <c r="I155">
        <v>359</v>
      </c>
      <c r="J155" t="s">
        <v>8220</v>
      </c>
    </row>
    <row r="156" spans="9:10" x14ac:dyDescent="0.3">
      <c r="I156">
        <v>40</v>
      </c>
      <c r="J156" t="s">
        <v>8220</v>
      </c>
    </row>
    <row r="157" spans="9:10" x14ac:dyDescent="0.3">
      <c r="I157">
        <v>81</v>
      </c>
      <c r="J157" t="s">
        <v>8220</v>
      </c>
    </row>
    <row r="158" spans="9:10" x14ac:dyDescent="0.3">
      <c r="I158">
        <v>1785</v>
      </c>
      <c r="J158" t="s">
        <v>8220</v>
      </c>
    </row>
    <row r="159" spans="9:10" x14ac:dyDescent="0.3">
      <c r="I159">
        <v>8</v>
      </c>
      <c r="J159" t="s">
        <v>8220</v>
      </c>
    </row>
    <row r="160" spans="9:10" x14ac:dyDescent="0.3">
      <c r="I160">
        <v>0</v>
      </c>
      <c r="J160" t="s">
        <v>8220</v>
      </c>
    </row>
    <row r="161" spans="9:10" x14ac:dyDescent="0.3">
      <c r="I161">
        <v>10</v>
      </c>
      <c r="J161" t="s">
        <v>8220</v>
      </c>
    </row>
    <row r="162" spans="9:10" x14ac:dyDescent="0.3">
      <c r="I162">
        <v>0</v>
      </c>
      <c r="J162" t="s">
        <v>8221</v>
      </c>
    </row>
    <row r="163" spans="9:10" x14ac:dyDescent="0.3">
      <c r="I163">
        <v>5</v>
      </c>
      <c r="J163" t="s">
        <v>8221</v>
      </c>
    </row>
    <row r="164" spans="9:10" x14ac:dyDescent="0.3">
      <c r="I164">
        <v>435</v>
      </c>
      <c r="J164" t="s">
        <v>8221</v>
      </c>
    </row>
    <row r="165" spans="9:10" x14ac:dyDescent="0.3">
      <c r="I165">
        <v>0</v>
      </c>
      <c r="J165" t="s">
        <v>8221</v>
      </c>
    </row>
    <row r="166" spans="9:10" x14ac:dyDescent="0.3">
      <c r="I166">
        <v>640</v>
      </c>
      <c r="J166" t="s">
        <v>8221</v>
      </c>
    </row>
    <row r="167" spans="9:10" x14ac:dyDescent="0.3">
      <c r="I167">
        <v>0</v>
      </c>
      <c r="J167" t="s">
        <v>8221</v>
      </c>
    </row>
    <row r="168" spans="9:10" x14ac:dyDescent="0.3">
      <c r="I168">
        <v>3000</v>
      </c>
      <c r="J168" t="s">
        <v>8221</v>
      </c>
    </row>
    <row r="169" spans="9:10" x14ac:dyDescent="0.3">
      <c r="I169">
        <v>11</v>
      </c>
      <c r="J169" t="s">
        <v>8221</v>
      </c>
    </row>
    <row r="170" spans="9:10" x14ac:dyDescent="0.3">
      <c r="I170">
        <v>325</v>
      </c>
      <c r="J170" t="s">
        <v>8221</v>
      </c>
    </row>
    <row r="171" spans="9:10" x14ac:dyDescent="0.3">
      <c r="I171">
        <v>560</v>
      </c>
      <c r="J171" t="s">
        <v>8221</v>
      </c>
    </row>
    <row r="172" spans="9:10" x14ac:dyDescent="0.3">
      <c r="I172">
        <v>325</v>
      </c>
      <c r="J172" t="s">
        <v>8221</v>
      </c>
    </row>
    <row r="173" spans="9:10" x14ac:dyDescent="0.3">
      <c r="I173">
        <v>1</v>
      </c>
      <c r="J173" t="s">
        <v>8221</v>
      </c>
    </row>
    <row r="174" spans="9:10" x14ac:dyDescent="0.3">
      <c r="I174">
        <v>0</v>
      </c>
      <c r="J174" t="s">
        <v>8221</v>
      </c>
    </row>
    <row r="175" spans="9:10" x14ac:dyDescent="0.3">
      <c r="I175">
        <v>0</v>
      </c>
      <c r="J175" t="s">
        <v>8221</v>
      </c>
    </row>
    <row r="176" spans="9:10" x14ac:dyDescent="0.3">
      <c r="I176">
        <v>0</v>
      </c>
      <c r="J176" t="s">
        <v>8221</v>
      </c>
    </row>
    <row r="177" spans="9:10" x14ac:dyDescent="0.3">
      <c r="I177">
        <v>1297</v>
      </c>
      <c r="J177" t="s">
        <v>8221</v>
      </c>
    </row>
    <row r="178" spans="9:10" x14ac:dyDescent="0.3">
      <c r="I178">
        <v>0</v>
      </c>
      <c r="J178" t="s">
        <v>8221</v>
      </c>
    </row>
    <row r="179" spans="9:10" x14ac:dyDescent="0.3">
      <c r="I179">
        <v>180</v>
      </c>
      <c r="J179" t="s">
        <v>8221</v>
      </c>
    </row>
    <row r="180" spans="9:10" x14ac:dyDescent="0.3">
      <c r="I180">
        <v>0</v>
      </c>
      <c r="J180" t="s">
        <v>8221</v>
      </c>
    </row>
    <row r="181" spans="9:10" x14ac:dyDescent="0.3">
      <c r="I181">
        <v>200</v>
      </c>
      <c r="J181" t="s">
        <v>8221</v>
      </c>
    </row>
    <row r="182" spans="9:10" x14ac:dyDescent="0.3">
      <c r="I182">
        <v>401</v>
      </c>
      <c r="J182" t="s">
        <v>8221</v>
      </c>
    </row>
    <row r="183" spans="9:10" x14ac:dyDescent="0.3">
      <c r="I183">
        <v>722</v>
      </c>
      <c r="J183" t="s">
        <v>8221</v>
      </c>
    </row>
    <row r="184" spans="9:10" x14ac:dyDescent="0.3">
      <c r="I184">
        <v>0</v>
      </c>
      <c r="J184" t="s">
        <v>8221</v>
      </c>
    </row>
    <row r="185" spans="9:10" x14ac:dyDescent="0.3">
      <c r="I185">
        <v>4482</v>
      </c>
      <c r="J185" t="s">
        <v>8221</v>
      </c>
    </row>
    <row r="186" spans="9:10" x14ac:dyDescent="0.3">
      <c r="I186">
        <v>51</v>
      </c>
      <c r="J186" t="s">
        <v>8221</v>
      </c>
    </row>
    <row r="187" spans="9:10" x14ac:dyDescent="0.3">
      <c r="I187">
        <v>2200</v>
      </c>
      <c r="J187" t="s">
        <v>8221</v>
      </c>
    </row>
    <row r="188" spans="9:10" x14ac:dyDescent="0.3">
      <c r="I188">
        <v>0</v>
      </c>
      <c r="J188" t="s">
        <v>8221</v>
      </c>
    </row>
    <row r="189" spans="9:10" x14ac:dyDescent="0.3">
      <c r="I189">
        <v>800</v>
      </c>
      <c r="J189" t="s">
        <v>8221</v>
      </c>
    </row>
    <row r="190" spans="9:10" x14ac:dyDescent="0.3">
      <c r="I190">
        <v>0</v>
      </c>
      <c r="J190" t="s">
        <v>8221</v>
      </c>
    </row>
    <row r="191" spans="9:10" x14ac:dyDescent="0.3">
      <c r="I191">
        <v>345</v>
      </c>
      <c r="J191" t="s">
        <v>8221</v>
      </c>
    </row>
    <row r="192" spans="9:10" x14ac:dyDescent="0.3">
      <c r="I192">
        <v>50</v>
      </c>
      <c r="J192" t="s">
        <v>8221</v>
      </c>
    </row>
    <row r="193" spans="9:10" x14ac:dyDescent="0.3">
      <c r="I193">
        <v>250</v>
      </c>
      <c r="J193" t="s">
        <v>8221</v>
      </c>
    </row>
    <row r="194" spans="9:10" x14ac:dyDescent="0.3">
      <c r="I194">
        <v>17</v>
      </c>
      <c r="J194" t="s">
        <v>8221</v>
      </c>
    </row>
    <row r="195" spans="9:10" x14ac:dyDescent="0.3">
      <c r="I195">
        <v>0</v>
      </c>
      <c r="J195" t="s">
        <v>8221</v>
      </c>
    </row>
    <row r="196" spans="9:10" x14ac:dyDescent="0.3">
      <c r="I196">
        <v>3</v>
      </c>
      <c r="J196" t="s">
        <v>8221</v>
      </c>
    </row>
    <row r="197" spans="9:10" x14ac:dyDescent="0.3">
      <c r="I197">
        <v>0</v>
      </c>
      <c r="J197" t="s">
        <v>8221</v>
      </c>
    </row>
    <row r="198" spans="9:10" x14ac:dyDescent="0.3">
      <c r="I198">
        <v>1465</v>
      </c>
      <c r="J198" t="s">
        <v>8221</v>
      </c>
    </row>
    <row r="199" spans="9:10" x14ac:dyDescent="0.3">
      <c r="I199">
        <v>262</v>
      </c>
      <c r="J199" t="s">
        <v>8221</v>
      </c>
    </row>
    <row r="200" spans="9:10" x14ac:dyDescent="0.3">
      <c r="I200">
        <v>279</v>
      </c>
      <c r="J200" t="s">
        <v>8221</v>
      </c>
    </row>
    <row r="201" spans="9:10" x14ac:dyDescent="0.3">
      <c r="I201">
        <v>0</v>
      </c>
      <c r="J201" t="s">
        <v>8221</v>
      </c>
    </row>
    <row r="202" spans="9:10" x14ac:dyDescent="0.3">
      <c r="I202">
        <v>1571.55</v>
      </c>
      <c r="J202" t="s">
        <v>8221</v>
      </c>
    </row>
    <row r="203" spans="9:10" x14ac:dyDescent="0.3">
      <c r="I203">
        <v>380</v>
      </c>
      <c r="J203" t="s">
        <v>8221</v>
      </c>
    </row>
    <row r="204" spans="9:10" x14ac:dyDescent="0.3">
      <c r="I204">
        <v>0</v>
      </c>
      <c r="J204" t="s">
        <v>8221</v>
      </c>
    </row>
    <row r="205" spans="9:10" x14ac:dyDescent="0.3">
      <c r="I205">
        <v>746</v>
      </c>
      <c r="J205" t="s">
        <v>8221</v>
      </c>
    </row>
    <row r="206" spans="9:10" x14ac:dyDescent="0.3">
      <c r="I206">
        <v>152165</v>
      </c>
      <c r="J206" t="s">
        <v>8221</v>
      </c>
    </row>
    <row r="207" spans="9:10" x14ac:dyDescent="0.3">
      <c r="I207">
        <v>1300</v>
      </c>
      <c r="J207" t="s">
        <v>8221</v>
      </c>
    </row>
    <row r="208" spans="9:10" x14ac:dyDescent="0.3">
      <c r="I208">
        <v>0</v>
      </c>
      <c r="J208" t="s">
        <v>8221</v>
      </c>
    </row>
    <row r="209" spans="9:10" x14ac:dyDescent="0.3">
      <c r="I209">
        <v>2130</v>
      </c>
      <c r="J209" t="s">
        <v>8221</v>
      </c>
    </row>
    <row r="210" spans="9:10" x14ac:dyDescent="0.3">
      <c r="I210">
        <v>0</v>
      </c>
      <c r="J210" t="s">
        <v>8221</v>
      </c>
    </row>
    <row r="211" spans="9:10" x14ac:dyDescent="0.3">
      <c r="I211">
        <v>0</v>
      </c>
      <c r="J211" t="s">
        <v>8221</v>
      </c>
    </row>
    <row r="212" spans="9:10" x14ac:dyDescent="0.3">
      <c r="I212">
        <v>3030</v>
      </c>
      <c r="J212" t="s">
        <v>8221</v>
      </c>
    </row>
    <row r="213" spans="9:10" x14ac:dyDescent="0.3">
      <c r="I213">
        <v>2230</v>
      </c>
      <c r="J213" t="s">
        <v>8221</v>
      </c>
    </row>
    <row r="214" spans="9:10" x14ac:dyDescent="0.3">
      <c r="I214">
        <v>1</v>
      </c>
      <c r="J214" t="s">
        <v>8221</v>
      </c>
    </row>
    <row r="215" spans="9:10" x14ac:dyDescent="0.3">
      <c r="I215">
        <v>20</v>
      </c>
      <c r="J215" t="s">
        <v>8221</v>
      </c>
    </row>
    <row r="216" spans="9:10" x14ac:dyDescent="0.3">
      <c r="I216">
        <v>1</v>
      </c>
      <c r="J216" t="s">
        <v>8221</v>
      </c>
    </row>
    <row r="217" spans="9:10" x14ac:dyDescent="0.3">
      <c r="I217">
        <v>10</v>
      </c>
      <c r="J217" t="s">
        <v>8221</v>
      </c>
    </row>
    <row r="218" spans="9:10" x14ac:dyDescent="0.3">
      <c r="I218">
        <v>27849.22</v>
      </c>
      <c r="J218" t="s">
        <v>8221</v>
      </c>
    </row>
    <row r="219" spans="9:10" x14ac:dyDescent="0.3">
      <c r="I219">
        <v>11943</v>
      </c>
      <c r="J219" t="s">
        <v>8221</v>
      </c>
    </row>
    <row r="220" spans="9:10" x14ac:dyDescent="0.3">
      <c r="I220">
        <v>100</v>
      </c>
      <c r="J220" t="s">
        <v>8221</v>
      </c>
    </row>
    <row r="221" spans="9:10" x14ac:dyDescent="0.3">
      <c r="I221">
        <v>8815</v>
      </c>
      <c r="J221" t="s">
        <v>8221</v>
      </c>
    </row>
    <row r="222" spans="9:10" x14ac:dyDescent="0.3">
      <c r="I222">
        <v>360</v>
      </c>
      <c r="J222" t="s">
        <v>8221</v>
      </c>
    </row>
    <row r="223" spans="9:10" x14ac:dyDescent="0.3">
      <c r="I223">
        <v>0</v>
      </c>
      <c r="J223" t="s">
        <v>8221</v>
      </c>
    </row>
    <row r="224" spans="9:10" x14ac:dyDescent="0.3">
      <c r="I224">
        <v>130</v>
      </c>
      <c r="J224" t="s">
        <v>8221</v>
      </c>
    </row>
    <row r="225" spans="9:10" x14ac:dyDescent="0.3">
      <c r="I225">
        <v>0</v>
      </c>
      <c r="J225" t="s">
        <v>8221</v>
      </c>
    </row>
    <row r="226" spans="9:10" x14ac:dyDescent="0.3">
      <c r="I226">
        <v>0</v>
      </c>
      <c r="J226" t="s">
        <v>8221</v>
      </c>
    </row>
    <row r="227" spans="9:10" x14ac:dyDescent="0.3">
      <c r="I227">
        <v>0</v>
      </c>
      <c r="J227" t="s">
        <v>8221</v>
      </c>
    </row>
    <row r="228" spans="9:10" x14ac:dyDescent="0.3">
      <c r="I228">
        <v>250</v>
      </c>
      <c r="J228" t="s">
        <v>8221</v>
      </c>
    </row>
    <row r="229" spans="9:10" x14ac:dyDescent="0.3">
      <c r="I229">
        <v>0</v>
      </c>
      <c r="J229" t="s">
        <v>8221</v>
      </c>
    </row>
    <row r="230" spans="9:10" x14ac:dyDescent="0.3">
      <c r="I230">
        <v>0</v>
      </c>
      <c r="J230" t="s">
        <v>8221</v>
      </c>
    </row>
    <row r="231" spans="9:10" x14ac:dyDescent="0.3">
      <c r="I231">
        <v>0</v>
      </c>
      <c r="J231" t="s">
        <v>8221</v>
      </c>
    </row>
    <row r="232" spans="9:10" x14ac:dyDescent="0.3">
      <c r="I232">
        <v>60</v>
      </c>
      <c r="J232" t="s">
        <v>8221</v>
      </c>
    </row>
    <row r="233" spans="9:10" x14ac:dyDescent="0.3">
      <c r="I233">
        <v>0</v>
      </c>
      <c r="J233" t="s">
        <v>8221</v>
      </c>
    </row>
    <row r="234" spans="9:10" x14ac:dyDescent="0.3">
      <c r="I234">
        <v>110</v>
      </c>
      <c r="J234" t="s">
        <v>8221</v>
      </c>
    </row>
    <row r="235" spans="9:10" x14ac:dyDescent="0.3">
      <c r="I235">
        <v>0</v>
      </c>
      <c r="J235" t="s">
        <v>8221</v>
      </c>
    </row>
    <row r="236" spans="9:10" x14ac:dyDescent="0.3">
      <c r="I236">
        <v>401</v>
      </c>
      <c r="J236" t="s">
        <v>8221</v>
      </c>
    </row>
    <row r="237" spans="9:10" x14ac:dyDescent="0.3">
      <c r="I237">
        <v>0</v>
      </c>
      <c r="J237" t="s">
        <v>8221</v>
      </c>
    </row>
    <row r="238" spans="9:10" x14ac:dyDescent="0.3">
      <c r="I238">
        <v>0</v>
      </c>
      <c r="J238" t="s">
        <v>8221</v>
      </c>
    </row>
    <row r="239" spans="9:10" x14ac:dyDescent="0.3">
      <c r="I239">
        <v>50</v>
      </c>
      <c r="J239" t="s">
        <v>8221</v>
      </c>
    </row>
    <row r="240" spans="9:10" x14ac:dyDescent="0.3">
      <c r="I240">
        <v>0</v>
      </c>
      <c r="J240" t="s">
        <v>8221</v>
      </c>
    </row>
    <row r="241" spans="9:10" x14ac:dyDescent="0.3">
      <c r="I241">
        <v>250</v>
      </c>
      <c r="J241" t="s">
        <v>8221</v>
      </c>
    </row>
    <row r="242" spans="9:10" x14ac:dyDescent="0.3">
      <c r="I242">
        <v>16145.12</v>
      </c>
      <c r="J242" t="s">
        <v>8219</v>
      </c>
    </row>
    <row r="243" spans="9:10" x14ac:dyDescent="0.3">
      <c r="I243">
        <v>41000</v>
      </c>
      <c r="J243" t="s">
        <v>8219</v>
      </c>
    </row>
    <row r="244" spans="9:10" x14ac:dyDescent="0.3">
      <c r="I244">
        <v>14750</v>
      </c>
      <c r="J244" t="s">
        <v>8219</v>
      </c>
    </row>
    <row r="245" spans="9:10" x14ac:dyDescent="0.3">
      <c r="I245">
        <v>25648</v>
      </c>
      <c r="J245" t="s">
        <v>8219</v>
      </c>
    </row>
    <row r="246" spans="9:10" x14ac:dyDescent="0.3">
      <c r="I246">
        <v>3981.5</v>
      </c>
      <c r="J246" t="s">
        <v>8219</v>
      </c>
    </row>
    <row r="247" spans="9:10" x14ac:dyDescent="0.3">
      <c r="I247">
        <v>5186</v>
      </c>
      <c r="J247" t="s">
        <v>8219</v>
      </c>
    </row>
    <row r="248" spans="9:10" x14ac:dyDescent="0.3">
      <c r="I248">
        <v>15273</v>
      </c>
      <c r="J248" t="s">
        <v>8219</v>
      </c>
    </row>
    <row r="249" spans="9:10" x14ac:dyDescent="0.3">
      <c r="I249">
        <v>6705</v>
      </c>
      <c r="J249" t="s">
        <v>8219</v>
      </c>
    </row>
    <row r="250" spans="9:10" x14ac:dyDescent="0.3">
      <c r="I250">
        <v>86133</v>
      </c>
      <c r="J250" t="s">
        <v>8219</v>
      </c>
    </row>
    <row r="251" spans="9:10" x14ac:dyDescent="0.3">
      <c r="I251">
        <v>11292</v>
      </c>
      <c r="J251" t="s">
        <v>8219</v>
      </c>
    </row>
    <row r="252" spans="9:10" x14ac:dyDescent="0.3">
      <c r="I252">
        <v>31675</v>
      </c>
      <c r="J252" t="s">
        <v>8219</v>
      </c>
    </row>
    <row r="253" spans="9:10" x14ac:dyDescent="0.3">
      <c r="I253">
        <v>4395</v>
      </c>
      <c r="J253" t="s">
        <v>8219</v>
      </c>
    </row>
    <row r="254" spans="9:10" x14ac:dyDescent="0.3">
      <c r="I254">
        <v>9228</v>
      </c>
      <c r="J254" t="s">
        <v>8219</v>
      </c>
    </row>
    <row r="255" spans="9:10" x14ac:dyDescent="0.3">
      <c r="I255">
        <v>1511</v>
      </c>
      <c r="J255" t="s">
        <v>8219</v>
      </c>
    </row>
    <row r="256" spans="9:10" x14ac:dyDescent="0.3">
      <c r="I256">
        <v>28067.34</v>
      </c>
      <c r="J256" t="s">
        <v>8219</v>
      </c>
    </row>
    <row r="257" spans="9:10" x14ac:dyDescent="0.3">
      <c r="I257">
        <v>8538.66</v>
      </c>
      <c r="J257" t="s">
        <v>8219</v>
      </c>
    </row>
    <row r="258" spans="9:10" x14ac:dyDescent="0.3">
      <c r="I258">
        <v>18083</v>
      </c>
      <c r="J258" t="s">
        <v>8219</v>
      </c>
    </row>
    <row r="259" spans="9:10" x14ac:dyDescent="0.3">
      <c r="I259">
        <v>37354.269999999997</v>
      </c>
      <c r="J259" t="s">
        <v>8219</v>
      </c>
    </row>
    <row r="260" spans="9:10" x14ac:dyDescent="0.3">
      <c r="I260">
        <v>57342</v>
      </c>
      <c r="J260" t="s">
        <v>8219</v>
      </c>
    </row>
    <row r="261" spans="9:10" x14ac:dyDescent="0.3">
      <c r="I261">
        <v>98953.42</v>
      </c>
      <c r="J261" t="s">
        <v>8219</v>
      </c>
    </row>
    <row r="262" spans="9:10" x14ac:dyDescent="0.3">
      <c r="I262">
        <v>10640</v>
      </c>
      <c r="J262" t="s">
        <v>8219</v>
      </c>
    </row>
    <row r="263" spans="9:10" x14ac:dyDescent="0.3">
      <c r="I263">
        <v>21480</v>
      </c>
      <c r="J263" t="s">
        <v>8219</v>
      </c>
    </row>
    <row r="264" spans="9:10" x14ac:dyDescent="0.3">
      <c r="I264">
        <v>6000</v>
      </c>
      <c r="J264" t="s">
        <v>8219</v>
      </c>
    </row>
    <row r="265" spans="9:10" x14ac:dyDescent="0.3">
      <c r="I265">
        <v>29520.27</v>
      </c>
      <c r="J265" t="s">
        <v>8219</v>
      </c>
    </row>
    <row r="266" spans="9:10" x14ac:dyDescent="0.3">
      <c r="I266">
        <v>5910</v>
      </c>
      <c r="J266" t="s">
        <v>8219</v>
      </c>
    </row>
    <row r="267" spans="9:10" x14ac:dyDescent="0.3">
      <c r="I267">
        <v>5555</v>
      </c>
      <c r="J267" t="s">
        <v>8219</v>
      </c>
    </row>
    <row r="268" spans="9:10" x14ac:dyDescent="0.3">
      <c r="I268">
        <v>1455</v>
      </c>
      <c r="J268" t="s">
        <v>8219</v>
      </c>
    </row>
    <row r="269" spans="9:10" x14ac:dyDescent="0.3">
      <c r="I269">
        <v>12965.44</v>
      </c>
      <c r="J269" t="s">
        <v>8219</v>
      </c>
    </row>
    <row r="270" spans="9:10" x14ac:dyDescent="0.3">
      <c r="I270">
        <v>5570</v>
      </c>
      <c r="J270" t="s">
        <v>8219</v>
      </c>
    </row>
    <row r="271" spans="9:10" x14ac:dyDescent="0.3">
      <c r="I271">
        <v>147233.76999999999</v>
      </c>
      <c r="J271" t="s">
        <v>8219</v>
      </c>
    </row>
    <row r="272" spans="9:10" x14ac:dyDescent="0.3">
      <c r="I272">
        <v>3510</v>
      </c>
      <c r="J272" t="s">
        <v>8219</v>
      </c>
    </row>
    <row r="273" spans="9:10" x14ac:dyDescent="0.3">
      <c r="I273">
        <v>31404</v>
      </c>
      <c r="J273" t="s">
        <v>8219</v>
      </c>
    </row>
    <row r="274" spans="9:10" x14ac:dyDescent="0.3">
      <c r="I274">
        <v>5323.01</v>
      </c>
      <c r="J274" t="s">
        <v>8219</v>
      </c>
    </row>
    <row r="275" spans="9:10" x14ac:dyDescent="0.3">
      <c r="I275">
        <v>5388.79</v>
      </c>
      <c r="J275" t="s">
        <v>8219</v>
      </c>
    </row>
    <row r="276" spans="9:10" x14ac:dyDescent="0.3">
      <c r="I276">
        <v>6240</v>
      </c>
      <c r="J276" t="s">
        <v>8219</v>
      </c>
    </row>
    <row r="277" spans="9:10" x14ac:dyDescent="0.3">
      <c r="I277">
        <v>21679</v>
      </c>
      <c r="J277" t="s">
        <v>8219</v>
      </c>
    </row>
    <row r="278" spans="9:10" x14ac:dyDescent="0.3">
      <c r="I278">
        <v>5904</v>
      </c>
      <c r="J278" t="s">
        <v>8219</v>
      </c>
    </row>
    <row r="279" spans="9:10" x14ac:dyDescent="0.3">
      <c r="I279">
        <v>71748</v>
      </c>
      <c r="J279" t="s">
        <v>8219</v>
      </c>
    </row>
    <row r="280" spans="9:10" x14ac:dyDescent="0.3">
      <c r="I280">
        <v>40594</v>
      </c>
      <c r="J280" t="s">
        <v>8219</v>
      </c>
    </row>
    <row r="281" spans="9:10" x14ac:dyDescent="0.3">
      <c r="I281">
        <v>26744.11</v>
      </c>
      <c r="J281" t="s">
        <v>8219</v>
      </c>
    </row>
    <row r="282" spans="9:10" x14ac:dyDescent="0.3">
      <c r="I282">
        <v>117108</v>
      </c>
      <c r="J282" t="s">
        <v>8219</v>
      </c>
    </row>
    <row r="283" spans="9:10" x14ac:dyDescent="0.3">
      <c r="I283">
        <v>6632.32</v>
      </c>
      <c r="J283" t="s">
        <v>8219</v>
      </c>
    </row>
    <row r="284" spans="9:10" x14ac:dyDescent="0.3">
      <c r="I284">
        <v>45535</v>
      </c>
      <c r="J284" t="s">
        <v>8219</v>
      </c>
    </row>
    <row r="285" spans="9:10" x14ac:dyDescent="0.3">
      <c r="I285">
        <v>20569.05</v>
      </c>
      <c r="J285" t="s">
        <v>8219</v>
      </c>
    </row>
    <row r="286" spans="9:10" x14ac:dyDescent="0.3">
      <c r="I286">
        <v>41850.46</v>
      </c>
      <c r="J286" t="s">
        <v>8219</v>
      </c>
    </row>
    <row r="287" spans="9:10" x14ac:dyDescent="0.3">
      <c r="I287">
        <v>32035.51</v>
      </c>
      <c r="J287" t="s">
        <v>8219</v>
      </c>
    </row>
    <row r="288" spans="9:10" x14ac:dyDescent="0.3">
      <c r="I288">
        <v>16373</v>
      </c>
      <c r="J288" t="s">
        <v>8219</v>
      </c>
    </row>
    <row r="289" spans="9:10" x14ac:dyDescent="0.3">
      <c r="I289">
        <v>26445</v>
      </c>
      <c r="J289" t="s">
        <v>8219</v>
      </c>
    </row>
    <row r="290" spans="9:10" x14ac:dyDescent="0.3">
      <c r="I290">
        <v>51605.31</v>
      </c>
      <c r="J290" t="s">
        <v>8219</v>
      </c>
    </row>
    <row r="291" spans="9:10" x14ac:dyDescent="0.3">
      <c r="I291">
        <v>15723</v>
      </c>
      <c r="J291" t="s">
        <v>8219</v>
      </c>
    </row>
    <row r="292" spans="9:10" x14ac:dyDescent="0.3">
      <c r="I292">
        <v>4800.8</v>
      </c>
      <c r="J292" t="s">
        <v>8219</v>
      </c>
    </row>
    <row r="293" spans="9:10" x14ac:dyDescent="0.3">
      <c r="I293">
        <v>6001</v>
      </c>
      <c r="J293" t="s">
        <v>8219</v>
      </c>
    </row>
    <row r="294" spans="9:10" x14ac:dyDescent="0.3">
      <c r="I294">
        <v>76130.2</v>
      </c>
      <c r="J294" t="s">
        <v>8219</v>
      </c>
    </row>
    <row r="295" spans="9:10" x14ac:dyDescent="0.3">
      <c r="I295">
        <v>26360</v>
      </c>
      <c r="J295" t="s">
        <v>8219</v>
      </c>
    </row>
    <row r="296" spans="9:10" x14ac:dyDescent="0.3">
      <c r="I296">
        <v>5000</v>
      </c>
      <c r="J296" t="s">
        <v>8219</v>
      </c>
    </row>
    <row r="297" spans="9:10" x14ac:dyDescent="0.3">
      <c r="I297">
        <v>66554.559999999998</v>
      </c>
      <c r="J297" t="s">
        <v>8219</v>
      </c>
    </row>
    <row r="298" spans="9:10" x14ac:dyDescent="0.3">
      <c r="I298">
        <v>29681.55</v>
      </c>
      <c r="J298" t="s">
        <v>8219</v>
      </c>
    </row>
    <row r="299" spans="9:10" x14ac:dyDescent="0.3">
      <c r="I299">
        <v>20128</v>
      </c>
      <c r="J299" t="s">
        <v>8219</v>
      </c>
    </row>
    <row r="300" spans="9:10" x14ac:dyDescent="0.3">
      <c r="I300">
        <v>137254.84</v>
      </c>
      <c r="J300" t="s">
        <v>8219</v>
      </c>
    </row>
    <row r="301" spans="9:10" x14ac:dyDescent="0.3">
      <c r="I301">
        <v>17895.25</v>
      </c>
      <c r="J301" t="s">
        <v>8219</v>
      </c>
    </row>
    <row r="302" spans="9:10" x14ac:dyDescent="0.3">
      <c r="I302">
        <v>25430.66</v>
      </c>
      <c r="J302" t="s">
        <v>8219</v>
      </c>
    </row>
    <row r="303" spans="9:10" x14ac:dyDescent="0.3">
      <c r="I303">
        <v>15435.55</v>
      </c>
      <c r="J303" t="s">
        <v>8219</v>
      </c>
    </row>
    <row r="304" spans="9:10" x14ac:dyDescent="0.3">
      <c r="I304">
        <v>10046</v>
      </c>
      <c r="J304" t="s">
        <v>8219</v>
      </c>
    </row>
    <row r="305" spans="9:10" x14ac:dyDescent="0.3">
      <c r="I305">
        <v>4124</v>
      </c>
      <c r="J305" t="s">
        <v>8219</v>
      </c>
    </row>
    <row r="306" spans="9:10" x14ac:dyDescent="0.3">
      <c r="I306">
        <v>7876</v>
      </c>
      <c r="J306" t="s">
        <v>8219</v>
      </c>
    </row>
    <row r="307" spans="9:10" x14ac:dyDescent="0.3">
      <c r="I307">
        <v>9775</v>
      </c>
      <c r="J307" t="s">
        <v>8219</v>
      </c>
    </row>
    <row r="308" spans="9:10" x14ac:dyDescent="0.3">
      <c r="I308">
        <v>2929</v>
      </c>
      <c r="J308" t="s">
        <v>8219</v>
      </c>
    </row>
    <row r="309" spans="9:10" x14ac:dyDescent="0.3">
      <c r="I309">
        <v>24490</v>
      </c>
      <c r="J309" t="s">
        <v>8219</v>
      </c>
    </row>
    <row r="310" spans="9:10" x14ac:dyDescent="0.3">
      <c r="I310">
        <v>12668</v>
      </c>
      <c r="J310" t="s">
        <v>8219</v>
      </c>
    </row>
    <row r="311" spans="9:10" x14ac:dyDescent="0.3">
      <c r="I311">
        <v>21410</v>
      </c>
      <c r="J311" t="s">
        <v>8219</v>
      </c>
    </row>
    <row r="312" spans="9:10" x14ac:dyDescent="0.3">
      <c r="I312">
        <v>1041.29</v>
      </c>
      <c r="J312" t="s">
        <v>8219</v>
      </c>
    </row>
    <row r="313" spans="9:10" x14ac:dyDescent="0.3">
      <c r="I313">
        <v>20820.330000000002</v>
      </c>
      <c r="J313" t="s">
        <v>8219</v>
      </c>
    </row>
    <row r="314" spans="9:10" x14ac:dyDescent="0.3">
      <c r="I314">
        <v>8950</v>
      </c>
      <c r="J314" t="s">
        <v>8219</v>
      </c>
    </row>
    <row r="315" spans="9:10" x14ac:dyDescent="0.3">
      <c r="I315">
        <v>17805</v>
      </c>
      <c r="J315" t="s">
        <v>8219</v>
      </c>
    </row>
    <row r="316" spans="9:10" x14ac:dyDescent="0.3">
      <c r="I316">
        <v>3851.5</v>
      </c>
      <c r="J316" t="s">
        <v>8219</v>
      </c>
    </row>
    <row r="317" spans="9:10" x14ac:dyDescent="0.3">
      <c r="I317">
        <v>25312</v>
      </c>
      <c r="J317" t="s">
        <v>8219</v>
      </c>
    </row>
    <row r="318" spans="9:10" x14ac:dyDescent="0.3">
      <c r="I318">
        <v>17066</v>
      </c>
      <c r="J318" t="s">
        <v>8219</v>
      </c>
    </row>
    <row r="319" spans="9:10" x14ac:dyDescent="0.3">
      <c r="I319">
        <v>30241</v>
      </c>
      <c r="J319" t="s">
        <v>8219</v>
      </c>
    </row>
    <row r="320" spans="9:10" x14ac:dyDescent="0.3">
      <c r="I320">
        <v>14166</v>
      </c>
      <c r="J320" t="s">
        <v>8219</v>
      </c>
    </row>
    <row r="321" spans="9:10" x14ac:dyDescent="0.3">
      <c r="I321">
        <v>5634</v>
      </c>
      <c r="J321" t="s">
        <v>8219</v>
      </c>
    </row>
    <row r="322" spans="9:10" x14ac:dyDescent="0.3">
      <c r="I322">
        <v>21316</v>
      </c>
      <c r="J322" t="s">
        <v>8219</v>
      </c>
    </row>
    <row r="323" spans="9:10" x14ac:dyDescent="0.3">
      <c r="I323">
        <v>35932</v>
      </c>
      <c r="J323" t="s">
        <v>8219</v>
      </c>
    </row>
    <row r="324" spans="9:10" x14ac:dyDescent="0.3">
      <c r="I324">
        <v>26978</v>
      </c>
      <c r="J324" t="s">
        <v>8219</v>
      </c>
    </row>
    <row r="325" spans="9:10" x14ac:dyDescent="0.3">
      <c r="I325">
        <v>6646</v>
      </c>
      <c r="J325" t="s">
        <v>8219</v>
      </c>
    </row>
    <row r="326" spans="9:10" x14ac:dyDescent="0.3">
      <c r="I326">
        <v>8636</v>
      </c>
      <c r="J326" t="s">
        <v>8219</v>
      </c>
    </row>
    <row r="327" spans="9:10" x14ac:dyDescent="0.3">
      <c r="I327">
        <v>52198</v>
      </c>
      <c r="J327" t="s">
        <v>8219</v>
      </c>
    </row>
    <row r="328" spans="9:10" x14ac:dyDescent="0.3">
      <c r="I328">
        <v>169394.6</v>
      </c>
      <c r="J328" t="s">
        <v>8219</v>
      </c>
    </row>
    <row r="329" spans="9:10" x14ac:dyDescent="0.3">
      <c r="I329">
        <v>5456</v>
      </c>
      <c r="J329" t="s">
        <v>8219</v>
      </c>
    </row>
    <row r="330" spans="9:10" x14ac:dyDescent="0.3">
      <c r="I330">
        <v>77710.8</v>
      </c>
      <c r="J330" t="s">
        <v>8219</v>
      </c>
    </row>
    <row r="331" spans="9:10" x14ac:dyDescent="0.3">
      <c r="I331">
        <v>10550</v>
      </c>
      <c r="J331" t="s">
        <v>8219</v>
      </c>
    </row>
    <row r="332" spans="9:10" x14ac:dyDescent="0.3">
      <c r="I332">
        <v>35640</v>
      </c>
      <c r="J332" t="s">
        <v>8219</v>
      </c>
    </row>
    <row r="333" spans="9:10" x14ac:dyDescent="0.3">
      <c r="I333">
        <v>42642</v>
      </c>
      <c r="J333" t="s">
        <v>8219</v>
      </c>
    </row>
    <row r="334" spans="9:10" x14ac:dyDescent="0.3">
      <c r="I334">
        <v>113015</v>
      </c>
      <c r="J334" t="s">
        <v>8219</v>
      </c>
    </row>
    <row r="335" spans="9:10" x14ac:dyDescent="0.3">
      <c r="I335">
        <v>50091</v>
      </c>
      <c r="J335" t="s">
        <v>8219</v>
      </c>
    </row>
    <row r="336" spans="9:10" x14ac:dyDescent="0.3">
      <c r="I336">
        <v>10119</v>
      </c>
      <c r="J336" t="s">
        <v>8219</v>
      </c>
    </row>
    <row r="337" spans="9:10" x14ac:dyDescent="0.3">
      <c r="I337">
        <v>8735</v>
      </c>
      <c r="J337" t="s">
        <v>8219</v>
      </c>
    </row>
    <row r="338" spans="9:10" x14ac:dyDescent="0.3">
      <c r="I338">
        <v>29209.78</v>
      </c>
      <c r="J338" t="s">
        <v>8219</v>
      </c>
    </row>
    <row r="339" spans="9:10" x14ac:dyDescent="0.3">
      <c r="I339">
        <v>3035.05</v>
      </c>
      <c r="J339" t="s">
        <v>8219</v>
      </c>
    </row>
    <row r="340" spans="9:10" x14ac:dyDescent="0.3">
      <c r="I340">
        <v>16520.04</v>
      </c>
      <c r="J340" t="s">
        <v>8219</v>
      </c>
    </row>
    <row r="341" spans="9:10" x14ac:dyDescent="0.3">
      <c r="I341">
        <v>6485</v>
      </c>
      <c r="J341" t="s">
        <v>8219</v>
      </c>
    </row>
    <row r="342" spans="9:10" x14ac:dyDescent="0.3">
      <c r="I342">
        <v>43758</v>
      </c>
      <c r="J342" t="s">
        <v>8219</v>
      </c>
    </row>
    <row r="343" spans="9:10" x14ac:dyDescent="0.3">
      <c r="I343">
        <v>3735</v>
      </c>
      <c r="J343" t="s">
        <v>8219</v>
      </c>
    </row>
    <row r="344" spans="9:10" x14ac:dyDescent="0.3">
      <c r="I344">
        <v>55201.52</v>
      </c>
      <c r="J344" t="s">
        <v>8219</v>
      </c>
    </row>
    <row r="345" spans="9:10" x14ac:dyDescent="0.3">
      <c r="I345">
        <v>30608.59</v>
      </c>
      <c r="J345" t="s">
        <v>8219</v>
      </c>
    </row>
    <row r="346" spans="9:10" x14ac:dyDescent="0.3">
      <c r="I346">
        <v>34198</v>
      </c>
      <c r="J346" t="s">
        <v>8219</v>
      </c>
    </row>
    <row r="347" spans="9:10" x14ac:dyDescent="0.3">
      <c r="I347">
        <v>17875</v>
      </c>
      <c r="J347" t="s">
        <v>8219</v>
      </c>
    </row>
    <row r="348" spans="9:10" x14ac:dyDescent="0.3">
      <c r="I348">
        <v>17028.88</v>
      </c>
      <c r="J348" t="s">
        <v>8219</v>
      </c>
    </row>
    <row r="349" spans="9:10" x14ac:dyDescent="0.3">
      <c r="I349">
        <v>44636.2</v>
      </c>
      <c r="J349" t="s">
        <v>8219</v>
      </c>
    </row>
    <row r="350" spans="9:10" x14ac:dyDescent="0.3">
      <c r="I350">
        <v>10300</v>
      </c>
      <c r="J350" t="s">
        <v>8219</v>
      </c>
    </row>
    <row r="351" spans="9:10" x14ac:dyDescent="0.3">
      <c r="I351">
        <v>12007.18</v>
      </c>
      <c r="J351" t="s">
        <v>8219</v>
      </c>
    </row>
    <row r="352" spans="9:10" x14ac:dyDescent="0.3">
      <c r="I352">
        <v>28690</v>
      </c>
      <c r="J352" t="s">
        <v>8219</v>
      </c>
    </row>
    <row r="353" spans="9:10" x14ac:dyDescent="0.3">
      <c r="I353">
        <v>43296</v>
      </c>
      <c r="J353" t="s">
        <v>8219</v>
      </c>
    </row>
    <row r="354" spans="9:10" x14ac:dyDescent="0.3">
      <c r="I354">
        <v>11656</v>
      </c>
      <c r="J354" t="s">
        <v>8219</v>
      </c>
    </row>
    <row r="355" spans="9:10" x14ac:dyDescent="0.3">
      <c r="I355">
        <v>63460.18</v>
      </c>
      <c r="J355" t="s">
        <v>8219</v>
      </c>
    </row>
    <row r="356" spans="9:10" x14ac:dyDescent="0.3">
      <c r="I356">
        <v>3638</v>
      </c>
      <c r="J356" t="s">
        <v>8219</v>
      </c>
    </row>
    <row r="357" spans="9:10" x14ac:dyDescent="0.3">
      <c r="I357">
        <v>40690</v>
      </c>
      <c r="J357" t="s">
        <v>8219</v>
      </c>
    </row>
    <row r="358" spans="9:10" x14ac:dyDescent="0.3">
      <c r="I358">
        <v>7701.93</v>
      </c>
      <c r="J358" t="s">
        <v>8219</v>
      </c>
    </row>
    <row r="359" spans="9:10" x14ac:dyDescent="0.3">
      <c r="I359">
        <v>26100</v>
      </c>
      <c r="J359" t="s">
        <v>8219</v>
      </c>
    </row>
    <row r="360" spans="9:10" x14ac:dyDescent="0.3">
      <c r="I360">
        <v>51544</v>
      </c>
      <c r="J360" t="s">
        <v>8219</v>
      </c>
    </row>
    <row r="361" spans="9:10" x14ac:dyDescent="0.3">
      <c r="I361">
        <v>25375</v>
      </c>
      <c r="J361" t="s">
        <v>8219</v>
      </c>
    </row>
    <row r="362" spans="9:10" x14ac:dyDescent="0.3">
      <c r="I362">
        <v>12165</v>
      </c>
      <c r="J362" t="s">
        <v>8219</v>
      </c>
    </row>
    <row r="363" spans="9:10" x14ac:dyDescent="0.3">
      <c r="I363">
        <v>38876.949999999997</v>
      </c>
      <c r="J363" t="s">
        <v>8219</v>
      </c>
    </row>
    <row r="364" spans="9:10" x14ac:dyDescent="0.3">
      <c r="I364">
        <v>12000</v>
      </c>
      <c r="J364" t="s">
        <v>8219</v>
      </c>
    </row>
    <row r="365" spans="9:10" x14ac:dyDescent="0.3">
      <c r="I365">
        <v>9044</v>
      </c>
      <c r="J365" t="s">
        <v>8219</v>
      </c>
    </row>
    <row r="366" spans="9:10" x14ac:dyDescent="0.3">
      <c r="I366">
        <v>7711.3</v>
      </c>
      <c r="J366" t="s">
        <v>8219</v>
      </c>
    </row>
    <row r="367" spans="9:10" x14ac:dyDescent="0.3">
      <c r="I367">
        <v>15596</v>
      </c>
      <c r="J367" t="s">
        <v>8219</v>
      </c>
    </row>
    <row r="368" spans="9:10" x14ac:dyDescent="0.3">
      <c r="I368">
        <v>38500</v>
      </c>
      <c r="J368" t="s">
        <v>8219</v>
      </c>
    </row>
    <row r="369" spans="9:10" x14ac:dyDescent="0.3">
      <c r="I369">
        <v>10335.01</v>
      </c>
      <c r="J369" t="s">
        <v>8219</v>
      </c>
    </row>
    <row r="370" spans="9:10" x14ac:dyDescent="0.3">
      <c r="I370">
        <v>13014</v>
      </c>
      <c r="J370" t="s">
        <v>8219</v>
      </c>
    </row>
    <row r="371" spans="9:10" x14ac:dyDescent="0.3">
      <c r="I371">
        <v>7160.12</v>
      </c>
      <c r="J371" t="s">
        <v>8219</v>
      </c>
    </row>
    <row r="372" spans="9:10" x14ac:dyDescent="0.3">
      <c r="I372">
        <v>30505</v>
      </c>
      <c r="J372" t="s">
        <v>8219</v>
      </c>
    </row>
    <row r="373" spans="9:10" x14ac:dyDescent="0.3">
      <c r="I373">
        <v>171253</v>
      </c>
      <c r="J373" t="s">
        <v>8219</v>
      </c>
    </row>
    <row r="374" spans="9:10" x14ac:dyDescent="0.3">
      <c r="I374">
        <v>376</v>
      </c>
      <c r="J374" t="s">
        <v>8219</v>
      </c>
    </row>
    <row r="375" spans="9:10" x14ac:dyDescent="0.3">
      <c r="I375">
        <v>8000</v>
      </c>
      <c r="J375" t="s">
        <v>8219</v>
      </c>
    </row>
    <row r="376" spans="9:10" x14ac:dyDescent="0.3">
      <c r="I376">
        <v>7839</v>
      </c>
      <c r="J376" t="s">
        <v>8219</v>
      </c>
    </row>
    <row r="377" spans="9:10" x14ac:dyDescent="0.3">
      <c r="I377">
        <v>600</v>
      </c>
      <c r="J377" t="s">
        <v>8219</v>
      </c>
    </row>
    <row r="378" spans="9:10" x14ac:dyDescent="0.3">
      <c r="I378">
        <v>2596</v>
      </c>
      <c r="J378" t="s">
        <v>8219</v>
      </c>
    </row>
    <row r="379" spans="9:10" x14ac:dyDescent="0.3">
      <c r="I379">
        <v>13728</v>
      </c>
      <c r="J379" t="s">
        <v>8219</v>
      </c>
    </row>
    <row r="380" spans="9:10" x14ac:dyDescent="0.3">
      <c r="I380">
        <v>3353</v>
      </c>
      <c r="J380" t="s">
        <v>8219</v>
      </c>
    </row>
    <row r="381" spans="9:10" x14ac:dyDescent="0.3">
      <c r="I381">
        <v>17412</v>
      </c>
      <c r="J381" t="s">
        <v>8219</v>
      </c>
    </row>
    <row r="382" spans="9:10" x14ac:dyDescent="0.3">
      <c r="I382">
        <v>5660</v>
      </c>
      <c r="J382" t="s">
        <v>8219</v>
      </c>
    </row>
    <row r="383" spans="9:10" x14ac:dyDescent="0.3">
      <c r="I383">
        <v>26182.5</v>
      </c>
      <c r="J383" t="s">
        <v>8219</v>
      </c>
    </row>
    <row r="384" spans="9:10" x14ac:dyDescent="0.3">
      <c r="I384">
        <v>1535</v>
      </c>
      <c r="J384" t="s">
        <v>8219</v>
      </c>
    </row>
    <row r="385" spans="9:10" x14ac:dyDescent="0.3">
      <c r="I385">
        <v>2065</v>
      </c>
      <c r="J385" t="s">
        <v>8219</v>
      </c>
    </row>
    <row r="386" spans="9:10" x14ac:dyDescent="0.3">
      <c r="I386">
        <v>22421</v>
      </c>
      <c r="J386" t="s">
        <v>8219</v>
      </c>
    </row>
    <row r="387" spans="9:10" x14ac:dyDescent="0.3">
      <c r="I387">
        <v>26495.5</v>
      </c>
      <c r="J387" t="s">
        <v>8219</v>
      </c>
    </row>
    <row r="388" spans="9:10" x14ac:dyDescent="0.3">
      <c r="I388">
        <v>601</v>
      </c>
      <c r="J388" t="s">
        <v>8219</v>
      </c>
    </row>
    <row r="389" spans="9:10" x14ac:dyDescent="0.3">
      <c r="I389">
        <v>81316</v>
      </c>
      <c r="J389" t="s">
        <v>8219</v>
      </c>
    </row>
    <row r="390" spans="9:10" x14ac:dyDescent="0.3">
      <c r="I390">
        <v>6308</v>
      </c>
      <c r="J390" t="s">
        <v>8219</v>
      </c>
    </row>
    <row r="391" spans="9:10" x14ac:dyDescent="0.3">
      <c r="I391">
        <v>123444.12</v>
      </c>
      <c r="J391" t="s">
        <v>8219</v>
      </c>
    </row>
    <row r="392" spans="9:10" x14ac:dyDescent="0.3">
      <c r="I392">
        <v>1000</v>
      </c>
      <c r="J392" t="s">
        <v>8219</v>
      </c>
    </row>
    <row r="393" spans="9:10" x14ac:dyDescent="0.3">
      <c r="I393">
        <v>20122</v>
      </c>
      <c r="J393" t="s">
        <v>8219</v>
      </c>
    </row>
    <row r="394" spans="9:10" x14ac:dyDescent="0.3">
      <c r="I394">
        <v>18667</v>
      </c>
      <c r="J394" t="s">
        <v>8219</v>
      </c>
    </row>
    <row r="395" spans="9:10" x14ac:dyDescent="0.3">
      <c r="I395">
        <v>55223</v>
      </c>
      <c r="J395" t="s">
        <v>8219</v>
      </c>
    </row>
    <row r="396" spans="9:10" x14ac:dyDescent="0.3">
      <c r="I396">
        <v>5259</v>
      </c>
      <c r="J396" t="s">
        <v>8219</v>
      </c>
    </row>
    <row r="397" spans="9:10" x14ac:dyDescent="0.3">
      <c r="I397">
        <v>10804.45</v>
      </c>
      <c r="J397" t="s">
        <v>8219</v>
      </c>
    </row>
    <row r="398" spans="9:10" x14ac:dyDescent="0.3">
      <c r="I398">
        <v>16000</v>
      </c>
      <c r="J398" t="s">
        <v>8219</v>
      </c>
    </row>
    <row r="399" spans="9:10" x14ac:dyDescent="0.3">
      <c r="I399">
        <v>12929.35</v>
      </c>
      <c r="J399" t="s">
        <v>8219</v>
      </c>
    </row>
    <row r="400" spans="9:10" x14ac:dyDescent="0.3">
      <c r="I400">
        <v>9387</v>
      </c>
      <c r="J400" t="s">
        <v>8219</v>
      </c>
    </row>
    <row r="401" spans="9:10" x14ac:dyDescent="0.3">
      <c r="I401">
        <v>21361</v>
      </c>
      <c r="J401" t="s">
        <v>8219</v>
      </c>
    </row>
    <row r="402" spans="9:10" x14ac:dyDescent="0.3">
      <c r="I402">
        <v>11230.25</v>
      </c>
      <c r="J402" t="s">
        <v>8219</v>
      </c>
    </row>
    <row r="403" spans="9:10" x14ac:dyDescent="0.3">
      <c r="I403">
        <v>51906</v>
      </c>
      <c r="J403" t="s">
        <v>8219</v>
      </c>
    </row>
    <row r="404" spans="9:10" x14ac:dyDescent="0.3">
      <c r="I404">
        <v>2833</v>
      </c>
      <c r="J404" t="s">
        <v>8219</v>
      </c>
    </row>
    <row r="405" spans="9:10" x14ac:dyDescent="0.3">
      <c r="I405">
        <v>5263</v>
      </c>
      <c r="J405" t="s">
        <v>8219</v>
      </c>
    </row>
    <row r="406" spans="9:10" x14ac:dyDescent="0.3">
      <c r="I406">
        <v>36082</v>
      </c>
      <c r="J406" t="s">
        <v>8219</v>
      </c>
    </row>
    <row r="407" spans="9:10" x14ac:dyDescent="0.3">
      <c r="I407">
        <v>3036</v>
      </c>
      <c r="J407" t="s">
        <v>8219</v>
      </c>
    </row>
    <row r="408" spans="9:10" x14ac:dyDescent="0.3">
      <c r="I408">
        <v>3015.73</v>
      </c>
      <c r="J408" t="s">
        <v>8219</v>
      </c>
    </row>
    <row r="409" spans="9:10" x14ac:dyDescent="0.3">
      <c r="I409">
        <v>2031</v>
      </c>
      <c r="J409" t="s">
        <v>8219</v>
      </c>
    </row>
    <row r="410" spans="9:10" x14ac:dyDescent="0.3">
      <c r="I410">
        <v>6086.26</v>
      </c>
      <c r="J410" t="s">
        <v>8219</v>
      </c>
    </row>
    <row r="411" spans="9:10" x14ac:dyDescent="0.3">
      <c r="I411">
        <v>684</v>
      </c>
      <c r="J411" t="s">
        <v>8219</v>
      </c>
    </row>
    <row r="412" spans="9:10" x14ac:dyDescent="0.3">
      <c r="I412">
        <v>1283</v>
      </c>
      <c r="J412" t="s">
        <v>8219</v>
      </c>
    </row>
    <row r="413" spans="9:10" x14ac:dyDescent="0.3">
      <c r="I413">
        <v>30315</v>
      </c>
      <c r="J413" t="s">
        <v>8219</v>
      </c>
    </row>
    <row r="414" spans="9:10" x14ac:dyDescent="0.3">
      <c r="I414">
        <v>3171</v>
      </c>
      <c r="J414" t="s">
        <v>8219</v>
      </c>
    </row>
    <row r="415" spans="9:10" x14ac:dyDescent="0.3">
      <c r="I415">
        <v>13451</v>
      </c>
      <c r="J415" t="s">
        <v>8219</v>
      </c>
    </row>
    <row r="416" spans="9:10" x14ac:dyDescent="0.3">
      <c r="I416">
        <v>19028</v>
      </c>
      <c r="J416" t="s">
        <v>8219</v>
      </c>
    </row>
    <row r="417" spans="9:10" x14ac:dyDescent="0.3">
      <c r="I417">
        <v>1430.06</v>
      </c>
      <c r="J417" t="s">
        <v>8219</v>
      </c>
    </row>
    <row r="418" spans="9:10" x14ac:dyDescent="0.3">
      <c r="I418">
        <v>1202.17</v>
      </c>
      <c r="J418" t="s">
        <v>8219</v>
      </c>
    </row>
    <row r="419" spans="9:10" x14ac:dyDescent="0.3">
      <c r="I419">
        <v>10526</v>
      </c>
      <c r="J419" t="s">
        <v>8219</v>
      </c>
    </row>
    <row r="420" spans="9:10" x14ac:dyDescent="0.3">
      <c r="I420">
        <v>22542</v>
      </c>
      <c r="J420" t="s">
        <v>8219</v>
      </c>
    </row>
    <row r="421" spans="9:10" x14ac:dyDescent="0.3">
      <c r="I421">
        <v>8035</v>
      </c>
      <c r="J421" t="s">
        <v>8219</v>
      </c>
    </row>
    <row r="422" spans="9:10" x14ac:dyDescent="0.3">
      <c r="I422">
        <v>14.5</v>
      </c>
      <c r="J422" t="s">
        <v>8221</v>
      </c>
    </row>
    <row r="423" spans="9:10" x14ac:dyDescent="0.3">
      <c r="I423">
        <v>301</v>
      </c>
      <c r="J423" t="s">
        <v>8221</v>
      </c>
    </row>
    <row r="424" spans="9:10" x14ac:dyDescent="0.3">
      <c r="I424">
        <v>430</v>
      </c>
      <c r="J424" t="s">
        <v>8221</v>
      </c>
    </row>
    <row r="425" spans="9:10" x14ac:dyDescent="0.3">
      <c r="I425">
        <v>153</v>
      </c>
      <c r="J425" t="s">
        <v>8221</v>
      </c>
    </row>
    <row r="426" spans="9:10" x14ac:dyDescent="0.3">
      <c r="I426">
        <v>203.9</v>
      </c>
      <c r="J426" t="s">
        <v>8221</v>
      </c>
    </row>
    <row r="427" spans="9:10" x14ac:dyDescent="0.3">
      <c r="I427">
        <v>6</v>
      </c>
      <c r="J427" t="s">
        <v>8221</v>
      </c>
    </row>
    <row r="428" spans="9:10" x14ac:dyDescent="0.3">
      <c r="I428">
        <v>133</v>
      </c>
      <c r="J428" t="s">
        <v>8221</v>
      </c>
    </row>
    <row r="429" spans="9:10" x14ac:dyDescent="0.3">
      <c r="I429">
        <v>0</v>
      </c>
      <c r="J429" t="s">
        <v>8221</v>
      </c>
    </row>
    <row r="430" spans="9:10" x14ac:dyDescent="0.3">
      <c r="I430">
        <v>676</v>
      </c>
      <c r="J430" t="s">
        <v>8221</v>
      </c>
    </row>
    <row r="431" spans="9:10" x14ac:dyDescent="0.3">
      <c r="I431">
        <v>0</v>
      </c>
      <c r="J431" t="s">
        <v>8221</v>
      </c>
    </row>
    <row r="432" spans="9:10" x14ac:dyDescent="0.3">
      <c r="I432">
        <v>24</v>
      </c>
      <c r="J432" t="s">
        <v>8221</v>
      </c>
    </row>
    <row r="433" spans="9:10" x14ac:dyDescent="0.3">
      <c r="I433">
        <v>415</v>
      </c>
      <c r="J433" t="s">
        <v>8221</v>
      </c>
    </row>
    <row r="434" spans="9:10" x14ac:dyDescent="0.3">
      <c r="I434">
        <v>570</v>
      </c>
      <c r="J434" t="s">
        <v>8221</v>
      </c>
    </row>
    <row r="435" spans="9:10" x14ac:dyDescent="0.3">
      <c r="I435">
        <v>0</v>
      </c>
      <c r="J435" t="s">
        <v>8221</v>
      </c>
    </row>
    <row r="436" spans="9:10" x14ac:dyDescent="0.3">
      <c r="I436">
        <v>125</v>
      </c>
      <c r="J436" t="s">
        <v>8221</v>
      </c>
    </row>
    <row r="437" spans="9:10" x14ac:dyDescent="0.3">
      <c r="I437">
        <v>3</v>
      </c>
      <c r="J437" t="s">
        <v>8221</v>
      </c>
    </row>
    <row r="438" spans="9:10" x14ac:dyDescent="0.3">
      <c r="I438">
        <v>0</v>
      </c>
      <c r="J438" t="s">
        <v>8221</v>
      </c>
    </row>
    <row r="439" spans="9:10" x14ac:dyDescent="0.3">
      <c r="I439">
        <v>0</v>
      </c>
      <c r="J439" t="s">
        <v>8221</v>
      </c>
    </row>
    <row r="440" spans="9:10" x14ac:dyDescent="0.3">
      <c r="I440">
        <v>1876</v>
      </c>
      <c r="J440" t="s">
        <v>8221</v>
      </c>
    </row>
    <row r="441" spans="9:10" x14ac:dyDescent="0.3">
      <c r="I441">
        <v>0</v>
      </c>
      <c r="J441" t="s">
        <v>8221</v>
      </c>
    </row>
    <row r="442" spans="9:10" x14ac:dyDescent="0.3">
      <c r="I442">
        <v>5</v>
      </c>
      <c r="J442" t="s">
        <v>8221</v>
      </c>
    </row>
    <row r="443" spans="9:10" x14ac:dyDescent="0.3">
      <c r="I443">
        <v>0</v>
      </c>
      <c r="J443" t="s">
        <v>8221</v>
      </c>
    </row>
    <row r="444" spans="9:10" x14ac:dyDescent="0.3">
      <c r="I444">
        <v>6691</v>
      </c>
      <c r="J444" t="s">
        <v>8221</v>
      </c>
    </row>
    <row r="445" spans="9:10" x14ac:dyDescent="0.3">
      <c r="I445">
        <v>10</v>
      </c>
      <c r="J445" t="s">
        <v>8221</v>
      </c>
    </row>
    <row r="446" spans="9:10" x14ac:dyDescent="0.3">
      <c r="I446">
        <v>50</v>
      </c>
      <c r="J446" t="s">
        <v>8221</v>
      </c>
    </row>
    <row r="447" spans="9:10" x14ac:dyDescent="0.3">
      <c r="I447">
        <v>2</v>
      </c>
      <c r="J447" t="s">
        <v>8221</v>
      </c>
    </row>
    <row r="448" spans="9:10" x14ac:dyDescent="0.3">
      <c r="I448">
        <v>766</v>
      </c>
      <c r="J448" t="s">
        <v>8221</v>
      </c>
    </row>
    <row r="449" spans="9:10" x14ac:dyDescent="0.3">
      <c r="I449">
        <v>5</v>
      </c>
      <c r="J449" t="s">
        <v>8221</v>
      </c>
    </row>
    <row r="450" spans="9:10" x14ac:dyDescent="0.3">
      <c r="I450">
        <v>82.01</v>
      </c>
      <c r="J450" t="s">
        <v>8221</v>
      </c>
    </row>
    <row r="451" spans="9:10" x14ac:dyDescent="0.3">
      <c r="I451">
        <v>45</v>
      </c>
      <c r="J451" t="s">
        <v>8221</v>
      </c>
    </row>
    <row r="452" spans="9:10" x14ac:dyDescent="0.3">
      <c r="I452">
        <v>396</v>
      </c>
      <c r="J452" t="s">
        <v>8221</v>
      </c>
    </row>
    <row r="453" spans="9:10" x14ac:dyDescent="0.3">
      <c r="I453">
        <v>0</v>
      </c>
      <c r="J453" t="s">
        <v>8221</v>
      </c>
    </row>
    <row r="454" spans="9:10" x14ac:dyDescent="0.3">
      <c r="I454">
        <v>480</v>
      </c>
      <c r="J454" t="s">
        <v>8221</v>
      </c>
    </row>
    <row r="455" spans="9:10" x14ac:dyDescent="0.3">
      <c r="I455">
        <v>26</v>
      </c>
      <c r="J455" t="s">
        <v>8221</v>
      </c>
    </row>
    <row r="456" spans="9:10" x14ac:dyDescent="0.3">
      <c r="I456">
        <v>82</v>
      </c>
      <c r="J456" t="s">
        <v>8221</v>
      </c>
    </row>
    <row r="457" spans="9:10" x14ac:dyDescent="0.3">
      <c r="I457">
        <v>45</v>
      </c>
      <c r="J457" t="s">
        <v>8221</v>
      </c>
    </row>
    <row r="458" spans="9:10" x14ac:dyDescent="0.3">
      <c r="I458">
        <v>61</v>
      </c>
      <c r="J458" t="s">
        <v>8221</v>
      </c>
    </row>
    <row r="459" spans="9:10" x14ac:dyDescent="0.3">
      <c r="I459">
        <v>0</v>
      </c>
      <c r="J459" t="s">
        <v>8221</v>
      </c>
    </row>
    <row r="460" spans="9:10" x14ac:dyDescent="0.3">
      <c r="I460">
        <v>821</v>
      </c>
      <c r="J460" t="s">
        <v>8221</v>
      </c>
    </row>
    <row r="461" spans="9:10" x14ac:dyDescent="0.3">
      <c r="I461">
        <v>25</v>
      </c>
      <c r="J461" t="s">
        <v>8221</v>
      </c>
    </row>
    <row r="462" spans="9:10" x14ac:dyDescent="0.3">
      <c r="I462">
        <v>25</v>
      </c>
      <c r="J462" t="s">
        <v>8221</v>
      </c>
    </row>
    <row r="463" spans="9:10" x14ac:dyDescent="0.3">
      <c r="I463">
        <v>0</v>
      </c>
      <c r="J463" t="s">
        <v>8221</v>
      </c>
    </row>
    <row r="464" spans="9:10" x14ac:dyDescent="0.3">
      <c r="I464">
        <v>0</v>
      </c>
      <c r="J464" t="s">
        <v>8221</v>
      </c>
    </row>
    <row r="465" spans="9:10" x14ac:dyDescent="0.3">
      <c r="I465">
        <v>1250</v>
      </c>
      <c r="J465" t="s">
        <v>8221</v>
      </c>
    </row>
    <row r="466" spans="9:10" x14ac:dyDescent="0.3">
      <c r="I466">
        <v>1</v>
      </c>
      <c r="J466" t="s">
        <v>8221</v>
      </c>
    </row>
    <row r="467" spans="9:10" x14ac:dyDescent="0.3">
      <c r="I467">
        <v>138</v>
      </c>
      <c r="J467" t="s">
        <v>8221</v>
      </c>
    </row>
    <row r="468" spans="9:10" x14ac:dyDescent="0.3">
      <c r="I468">
        <v>76</v>
      </c>
      <c r="J468" t="s">
        <v>8221</v>
      </c>
    </row>
    <row r="469" spans="9:10" x14ac:dyDescent="0.3">
      <c r="I469">
        <v>4315</v>
      </c>
      <c r="J469" t="s">
        <v>8221</v>
      </c>
    </row>
    <row r="470" spans="9:10" x14ac:dyDescent="0.3">
      <c r="I470">
        <v>0</v>
      </c>
      <c r="J470" t="s">
        <v>8221</v>
      </c>
    </row>
    <row r="471" spans="9:10" x14ac:dyDescent="0.3">
      <c r="I471">
        <v>0</v>
      </c>
      <c r="J471" t="s">
        <v>8221</v>
      </c>
    </row>
    <row r="472" spans="9:10" x14ac:dyDescent="0.3">
      <c r="I472">
        <v>51</v>
      </c>
      <c r="J472" t="s">
        <v>8221</v>
      </c>
    </row>
    <row r="473" spans="9:10" x14ac:dyDescent="0.3">
      <c r="I473">
        <v>6541</v>
      </c>
      <c r="J473" t="s">
        <v>8221</v>
      </c>
    </row>
    <row r="474" spans="9:10" x14ac:dyDescent="0.3">
      <c r="I474">
        <v>141</v>
      </c>
      <c r="J474" t="s">
        <v>8221</v>
      </c>
    </row>
    <row r="475" spans="9:10" x14ac:dyDescent="0.3">
      <c r="I475">
        <v>861</v>
      </c>
      <c r="J475" t="s">
        <v>8221</v>
      </c>
    </row>
    <row r="476" spans="9:10" x14ac:dyDescent="0.3">
      <c r="I476">
        <v>1</v>
      </c>
      <c r="J476" t="s">
        <v>8221</v>
      </c>
    </row>
    <row r="477" spans="9:10" x14ac:dyDescent="0.3">
      <c r="I477">
        <v>0</v>
      </c>
      <c r="J477" t="s">
        <v>8221</v>
      </c>
    </row>
    <row r="478" spans="9:10" x14ac:dyDescent="0.3">
      <c r="I478">
        <v>4906.59</v>
      </c>
      <c r="J478" t="s">
        <v>8221</v>
      </c>
    </row>
    <row r="479" spans="9:10" x14ac:dyDescent="0.3">
      <c r="I479">
        <v>0</v>
      </c>
      <c r="J479" t="s">
        <v>8221</v>
      </c>
    </row>
    <row r="480" spans="9:10" x14ac:dyDescent="0.3">
      <c r="I480">
        <v>0</v>
      </c>
      <c r="J480" t="s">
        <v>8221</v>
      </c>
    </row>
    <row r="481" spans="9:10" x14ac:dyDescent="0.3">
      <c r="I481">
        <v>4884</v>
      </c>
      <c r="J481" t="s">
        <v>8221</v>
      </c>
    </row>
    <row r="482" spans="9:10" x14ac:dyDescent="0.3">
      <c r="I482">
        <v>7764</v>
      </c>
      <c r="J482" t="s">
        <v>8221</v>
      </c>
    </row>
    <row r="483" spans="9:10" x14ac:dyDescent="0.3">
      <c r="I483">
        <v>1830</v>
      </c>
      <c r="J483" t="s">
        <v>8221</v>
      </c>
    </row>
    <row r="484" spans="9:10" x14ac:dyDescent="0.3">
      <c r="I484">
        <v>10</v>
      </c>
      <c r="J484" t="s">
        <v>8221</v>
      </c>
    </row>
    <row r="485" spans="9:10" x14ac:dyDescent="0.3">
      <c r="I485">
        <v>7530</v>
      </c>
      <c r="J485" t="s">
        <v>8221</v>
      </c>
    </row>
    <row r="486" spans="9:10" x14ac:dyDescent="0.3">
      <c r="I486">
        <v>149</v>
      </c>
      <c r="J486" t="s">
        <v>8221</v>
      </c>
    </row>
    <row r="487" spans="9:10" x14ac:dyDescent="0.3">
      <c r="I487">
        <v>8315.01</v>
      </c>
      <c r="J487" t="s">
        <v>8221</v>
      </c>
    </row>
    <row r="488" spans="9:10" x14ac:dyDescent="0.3">
      <c r="I488">
        <v>50</v>
      </c>
      <c r="J488" t="s">
        <v>8221</v>
      </c>
    </row>
    <row r="489" spans="9:10" x14ac:dyDescent="0.3">
      <c r="I489">
        <v>0</v>
      </c>
      <c r="J489" t="s">
        <v>8221</v>
      </c>
    </row>
    <row r="490" spans="9:10" x14ac:dyDescent="0.3">
      <c r="I490">
        <v>0</v>
      </c>
      <c r="J490" t="s">
        <v>8221</v>
      </c>
    </row>
    <row r="491" spans="9:10" x14ac:dyDescent="0.3">
      <c r="I491">
        <v>215</v>
      </c>
      <c r="J491" t="s">
        <v>8221</v>
      </c>
    </row>
    <row r="492" spans="9:10" x14ac:dyDescent="0.3">
      <c r="I492">
        <v>0</v>
      </c>
      <c r="J492" t="s">
        <v>8221</v>
      </c>
    </row>
    <row r="493" spans="9:10" x14ac:dyDescent="0.3">
      <c r="I493">
        <v>0</v>
      </c>
      <c r="J493" t="s">
        <v>8221</v>
      </c>
    </row>
    <row r="494" spans="9:10" x14ac:dyDescent="0.3">
      <c r="I494">
        <v>0</v>
      </c>
      <c r="J494" t="s">
        <v>8221</v>
      </c>
    </row>
    <row r="495" spans="9:10" x14ac:dyDescent="0.3">
      <c r="I495">
        <v>0</v>
      </c>
      <c r="J495" t="s">
        <v>8221</v>
      </c>
    </row>
    <row r="496" spans="9:10" x14ac:dyDescent="0.3">
      <c r="I496">
        <v>31</v>
      </c>
      <c r="J496" t="s">
        <v>8221</v>
      </c>
    </row>
    <row r="497" spans="9:10" x14ac:dyDescent="0.3">
      <c r="I497">
        <v>0</v>
      </c>
      <c r="J497" t="s">
        <v>8221</v>
      </c>
    </row>
    <row r="498" spans="9:10" x14ac:dyDescent="0.3">
      <c r="I498">
        <v>1</v>
      </c>
      <c r="J498" t="s">
        <v>8221</v>
      </c>
    </row>
    <row r="499" spans="9:10" x14ac:dyDescent="0.3">
      <c r="I499">
        <v>30</v>
      </c>
      <c r="J499" t="s">
        <v>8221</v>
      </c>
    </row>
    <row r="500" spans="9:10" x14ac:dyDescent="0.3">
      <c r="I500">
        <v>2994</v>
      </c>
      <c r="J500" t="s">
        <v>8221</v>
      </c>
    </row>
    <row r="501" spans="9:10" x14ac:dyDescent="0.3">
      <c r="I501">
        <v>1910</v>
      </c>
      <c r="J501" t="s">
        <v>8221</v>
      </c>
    </row>
    <row r="502" spans="9:10" x14ac:dyDescent="0.3">
      <c r="I502">
        <v>215</v>
      </c>
      <c r="J502" t="s">
        <v>8221</v>
      </c>
    </row>
    <row r="503" spans="9:10" x14ac:dyDescent="0.3">
      <c r="I503">
        <v>0</v>
      </c>
      <c r="J503" t="s">
        <v>8221</v>
      </c>
    </row>
    <row r="504" spans="9:10" x14ac:dyDescent="0.3">
      <c r="I504">
        <v>230</v>
      </c>
      <c r="J504" t="s">
        <v>8221</v>
      </c>
    </row>
    <row r="505" spans="9:10" x14ac:dyDescent="0.3">
      <c r="I505">
        <v>114</v>
      </c>
      <c r="J505" t="s">
        <v>8221</v>
      </c>
    </row>
    <row r="506" spans="9:10" x14ac:dyDescent="0.3">
      <c r="I506">
        <v>335</v>
      </c>
      <c r="J506" t="s">
        <v>8221</v>
      </c>
    </row>
    <row r="507" spans="9:10" x14ac:dyDescent="0.3">
      <c r="I507">
        <v>52</v>
      </c>
      <c r="J507" t="s">
        <v>8221</v>
      </c>
    </row>
    <row r="508" spans="9:10" x14ac:dyDescent="0.3">
      <c r="I508">
        <v>250</v>
      </c>
      <c r="J508" t="s">
        <v>8221</v>
      </c>
    </row>
    <row r="509" spans="9:10" x14ac:dyDescent="0.3">
      <c r="I509">
        <v>640</v>
      </c>
      <c r="J509" t="s">
        <v>8221</v>
      </c>
    </row>
    <row r="510" spans="9:10" x14ac:dyDescent="0.3">
      <c r="I510">
        <v>400</v>
      </c>
      <c r="J510" t="s">
        <v>8221</v>
      </c>
    </row>
    <row r="511" spans="9:10" x14ac:dyDescent="0.3">
      <c r="I511">
        <v>10</v>
      </c>
      <c r="J511" t="s">
        <v>8221</v>
      </c>
    </row>
    <row r="512" spans="9:10" x14ac:dyDescent="0.3">
      <c r="I512">
        <v>0</v>
      </c>
      <c r="J512" t="s">
        <v>8221</v>
      </c>
    </row>
    <row r="513" spans="9:10" x14ac:dyDescent="0.3">
      <c r="I513">
        <v>150</v>
      </c>
      <c r="J513" t="s">
        <v>8221</v>
      </c>
    </row>
    <row r="514" spans="9:10" x14ac:dyDescent="0.3">
      <c r="I514">
        <v>11</v>
      </c>
      <c r="J514" t="s">
        <v>8221</v>
      </c>
    </row>
    <row r="515" spans="9:10" x14ac:dyDescent="0.3">
      <c r="I515">
        <v>6962</v>
      </c>
      <c r="J515" t="s">
        <v>8221</v>
      </c>
    </row>
    <row r="516" spans="9:10" x14ac:dyDescent="0.3">
      <c r="I516">
        <v>50</v>
      </c>
      <c r="J516" t="s">
        <v>8221</v>
      </c>
    </row>
    <row r="517" spans="9:10" x14ac:dyDescent="0.3">
      <c r="I517">
        <v>24651</v>
      </c>
      <c r="J517" t="s">
        <v>8221</v>
      </c>
    </row>
    <row r="518" spans="9:10" x14ac:dyDescent="0.3">
      <c r="I518">
        <v>0</v>
      </c>
      <c r="J518" t="s">
        <v>8221</v>
      </c>
    </row>
    <row r="519" spans="9:10" x14ac:dyDescent="0.3">
      <c r="I519">
        <v>205</v>
      </c>
      <c r="J519" t="s">
        <v>8221</v>
      </c>
    </row>
    <row r="520" spans="9:10" x14ac:dyDescent="0.3">
      <c r="I520">
        <v>0</v>
      </c>
      <c r="J520" t="s">
        <v>8221</v>
      </c>
    </row>
    <row r="521" spans="9:10" x14ac:dyDescent="0.3">
      <c r="I521">
        <v>2746</v>
      </c>
      <c r="J521" t="s">
        <v>8221</v>
      </c>
    </row>
    <row r="522" spans="9:10" x14ac:dyDescent="0.3">
      <c r="I522">
        <v>5105</v>
      </c>
      <c r="J522" t="s">
        <v>8219</v>
      </c>
    </row>
    <row r="523" spans="9:10" x14ac:dyDescent="0.3">
      <c r="I523">
        <v>5232</v>
      </c>
      <c r="J523" t="s">
        <v>8219</v>
      </c>
    </row>
    <row r="524" spans="9:10" x14ac:dyDescent="0.3">
      <c r="I524">
        <v>3440</v>
      </c>
      <c r="J524" t="s">
        <v>8219</v>
      </c>
    </row>
    <row r="525" spans="9:10" x14ac:dyDescent="0.3">
      <c r="I525">
        <v>6030</v>
      </c>
      <c r="J525" t="s">
        <v>8219</v>
      </c>
    </row>
    <row r="526" spans="9:10" x14ac:dyDescent="0.3">
      <c r="I526">
        <v>3803.55</v>
      </c>
      <c r="J526" t="s">
        <v>8219</v>
      </c>
    </row>
    <row r="527" spans="9:10" x14ac:dyDescent="0.3">
      <c r="I527">
        <v>12000</v>
      </c>
      <c r="J527" t="s">
        <v>8219</v>
      </c>
    </row>
    <row r="528" spans="9:10" x14ac:dyDescent="0.3">
      <c r="I528">
        <v>1710</v>
      </c>
      <c r="J528" t="s">
        <v>8219</v>
      </c>
    </row>
    <row r="529" spans="9:10" x14ac:dyDescent="0.3">
      <c r="I529">
        <v>10085</v>
      </c>
      <c r="J529" t="s">
        <v>8219</v>
      </c>
    </row>
    <row r="530" spans="9:10" x14ac:dyDescent="0.3">
      <c r="I530">
        <v>1330</v>
      </c>
      <c r="J530" t="s">
        <v>8219</v>
      </c>
    </row>
    <row r="531" spans="9:10" x14ac:dyDescent="0.3">
      <c r="I531">
        <v>1565</v>
      </c>
      <c r="J531" t="s">
        <v>8219</v>
      </c>
    </row>
    <row r="532" spans="9:10" x14ac:dyDescent="0.3">
      <c r="I532">
        <v>3670</v>
      </c>
      <c r="J532" t="s">
        <v>8219</v>
      </c>
    </row>
    <row r="533" spans="9:10" x14ac:dyDescent="0.3">
      <c r="I533">
        <v>4000</v>
      </c>
      <c r="J533" t="s">
        <v>8219</v>
      </c>
    </row>
    <row r="534" spans="9:10" x14ac:dyDescent="0.3">
      <c r="I534">
        <v>12325</v>
      </c>
      <c r="J534" t="s">
        <v>8219</v>
      </c>
    </row>
    <row r="535" spans="9:10" x14ac:dyDescent="0.3">
      <c r="I535">
        <v>2004</v>
      </c>
      <c r="J535" t="s">
        <v>8219</v>
      </c>
    </row>
    <row r="536" spans="9:10" x14ac:dyDescent="0.3">
      <c r="I536">
        <v>15700</v>
      </c>
      <c r="J536" t="s">
        <v>8219</v>
      </c>
    </row>
    <row r="537" spans="9:10" x14ac:dyDescent="0.3">
      <c r="I537">
        <v>2050</v>
      </c>
      <c r="J537" t="s">
        <v>8219</v>
      </c>
    </row>
    <row r="538" spans="9:10" x14ac:dyDescent="0.3">
      <c r="I538">
        <v>3902.5</v>
      </c>
      <c r="J538" t="s">
        <v>8219</v>
      </c>
    </row>
    <row r="539" spans="9:10" x14ac:dyDescent="0.3">
      <c r="I539">
        <v>2410</v>
      </c>
      <c r="J539" t="s">
        <v>8219</v>
      </c>
    </row>
    <row r="540" spans="9:10" x14ac:dyDescent="0.3">
      <c r="I540">
        <v>15121</v>
      </c>
      <c r="J540" t="s">
        <v>8219</v>
      </c>
    </row>
    <row r="541" spans="9:10" x14ac:dyDescent="0.3">
      <c r="I541">
        <v>503.22</v>
      </c>
      <c r="J541" t="s">
        <v>8219</v>
      </c>
    </row>
    <row r="542" spans="9:10" x14ac:dyDescent="0.3">
      <c r="I542">
        <v>1</v>
      </c>
      <c r="J542" t="s">
        <v>8221</v>
      </c>
    </row>
    <row r="543" spans="9:10" x14ac:dyDescent="0.3">
      <c r="I543">
        <v>25</v>
      </c>
      <c r="J543" t="s">
        <v>8221</v>
      </c>
    </row>
    <row r="544" spans="9:10" x14ac:dyDescent="0.3">
      <c r="I544">
        <v>1</v>
      </c>
      <c r="J544" t="s">
        <v>8221</v>
      </c>
    </row>
    <row r="545" spans="9:10" x14ac:dyDescent="0.3">
      <c r="I545">
        <v>70</v>
      </c>
      <c r="J545" t="s">
        <v>8221</v>
      </c>
    </row>
    <row r="546" spans="9:10" x14ac:dyDescent="0.3">
      <c r="I546">
        <v>6</v>
      </c>
      <c r="J546" t="s">
        <v>8221</v>
      </c>
    </row>
    <row r="547" spans="9:10" x14ac:dyDescent="0.3">
      <c r="I547">
        <v>13692</v>
      </c>
      <c r="J547" t="s">
        <v>8221</v>
      </c>
    </row>
    <row r="548" spans="9:10" x14ac:dyDescent="0.3">
      <c r="I548">
        <v>52</v>
      </c>
      <c r="J548" t="s">
        <v>8221</v>
      </c>
    </row>
    <row r="549" spans="9:10" x14ac:dyDescent="0.3">
      <c r="I549">
        <v>0</v>
      </c>
      <c r="J549" t="s">
        <v>8221</v>
      </c>
    </row>
    <row r="550" spans="9:10" x14ac:dyDescent="0.3">
      <c r="I550">
        <v>9</v>
      </c>
      <c r="J550" t="s">
        <v>8221</v>
      </c>
    </row>
    <row r="551" spans="9:10" x14ac:dyDescent="0.3">
      <c r="I551">
        <v>68</v>
      </c>
      <c r="J551" t="s">
        <v>8221</v>
      </c>
    </row>
    <row r="552" spans="9:10" x14ac:dyDescent="0.3">
      <c r="I552">
        <v>35</v>
      </c>
      <c r="J552" t="s">
        <v>8221</v>
      </c>
    </row>
    <row r="553" spans="9:10" x14ac:dyDescent="0.3">
      <c r="I553">
        <v>3781</v>
      </c>
      <c r="J553" t="s">
        <v>8221</v>
      </c>
    </row>
    <row r="554" spans="9:10" x14ac:dyDescent="0.3">
      <c r="I554">
        <v>0</v>
      </c>
      <c r="J554" t="s">
        <v>8221</v>
      </c>
    </row>
    <row r="555" spans="9:10" x14ac:dyDescent="0.3">
      <c r="I555">
        <v>123</v>
      </c>
      <c r="J555" t="s">
        <v>8221</v>
      </c>
    </row>
    <row r="556" spans="9:10" x14ac:dyDescent="0.3">
      <c r="I556">
        <v>1416</v>
      </c>
      <c r="J556" t="s">
        <v>8221</v>
      </c>
    </row>
    <row r="557" spans="9:10" x14ac:dyDescent="0.3">
      <c r="I557">
        <v>0</v>
      </c>
      <c r="J557" t="s">
        <v>8221</v>
      </c>
    </row>
    <row r="558" spans="9:10" x14ac:dyDescent="0.3">
      <c r="I558">
        <v>200</v>
      </c>
      <c r="J558" t="s">
        <v>8221</v>
      </c>
    </row>
    <row r="559" spans="9:10" x14ac:dyDescent="0.3">
      <c r="I559">
        <v>1366</v>
      </c>
      <c r="J559" t="s">
        <v>8221</v>
      </c>
    </row>
    <row r="560" spans="9:10" x14ac:dyDescent="0.3">
      <c r="I560">
        <v>0</v>
      </c>
      <c r="J560" t="s">
        <v>8221</v>
      </c>
    </row>
    <row r="561" spans="9:10" x14ac:dyDescent="0.3">
      <c r="I561">
        <v>50</v>
      </c>
      <c r="J561" t="s">
        <v>8221</v>
      </c>
    </row>
    <row r="562" spans="9:10" x14ac:dyDescent="0.3">
      <c r="I562">
        <v>12</v>
      </c>
      <c r="J562" t="s">
        <v>8221</v>
      </c>
    </row>
    <row r="563" spans="9:10" x14ac:dyDescent="0.3">
      <c r="I563">
        <v>55</v>
      </c>
      <c r="J563" t="s">
        <v>8221</v>
      </c>
    </row>
    <row r="564" spans="9:10" x14ac:dyDescent="0.3">
      <c r="I564">
        <v>0</v>
      </c>
      <c r="J564" t="s">
        <v>8221</v>
      </c>
    </row>
    <row r="565" spans="9:10" x14ac:dyDescent="0.3">
      <c r="I565">
        <v>68</v>
      </c>
      <c r="J565" t="s">
        <v>8221</v>
      </c>
    </row>
    <row r="566" spans="9:10" x14ac:dyDescent="0.3">
      <c r="I566">
        <v>1</v>
      </c>
      <c r="J566" t="s">
        <v>8221</v>
      </c>
    </row>
    <row r="567" spans="9:10" x14ac:dyDescent="0.3">
      <c r="I567">
        <v>0</v>
      </c>
      <c r="J567" t="s">
        <v>8221</v>
      </c>
    </row>
    <row r="568" spans="9:10" x14ac:dyDescent="0.3">
      <c r="I568">
        <v>1</v>
      </c>
      <c r="J568" t="s">
        <v>8221</v>
      </c>
    </row>
    <row r="569" spans="9:10" x14ac:dyDescent="0.3">
      <c r="I569">
        <v>0</v>
      </c>
      <c r="J569" t="s">
        <v>8221</v>
      </c>
    </row>
    <row r="570" spans="9:10" x14ac:dyDescent="0.3">
      <c r="I570">
        <v>245</v>
      </c>
      <c r="J570" t="s">
        <v>8221</v>
      </c>
    </row>
    <row r="571" spans="9:10" x14ac:dyDescent="0.3">
      <c r="I571">
        <v>20</v>
      </c>
      <c r="J571" t="s">
        <v>8221</v>
      </c>
    </row>
    <row r="572" spans="9:10" x14ac:dyDescent="0.3">
      <c r="I572">
        <v>142</v>
      </c>
      <c r="J572" t="s">
        <v>8221</v>
      </c>
    </row>
    <row r="573" spans="9:10" x14ac:dyDescent="0.3">
      <c r="I573">
        <v>106</v>
      </c>
      <c r="J573" t="s">
        <v>8221</v>
      </c>
    </row>
    <row r="574" spans="9:10" x14ac:dyDescent="0.3">
      <c r="I574">
        <v>0</v>
      </c>
      <c r="J574" t="s">
        <v>8221</v>
      </c>
    </row>
    <row r="575" spans="9:10" x14ac:dyDescent="0.3">
      <c r="I575">
        <v>346</v>
      </c>
      <c r="J575" t="s">
        <v>8221</v>
      </c>
    </row>
    <row r="576" spans="9:10" x14ac:dyDescent="0.3">
      <c r="I576">
        <v>80</v>
      </c>
      <c r="J576" t="s">
        <v>8221</v>
      </c>
    </row>
    <row r="577" spans="9:10" x14ac:dyDescent="0.3">
      <c r="I577">
        <v>259</v>
      </c>
      <c r="J577" t="s">
        <v>8221</v>
      </c>
    </row>
    <row r="578" spans="9:10" x14ac:dyDescent="0.3">
      <c r="I578">
        <v>1</v>
      </c>
      <c r="J578" t="s">
        <v>8221</v>
      </c>
    </row>
    <row r="579" spans="9:10" x14ac:dyDescent="0.3">
      <c r="I579">
        <v>10</v>
      </c>
      <c r="J579" t="s">
        <v>8221</v>
      </c>
    </row>
    <row r="580" spans="9:10" x14ac:dyDescent="0.3">
      <c r="I580">
        <v>14</v>
      </c>
      <c r="J580" t="s">
        <v>8221</v>
      </c>
    </row>
    <row r="581" spans="9:10" x14ac:dyDescent="0.3">
      <c r="I581">
        <v>175</v>
      </c>
      <c r="J581" t="s">
        <v>8221</v>
      </c>
    </row>
    <row r="582" spans="9:10" x14ac:dyDescent="0.3">
      <c r="I582">
        <v>1</v>
      </c>
      <c r="J582" t="s">
        <v>8221</v>
      </c>
    </row>
    <row r="583" spans="9:10" x14ac:dyDescent="0.3">
      <c r="I583">
        <v>0</v>
      </c>
      <c r="J583" t="s">
        <v>8221</v>
      </c>
    </row>
    <row r="584" spans="9:10" x14ac:dyDescent="0.3">
      <c r="I584">
        <v>0</v>
      </c>
      <c r="J584" t="s">
        <v>8221</v>
      </c>
    </row>
    <row r="585" spans="9:10" x14ac:dyDescent="0.3">
      <c r="I585">
        <v>1</v>
      </c>
      <c r="J585" t="s">
        <v>8221</v>
      </c>
    </row>
    <row r="586" spans="9:10" x14ac:dyDescent="0.3">
      <c r="I586">
        <v>10</v>
      </c>
      <c r="J586" t="s">
        <v>8221</v>
      </c>
    </row>
    <row r="587" spans="9:10" x14ac:dyDescent="0.3">
      <c r="I587">
        <v>0</v>
      </c>
      <c r="J587" t="s">
        <v>8221</v>
      </c>
    </row>
    <row r="588" spans="9:10" x14ac:dyDescent="0.3">
      <c r="I588">
        <v>56</v>
      </c>
      <c r="J588" t="s">
        <v>8221</v>
      </c>
    </row>
    <row r="589" spans="9:10" x14ac:dyDescent="0.3">
      <c r="I589">
        <v>2725</v>
      </c>
      <c r="J589" t="s">
        <v>8221</v>
      </c>
    </row>
    <row r="590" spans="9:10" x14ac:dyDescent="0.3">
      <c r="I590">
        <v>301</v>
      </c>
      <c r="J590" t="s">
        <v>8221</v>
      </c>
    </row>
    <row r="591" spans="9:10" x14ac:dyDescent="0.3">
      <c r="I591">
        <v>1</v>
      </c>
      <c r="J591" t="s">
        <v>8221</v>
      </c>
    </row>
    <row r="592" spans="9:10" x14ac:dyDescent="0.3">
      <c r="I592">
        <v>223</v>
      </c>
      <c r="J592" t="s">
        <v>8221</v>
      </c>
    </row>
    <row r="593" spans="9:10" x14ac:dyDescent="0.3">
      <c r="I593">
        <v>61</v>
      </c>
      <c r="J593" t="s">
        <v>8221</v>
      </c>
    </row>
    <row r="594" spans="9:10" x14ac:dyDescent="0.3">
      <c r="I594">
        <v>250</v>
      </c>
      <c r="J594" t="s">
        <v>8221</v>
      </c>
    </row>
    <row r="595" spans="9:10" x14ac:dyDescent="0.3">
      <c r="I595">
        <v>115</v>
      </c>
      <c r="J595" t="s">
        <v>8221</v>
      </c>
    </row>
    <row r="596" spans="9:10" x14ac:dyDescent="0.3">
      <c r="I596">
        <v>26</v>
      </c>
      <c r="J596" t="s">
        <v>8221</v>
      </c>
    </row>
    <row r="597" spans="9:10" x14ac:dyDescent="0.3">
      <c r="I597">
        <v>426</v>
      </c>
      <c r="J597" t="s">
        <v>8221</v>
      </c>
    </row>
    <row r="598" spans="9:10" x14ac:dyDescent="0.3">
      <c r="I598">
        <v>6</v>
      </c>
      <c r="J598" t="s">
        <v>8221</v>
      </c>
    </row>
    <row r="599" spans="9:10" x14ac:dyDescent="0.3">
      <c r="I599">
        <v>20</v>
      </c>
      <c r="J599" t="s">
        <v>8221</v>
      </c>
    </row>
    <row r="600" spans="9:10" x14ac:dyDescent="0.3">
      <c r="I600">
        <v>850</v>
      </c>
      <c r="J600" t="s">
        <v>8221</v>
      </c>
    </row>
    <row r="601" spans="9:10" x14ac:dyDescent="0.3">
      <c r="I601">
        <v>31</v>
      </c>
      <c r="J601" t="s">
        <v>8221</v>
      </c>
    </row>
    <row r="602" spans="9:10" x14ac:dyDescent="0.3">
      <c r="I602">
        <v>100</v>
      </c>
      <c r="J602" t="s">
        <v>8220</v>
      </c>
    </row>
    <row r="603" spans="9:10" x14ac:dyDescent="0.3">
      <c r="I603">
        <v>140</v>
      </c>
      <c r="J603" t="s">
        <v>8220</v>
      </c>
    </row>
    <row r="604" spans="9:10" x14ac:dyDescent="0.3">
      <c r="I604">
        <v>0</v>
      </c>
      <c r="J604" t="s">
        <v>8220</v>
      </c>
    </row>
    <row r="605" spans="9:10" x14ac:dyDescent="0.3">
      <c r="I605">
        <v>590.02</v>
      </c>
      <c r="J605" t="s">
        <v>8220</v>
      </c>
    </row>
    <row r="606" spans="9:10" x14ac:dyDescent="0.3">
      <c r="I606">
        <v>0</v>
      </c>
      <c r="J606" t="s">
        <v>8220</v>
      </c>
    </row>
    <row r="607" spans="9:10" x14ac:dyDescent="0.3">
      <c r="I607">
        <v>131</v>
      </c>
      <c r="J607" t="s">
        <v>8220</v>
      </c>
    </row>
    <row r="608" spans="9:10" x14ac:dyDescent="0.3">
      <c r="I608">
        <v>10</v>
      </c>
      <c r="J608" t="s">
        <v>8220</v>
      </c>
    </row>
    <row r="609" spans="9:10" x14ac:dyDescent="0.3">
      <c r="I609">
        <v>0</v>
      </c>
      <c r="J609" t="s">
        <v>8220</v>
      </c>
    </row>
    <row r="610" spans="9:10" x14ac:dyDescent="0.3">
      <c r="I610">
        <v>1461</v>
      </c>
      <c r="J610" t="s">
        <v>8220</v>
      </c>
    </row>
    <row r="611" spans="9:10" x14ac:dyDescent="0.3">
      <c r="I611">
        <v>5</v>
      </c>
      <c r="J611" t="s">
        <v>8220</v>
      </c>
    </row>
    <row r="612" spans="9:10" x14ac:dyDescent="0.3">
      <c r="I612">
        <v>0</v>
      </c>
      <c r="J612" t="s">
        <v>8220</v>
      </c>
    </row>
    <row r="613" spans="9:10" x14ac:dyDescent="0.3">
      <c r="I613">
        <v>0</v>
      </c>
      <c r="J613" t="s">
        <v>8220</v>
      </c>
    </row>
    <row r="614" spans="9:10" x14ac:dyDescent="0.3">
      <c r="I614">
        <v>0</v>
      </c>
      <c r="J614" t="s">
        <v>8220</v>
      </c>
    </row>
    <row r="615" spans="9:10" x14ac:dyDescent="0.3">
      <c r="I615">
        <v>12818</v>
      </c>
      <c r="J615" t="s">
        <v>8220</v>
      </c>
    </row>
    <row r="616" spans="9:10" x14ac:dyDescent="0.3">
      <c r="I616">
        <v>0</v>
      </c>
      <c r="J616" t="s">
        <v>8220</v>
      </c>
    </row>
    <row r="617" spans="9:10" x14ac:dyDescent="0.3">
      <c r="I617">
        <v>0</v>
      </c>
      <c r="J617" t="s">
        <v>8220</v>
      </c>
    </row>
    <row r="618" spans="9:10" x14ac:dyDescent="0.3">
      <c r="I618">
        <v>0</v>
      </c>
      <c r="J618" t="s">
        <v>8220</v>
      </c>
    </row>
    <row r="619" spans="9:10" x14ac:dyDescent="0.3">
      <c r="I619">
        <v>60</v>
      </c>
      <c r="J619" t="s">
        <v>8220</v>
      </c>
    </row>
    <row r="620" spans="9:10" x14ac:dyDescent="0.3">
      <c r="I620">
        <v>0</v>
      </c>
      <c r="J620" t="s">
        <v>8220</v>
      </c>
    </row>
    <row r="621" spans="9:10" x14ac:dyDescent="0.3">
      <c r="I621">
        <v>1</v>
      </c>
      <c r="J621" t="s">
        <v>8220</v>
      </c>
    </row>
    <row r="622" spans="9:10" x14ac:dyDescent="0.3">
      <c r="I622">
        <v>300</v>
      </c>
      <c r="J622" t="s">
        <v>8220</v>
      </c>
    </row>
    <row r="623" spans="9:10" x14ac:dyDescent="0.3">
      <c r="I623">
        <v>261</v>
      </c>
      <c r="J623" t="s">
        <v>8220</v>
      </c>
    </row>
    <row r="624" spans="9:10" x14ac:dyDescent="0.3">
      <c r="I624">
        <v>341</v>
      </c>
      <c r="J624" t="s">
        <v>8220</v>
      </c>
    </row>
    <row r="625" spans="9:10" x14ac:dyDescent="0.3">
      <c r="I625">
        <v>0</v>
      </c>
      <c r="J625" t="s">
        <v>8220</v>
      </c>
    </row>
    <row r="626" spans="9:10" x14ac:dyDescent="0.3">
      <c r="I626">
        <v>0</v>
      </c>
      <c r="J626" t="s">
        <v>8220</v>
      </c>
    </row>
    <row r="627" spans="9:10" x14ac:dyDescent="0.3">
      <c r="I627">
        <v>0</v>
      </c>
      <c r="J627" t="s">
        <v>8220</v>
      </c>
    </row>
    <row r="628" spans="9:10" x14ac:dyDescent="0.3">
      <c r="I628">
        <v>4345</v>
      </c>
      <c r="J628" t="s">
        <v>8220</v>
      </c>
    </row>
    <row r="629" spans="9:10" x14ac:dyDescent="0.3">
      <c r="I629">
        <v>90</v>
      </c>
      <c r="J629" t="s">
        <v>8220</v>
      </c>
    </row>
    <row r="630" spans="9:10" x14ac:dyDescent="0.3">
      <c r="I630">
        <v>0</v>
      </c>
      <c r="J630" t="s">
        <v>8220</v>
      </c>
    </row>
    <row r="631" spans="9:10" x14ac:dyDescent="0.3">
      <c r="I631">
        <v>350</v>
      </c>
      <c r="J631" t="s">
        <v>8220</v>
      </c>
    </row>
    <row r="632" spans="9:10" x14ac:dyDescent="0.3">
      <c r="I632">
        <v>10</v>
      </c>
      <c r="J632" t="s">
        <v>8220</v>
      </c>
    </row>
    <row r="633" spans="9:10" x14ac:dyDescent="0.3">
      <c r="I633">
        <v>690</v>
      </c>
      <c r="J633" t="s">
        <v>8220</v>
      </c>
    </row>
    <row r="634" spans="9:10" x14ac:dyDescent="0.3">
      <c r="I634">
        <v>0</v>
      </c>
      <c r="J634" t="s">
        <v>8220</v>
      </c>
    </row>
    <row r="635" spans="9:10" x14ac:dyDescent="0.3">
      <c r="I635">
        <v>1245</v>
      </c>
      <c r="J635" t="s">
        <v>8220</v>
      </c>
    </row>
    <row r="636" spans="9:10" x14ac:dyDescent="0.3">
      <c r="I636">
        <v>1</v>
      </c>
      <c r="J636" t="s">
        <v>8220</v>
      </c>
    </row>
    <row r="637" spans="9:10" x14ac:dyDescent="0.3">
      <c r="I637">
        <v>2</v>
      </c>
      <c r="J637" t="s">
        <v>8220</v>
      </c>
    </row>
    <row r="638" spans="9:10" x14ac:dyDescent="0.3">
      <c r="I638">
        <v>4</v>
      </c>
      <c r="J638" t="s">
        <v>8220</v>
      </c>
    </row>
    <row r="639" spans="9:10" x14ac:dyDescent="0.3">
      <c r="I639">
        <v>0</v>
      </c>
      <c r="J639" t="s">
        <v>8220</v>
      </c>
    </row>
    <row r="640" spans="9:10" x14ac:dyDescent="0.3">
      <c r="I640">
        <v>18</v>
      </c>
      <c r="J640" t="s">
        <v>8220</v>
      </c>
    </row>
    <row r="641" spans="9:10" x14ac:dyDescent="0.3">
      <c r="I641">
        <v>1</v>
      </c>
      <c r="J641" t="s">
        <v>8220</v>
      </c>
    </row>
    <row r="642" spans="9:10" x14ac:dyDescent="0.3">
      <c r="I642">
        <v>101</v>
      </c>
      <c r="J642" t="s">
        <v>8219</v>
      </c>
    </row>
    <row r="643" spans="9:10" x14ac:dyDescent="0.3">
      <c r="I643">
        <v>47665</v>
      </c>
      <c r="J643" t="s">
        <v>8219</v>
      </c>
    </row>
    <row r="644" spans="9:10" x14ac:dyDescent="0.3">
      <c r="I644">
        <v>292097</v>
      </c>
      <c r="J644" t="s">
        <v>8219</v>
      </c>
    </row>
    <row r="645" spans="9:10" x14ac:dyDescent="0.3">
      <c r="I645">
        <v>26452</v>
      </c>
      <c r="J645" t="s">
        <v>8219</v>
      </c>
    </row>
    <row r="646" spans="9:10" x14ac:dyDescent="0.3">
      <c r="I646">
        <v>75029.48</v>
      </c>
      <c r="J646" t="s">
        <v>8219</v>
      </c>
    </row>
    <row r="647" spans="9:10" x14ac:dyDescent="0.3">
      <c r="I647">
        <v>5574</v>
      </c>
      <c r="J647" t="s">
        <v>8219</v>
      </c>
    </row>
    <row r="648" spans="9:10" x14ac:dyDescent="0.3">
      <c r="I648">
        <v>1055.01</v>
      </c>
      <c r="J648" t="s">
        <v>8219</v>
      </c>
    </row>
    <row r="649" spans="9:10" x14ac:dyDescent="0.3">
      <c r="I649">
        <v>2141</v>
      </c>
      <c r="J649" t="s">
        <v>8219</v>
      </c>
    </row>
    <row r="650" spans="9:10" x14ac:dyDescent="0.3">
      <c r="I650">
        <v>44388</v>
      </c>
      <c r="J650" t="s">
        <v>8219</v>
      </c>
    </row>
    <row r="651" spans="9:10" x14ac:dyDescent="0.3">
      <c r="I651">
        <v>3499</v>
      </c>
      <c r="J651" t="s">
        <v>8219</v>
      </c>
    </row>
    <row r="652" spans="9:10" x14ac:dyDescent="0.3">
      <c r="I652">
        <v>1686</v>
      </c>
      <c r="J652" t="s">
        <v>8219</v>
      </c>
    </row>
    <row r="653" spans="9:10" x14ac:dyDescent="0.3">
      <c r="I653">
        <v>25132</v>
      </c>
      <c r="J653" t="s">
        <v>8219</v>
      </c>
    </row>
    <row r="654" spans="9:10" x14ac:dyDescent="0.3">
      <c r="I654">
        <v>3014</v>
      </c>
      <c r="J654" t="s">
        <v>8219</v>
      </c>
    </row>
    <row r="655" spans="9:10" x14ac:dyDescent="0.3">
      <c r="I655">
        <v>106084.5</v>
      </c>
      <c r="J655" t="s">
        <v>8219</v>
      </c>
    </row>
    <row r="656" spans="9:10" x14ac:dyDescent="0.3">
      <c r="I656">
        <v>32075</v>
      </c>
      <c r="J656" t="s">
        <v>8219</v>
      </c>
    </row>
    <row r="657" spans="9:10" x14ac:dyDescent="0.3">
      <c r="I657">
        <v>11751</v>
      </c>
      <c r="J657" t="s">
        <v>8219</v>
      </c>
    </row>
    <row r="658" spans="9:10" x14ac:dyDescent="0.3">
      <c r="I658">
        <v>10678</v>
      </c>
      <c r="J658" t="s">
        <v>8219</v>
      </c>
    </row>
    <row r="659" spans="9:10" x14ac:dyDescent="0.3">
      <c r="I659">
        <v>18855</v>
      </c>
      <c r="J659" t="s">
        <v>8219</v>
      </c>
    </row>
    <row r="660" spans="9:10" x14ac:dyDescent="0.3">
      <c r="I660">
        <v>30177</v>
      </c>
      <c r="J660" t="s">
        <v>8219</v>
      </c>
    </row>
    <row r="661" spans="9:10" x14ac:dyDescent="0.3">
      <c r="I661">
        <v>3017</v>
      </c>
      <c r="J661" t="s">
        <v>8219</v>
      </c>
    </row>
    <row r="662" spans="9:10" x14ac:dyDescent="0.3">
      <c r="I662">
        <v>1529</v>
      </c>
      <c r="J662" t="s">
        <v>8221</v>
      </c>
    </row>
    <row r="663" spans="9:10" x14ac:dyDescent="0.3">
      <c r="I663">
        <v>95</v>
      </c>
      <c r="J663" t="s">
        <v>8221</v>
      </c>
    </row>
    <row r="664" spans="9:10" x14ac:dyDescent="0.3">
      <c r="I664">
        <v>156</v>
      </c>
      <c r="J664" t="s">
        <v>8221</v>
      </c>
    </row>
    <row r="665" spans="9:10" x14ac:dyDescent="0.3">
      <c r="I665">
        <v>700</v>
      </c>
      <c r="J665" t="s">
        <v>8221</v>
      </c>
    </row>
    <row r="666" spans="9:10" x14ac:dyDescent="0.3">
      <c r="I666">
        <v>904</v>
      </c>
      <c r="J666" t="s">
        <v>8221</v>
      </c>
    </row>
    <row r="667" spans="9:10" x14ac:dyDescent="0.3">
      <c r="I667">
        <v>1864</v>
      </c>
      <c r="J667" t="s">
        <v>8221</v>
      </c>
    </row>
    <row r="668" spans="9:10" x14ac:dyDescent="0.3">
      <c r="I668">
        <v>8</v>
      </c>
      <c r="J668" t="s">
        <v>8221</v>
      </c>
    </row>
    <row r="669" spans="9:10" x14ac:dyDescent="0.3">
      <c r="I669">
        <v>5010</v>
      </c>
      <c r="J669" t="s">
        <v>8221</v>
      </c>
    </row>
    <row r="670" spans="9:10" x14ac:dyDescent="0.3">
      <c r="I670">
        <v>684</v>
      </c>
      <c r="J670" t="s">
        <v>8221</v>
      </c>
    </row>
    <row r="671" spans="9:10" x14ac:dyDescent="0.3">
      <c r="I671">
        <v>43015</v>
      </c>
      <c r="J671" t="s">
        <v>8221</v>
      </c>
    </row>
    <row r="672" spans="9:10" x14ac:dyDescent="0.3">
      <c r="I672">
        <v>26349</v>
      </c>
      <c r="J672" t="s">
        <v>8221</v>
      </c>
    </row>
    <row r="673" spans="9:10" x14ac:dyDescent="0.3">
      <c r="I673">
        <v>11828</v>
      </c>
      <c r="J673" t="s">
        <v>8221</v>
      </c>
    </row>
    <row r="674" spans="9:10" x14ac:dyDescent="0.3">
      <c r="I674">
        <v>10814</v>
      </c>
      <c r="J674" t="s">
        <v>8221</v>
      </c>
    </row>
    <row r="675" spans="9:10" x14ac:dyDescent="0.3">
      <c r="I675">
        <v>205</v>
      </c>
      <c r="J675" t="s">
        <v>8221</v>
      </c>
    </row>
    <row r="676" spans="9:10" x14ac:dyDescent="0.3">
      <c r="I676">
        <v>15</v>
      </c>
      <c r="J676" t="s">
        <v>8221</v>
      </c>
    </row>
    <row r="677" spans="9:10" x14ac:dyDescent="0.3">
      <c r="I677">
        <v>891</v>
      </c>
      <c r="J677" t="s">
        <v>8221</v>
      </c>
    </row>
    <row r="678" spans="9:10" x14ac:dyDescent="0.3">
      <c r="I678">
        <v>1471</v>
      </c>
      <c r="J678" t="s">
        <v>8221</v>
      </c>
    </row>
    <row r="679" spans="9:10" x14ac:dyDescent="0.3">
      <c r="I679">
        <v>12792</v>
      </c>
      <c r="J679" t="s">
        <v>8221</v>
      </c>
    </row>
    <row r="680" spans="9:10" x14ac:dyDescent="0.3">
      <c r="I680">
        <v>1108</v>
      </c>
      <c r="J680" t="s">
        <v>8221</v>
      </c>
    </row>
    <row r="681" spans="9:10" x14ac:dyDescent="0.3">
      <c r="I681">
        <v>8827</v>
      </c>
      <c r="J681" t="s">
        <v>8221</v>
      </c>
    </row>
    <row r="682" spans="9:10" x14ac:dyDescent="0.3">
      <c r="I682">
        <v>19434</v>
      </c>
      <c r="J682" t="s">
        <v>8221</v>
      </c>
    </row>
    <row r="683" spans="9:10" x14ac:dyDescent="0.3">
      <c r="I683">
        <v>1</v>
      </c>
      <c r="J683" t="s">
        <v>8221</v>
      </c>
    </row>
    <row r="684" spans="9:10" x14ac:dyDescent="0.3">
      <c r="I684">
        <v>53</v>
      </c>
      <c r="J684" t="s">
        <v>8221</v>
      </c>
    </row>
    <row r="685" spans="9:10" x14ac:dyDescent="0.3">
      <c r="I685">
        <v>298</v>
      </c>
      <c r="J685" t="s">
        <v>8221</v>
      </c>
    </row>
    <row r="686" spans="9:10" x14ac:dyDescent="0.3">
      <c r="I686">
        <v>23948</v>
      </c>
      <c r="J686" t="s">
        <v>8221</v>
      </c>
    </row>
    <row r="687" spans="9:10" x14ac:dyDescent="0.3">
      <c r="I687">
        <v>553</v>
      </c>
      <c r="J687" t="s">
        <v>8221</v>
      </c>
    </row>
    <row r="688" spans="9:10" x14ac:dyDescent="0.3">
      <c r="I688">
        <v>0</v>
      </c>
      <c r="J688" t="s">
        <v>8221</v>
      </c>
    </row>
    <row r="689" spans="9:10" x14ac:dyDescent="0.3">
      <c r="I689">
        <v>3550</v>
      </c>
      <c r="J689" t="s">
        <v>8221</v>
      </c>
    </row>
    <row r="690" spans="9:10" x14ac:dyDescent="0.3">
      <c r="I690">
        <v>14598</v>
      </c>
      <c r="J690" t="s">
        <v>8221</v>
      </c>
    </row>
    <row r="691" spans="9:10" x14ac:dyDescent="0.3">
      <c r="I691">
        <v>115297.5</v>
      </c>
      <c r="J691" t="s">
        <v>8221</v>
      </c>
    </row>
    <row r="692" spans="9:10" x14ac:dyDescent="0.3">
      <c r="I692">
        <v>2468</v>
      </c>
      <c r="J692" t="s">
        <v>8221</v>
      </c>
    </row>
    <row r="693" spans="9:10" x14ac:dyDescent="0.3">
      <c r="I693">
        <v>260</v>
      </c>
      <c r="J693" t="s">
        <v>8221</v>
      </c>
    </row>
    <row r="694" spans="9:10" x14ac:dyDescent="0.3">
      <c r="I694">
        <v>1306</v>
      </c>
      <c r="J694" t="s">
        <v>8221</v>
      </c>
    </row>
    <row r="695" spans="9:10" x14ac:dyDescent="0.3">
      <c r="I695">
        <v>35338</v>
      </c>
      <c r="J695" t="s">
        <v>8221</v>
      </c>
    </row>
    <row r="696" spans="9:10" x14ac:dyDescent="0.3">
      <c r="I696">
        <v>590</v>
      </c>
      <c r="J696" t="s">
        <v>8221</v>
      </c>
    </row>
    <row r="697" spans="9:10" x14ac:dyDescent="0.3">
      <c r="I697">
        <v>636</v>
      </c>
      <c r="J697" t="s">
        <v>8221</v>
      </c>
    </row>
    <row r="698" spans="9:10" x14ac:dyDescent="0.3">
      <c r="I698">
        <v>1</v>
      </c>
      <c r="J698" t="s">
        <v>8221</v>
      </c>
    </row>
    <row r="699" spans="9:10" x14ac:dyDescent="0.3">
      <c r="I699">
        <v>2319</v>
      </c>
      <c r="J699" t="s">
        <v>8221</v>
      </c>
    </row>
    <row r="700" spans="9:10" x14ac:dyDescent="0.3">
      <c r="I700">
        <v>15390</v>
      </c>
      <c r="J700" t="s">
        <v>8221</v>
      </c>
    </row>
    <row r="701" spans="9:10" x14ac:dyDescent="0.3">
      <c r="I701">
        <v>107148.74</v>
      </c>
      <c r="J701" t="s">
        <v>8221</v>
      </c>
    </row>
    <row r="702" spans="9:10" x14ac:dyDescent="0.3">
      <c r="I702">
        <v>403</v>
      </c>
      <c r="J702" t="s">
        <v>8221</v>
      </c>
    </row>
    <row r="703" spans="9:10" x14ac:dyDescent="0.3">
      <c r="I703">
        <v>6118</v>
      </c>
      <c r="J703" t="s">
        <v>8221</v>
      </c>
    </row>
    <row r="704" spans="9:10" x14ac:dyDescent="0.3">
      <c r="I704">
        <v>4622.01</v>
      </c>
      <c r="J704" t="s">
        <v>8221</v>
      </c>
    </row>
    <row r="705" spans="9:10" x14ac:dyDescent="0.3">
      <c r="I705">
        <v>837</v>
      </c>
      <c r="J705" t="s">
        <v>8221</v>
      </c>
    </row>
    <row r="706" spans="9:10" x14ac:dyDescent="0.3">
      <c r="I706">
        <v>481</v>
      </c>
      <c r="J706" t="s">
        <v>8221</v>
      </c>
    </row>
    <row r="707" spans="9:10" x14ac:dyDescent="0.3">
      <c r="I707">
        <v>977</v>
      </c>
      <c r="J707" t="s">
        <v>8221</v>
      </c>
    </row>
    <row r="708" spans="9:10" x14ac:dyDescent="0.3">
      <c r="I708">
        <v>0</v>
      </c>
      <c r="J708" t="s">
        <v>8221</v>
      </c>
    </row>
    <row r="709" spans="9:10" x14ac:dyDescent="0.3">
      <c r="I709">
        <v>53670.6</v>
      </c>
      <c r="J709" t="s">
        <v>8221</v>
      </c>
    </row>
    <row r="710" spans="9:10" x14ac:dyDescent="0.3">
      <c r="I710">
        <v>8837</v>
      </c>
      <c r="J710" t="s">
        <v>8221</v>
      </c>
    </row>
    <row r="711" spans="9:10" x14ac:dyDescent="0.3">
      <c r="I711">
        <v>61</v>
      </c>
      <c r="J711" t="s">
        <v>8221</v>
      </c>
    </row>
    <row r="712" spans="9:10" x14ac:dyDescent="0.3">
      <c r="I712">
        <v>0</v>
      </c>
      <c r="J712" t="s">
        <v>8221</v>
      </c>
    </row>
    <row r="713" spans="9:10" x14ac:dyDescent="0.3">
      <c r="I713">
        <v>33791</v>
      </c>
      <c r="J713" t="s">
        <v>8221</v>
      </c>
    </row>
    <row r="714" spans="9:10" x14ac:dyDescent="0.3">
      <c r="I714">
        <v>105</v>
      </c>
      <c r="J714" t="s">
        <v>8221</v>
      </c>
    </row>
    <row r="715" spans="9:10" x14ac:dyDescent="0.3">
      <c r="I715">
        <v>199</v>
      </c>
      <c r="J715" t="s">
        <v>8221</v>
      </c>
    </row>
    <row r="716" spans="9:10" x14ac:dyDescent="0.3">
      <c r="I716">
        <v>2249</v>
      </c>
      <c r="J716" t="s">
        <v>8221</v>
      </c>
    </row>
    <row r="717" spans="9:10" x14ac:dyDescent="0.3">
      <c r="I717">
        <v>1389</v>
      </c>
      <c r="J717" t="s">
        <v>8221</v>
      </c>
    </row>
    <row r="718" spans="9:10" x14ac:dyDescent="0.3">
      <c r="I718">
        <v>715</v>
      </c>
      <c r="J718" t="s">
        <v>8221</v>
      </c>
    </row>
    <row r="719" spans="9:10" x14ac:dyDescent="0.3">
      <c r="I719">
        <v>305</v>
      </c>
      <c r="J719" t="s">
        <v>8221</v>
      </c>
    </row>
    <row r="720" spans="9:10" x14ac:dyDescent="0.3">
      <c r="I720">
        <v>90</v>
      </c>
      <c r="J720" t="s">
        <v>8221</v>
      </c>
    </row>
    <row r="721" spans="9:10" x14ac:dyDescent="0.3">
      <c r="I721">
        <v>194</v>
      </c>
      <c r="J721" t="s">
        <v>8221</v>
      </c>
    </row>
    <row r="722" spans="9:10" x14ac:dyDescent="0.3">
      <c r="I722">
        <v>2735</v>
      </c>
      <c r="J722" t="s">
        <v>8219</v>
      </c>
    </row>
    <row r="723" spans="9:10" x14ac:dyDescent="0.3">
      <c r="I723">
        <v>10013</v>
      </c>
      <c r="J723" t="s">
        <v>8219</v>
      </c>
    </row>
    <row r="724" spans="9:10" x14ac:dyDescent="0.3">
      <c r="I724">
        <v>33006</v>
      </c>
      <c r="J724" t="s">
        <v>8219</v>
      </c>
    </row>
    <row r="725" spans="9:10" x14ac:dyDescent="0.3">
      <c r="I725">
        <v>5469</v>
      </c>
      <c r="J725" t="s">
        <v>8219</v>
      </c>
    </row>
    <row r="726" spans="9:10" x14ac:dyDescent="0.3">
      <c r="I726">
        <v>7383.01</v>
      </c>
      <c r="J726" t="s">
        <v>8219</v>
      </c>
    </row>
    <row r="727" spans="9:10" x14ac:dyDescent="0.3">
      <c r="I727">
        <v>20070</v>
      </c>
      <c r="J727" t="s">
        <v>8219</v>
      </c>
    </row>
    <row r="728" spans="9:10" x14ac:dyDescent="0.3">
      <c r="I728">
        <v>2535</v>
      </c>
      <c r="J728" t="s">
        <v>8219</v>
      </c>
    </row>
    <row r="729" spans="9:10" x14ac:dyDescent="0.3">
      <c r="I729">
        <v>5443</v>
      </c>
      <c r="J729" t="s">
        <v>8219</v>
      </c>
    </row>
    <row r="730" spans="9:10" x14ac:dyDescent="0.3">
      <c r="I730">
        <v>7917.45</v>
      </c>
      <c r="J730" t="s">
        <v>8219</v>
      </c>
    </row>
    <row r="731" spans="9:10" x14ac:dyDescent="0.3">
      <c r="I731">
        <v>5226</v>
      </c>
      <c r="J731" t="s">
        <v>8219</v>
      </c>
    </row>
    <row r="732" spans="9:10" x14ac:dyDescent="0.3">
      <c r="I732">
        <v>26438</v>
      </c>
      <c r="J732" t="s">
        <v>8219</v>
      </c>
    </row>
    <row r="733" spans="9:10" x14ac:dyDescent="0.3">
      <c r="I733">
        <v>6300</v>
      </c>
      <c r="J733" t="s">
        <v>8219</v>
      </c>
    </row>
    <row r="734" spans="9:10" x14ac:dyDescent="0.3">
      <c r="I734">
        <v>64</v>
      </c>
      <c r="J734" t="s">
        <v>8219</v>
      </c>
    </row>
    <row r="735" spans="9:10" x14ac:dyDescent="0.3">
      <c r="I735">
        <v>3012</v>
      </c>
      <c r="J735" t="s">
        <v>8219</v>
      </c>
    </row>
    <row r="736" spans="9:10" x14ac:dyDescent="0.3">
      <c r="I736">
        <v>10670</v>
      </c>
      <c r="J736" t="s">
        <v>8219</v>
      </c>
    </row>
    <row r="737" spans="9:10" x14ac:dyDescent="0.3">
      <c r="I737">
        <v>53771</v>
      </c>
      <c r="J737" t="s">
        <v>8219</v>
      </c>
    </row>
    <row r="738" spans="9:10" x14ac:dyDescent="0.3">
      <c r="I738">
        <v>11345</v>
      </c>
      <c r="J738" t="s">
        <v>8219</v>
      </c>
    </row>
    <row r="739" spans="9:10" x14ac:dyDescent="0.3">
      <c r="I739">
        <v>6120</v>
      </c>
      <c r="J739" t="s">
        <v>8219</v>
      </c>
    </row>
    <row r="740" spans="9:10" x14ac:dyDescent="0.3">
      <c r="I740">
        <v>1601</v>
      </c>
      <c r="J740" t="s">
        <v>8219</v>
      </c>
    </row>
    <row r="741" spans="9:10" x14ac:dyDescent="0.3">
      <c r="I741">
        <v>9500</v>
      </c>
      <c r="J741" t="s">
        <v>8219</v>
      </c>
    </row>
    <row r="742" spans="9:10" x14ac:dyDescent="0.3">
      <c r="I742">
        <v>3222</v>
      </c>
      <c r="J742" t="s">
        <v>8219</v>
      </c>
    </row>
    <row r="743" spans="9:10" x14ac:dyDescent="0.3">
      <c r="I743">
        <v>13293.8</v>
      </c>
      <c r="J743" t="s">
        <v>8219</v>
      </c>
    </row>
    <row r="744" spans="9:10" x14ac:dyDescent="0.3">
      <c r="I744">
        <v>1550</v>
      </c>
      <c r="J744" t="s">
        <v>8219</v>
      </c>
    </row>
    <row r="745" spans="9:10" x14ac:dyDescent="0.3">
      <c r="I745">
        <v>814</v>
      </c>
      <c r="J745" t="s">
        <v>8219</v>
      </c>
    </row>
    <row r="746" spans="9:10" x14ac:dyDescent="0.3">
      <c r="I746">
        <v>5116</v>
      </c>
      <c r="J746" t="s">
        <v>8219</v>
      </c>
    </row>
    <row r="747" spans="9:10" x14ac:dyDescent="0.3">
      <c r="I747">
        <v>3976</v>
      </c>
      <c r="J747" t="s">
        <v>8219</v>
      </c>
    </row>
    <row r="748" spans="9:10" x14ac:dyDescent="0.3">
      <c r="I748">
        <v>3318</v>
      </c>
      <c r="J748" t="s">
        <v>8219</v>
      </c>
    </row>
    <row r="749" spans="9:10" x14ac:dyDescent="0.3">
      <c r="I749">
        <v>7003</v>
      </c>
      <c r="J749" t="s">
        <v>8219</v>
      </c>
    </row>
    <row r="750" spans="9:10" x14ac:dyDescent="0.3">
      <c r="I750">
        <v>2005</v>
      </c>
      <c r="J750" t="s">
        <v>8219</v>
      </c>
    </row>
    <row r="751" spans="9:10" x14ac:dyDescent="0.3">
      <c r="I751">
        <v>10556</v>
      </c>
      <c r="J751" t="s">
        <v>8219</v>
      </c>
    </row>
    <row r="752" spans="9:10" x14ac:dyDescent="0.3">
      <c r="I752">
        <v>4559</v>
      </c>
      <c r="J752" t="s">
        <v>8219</v>
      </c>
    </row>
    <row r="753" spans="9:10" x14ac:dyDescent="0.3">
      <c r="I753">
        <v>3555</v>
      </c>
      <c r="J753" t="s">
        <v>8219</v>
      </c>
    </row>
    <row r="754" spans="9:10" x14ac:dyDescent="0.3">
      <c r="I754">
        <v>5585</v>
      </c>
      <c r="J754" t="s">
        <v>8219</v>
      </c>
    </row>
    <row r="755" spans="9:10" x14ac:dyDescent="0.3">
      <c r="I755">
        <v>12800</v>
      </c>
      <c r="J755" t="s">
        <v>8219</v>
      </c>
    </row>
    <row r="756" spans="9:10" x14ac:dyDescent="0.3">
      <c r="I756">
        <v>2075</v>
      </c>
      <c r="J756" t="s">
        <v>8219</v>
      </c>
    </row>
    <row r="757" spans="9:10" x14ac:dyDescent="0.3">
      <c r="I757">
        <v>2547.69</v>
      </c>
      <c r="J757" t="s">
        <v>8219</v>
      </c>
    </row>
    <row r="758" spans="9:10" x14ac:dyDescent="0.3">
      <c r="I758">
        <v>824</v>
      </c>
      <c r="J758" t="s">
        <v>8219</v>
      </c>
    </row>
    <row r="759" spans="9:10" x14ac:dyDescent="0.3">
      <c r="I759">
        <v>595</v>
      </c>
      <c r="J759" t="s">
        <v>8219</v>
      </c>
    </row>
    <row r="760" spans="9:10" x14ac:dyDescent="0.3">
      <c r="I760">
        <v>2550</v>
      </c>
      <c r="J760" t="s">
        <v>8219</v>
      </c>
    </row>
    <row r="761" spans="9:10" x14ac:dyDescent="0.3">
      <c r="I761">
        <v>5096</v>
      </c>
      <c r="J761" t="s">
        <v>8219</v>
      </c>
    </row>
    <row r="762" spans="9:10" x14ac:dyDescent="0.3">
      <c r="I762">
        <v>0</v>
      </c>
      <c r="J762" t="s">
        <v>8221</v>
      </c>
    </row>
    <row r="763" spans="9:10" x14ac:dyDescent="0.3">
      <c r="I763">
        <v>235</v>
      </c>
      <c r="J763" t="s">
        <v>8221</v>
      </c>
    </row>
    <row r="764" spans="9:10" x14ac:dyDescent="0.3">
      <c r="I764">
        <v>0</v>
      </c>
      <c r="J764" t="s">
        <v>8221</v>
      </c>
    </row>
    <row r="765" spans="9:10" x14ac:dyDescent="0.3">
      <c r="I765">
        <v>5</v>
      </c>
      <c r="J765" t="s">
        <v>8221</v>
      </c>
    </row>
    <row r="766" spans="9:10" x14ac:dyDescent="0.3">
      <c r="I766">
        <v>0</v>
      </c>
      <c r="J766" t="s">
        <v>8221</v>
      </c>
    </row>
    <row r="767" spans="9:10" x14ac:dyDescent="0.3">
      <c r="I767">
        <v>2521</v>
      </c>
      <c r="J767" t="s">
        <v>8221</v>
      </c>
    </row>
    <row r="768" spans="9:10" x14ac:dyDescent="0.3">
      <c r="I768">
        <v>0</v>
      </c>
      <c r="J768" t="s">
        <v>8221</v>
      </c>
    </row>
    <row r="769" spans="9:10" x14ac:dyDescent="0.3">
      <c r="I769">
        <v>177</v>
      </c>
      <c r="J769" t="s">
        <v>8221</v>
      </c>
    </row>
    <row r="770" spans="9:10" x14ac:dyDescent="0.3">
      <c r="I770">
        <v>0</v>
      </c>
      <c r="J770" t="s">
        <v>8221</v>
      </c>
    </row>
    <row r="771" spans="9:10" x14ac:dyDescent="0.3">
      <c r="I771">
        <v>1656</v>
      </c>
      <c r="J771" t="s">
        <v>8221</v>
      </c>
    </row>
    <row r="772" spans="9:10" x14ac:dyDescent="0.3">
      <c r="I772">
        <v>0</v>
      </c>
      <c r="J772" t="s">
        <v>8221</v>
      </c>
    </row>
    <row r="773" spans="9:10" x14ac:dyDescent="0.3">
      <c r="I773">
        <v>10</v>
      </c>
      <c r="J773" t="s">
        <v>8221</v>
      </c>
    </row>
    <row r="774" spans="9:10" x14ac:dyDescent="0.3">
      <c r="I774">
        <v>50</v>
      </c>
      <c r="J774" t="s">
        <v>8221</v>
      </c>
    </row>
    <row r="775" spans="9:10" x14ac:dyDescent="0.3">
      <c r="I775">
        <v>32</v>
      </c>
      <c r="J775" t="s">
        <v>8221</v>
      </c>
    </row>
    <row r="776" spans="9:10" x14ac:dyDescent="0.3">
      <c r="I776">
        <v>351</v>
      </c>
      <c r="J776" t="s">
        <v>8221</v>
      </c>
    </row>
    <row r="777" spans="9:10" x14ac:dyDescent="0.3">
      <c r="I777">
        <v>170</v>
      </c>
      <c r="J777" t="s">
        <v>8221</v>
      </c>
    </row>
    <row r="778" spans="9:10" x14ac:dyDescent="0.3">
      <c r="I778">
        <v>3598</v>
      </c>
      <c r="J778" t="s">
        <v>8221</v>
      </c>
    </row>
    <row r="779" spans="9:10" x14ac:dyDescent="0.3">
      <c r="I779">
        <v>21</v>
      </c>
      <c r="J779" t="s">
        <v>8221</v>
      </c>
    </row>
    <row r="780" spans="9:10" x14ac:dyDescent="0.3">
      <c r="I780">
        <v>2</v>
      </c>
      <c r="J780" t="s">
        <v>8221</v>
      </c>
    </row>
    <row r="781" spans="9:10" x14ac:dyDescent="0.3">
      <c r="I781">
        <v>400</v>
      </c>
      <c r="J781" t="s">
        <v>8221</v>
      </c>
    </row>
    <row r="782" spans="9:10" x14ac:dyDescent="0.3">
      <c r="I782">
        <v>1040</v>
      </c>
      <c r="J782" t="s">
        <v>8219</v>
      </c>
    </row>
    <row r="783" spans="9:10" x14ac:dyDescent="0.3">
      <c r="I783">
        <v>1065.23</v>
      </c>
      <c r="J783" t="s">
        <v>8219</v>
      </c>
    </row>
    <row r="784" spans="9:10" x14ac:dyDescent="0.3">
      <c r="I784">
        <v>700</v>
      </c>
      <c r="J784" t="s">
        <v>8219</v>
      </c>
    </row>
    <row r="785" spans="9:10" x14ac:dyDescent="0.3">
      <c r="I785">
        <v>2222</v>
      </c>
      <c r="J785" t="s">
        <v>8219</v>
      </c>
    </row>
    <row r="786" spans="9:10" x14ac:dyDescent="0.3">
      <c r="I786">
        <v>1025</v>
      </c>
      <c r="J786" t="s">
        <v>8219</v>
      </c>
    </row>
    <row r="787" spans="9:10" x14ac:dyDescent="0.3">
      <c r="I787">
        <v>903.14</v>
      </c>
      <c r="J787" t="s">
        <v>8219</v>
      </c>
    </row>
    <row r="788" spans="9:10" x14ac:dyDescent="0.3">
      <c r="I788">
        <v>7140</v>
      </c>
      <c r="J788" t="s">
        <v>8219</v>
      </c>
    </row>
    <row r="789" spans="9:10" x14ac:dyDescent="0.3">
      <c r="I789">
        <v>1370</v>
      </c>
      <c r="J789" t="s">
        <v>8219</v>
      </c>
    </row>
    <row r="790" spans="9:10" x14ac:dyDescent="0.3">
      <c r="I790">
        <v>2035.05</v>
      </c>
      <c r="J790" t="s">
        <v>8219</v>
      </c>
    </row>
    <row r="791" spans="9:10" x14ac:dyDescent="0.3">
      <c r="I791">
        <v>1860</v>
      </c>
      <c r="J791" t="s">
        <v>8219</v>
      </c>
    </row>
    <row r="792" spans="9:10" x14ac:dyDescent="0.3">
      <c r="I792">
        <v>14437.46</v>
      </c>
      <c r="J792" t="s">
        <v>8219</v>
      </c>
    </row>
    <row r="793" spans="9:10" x14ac:dyDescent="0.3">
      <c r="I793">
        <v>7790</v>
      </c>
      <c r="J793" t="s">
        <v>8219</v>
      </c>
    </row>
    <row r="794" spans="9:10" x14ac:dyDescent="0.3">
      <c r="I794">
        <v>2511.11</v>
      </c>
      <c r="J794" t="s">
        <v>8219</v>
      </c>
    </row>
    <row r="795" spans="9:10" x14ac:dyDescent="0.3">
      <c r="I795">
        <v>2826.43</v>
      </c>
      <c r="J795" t="s">
        <v>8219</v>
      </c>
    </row>
    <row r="796" spans="9:10" x14ac:dyDescent="0.3">
      <c r="I796">
        <v>8425</v>
      </c>
      <c r="J796" t="s">
        <v>8219</v>
      </c>
    </row>
    <row r="797" spans="9:10" x14ac:dyDescent="0.3">
      <c r="I797">
        <v>15650</v>
      </c>
      <c r="J797" t="s">
        <v>8219</v>
      </c>
    </row>
    <row r="798" spans="9:10" x14ac:dyDescent="0.3">
      <c r="I798">
        <v>10135</v>
      </c>
      <c r="J798" t="s">
        <v>8219</v>
      </c>
    </row>
    <row r="799" spans="9:10" x14ac:dyDescent="0.3">
      <c r="I799">
        <v>3226</v>
      </c>
      <c r="J799" t="s">
        <v>8219</v>
      </c>
    </row>
    <row r="800" spans="9:10" x14ac:dyDescent="0.3">
      <c r="I800">
        <v>4021</v>
      </c>
      <c r="J800" t="s">
        <v>8219</v>
      </c>
    </row>
    <row r="801" spans="9:10" x14ac:dyDescent="0.3">
      <c r="I801">
        <v>5001</v>
      </c>
      <c r="J801" t="s">
        <v>8219</v>
      </c>
    </row>
    <row r="802" spans="9:10" x14ac:dyDescent="0.3">
      <c r="I802">
        <v>2282</v>
      </c>
      <c r="J802" t="s">
        <v>8219</v>
      </c>
    </row>
    <row r="803" spans="9:10" x14ac:dyDescent="0.3">
      <c r="I803">
        <v>2230.4299999999998</v>
      </c>
      <c r="J803" t="s">
        <v>8219</v>
      </c>
    </row>
    <row r="804" spans="9:10" x14ac:dyDescent="0.3">
      <c r="I804">
        <v>6080</v>
      </c>
      <c r="J804" t="s">
        <v>8219</v>
      </c>
    </row>
    <row r="805" spans="9:10" x14ac:dyDescent="0.3">
      <c r="I805">
        <v>2835</v>
      </c>
      <c r="J805" t="s">
        <v>8219</v>
      </c>
    </row>
    <row r="806" spans="9:10" x14ac:dyDescent="0.3">
      <c r="I806">
        <v>5500</v>
      </c>
      <c r="J806" t="s">
        <v>8219</v>
      </c>
    </row>
    <row r="807" spans="9:10" x14ac:dyDescent="0.3">
      <c r="I807">
        <v>3150</v>
      </c>
      <c r="J807" t="s">
        <v>8219</v>
      </c>
    </row>
    <row r="808" spans="9:10" x14ac:dyDescent="0.3">
      <c r="I808">
        <v>8355</v>
      </c>
      <c r="J808" t="s">
        <v>8219</v>
      </c>
    </row>
    <row r="809" spans="9:10" x14ac:dyDescent="0.3">
      <c r="I809">
        <v>4205</v>
      </c>
      <c r="J809" t="s">
        <v>8219</v>
      </c>
    </row>
    <row r="810" spans="9:10" x14ac:dyDescent="0.3">
      <c r="I810">
        <v>4500</v>
      </c>
      <c r="J810" t="s">
        <v>8219</v>
      </c>
    </row>
    <row r="811" spans="9:10" x14ac:dyDescent="0.3">
      <c r="I811">
        <v>4151</v>
      </c>
      <c r="J811" t="s">
        <v>8219</v>
      </c>
    </row>
    <row r="812" spans="9:10" x14ac:dyDescent="0.3">
      <c r="I812">
        <v>1575</v>
      </c>
      <c r="J812" t="s">
        <v>8219</v>
      </c>
    </row>
    <row r="813" spans="9:10" x14ac:dyDescent="0.3">
      <c r="I813">
        <v>1040</v>
      </c>
      <c r="J813" t="s">
        <v>8219</v>
      </c>
    </row>
    <row r="814" spans="9:10" x14ac:dyDescent="0.3">
      <c r="I814">
        <v>911</v>
      </c>
      <c r="J814" t="s">
        <v>8219</v>
      </c>
    </row>
    <row r="815" spans="9:10" x14ac:dyDescent="0.3">
      <c r="I815">
        <v>2399.94</v>
      </c>
      <c r="J815" t="s">
        <v>8219</v>
      </c>
    </row>
    <row r="816" spans="9:10" x14ac:dyDescent="0.3">
      <c r="I816">
        <v>1273</v>
      </c>
      <c r="J816" t="s">
        <v>8219</v>
      </c>
    </row>
    <row r="817" spans="9:10" x14ac:dyDescent="0.3">
      <c r="I817">
        <v>4280</v>
      </c>
      <c r="J817" t="s">
        <v>8219</v>
      </c>
    </row>
    <row r="818" spans="9:10" x14ac:dyDescent="0.3">
      <c r="I818">
        <v>8058.55</v>
      </c>
      <c r="J818" t="s">
        <v>8219</v>
      </c>
    </row>
    <row r="819" spans="9:10" x14ac:dyDescent="0.3">
      <c r="I819">
        <v>2056.66</v>
      </c>
      <c r="J819" t="s">
        <v>8219</v>
      </c>
    </row>
    <row r="820" spans="9:10" x14ac:dyDescent="0.3">
      <c r="I820">
        <v>545</v>
      </c>
      <c r="J820" t="s">
        <v>8219</v>
      </c>
    </row>
    <row r="821" spans="9:10" x14ac:dyDescent="0.3">
      <c r="I821">
        <v>435</v>
      </c>
      <c r="J821" t="s">
        <v>8219</v>
      </c>
    </row>
    <row r="822" spans="9:10" x14ac:dyDescent="0.3">
      <c r="I822">
        <v>2681</v>
      </c>
      <c r="J822" t="s">
        <v>8219</v>
      </c>
    </row>
    <row r="823" spans="9:10" x14ac:dyDescent="0.3">
      <c r="I823">
        <v>17482</v>
      </c>
      <c r="J823" t="s">
        <v>8219</v>
      </c>
    </row>
    <row r="824" spans="9:10" x14ac:dyDescent="0.3">
      <c r="I824">
        <v>3575</v>
      </c>
      <c r="J824" t="s">
        <v>8219</v>
      </c>
    </row>
    <row r="825" spans="9:10" x14ac:dyDescent="0.3">
      <c r="I825">
        <v>1436</v>
      </c>
      <c r="J825" t="s">
        <v>8219</v>
      </c>
    </row>
    <row r="826" spans="9:10" x14ac:dyDescent="0.3">
      <c r="I826">
        <v>2150.1</v>
      </c>
      <c r="J826" t="s">
        <v>8219</v>
      </c>
    </row>
    <row r="827" spans="9:10" x14ac:dyDescent="0.3">
      <c r="I827">
        <v>12554</v>
      </c>
      <c r="J827" t="s">
        <v>8219</v>
      </c>
    </row>
    <row r="828" spans="9:10" x14ac:dyDescent="0.3">
      <c r="I828">
        <v>5580</v>
      </c>
      <c r="J828" t="s">
        <v>8219</v>
      </c>
    </row>
    <row r="829" spans="9:10" x14ac:dyDescent="0.3">
      <c r="I829">
        <v>310</v>
      </c>
      <c r="J829" t="s">
        <v>8219</v>
      </c>
    </row>
    <row r="830" spans="9:10" x14ac:dyDescent="0.3">
      <c r="I830">
        <v>1391</v>
      </c>
      <c r="J830" t="s">
        <v>8219</v>
      </c>
    </row>
    <row r="831" spans="9:10" x14ac:dyDescent="0.3">
      <c r="I831">
        <v>520</v>
      </c>
      <c r="J831" t="s">
        <v>8219</v>
      </c>
    </row>
    <row r="832" spans="9:10" x14ac:dyDescent="0.3">
      <c r="I832">
        <v>1941</v>
      </c>
      <c r="J832" t="s">
        <v>8219</v>
      </c>
    </row>
    <row r="833" spans="9:10" x14ac:dyDescent="0.3">
      <c r="I833">
        <v>3500</v>
      </c>
      <c r="J833" t="s">
        <v>8219</v>
      </c>
    </row>
    <row r="834" spans="9:10" x14ac:dyDescent="0.3">
      <c r="I834">
        <v>15091.06</v>
      </c>
      <c r="J834" t="s">
        <v>8219</v>
      </c>
    </row>
    <row r="835" spans="9:10" x14ac:dyDescent="0.3">
      <c r="I835">
        <v>6100</v>
      </c>
      <c r="J835" t="s">
        <v>8219</v>
      </c>
    </row>
    <row r="836" spans="9:10" x14ac:dyDescent="0.3">
      <c r="I836">
        <v>7206</v>
      </c>
      <c r="J836" t="s">
        <v>8219</v>
      </c>
    </row>
    <row r="837" spans="9:10" x14ac:dyDescent="0.3">
      <c r="I837">
        <v>2345</v>
      </c>
      <c r="J837" t="s">
        <v>8219</v>
      </c>
    </row>
    <row r="838" spans="9:10" x14ac:dyDescent="0.3">
      <c r="I838">
        <v>5046.5200000000004</v>
      </c>
      <c r="J838" t="s">
        <v>8219</v>
      </c>
    </row>
    <row r="839" spans="9:10" x14ac:dyDescent="0.3">
      <c r="I839">
        <v>3045</v>
      </c>
      <c r="J839" t="s">
        <v>8219</v>
      </c>
    </row>
    <row r="840" spans="9:10" x14ac:dyDescent="0.3">
      <c r="I840">
        <v>2908</v>
      </c>
      <c r="J840" t="s">
        <v>8219</v>
      </c>
    </row>
    <row r="841" spans="9:10" x14ac:dyDescent="0.3">
      <c r="I841">
        <v>5830.83</v>
      </c>
      <c r="J841" t="s">
        <v>8219</v>
      </c>
    </row>
    <row r="842" spans="9:10" x14ac:dyDescent="0.3">
      <c r="I842">
        <v>12041.66</v>
      </c>
      <c r="J842" t="s">
        <v>8219</v>
      </c>
    </row>
    <row r="843" spans="9:10" x14ac:dyDescent="0.3">
      <c r="I843">
        <v>5066</v>
      </c>
      <c r="J843" t="s">
        <v>8219</v>
      </c>
    </row>
    <row r="844" spans="9:10" x14ac:dyDescent="0.3">
      <c r="I844">
        <v>2608</v>
      </c>
      <c r="J844" t="s">
        <v>8219</v>
      </c>
    </row>
    <row r="845" spans="9:10" x14ac:dyDescent="0.3">
      <c r="I845">
        <v>8014</v>
      </c>
      <c r="J845" t="s">
        <v>8219</v>
      </c>
    </row>
    <row r="846" spans="9:10" x14ac:dyDescent="0.3">
      <c r="I846">
        <v>5824</v>
      </c>
      <c r="J846" t="s">
        <v>8219</v>
      </c>
    </row>
    <row r="847" spans="9:10" x14ac:dyDescent="0.3">
      <c r="I847">
        <v>6019.01</v>
      </c>
      <c r="J847" t="s">
        <v>8219</v>
      </c>
    </row>
    <row r="848" spans="9:10" x14ac:dyDescent="0.3">
      <c r="I848">
        <v>1342.01</v>
      </c>
      <c r="J848" t="s">
        <v>8219</v>
      </c>
    </row>
    <row r="849" spans="9:10" x14ac:dyDescent="0.3">
      <c r="I849">
        <v>10</v>
      </c>
      <c r="J849" t="s">
        <v>8219</v>
      </c>
    </row>
    <row r="850" spans="9:10" x14ac:dyDescent="0.3">
      <c r="I850">
        <v>300</v>
      </c>
      <c r="J850" t="s">
        <v>8219</v>
      </c>
    </row>
    <row r="851" spans="9:10" x14ac:dyDescent="0.3">
      <c r="I851">
        <v>4796</v>
      </c>
      <c r="J851" t="s">
        <v>8219</v>
      </c>
    </row>
    <row r="852" spans="9:10" x14ac:dyDescent="0.3">
      <c r="I852">
        <v>6207</v>
      </c>
      <c r="J852" t="s">
        <v>8219</v>
      </c>
    </row>
    <row r="853" spans="9:10" x14ac:dyDescent="0.3">
      <c r="I853">
        <v>2609</v>
      </c>
      <c r="J853" t="s">
        <v>8219</v>
      </c>
    </row>
    <row r="854" spans="9:10" x14ac:dyDescent="0.3">
      <c r="I854">
        <v>3674</v>
      </c>
      <c r="J854" t="s">
        <v>8219</v>
      </c>
    </row>
    <row r="855" spans="9:10" x14ac:dyDescent="0.3">
      <c r="I855">
        <v>300</v>
      </c>
      <c r="J855" t="s">
        <v>8219</v>
      </c>
    </row>
    <row r="856" spans="9:10" x14ac:dyDescent="0.3">
      <c r="I856">
        <v>32865.300000000003</v>
      </c>
      <c r="J856" t="s">
        <v>8219</v>
      </c>
    </row>
    <row r="857" spans="9:10" x14ac:dyDescent="0.3">
      <c r="I857">
        <v>1500</v>
      </c>
      <c r="J857" t="s">
        <v>8219</v>
      </c>
    </row>
    <row r="858" spans="9:10" x14ac:dyDescent="0.3">
      <c r="I858">
        <v>545</v>
      </c>
      <c r="J858" t="s">
        <v>8219</v>
      </c>
    </row>
    <row r="859" spans="9:10" x14ac:dyDescent="0.3">
      <c r="I859">
        <v>1200</v>
      </c>
      <c r="J859" t="s">
        <v>8219</v>
      </c>
    </row>
    <row r="860" spans="9:10" x14ac:dyDescent="0.3">
      <c r="I860">
        <v>1728.07</v>
      </c>
      <c r="J860" t="s">
        <v>8219</v>
      </c>
    </row>
    <row r="861" spans="9:10" x14ac:dyDescent="0.3">
      <c r="I861">
        <v>4187</v>
      </c>
      <c r="J861" t="s">
        <v>8219</v>
      </c>
    </row>
    <row r="862" spans="9:10" x14ac:dyDescent="0.3">
      <c r="I862">
        <v>2540</v>
      </c>
      <c r="J862" t="s">
        <v>8221</v>
      </c>
    </row>
    <row r="863" spans="9:10" x14ac:dyDescent="0.3">
      <c r="I863">
        <v>101</v>
      </c>
      <c r="J863" t="s">
        <v>8221</v>
      </c>
    </row>
    <row r="864" spans="9:10" x14ac:dyDescent="0.3">
      <c r="I864">
        <v>170</v>
      </c>
      <c r="J864" t="s">
        <v>8221</v>
      </c>
    </row>
    <row r="865" spans="9:10" x14ac:dyDescent="0.3">
      <c r="I865">
        <v>90</v>
      </c>
      <c r="J865" t="s">
        <v>8221</v>
      </c>
    </row>
    <row r="866" spans="9:10" x14ac:dyDescent="0.3">
      <c r="I866">
        <v>2700</v>
      </c>
      <c r="J866" t="s">
        <v>8221</v>
      </c>
    </row>
    <row r="867" spans="9:10" x14ac:dyDescent="0.3">
      <c r="I867">
        <v>45</v>
      </c>
      <c r="J867" t="s">
        <v>8221</v>
      </c>
    </row>
    <row r="868" spans="9:10" x14ac:dyDescent="0.3">
      <c r="I868">
        <v>640</v>
      </c>
      <c r="J868" t="s">
        <v>8221</v>
      </c>
    </row>
    <row r="869" spans="9:10" x14ac:dyDescent="0.3">
      <c r="I869">
        <v>1201</v>
      </c>
      <c r="J869" t="s">
        <v>8221</v>
      </c>
    </row>
    <row r="870" spans="9:10" x14ac:dyDescent="0.3">
      <c r="I870">
        <v>50</v>
      </c>
      <c r="J870" t="s">
        <v>8221</v>
      </c>
    </row>
    <row r="871" spans="9:10" x14ac:dyDescent="0.3">
      <c r="I871">
        <v>1040</v>
      </c>
      <c r="J871" t="s">
        <v>8221</v>
      </c>
    </row>
    <row r="872" spans="9:10" x14ac:dyDescent="0.3">
      <c r="I872">
        <v>62</v>
      </c>
      <c r="J872" t="s">
        <v>8221</v>
      </c>
    </row>
    <row r="873" spans="9:10" x14ac:dyDescent="0.3">
      <c r="I873">
        <v>325</v>
      </c>
      <c r="J873" t="s">
        <v>8221</v>
      </c>
    </row>
    <row r="874" spans="9:10" x14ac:dyDescent="0.3">
      <c r="I874">
        <v>65</v>
      </c>
      <c r="J874" t="s">
        <v>8221</v>
      </c>
    </row>
    <row r="875" spans="9:10" x14ac:dyDescent="0.3">
      <c r="I875">
        <v>45</v>
      </c>
      <c r="J875" t="s">
        <v>8221</v>
      </c>
    </row>
    <row r="876" spans="9:10" x14ac:dyDescent="0.3">
      <c r="I876">
        <v>730</v>
      </c>
      <c r="J876" t="s">
        <v>8221</v>
      </c>
    </row>
    <row r="877" spans="9:10" x14ac:dyDescent="0.3">
      <c r="I877">
        <v>0</v>
      </c>
      <c r="J877" t="s">
        <v>8221</v>
      </c>
    </row>
    <row r="878" spans="9:10" x14ac:dyDescent="0.3">
      <c r="I878">
        <v>1286</v>
      </c>
      <c r="J878" t="s">
        <v>8221</v>
      </c>
    </row>
    <row r="879" spans="9:10" x14ac:dyDescent="0.3">
      <c r="I879">
        <v>1351</v>
      </c>
      <c r="J879" t="s">
        <v>8221</v>
      </c>
    </row>
    <row r="880" spans="9:10" x14ac:dyDescent="0.3">
      <c r="I880">
        <v>65</v>
      </c>
      <c r="J880" t="s">
        <v>8221</v>
      </c>
    </row>
    <row r="881" spans="9:10" x14ac:dyDescent="0.3">
      <c r="I881">
        <v>644</v>
      </c>
      <c r="J881" t="s">
        <v>8221</v>
      </c>
    </row>
    <row r="882" spans="9:10" x14ac:dyDescent="0.3">
      <c r="I882">
        <v>113</v>
      </c>
      <c r="J882" t="s">
        <v>8221</v>
      </c>
    </row>
    <row r="883" spans="9:10" x14ac:dyDescent="0.3">
      <c r="I883">
        <v>30</v>
      </c>
      <c r="J883" t="s">
        <v>8221</v>
      </c>
    </row>
    <row r="884" spans="9:10" x14ac:dyDescent="0.3">
      <c r="I884">
        <v>302</v>
      </c>
      <c r="J884" t="s">
        <v>8221</v>
      </c>
    </row>
    <row r="885" spans="9:10" x14ac:dyDescent="0.3">
      <c r="I885">
        <v>2001</v>
      </c>
      <c r="J885" t="s">
        <v>8221</v>
      </c>
    </row>
    <row r="886" spans="9:10" x14ac:dyDescent="0.3">
      <c r="I886">
        <v>20</v>
      </c>
      <c r="J886" t="s">
        <v>8221</v>
      </c>
    </row>
    <row r="887" spans="9:10" x14ac:dyDescent="0.3">
      <c r="I887">
        <v>750</v>
      </c>
      <c r="J887" t="s">
        <v>8221</v>
      </c>
    </row>
    <row r="888" spans="9:10" x14ac:dyDescent="0.3">
      <c r="I888">
        <v>205</v>
      </c>
      <c r="J888" t="s">
        <v>8221</v>
      </c>
    </row>
    <row r="889" spans="9:10" x14ac:dyDescent="0.3">
      <c r="I889">
        <v>0</v>
      </c>
      <c r="J889" t="s">
        <v>8221</v>
      </c>
    </row>
    <row r="890" spans="9:10" x14ac:dyDescent="0.3">
      <c r="I890">
        <v>72</v>
      </c>
      <c r="J890" t="s">
        <v>8221</v>
      </c>
    </row>
    <row r="891" spans="9:10" x14ac:dyDescent="0.3">
      <c r="I891">
        <v>2360.3200000000002</v>
      </c>
      <c r="J891" t="s">
        <v>8221</v>
      </c>
    </row>
    <row r="892" spans="9:10" x14ac:dyDescent="0.3">
      <c r="I892">
        <v>125</v>
      </c>
      <c r="J892" t="s">
        <v>8221</v>
      </c>
    </row>
    <row r="893" spans="9:10" x14ac:dyDescent="0.3">
      <c r="I893">
        <v>260</v>
      </c>
      <c r="J893" t="s">
        <v>8221</v>
      </c>
    </row>
    <row r="894" spans="9:10" x14ac:dyDescent="0.3">
      <c r="I894">
        <v>2445</v>
      </c>
      <c r="J894" t="s">
        <v>8221</v>
      </c>
    </row>
    <row r="895" spans="9:10" x14ac:dyDescent="0.3">
      <c r="I895">
        <v>200</v>
      </c>
      <c r="J895" t="s">
        <v>8221</v>
      </c>
    </row>
    <row r="896" spans="9:10" x14ac:dyDescent="0.3">
      <c r="I896">
        <v>7834</v>
      </c>
      <c r="J896" t="s">
        <v>8221</v>
      </c>
    </row>
    <row r="897" spans="9:10" x14ac:dyDescent="0.3">
      <c r="I897">
        <v>195</v>
      </c>
      <c r="J897" t="s">
        <v>8221</v>
      </c>
    </row>
    <row r="898" spans="9:10" x14ac:dyDescent="0.3">
      <c r="I898">
        <v>3200</v>
      </c>
      <c r="J898" t="s">
        <v>8221</v>
      </c>
    </row>
    <row r="899" spans="9:10" x14ac:dyDescent="0.3">
      <c r="I899">
        <v>0</v>
      </c>
      <c r="J899" t="s">
        <v>8221</v>
      </c>
    </row>
    <row r="900" spans="9:10" x14ac:dyDescent="0.3">
      <c r="I900">
        <v>70</v>
      </c>
      <c r="J900" t="s">
        <v>8221</v>
      </c>
    </row>
    <row r="901" spans="9:10" x14ac:dyDescent="0.3">
      <c r="I901">
        <v>280</v>
      </c>
      <c r="J901" t="s">
        <v>8221</v>
      </c>
    </row>
    <row r="902" spans="9:10" x14ac:dyDescent="0.3">
      <c r="I902">
        <v>21</v>
      </c>
      <c r="J902" t="s">
        <v>8221</v>
      </c>
    </row>
    <row r="903" spans="9:10" x14ac:dyDescent="0.3">
      <c r="I903">
        <v>0</v>
      </c>
      <c r="J903" t="s">
        <v>8221</v>
      </c>
    </row>
    <row r="904" spans="9:10" x14ac:dyDescent="0.3">
      <c r="I904">
        <v>90</v>
      </c>
      <c r="J904" t="s">
        <v>8221</v>
      </c>
    </row>
    <row r="905" spans="9:10" x14ac:dyDescent="0.3">
      <c r="I905">
        <v>160</v>
      </c>
      <c r="J905" t="s">
        <v>8221</v>
      </c>
    </row>
    <row r="906" spans="9:10" x14ac:dyDescent="0.3">
      <c r="I906">
        <v>151</v>
      </c>
      <c r="J906" t="s">
        <v>8221</v>
      </c>
    </row>
    <row r="907" spans="9:10" x14ac:dyDescent="0.3">
      <c r="I907">
        <v>196</v>
      </c>
      <c r="J907" t="s">
        <v>8221</v>
      </c>
    </row>
    <row r="908" spans="9:10" x14ac:dyDescent="0.3">
      <c r="I908">
        <v>0</v>
      </c>
      <c r="J908" t="s">
        <v>8221</v>
      </c>
    </row>
    <row r="909" spans="9:10" x14ac:dyDescent="0.3">
      <c r="I909">
        <v>0</v>
      </c>
      <c r="J909" t="s">
        <v>8221</v>
      </c>
    </row>
    <row r="910" spans="9:10" x14ac:dyDescent="0.3">
      <c r="I910">
        <v>0</v>
      </c>
      <c r="J910" t="s">
        <v>8221</v>
      </c>
    </row>
    <row r="911" spans="9:10" x14ac:dyDescent="0.3">
      <c r="I911">
        <v>520</v>
      </c>
      <c r="J911" t="s">
        <v>8221</v>
      </c>
    </row>
    <row r="912" spans="9:10" x14ac:dyDescent="0.3">
      <c r="I912">
        <v>123</v>
      </c>
      <c r="J912" t="s">
        <v>8221</v>
      </c>
    </row>
    <row r="913" spans="9:10" x14ac:dyDescent="0.3">
      <c r="I913">
        <v>0</v>
      </c>
      <c r="J913" t="s">
        <v>8221</v>
      </c>
    </row>
    <row r="914" spans="9:10" x14ac:dyDescent="0.3">
      <c r="I914">
        <v>30</v>
      </c>
      <c r="J914" t="s">
        <v>8221</v>
      </c>
    </row>
    <row r="915" spans="9:10" x14ac:dyDescent="0.3">
      <c r="I915">
        <v>1982</v>
      </c>
      <c r="J915" t="s">
        <v>8221</v>
      </c>
    </row>
    <row r="916" spans="9:10" x14ac:dyDescent="0.3">
      <c r="I916">
        <v>0</v>
      </c>
      <c r="J916" t="s">
        <v>8221</v>
      </c>
    </row>
    <row r="917" spans="9:10" x14ac:dyDescent="0.3">
      <c r="I917">
        <v>375</v>
      </c>
      <c r="J917" t="s">
        <v>8221</v>
      </c>
    </row>
    <row r="918" spans="9:10" x14ac:dyDescent="0.3">
      <c r="I918">
        <v>0</v>
      </c>
      <c r="J918" t="s">
        <v>8221</v>
      </c>
    </row>
    <row r="919" spans="9:10" x14ac:dyDescent="0.3">
      <c r="I919">
        <v>30</v>
      </c>
      <c r="J919" t="s">
        <v>8221</v>
      </c>
    </row>
    <row r="920" spans="9:10" x14ac:dyDescent="0.3">
      <c r="I920">
        <v>196</v>
      </c>
      <c r="J920" t="s">
        <v>8221</v>
      </c>
    </row>
    <row r="921" spans="9:10" x14ac:dyDescent="0.3">
      <c r="I921">
        <v>100</v>
      </c>
      <c r="J921" t="s">
        <v>8221</v>
      </c>
    </row>
    <row r="922" spans="9:10" x14ac:dyDescent="0.3">
      <c r="I922">
        <v>0</v>
      </c>
      <c r="J922" t="s">
        <v>8221</v>
      </c>
    </row>
    <row r="923" spans="9:10" x14ac:dyDescent="0.3">
      <c r="I923">
        <v>4635</v>
      </c>
      <c r="J923" t="s">
        <v>8221</v>
      </c>
    </row>
    <row r="924" spans="9:10" x14ac:dyDescent="0.3">
      <c r="I924">
        <v>5680</v>
      </c>
      <c r="J924" t="s">
        <v>8221</v>
      </c>
    </row>
    <row r="925" spans="9:10" x14ac:dyDescent="0.3">
      <c r="I925">
        <v>330</v>
      </c>
      <c r="J925" t="s">
        <v>8221</v>
      </c>
    </row>
    <row r="926" spans="9:10" x14ac:dyDescent="0.3">
      <c r="I926">
        <v>327</v>
      </c>
      <c r="J926" t="s">
        <v>8221</v>
      </c>
    </row>
    <row r="927" spans="9:10" x14ac:dyDescent="0.3">
      <c r="I927">
        <v>160</v>
      </c>
      <c r="J927" t="s">
        <v>8221</v>
      </c>
    </row>
    <row r="928" spans="9:10" x14ac:dyDescent="0.3">
      <c r="I928">
        <v>0</v>
      </c>
      <c r="J928" t="s">
        <v>8221</v>
      </c>
    </row>
    <row r="929" spans="9:10" x14ac:dyDescent="0.3">
      <c r="I929">
        <v>0</v>
      </c>
      <c r="J929" t="s">
        <v>8221</v>
      </c>
    </row>
    <row r="930" spans="9:10" x14ac:dyDescent="0.3">
      <c r="I930">
        <v>1575</v>
      </c>
      <c r="J930" t="s">
        <v>8221</v>
      </c>
    </row>
    <row r="931" spans="9:10" x14ac:dyDescent="0.3">
      <c r="I931">
        <v>0</v>
      </c>
      <c r="J931" t="s">
        <v>8221</v>
      </c>
    </row>
    <row r="932" spans="9:10" x14ac:dyDescent="0.3">
      <c r="I932">
        <v>345</v>
      </c>
      <c r="J932" t="s">
        <v>8221</v>
      </c>
    </row>
    <row r="933" spans="9:10" x14ac:dyDescent="0.3">
      <c r="I933">
        <v>131</v>
      </c>
      <c r="J933" t="s">
        <v>8221</v>
      </c>
    </row>
    <row r="934" spans="9:10" x14ac:dyDescent="0.3">
      <c r="I934">
        <v>1381</v>
      </c>
      <c r="J934" t="s">
        <v>8221</v>
      </c>
    </row>
    <row r="935" spans="9:10" x14ac:dyDescent="0.3">
      <c r="I935">
        <v>120</v>
      </c>
      <c r="J935" t="s">
        <v>8221</v>
      </c>
    </row>
    <row r="936" spans="9:10" x14ac:dyDescent="0.3">
      <c r="I936">
        <v>1520</v>
      </c>
      <c r="J936" t="s">
        <v>8221</v>
      </c>
    </row>
    <row r="937" spans="9:10" x14ac:dyDescent="0.3">
      <c r="I937">
        <v>50</v>
      </c>
      <c r="J937" t="s">
        <v>8221</v>
      </c>
    </row>
    <row r="938" spans="9:10" x14ac:dyDescent="0.3">
      <c r="I938">
        <v>0</v>
      </c>
      <c r="J938" t="s">
        <v>8221</v>
      </c>
    </row>
    <row r="939" spans="9:10" x14ac:dyDescent="0.3">
      <c r="I939">
        <v>40</v>
      </c>
      <c r="J939" t="s">
        <v>8221</v>
      </c>
    </row>
    <row r="940" spans="9:10" x14ac:dyDescent="0.3">
      <c r="I940">
        <v>25</v>
      </c>
      <c r="J940" t="s">
        <v>8221</v>
      </c>
    </row>
    <row r="941" spans="9:10" x14ac:dyDescent="0.3">
      <c r="I941">
        <v>40</v>
      </c>
      <c r="J941" t="s">
        <v>8221</v>
      </c>
    </row>
    <row r="942" spans="9:10" x14ac:dyDescent="0.3">
      <c r="I942">
        <v>1544</v>
      </c>
      <c r="J942" t="s">
        <v>8221</v>
      </c>
    </row>
    <row r="943" spans="9:10" x14ac:dyDescent="0.3">
      <c r="I943">
        <v>1161</v>
      </c>
      <c r="J943" t="s">
        <v>8221</v>
      </c>
    </row>
    <row r="944" spans="9:10" x14ac:dyDescent="0.3">
      <c r="I944">
        <v>668</v>
      </c>
      <c r="J944" t="s">
        <v>8221</v>
      </c>
    </row>
    <row r="945" spans="9:10" x14ac:dyDescent="0.3">
      <c r="I945">
        <v>289</v>
      </c>
      <c r="J945" t="s">
        <v>8221</v>
      </c>
    </row>
    <row r="946" spans="9:10" x14ac:dyDescent="0.3">
      <c r="I946">
        <v>6663</v>
      </c>
      <c r="J946" t="s">
        <v>8221</v>
      </c>
    </row>
    <row r="947" spans="9:10" x14ac:dyDescent="0.3">
      <c r="I947">
        <v>2484</v>
      </c>
      <c r="J947" t="s">
        <v>8221</v>
      </c>
    </row>
    <row r="948" spans="9:10" x14ac:dyDescent="0.3">
      <c r="I948">
        <v>286</v>
      </c>
      <c r="J948" t="s">
        <v>8221</v>
      </c>
    </row>
    <row r="949" spans="9:10" x14ac:dyDescent="0.3">
      <c r="I949">
        <v>0</v>
      </c>
      <c r="J949" t="s">
        <v>8221</v>
      </c>
    </row>
    <row r="950" spans="9:10" x14ac:dyDescent="0.3">
      <c r="I950">
        <v>480</v>
      </c>
      <c r="J950" t="s">
        <v>8221</v>
      </c>
    </row>
    <row r="951" spans="9:10" x14ac:dyDescent="0.3">
      <c r="I951">
        <v>273</v>
      </c>
      <c r="J951" t="s">
        <v>8221</v>
      </c>
    </row>
    <row r="952" spans="9:10" x14ac:dyDescent="0.3">
      <c r="I952">
        <v>1402</v>
      </c>
      <c r="J952" t="s">
        <v>8221</v>
      </c>
    </row>
    <row r="953" spans="9:10" x14ac:dyDescent="0.3">
      <c r="I953">
        <v>19195</v>
      </c>
      <c r="J953" t="s">
        <v>8221</v>
      </c>
    </row>
    <row r="954" spans="9:10" x14ac:dyDescent="0.3">
      <c r="I954">
        <v>19572</v>
      </c>
      <c r="J954" t="s">
        <v>8221</v>
      </c>
    </row>
    <row r="955" spans="9:10" x14ac:dyDescent="0.3">
      <c r="I955">
        <v>126</v>
      </c>
      <c r="J955" t="s">
        <v>8221</v>
      </c>
    </row>
    <row r="956" spans="9:10" x14ac:dyDescent="0.3">
      <c r="I956">
        <v>6511</v>
      </c>
      <c r="J956" t="s">
        <v>8221</v>
      </c>
    </row>
    <row r="957" spans="9:10" x14ac:dyDescent="0.3">
      <c r="I957">
        <v>16984</v>
      </c>
      <c r="J957" t="s">
        <v>8221</v>
      </c>
    </row>
    <row r="958" spans="9:10" x14ac:dyDescent="0.3">
      <c r="I958">
        <v>861</v>
      </c>
      <c r="J958" t="s">
        <v>8221</v>
      </c>
    </row>
    <row r="959" spans="9:10" x14ac:dyDescent="0.3">
      <c r="I959">
        <v>233</v>
      </c>
      <c r="J959" t="s">
        <v>8221</v>
      </c>
    </row>
    <row r="960" spans="9:10" x14ac:dyDescent="0.3">
      <c r="I960">
        <v>881</v>
      </c>
      <c r="J960" t="s">
        <v>8221</v>
      </c>
    </row>
    <row r="961" spans="9:10" x14ac:dyDescent="0.3">
      <c r="I961">
        <v>19430</v>
      </c>
      <c r="J961" t="s">
        <v>8221</v>
      </c>
    </row>
    <row r="962" spans="9:10" x14ac:dyDescent="0.3">
      <c r="I962">
        <v>25655</v>
      </c>
      <c r="J962" t="s">
        <v>8221</v>
      </c>
    </row>
    <row r="963" spans="9:10" x14ac:dyDescent="0.3">
      <c r="I963">
        <v>40079</v>
      </c>
      <c r="J963" t="s">
        <v>8221</v>
      </c>
    </row>
    <row r="964" spans="9:10" x14ac:dyDescent="0.3">
      <c r="I964">
        <v>712</v>
      </c>
      <c r="J964" t="s">
        <v>8221</v>
      </c>
    </row>
    <row r="965" spans="9:10" x14ac:dyDescent="0.3">
      <c r="I965">
        <v>377</v>
      </c>
      <c r="J965" t="s">
        <v>8221</v>
      </c>
    </row>
    <row r="966" spans="9:10" x14ac:dyDescent="0.3">
      <c r="I966">
        <v>879</v>
      </c>
      <c r="J966" t="s">
        <v>8221</v>
      </c>
    </row>
    <row r="967" spans="9:10" x14ac:dyDescent="0.3">
      <c r="I967">
        <v>298</v>
      </c>
      <c r="J967" t="s">
        <v>8221</v>
      </c>
    </row>
    <row r="968" spans="9:10" x14ac:dyDescent="0.3">
      <c r="I968">
        <v>1776</v>
      </c>
      <c r="J968" t="s">
        <v>8221</v>
      </c>
    </row>
    <row r="969" spans="9:10" x14ac:dyDescent="0.3">
      <c r="I969">
        <v>3562</v>
      </c>
      <c r="J969" t="s">
        <v>8221</v>
      </c>
    </row>
    <row r="970" spans="9:10" x14ac:dyDescent="0.3">
      <c r="I970">
        <v>106</v>
      </c>
      <c r="J970" t="s">
        <v>8221</v>
      </c>
    </row>
    <row r="971" spans="9:10" x14ac:dyDescent="0.3">
      <c r="I971">
        <v>14000</v>
      </c>
      <c r="J971" t="s">
        <v>8221</v>
      </c>
    </row>
    <row r="972" spans="9:10" x14ac:dyDescent="0.3">
      <c r="I972">
        <v>2296</v>
      </c>
      <c r="J972" t="s">
        <v>8221</v>
      </c>
    </row>
    <row r="973" spans="9:10" x14ac:dyDescent="0.3">
      <c r="I973">
        <v>226</v>
      </c>
      <c r="J973" t="s">
        <v>8221</v>
      </c>
    </row>
    <row r="974" spans="9:10" x14ac:dyDescent="0.3">
      <c r="I974">
        <v>6925</v>
      </c>
      <c r="J974" t="s">
        <v>8221</v>
      </c>
    </row>
    <row r="975" spans="9:10" x14ac:dyDescent="0.3">
      <c r="I975">
        <v>411</v>
      </c>
      <c r="J975" t="s">
        <v>8221</v>
      </c>
    </row>
    <row r="976" spans="9:10" x14ac:dyDescent="0.3">
      <c r="I976">
        <v>280</v>
      </c>
      <c r="J976" t="s">
        <v>8221</v>
      </c>
    </row>
    <row r="977" spans="9:10" x14ac:dyDescent="0.3">
      <c r="I977">
        <v>2607</v>
      </c>
      <c r="J977" t="s">
        <v>8221</v>
      </c>
    </row>
    <row r="978" spans="9:10" x14ac:dyDescent="0.3">
      <c r="I978">
        <v>2889</v>
      </c>
      <c r="J978" t="s">
        <v>8221</v>
      </c>
    </row>
    <row r="979" spans="9:10" x14ac:dyDescent="0.3">
      <c r="I979">
        <v>909</v>
      </c>
      <c r="J979" t="s">
        <v>8221</v>
      </c>
    </row>
    <row r="980" spans="9:10" x14ac:dyDescent="0.3">
      <c r="I980">
        <v>97273</v>
      </c>
      <c r="J980" t="s">
        <v>8221</v>
      </c>
    </row>
    <row r="981" spans="9:10" x14ac:dyDescent="0.3">
      <c r="I981">
        <v>28986.16</v>
      </c>
      <c r="J981" t="s">
        <v>8221</v>
      </c>
    </row>
    <row r="982" spans="9:10" x14ac:dyDescent="0.3">
      <c r="I982">
        <v>1486</v>
      </c>
      <c r="J982" t="s">
        <v>8221</v>
      </c>
    </row>
    <row r="983" spans="9:10" x14ac:dyDescent="0.3">
      <c r="I983">
        <v>11</v>
      </c>
      <c r="J983" t="s">
        <v>8221</v>
      </c>
    </row>
    <row r="984" spans="9:10" x14ac:dyDescent="0.3">
      <c r="I984">
        <v>3</v>
      </c>
      <c r="J984" t="s">
        <v>8221</v>
      </c>
    </row>
    <row r="985" spans="9:10" x14ac:dyDescent="0.3">
      <c r="I985">
        <v>30751</v>
      </c>
      <c r="J985" t="s">
        <v>8221</v>
      </c>
    </row>
    <row r="986" spans="9:10" x14ac:dyDescent="0.3">
      <c r="I986">
        <v>106</v>
      </c>
      <c r="J986" t="s">
        <v>8221</v>
      </c>
    </row>
    <row r="987" spans="9:10" x14ac:dyDescent="0.3">
      <c r="I987">
        <v>1888</v>
      </c>
      <c r="J987" t="s">
        <v>8221</v>
      </c>
    </row>
    <row r="988" spans="9:10" x14ac:dyDescent="0.3">
      <c r="I988">
        <v>2550</v>
      </c>
      <c r="J988" t="s">
        <v>8221</v>
      </c>
    </row>
    <row r="989" spans="9:10" x14ac:dyDescent="0.3">
      <c r="I989">
        <v>6610</v>
      </c>
      <c r="J989" t="s">
        <v>8221</v>
      </c>
    </row>
    <row r="990" spans="9:10" x14ac:dyDescent="0.3">
      <c r="I990">
        <v>0</v>
      </c>
      <c r="J990" t="s">
        <v>8221</v>
      </c>
    </row>
    <row r="991" spans="9:10" x14ac:dyDescent="0.3">
      <c r="I991">
        <v>1677</v>
      </c>
      <c r="J991" t="s">
        <v>8221</v>
      </c>
    </row>
    <row r="992" spans="9:10" x14ac:dyDescent="0.3">
      <c r="I992">
        <v>26</v>
      </c>
      <c r="J992" t="s">
        <v>8221</v>
      </c>
    </row>
    <row r="993" spans="9:10" x14ac:dyDescent="0.3">
      <c r="I993">
        <v>212</v>
      </c>
      <c r="J993" t="s">
        <v>8221</v>
      </c>
    </row>
    <row r="994" spans="9:10" x14ac:dyDescent="0.3">
      <c r="I994">
        <v>467</v>
      </c>
      <c r="J994" t="s">
        <v>8221</v>
      </c>
    </row>
    <row r="995" spans="9:10" x14ac:dyDescent="0.3">
      <c r="I995">
        <v>17561</v>
      </c>
      <c r="J995" t="s">
        <v>8221</v>
      </c>
    </row>
    <row r="996" spans="9:10" x14ac:dyDescent="0.3">
      <c r="I996">
        <v>4669</v>
      </c>
      <c r="J996" t="s">
        <v>8221</v>
      </c>
    </row>
    <row r="997" spans="9:10" x14ac:dyDescent="0.3">
      <c r="I997">
        <v>726</v>
      </c>
      <c r="J997" t="s">
        <v>8221</v>
      </c>
    </row>
    <row r="998" spans="9:10" x14ac:dyDescent="0.3">
      <c r="I998">
        <v>65</v>
      </c>
      <c r="J998" t="s">
        <v>8221</v>
      </c>
    </row>
    <row r="999" spans="9:10" x14ac:dyDescent="0.3">
      <c r="I999">
        <v>65</v>
      </c>
      <c r="J999" t="s">
        <v>8221</v>
      </c>
    </row>
    <row r="1000" spans="9:10" x14ac:dyDescent="0.3">
      <c r="I1000">
        <v>35135</v>
      </c>
      <c r="J1000" t="s">
        <v>8221</v>
      </c>
    </row>
    <row r="1001" spans="9:10" x14ac:dyDescent="0.3">
      <c r="I1001">
        <v>11683</v>
      </c>
      <c r="J1001" t="s">
        <v>8221</v>
      </c>
    </row>
    <row r="1002" spans="9:10" x14ac:dyDescent="0.3">
      <c r="I1002">
        <v>19824</v>
      </c>
      <c r="J1002" t="s">
        <v>8220</v>
      </c>
    </row>
    <row r="1003" spans="9:10" x14ac:dyDescent="0.3">
      <c r="I1003">
        <v>5200</v>
      </c>
      <c r="J1003" t="s">
        <v>8220</v>
      </c>
    </row>
    <row r="1004" spans="9:10" x14ac:dyDescent="0.3">
      <c r="I1004">
        <v>2960</v>
      </c>
      <c r="J1004" t="s">
        <v>8220</v>
      </c>
    </row>
    <row r="1005" spans="9:10" x14ac:dyDescent="0.3">
      <c r="I1005">
        <v>3211</v>
      </c>
      <c r="J1005" t="s">
        <v>8220</v>
      </c>
    </row>
    <row r="1006" spans="9:10" x14ac:dyDescent="0.3">
      <c r="I1006">
        <v>20552</v>
      </c>
      <c r="J1006" t="s">
        <v>8220</v>
      </c>
    </row>
    <row r="1007" spans="9:10" x14ac:dyDescent="0.3">
      <c r="I1007">
        <v>150102</v>
      </c>
      <c r="J1007" t="s">
        <v>8220</v>
      </c>
    </row>
    <row r="1008" spans="9:10" x14ac:dyDescent="0.3">
      <c r="I1008">
        <v>234</v>
      </c>
      <c r="J1008" t="s">
        <v>8220</v>
      </c>
    </row>
    <row r="1009" spans="9:10" x14ac:dyDescent="0.3">
      <c r="I1009">
        <v>13296</v>
      </c>
      <c r="J1009" t="s">
        <v>8220</v>
      </c>
    </row>
    <row r="1010" spans="9:10" x14ac:dyDescent="0.3">
      <c r="I1010">
        <v>250</v>
      </c>
      <c r="J1010" t="s">
        <v>8220</v>
      </c>
    </row>
    <row r="1011" spans="9:10" x14ac:dyDescent="0.3">
      <c r="I1011">
        <v>6565</v>
      </c>
      <c r="J1011" t="s">
        <v>8220</v>
      </c>
    </row>
    <row r="1012" spans="9:10" x14ac:dyDescent="0.3">
      <c r="I1012">
        <v>220</v>
      </c>
      <c r="J1012" t="s">
        <v>8220</v>
      </c>
    </row>
    <row r="1013" spans="9:10" x14ac:dyDescent="0.3">
      <c r="I1013">
        <v>75</v>
      </c>
      <c r="J1013" t="s">
        <v>8220</v>
      </c>
    </row>
    <row r="1014" spans="9:10" x14ac:dyDescent="0.3">
      <c r="I1014">
        <v>1076751.05</v>
      </c>
      <c r="J1014" t="s">
        <v>8220</v>
      </c>
    </row>
    <row r="1015" spans="9:10" x14ac:dyDescent="0.3">
      <c r="I1015">
        <v>8632</v>
      </c>
      <c r="J1015" t="s">
        <v>8220</v>
      </c>
    </row>
    <row r="1016" spans="9:10" x14ac:dyDescent="0.3">
      <c r="I1016">
        <v>3060</v>
      </c>
      <c r="J1016" t="s">
        <v>8220</v>
      </c>
    </row>
    <row r="1017" spans="9:10" x14ac:dyDescent="0.3">
      <c r="I1017">
        <v>240</v>
      </c>
      <c r="J1017" t="s">
        <v>8220</v>
      </c>
    </row>
    <row r="1018" spans="9:10" x14ac:dyDescent="0.3">
      <c r="I1018">
        <v>2842</v>
      </c>
      <c r="J1018" t="s">
        <v>8220</v>
      </c>
    </row>
    <row r="1019" spans="9:10" x14ac:dyDescent="0.3">
      <c r="I1019">
        <v>57197</v>
      </c>
      <c r="J1019" t="s">
        <v>8220</v>
      </c>
    </row>
    <row r="1020" spans="9:10" x14ac:dyDescent="0.3">
      <c r="I1020">
        <v>621</v>
      </c>
      <c r="J1020" t="s">
        <v>8220</v>
      </c>
    </row>
    <row r="1021" spans="9:10" x14ac:dyDescent="0.3">
      <c r="I1021">
        <v>21300</v>
      </c>
      <c r="J1021" t="s">
        <v>8220</v>
      </c>
    </row>
    <row r="1022" spans="9:10" x14ac:dyDescent="0.3">
      <c r="I1022">
        <v>3186</v>
      </c>
      <c r="J1022" t="s">
        <v>8219</v>
      </c>
    </row>
    <row r="1023" spans="9:10" x14ac:dyDescent="0.3">
      <c r="I1023">
        <v>10554.11</v>
      </c>
      <c r="J1023" t="s">
        <v>8219</v>
      </c>
    </row>
    <row r="1024" spans="9:10" x14ac:dyDescent="0.3">
      <c r="I1024">
        <v>2298</v>
      </c>
      <c r="J1024" t="s">
        <v>8219</v>
      </c>
    </row>
    <row r="1025" spans="9:10" x14ac:dyDescent="0.3">
      <c r="I1025">
        <v>4743</v>
      </c>
      <c r="J1025" t="s">
        <v>8219</v>
      </c>
    </row>
    <row r="1026" spans="9:10" x14ac:dyDescent="0.3">
      <c r="I1026">
        <v>23727.55</v>
      </c>
      <c r="J1026" t="s">
        <v>8219</v>
      </c>
    </row>
    <row r="1027" spans="9:10" x14ac:dyDescent="0.3">
      <c r="I1027">
        <v>76949.820000000007</v>
      </c>
      <c r="J1027" t="s">
        <v>8219</v>
      </c>
    </row>
    <row r="1028" spans="9:10" x14ac:dyDescent="0.3">
      <c r="I1028">
        <v>7000.58</v>
      </c>
      <c r="J1028" t="s">
        <v>8219</v>
      </c>
    </row>
    <row r="1029" spans="9:10" x14ac:dyDescent="0.3">
      <c r="I1029">
        <v>7733</v>
      </c>
      <c r="J1029" t="s">
        <v>8219</v>
      </c>
    </row>
    <row r="1030" spans="9:10" x14ac:dyDescent="0.3">
      <c r="I1030">
        <v>11727</v>
      </c>
      <c r="J1030" t="s">
        <v>8219</v>
      </c>
    </row>
    <row r="1031" spans="9:10" x14ac:dyDescent="0.3">
      <c r="I1031">
        <v>11176</v>
      </c>
      <c r="J1031" t="s">
        <v>8219</v>
      </c>
    </row>
    <row r="1032" spans="9:10" x14ac:dyDescent="0.3">
      <c r="I1032">
        <v>6842</v>
      </c>
      <c r="J1032" t="s">
        <v>8219</v>
      </c>
    </row>
    <row r="1033" spans="9:10" x14ac:dyDescent="0.3">
      <c r="I1033">
        <v>10740</v>
      </c>
      <c r="J1033" t="s">
        <v>8219</v>
      </c>
    </row>
    <row r="1034" spans="9:10" x14ac:dyDescent="0.3">
      <c r="I1034">
        <v>5858.84</v>
      </c>
      <c r="J1034" t="s">
        <v>8219</v>
      </c>
    </row>
    <row r="1035" spans="9:10" x14ac:dyDescent="0.3">
      <c r="I1035">
        <v>1366</v>
      </c>
      <c r="J1035" t="s">
        <v>8219</v>
      </c>
    </row>
    <row r="1036" spans="9:10" x14ac:dyDescent="0.3">
      <c r="I1036">
        <v>6500.09</v>
      </c>
      <c r="J1036" t="s">
        <v>8219</v>
      </c>
    </row>
    <row r="1037" spans="9:10" x14ac:dyDescent="0.3">
      <c r="I1037">
        <v>4952</v>
      </c>
      <c r="J1037" t="s">
        <v>8219</v>
      </c>
    </row>
    <row r="1038" spans="9:10" x14ac:dyDescent="0.3">
      <c r="I1038">
        <v>5056.22</v>
      </c>
      <c r="J1038" t="s">
        <v>8219</v>
      </c>
    </row>
    <row r="1039" spans="9:10" x14ac:dyDescent="0.3">
      <c r="I1039">
        <v>1021</v>
      </c>
      <c r="J1039" t="s">
        <v>8219</v>
      </c>
    </row>
    <row r="1040" spans="9:10" x14ac:dyDescent="0.3">
      <c r="I1040">
        <v>2180</v>
      </c>
      <c r="J1040" t="s">
        <v>8219</v>
      </c>
    </row>
    <row r="1041" spans="9:10" x14ac:dyDescent="0.3">
      <c r="I1041">
        <v>641</v>
      </c>
      <c r="J1041" t="s">
        <v>8219</v>
      </c>
    </row>
    <row r="1042" spans="9:10" x14ac:dyDescent="0.3">
      <c r="I1042">
        <v>250</v>
      </c>
      <c r="J1042" t="s">
        <v>8220</v>
      </c>
    </row>
    <row r="1043" spans="9:10" x14ac:dyDescent="0.3">
      <c r="I1043">
        <v>0</v>
      </c>
      <c r="J1043" t="s">
        <v>8220</v>
      </c>
    </row>
    <row r="1044" spans="9:10" x14ac:dyDescent="0.3">
      <c r="I1044">
        <v>10</v>
      </c>
      <c r="J1044" t="s">
        <v>8220</v>
      </c>
    </row>
    <row r="1045" spans="9:10" x14ac:dyDescent="0.3">
      <c r="I1045">
        <v>8537</v>
      </c>
      <c r="J1045" t="s">
        <v>8220</v>
      </c>
    </row>
    <row r="1046" spans="9:10" x14ac:dyDescent="0.3">
      <c r="I1046">
        <v>6</v>
      </c>
      <c r="J1046" t="s">
        <v>8220</v>
      </c>
    </row>
    <row r="1047" spans="9:10" x14ac:dyDescent="0.3">
      <c r="I1047">
        <v>266</v>
      </c>
      <c r="J1047" t="s">
        <v>8220</v>
      </c>
    </row>
    <row r="1048" spans="9:10" x14ac:dyDescent="0.3">
      <c r="I1048">
        <v>0</v>
      </c>
      <c r="J1048" t="s">
        <v>8220</v>
      </c>
    </row>
    <row r="1049" spans="9:10" x14ac:dyDescent="0.3">
      <c r="I1049">
        <v>1</v>
      </c>
      <c r="J1049" t="s">
        <v>8220</v>
      </c>
    </row>
    <row r="1050" spans="9:10" x14ac:dyDescent="0.3">
      <c r="I1050">
        <v>212</v>
      </c>
      <c r="J1050" t="s">
        <v>8220</v>
      </c>
    </row>
    <row r="1051" spans="9:10" x14ac:dyDescent="0.3">
      <c r="I1051">
        <v>0</v>
      </c>
      <c r="J1051" t="s">
        <v>8220</v>
      </c>
    </row>
    <row r="1052" spans="9:10" x14ac:dyDescent="0.3">
      <c r="I1052">
        <v>0</v>
      </c>
      <c r="J1052" t="s">
        <v>8220</v>
      </c>
    </row>
    <row r="1053" spans="9:10" x14ac:dyDescent="0.3">
      <c r="I1053">
        <v>0</v>
      </c>
      <c r="J1053" t="s">
        <v>8220</v>
      </c>
    </row>
    <row r="1054" spans="9:10" x14ac:dyDescent="0.3">
      <c r="I1054">
        <v>0</v>
      </c>
      <c r="J1054" t="s">
        <v>8220</v>
      </c>
    </row>
    <row r="1055" spans="9:10" x14ac:dyDescent="0.3">
      <c r="I1055">
        <v>15</v>
      </c>
      <c r="J1055" t="s">
        <v>8220</v>
      </c>
    </row>
    <row r="1056" spans="9:10" x14ac:dyDescent="0.3">
      <c r="I1056">
        <v>0</v>
      </c>
      <c r="J1056" t="s">
        <v>8220</v>
      </c>
    </row>
    <row r="1057" spans="9:10" x14ac:dyDescent="0.3">
      <c r="I1057">
        <v>0</v>
      </c>
      <c r="J1057" t="s">
        <v>8220</v>
      </c>
    </row>
    <row r="1058" spans="9:10" x14ac:dyDescent="0.3">
      <c r="I1058">
        <v>0</v>
      </c>
      <c r="J1058" t="s">
        <v>8220</v>
      </c>
    </row>
    <row r="1059" spans="9:10" x14ac:dyDescent="0.3">
      <c r="I1059">
        <v>0</v>
      </c>
      <c r="J1059" t="s">
        <v>8220</v>
      </c>
    </row>
    <row r="1060" spans="9:10" x14ac:dyDescent="0.3">
      <c r="I1060">
        <v>0</v>
      </c>
      <c r="J1060" t="s">
        <v>8220</v>
      </c>
    </row>
    <row r="1061" spans="9:10" x14ac:dyDescent="0.3">
      <c r="I1061">
        <v>0</v>
      </c>
      <c r="J1061" t="s">
        <v>8220</v>
      </c>
    </row>
    <row r="1062" spans="9:10" x14ac:dyDescent="0.3">
      <c r="I1062">
        <v>50</v>
      </c>
      <c r="J1062" t="s">
        <v>8220</v>
      </c>
    </row>
    <row r="1063" spans="9:10" x14ac:dyDescent="0.3">
      <c r="I1063">
        <v>0</v>
      </c>
      <c r="J1063" t="s">
        <v>8220</v>
      </c>
    </row>
    <row r="1064" spans="9:10" x14ac:dyDescent="0.3">
      <c r="I1064">
        <v>190</v>
      </c>
      <c r="J1064" t="s">
        <v>8220</v>
      </c>
    </row>
    <row r="1065" spans="9:10" x14ac:dyDescent="0.3">
      <c r="I1065">
        <v>0</v>
      </c>
      <c r="J1065" t="s">
        <v>8220</v>
      </c>
    </row>
    <row r="1066" spans="9:10" x14ac:dyDescent="0.3">
      <c r="I1066">
        <v>8077</v>
      </c>
      <c r="J1066" t="s">
        <v>8221</v>
      </c>
    </row>
    <row r="1067" spans="9:10" x14ac:dyDescent="0.3">
      <c r="I1067">
        <v>81</v>
      </c>
      <c r="J1067" t="s">
        <v>8221</v>
      </c>
    </row>
    <row r="1068" spans="9:10" x14ac:dyDescent="0.3">
      <c r="I1068">
        <v>5051</v>
      </c>
      <c r="J1068" t="s">
        <v>8221</v>
      </c>
    </row>
    <row r="1069" spans="9:10" x14ac:dyDescent="0.3">
      <c r="I1069">
        <v>130</v>
      </c>
      <c r="J1069" t="s">
        <v>8221</v>
      </c>
    </row>
    <row r="1070" spans="9:10" x14ac:dyDescent="0.3">
      <c r="I1070">
        <v>45</v>
      </c>
      <c r="J1070" t="s">
        <v>8221</v>
      </c>
    </row>
    <row r="1071" spans="9:10" x14ac:dyDescent="0.3">
      <c r="I1071">
        <v>850</v>
      </c>
      <c r="J1071" t="s">
        <v>8221</v>
      </c>
    </row>
    <row r="1072" spans="9:10" x14ac:dyDescent="0.3">
      <c r="I1072">
        <v>70</v>
      </c>
      <c r="J1072" t="s">
        <v>8221</v>
      </c>
    </row>
    <row r="1073" spans="9:10" x14ac:dyDescent="0.3">
      <c r="I1073">
        <v>0</v>
      </c>
      <c r="J1073" t="s">
        <v>8221</v>
      </c>
    </row>
    <row r="1074" spans="9:10" x14ac:dyDescent="0.3">
      <c r="I1074">
        <v>51</v>
      </c>
      <c r="J1074" t="s">
        <v>8221</v>
      </c>
    </row>
    <row r="1075" spans="9:10" x14ac:dyDescent="0.3">
      <c r="I1075">
        <v>10</v>
      </c>
      <c r="J1075" t="s">
        <v>8221</v>
      </c>
    </row>
    <row r="1076" spans="9:10" x14ac:dyDescent="0.3">
      <c r="I1076">
        <v>3407</v>
      </c>
      <c r="J1076" t="s">
        <v>8221</v>
      </c>
    </row>
    <row r="1077" spans="9:10" x14ac:dyDescent="0.3">
      <c r="I1077">
        <v>45</v>
      </c>
      <c r="J1077" t="s">
        <v>8221</v>
      </c>
    </row>
    <row r="1078" spans="9:10" x14ac:dyDescent="0.3">
      <c r="I1078">
        <v>47074</v>
      </c>
      <c r="J1078" t="s">
        <v>8221</v>
      </c>
    </row>
    <row r="1079" spans="9:10" x14ac:dyDescent="0.3">
      <c r="I1079">
        <v>7344</v>
      </c>
      <c r="J1079" t="s">
        <v>8221</v>
      </c>
    </row>
    <row r="1080" spans="9:10" x14ac:dyDescent="0.3">
      <c r="I1080">
        <v>45</v>
      </c>
      <c r="J1080" t="s">
        <v>8221</v>
      </c>
    </row>
    <row r="1081" spans="9:10" x14ac:dyDescent="0.3">
      <c r="I1081">
        <v>678</v>
      </c>
      <c r="J1081" t="s">
        <v>8221</v>
      </c>
    </row>
    <row r="1082" spans="9:10" x14ac:dyDescent="0.3">
      <c r="I1082">
        <v>1821</v>
      </c>
      <c r="J1082" t="s">
        <v>8221</v>
      </c>
    </row>
    <row r="1083" spans="9:10" x14ac:dyDescent="0.3">
      <c r="I1083">
        <v>12</v>
      </c>
      <c r="J1083" t="s">
        <v>8221</v>
      </c>
    </row>
    <row r="1084" spans="9:10" x14ac:dyDescent="0.3">
      <c r="I1084">
        <v>56</v>
      </c>
      <c r="J1084" t="s">
        <v>8221</v>
      </c>
    </row>
    <row r="1085" spans="9:10" x14ac:dyDescent="0.3">
      <c r="I1085">
        <v>410</v>
      </c>
      <c r="J1085" t="s">
        <v>8221</v>
      </c>
    </row>
    <row r="1086" spans="9:10" x14ac:dyDescent="0.3">
      <c r="I1086">
        <v>0</v>
      </c>
      <c r="J1086" t="s">
        <v>8221</v>
      </c>
    </row>
    <row r="1087" spans="9:10" x14ac:dyDescent="0.3">
      <c r="I1087">
        <v>1026</v>
      </c>
      <c r="J1087" t="s">
        <v>8221</v>
      </c>
    </row>
    <row r="1088" spans="9:10" x14ac:dyDescent="0.3">
      <c r="I1088">
        <v>15</v>
      </c>
      <c r="J1088" t="s">
        <v>8221</v>
      </c>
    </row>
    <row r="1089" spans="9:10" x14ac:dyDescent="0.3">
      <c r="I1089">
        <v>0</v>
      </c>
      <c r="J1089" t="s">
        <v>8221</v>
      </c>
    </row>
    <row r="1090" spans="9:10" x14ac:dyDescent="0.3">
      <c r="I1090">
        <v>6382.34</v>
      </c>
      <c r="J1090" t="s">
        <v>8221</v>
      </c>
    </row>
    <row r="1091" spans="9:10" x14ac:dyDescent="0.3">
      <c r="I1091">
        <v>1174</v>
      </c>
      <c r="J1091" t="s">
        <v>8221</v>
      </c>
    </row>
    <row r="1092" spans="9:10" x14ac:dyDescent="0.3">
      <c r="I1092">
        <v>5</v>
      </c>
      <c r="J1092" t="s">
        <v>8221</v>
      </c>
    </row>
    <row r="1093" spans="9:10" x14ac:dyDescent="0.3">
      <c r="I1093">
        <v>25</v>
      </c>
      <c r="J1093" t="s">
        <v>8221</v>
      </c>
    </row>
    <row r="1094" spans="9:10" x14ac:dyDescent="0.3">
      <c r="I1094">
        <v>21</v>
      </c>
      <c r="J1094" t="s">
        <v>8221</v>
      </c>
    </row>
    <row r="1095" spans="9:10" x14ac:dyDescent="0.3">
      <c r="I1095">
        <v>42.25</v>
      </c>
      <c r="J1095" t="s">
        <v>8221</v>
      </c>
    </row>
    <row r="1096" spans="9:10" x14ac:dyDescent="0.3">
      <c r="I1096">
        <v>3294.01</v>
      </c>
      <c r="J1096" t="s">
        <v>8221</v>
      </c>
    </row>
    <row r="1097" spans="9:10" x14ac:dyDescent="0.3">
      <c r="I1097">
        <v>25174</v>
      </c>
      <c r="J1097" t="s">
        <v>8221</v>
      </c>
    </row>
    <row r="1098" spans="9:10" x14ac:dyDescent="0.3">
      <c r="I1098">
        <v>2152</v>
      </c>
      <c r="J1098" t="s">
        <v>8221</v>
      </c>
    </row>
    <row r="1099" spans="9:10" x14ac:dyDescent="0.3">
      <c r="I1099">
        <v>47</v>
      </c>
      <c r="J1099" t="s">
        <v>8221</v>
      </c>
    </row>
    <row r="1100" spans="9:10" x14ac:dyDescent="0.3">
      <c r="I1100">
        <v>1803</v>
      </c>
      <c r="J1100" t="s">
        <v>8221</v>
      </c>
    </row>
    <row r="1101" spans="9:10" x14ac:dyDescent="0.3">
      <c r="I1101">
        <v>25</v>
      </c>
      <c r="J1101" t="s">
        <v>8221</v>
      </c>
    </row>
    <row r="1102" spans="9:10" x14ac:dyDescent="0.3">
      <c r="I1102">
        <v>100</v>
      </c>
      <c r="J1102" t="s">
        <v>8221</v>
      </c>
    </row>
    <row r="1103" spans="9:10" x14ac:dyDescent="0.3">
      <c r="I1103">
        <v>41</v>
      </c>
      <c r="J1103" t="s">
        <v>8221</v>
      </c>
    </row>
    <row r="1104" spans="9:10" x14ac:dyDescent="0.3">
      <c r="I1104">
        <v>425</v>
      </c>
      <c r="J1104" t="s">
        <v>8221</v>
      </c>
    </row>
    <row r="1105" spans="9:10" x14ac:dyDescent="0.3">
      <c r="I1105">
        <v>243</v>
      </c>
      <c r="J1105" t="s">
        <v>8221</v>
      </c>
    </row>
    <row r="1106" spans="9:10" x14ac:dyDescent="0.3">
      <c r="I1106">
        <v>2971</v>
      </c>
      <c r="J1106" t="s">
        <v>8221</v>
      </c>
    </row>
    <row r="1107" spans="9:10" x14ac:dyDescent="0.3">
      <c r="I1107">
        <v>1431</v>
      </c>
      <c r="J1107" t="s">
        <v>8221</v>
      </c>
    </row>
    <row r="1108" spans="9:10" x14ac:dyDescent="0.3">
      <c r="I1108">
        <v>165</v>
      </c>
      <c r="J1108" t="s">
        <v>8221</v>
      </c>
    </row>
    <row r="1109" spans="9:10" x14ac:dyDescent="0.3">
      <c r="I1109">
        <v>0</v>
      </c>
      <c r="J1109" t="s">
        <v>8221</v>
      </c>
    </row>
    <row r="1110" spans="9:10" x14ac:dyDescent="0.3">
      <c r="I1110">
        <v>732.5</v>
      </c>
      <c r="J1110" t="s">
        <v>8221</v>
      </c>
    </row>
    <row r="1111" spans="9:10" x14ac:dyDescent="0.3">
      <c r="I1111">
        <v>45</v>
      </c>
      <c r="J1111" t="s">
        <v>8221</v>
      </c>
    </row>
    <row r="1112" spans="9:10" x14ac:dyDescent="0.3">
      <c r="I1112">
        <v>255</v>
      </c>
      <c r="J1112" t="s">
        <v>8221</v>
      </c>
    </row>
    <row r="1113" spans="9:10" x14ac:dyDescent="0.3">
      <c r="I1113">
        <v>1</v>
      </c>
      <c r="J1113" t="s">
        <v>8221</v>
      </c>
    </row>
    <row r="1114" spans="9:10" x14ac:dyDescent="0.3">
      <c r="I1114">
        <v>31272.92</v>
      </c>
      <c r="J1114" t="s">
        <v>8221</v>
      </c>
    </row>
    <row r="1115" spans="9:10" x14ac:dyDescent="0.3">
      <c r="I1115">
        <v>5</v>
      </c>
      <c r="J1115" t="s">
        <v>8221</v>
      </c>
    </row>
    <row r="1116" spans="9:10" x14ac:dyDescent="0.3">
      <c r="I1116">
        <v>10</v>
      </c>
      <c r="J1116" t="s">
        <v>8221</v>
      </c>
    </row>
    <row r="1117" spans="9:10" x14ac:dyDescent="0.3">
      <c r="I1117">
        <v>53</v>
      </c>
      <c r="J1117" t="s">
        <v>8221</v>
      </c>
    </row>
    <row r="1118" spans="9:10" x14ac:dyDescent="0.3">
      <c r="I1118">
        <v>178.52</v>
      </c>
      <c r="J1118" t="s">
        <v>8221</v>
      </c>
    </row>
    <row r="1119" spans="9:10" x14ac:dyDescent="0.3">
      <c r="I1119">
        <v>83</v>
      </c>
      <c r="J1119" t="s">
        <v>8221</v>
      </c>
    </row>
    <row r="1120" spans="9:10" x14ac:dyDescent="0.3">
      <c r="I1120">
        <v>109</v>
      </c>
      <c r="J1120" t="s">
        <v>8221</v>
      </c>
    </row>
    <row r="1121" spans="9:10" x14ac:dyDescent="0.3">
      <c r="I1121">
        <v>5</v>
      </c>
      <c r="J1121" t="s">
        <v>8221</v>
      </c>
    </row>
    <row r="1122" spans="9:10" x14ac:dyDescent="0.3">
      <c r="I1122">
        <v>0</v>
      </c>
      <c r="J1122" t="s">
        <v>8221</v>
      </c>
    </row>
    <row r="1123" spans="9:10" x14ac:dyDescent="0.3">
      <c r="I1123">
        <v>29</v>
      </c>
      <c r="J1123" t="s">
        <v>8221</v>
      </c>
    </row>
    <row r="1124" spans="9:10" x14ac:dyDescent="0.3">
      <c r="I1124">
        <v>0</v>
      </c>
      <c r="J1124" t="s">
        <v>8221</v>
      </c>
    </row>
    <row r="1125" spans="9:10" x14ac:dyDescent="0.3">
      <c r="I1125">
        <v>11</v>
      </c>
      <c r="J1125" t="s">
        <v>8221</v>
      </c>
    </row>
    <row r="1126" spans="9:10" x14ac:dyDescent="0.3">
      <c r="I1126">
        <v>425</v>
      </c>
      <c r="J1126" t="s">
        <v>8221</v>
      </c>
    </row>
    <row r="1127" spans="9:10" x14ac:dyDescent="0.3">
      <c r="I1127">
        <v>0</v>
      </c>
      <c r="J1127" t="s">
        <v>8221</v>
      </c>
    </row>
    <row r="1128" spans="9:10" x14ac:dyDescent="0.3">
      <c r="I1128">
        <v>10</v>
      </c>
      <c r="J1128" t="s">
        <v>8221</v>
      </c>
    </row>
    <row r="1129" spans="9:10" x14ac:dyDescent="0.3">
      <c r="I1129">
        <v>585</v>
      </c>
      <c r="J1129" t="s">
        <v>8221</v>
      </c>
    </row>
    <row r="1130" spans="9:10" x14ac:dyDescent="0.3">
      <c r="I1130">
        <v>1</v>
      </c>
      <c r="J1130" t="s">
        <v>8221</v>
      </c>
    </row>
    <row r="1131" spans="9:10" x14ac:dyDescent="0.3">
      <c r="I1131">
        <v>21</v>
      </c>
      <c r="J1131" t="s">
        <v>8221</v>
      </c>
    </row>
    <row r="1132" spans="9:10" x14ac:dyDescent="0.3">
      <c r="I1132">
        <v>11</v>
      </c>
      <c r="J1132" t="s">
        <v>8221</v>
      </c>
    </row>
    <row r="1133" spans="9:10" x14ac:dyDescent="0.3">
      <c r="I1133">
        <v>0</v>
      </c>
      <c r="J1133" t="s">
        <v>8221</v>
      </c>
    </row>
    <row r="1134" spans="9:10" x14ac:dyDescent="0.3">
      <c r="I1134">
        <v>1438</v>
      </c>
      <c r="J1134" t="s">
        <v>8221</v>
      </c>
    </row>
    <row r="1135" spans="9:10" x14ac:dyDescent="0.3">
      <c r="I1135">
        <v>20</v>
      </c>
      <c r="J1135" t="s">
        <v>8221</v>
      </c>
    </row>
    <row r="1136" spans="9:10" x14ac:dyDescent="0.3">
      <c r="I1136">
        <v>1</v>
      </c>
      <c r="J1136" t="s">
        <v>8221</v>
      </c>
    </row>
    <row r="1137" spans="9:10" x14ac:dyDescent="0.3">
      <c r="I1137">
        <v>50</v>
      </c>
      <c r="J1137" t="s">
        <v>8221</v>
      </c>
    </row>
    <row r="1138" spans="9:10" x14ac:dyDescent="0.3">
      <c r="I1138">
        <v>270</v>
      </c>
      <c r="J1138" t="s">
        <v>8221</v>
      </c>
    </row>
    <row r="1139" spans="9:10" x14ac:dyDescent="0.3">
      <c r="I1139">
        <v>9875</v>
      </c>
      <c r="J1139" t="s">
        <v>8221</v>
      </c>
    </row>
    <row r="1140" spans="9:10" x14ac:dyDescent="0.3">
      <c r="I1140">
        <v>125</v>
      </c>
      <c r="J1140" t="s">
        <v>8221</v>
      </c>
    </row>
    <row r="1141" spans="9:10" x14ac:dyDescent="0.3">
      <c r="I1141">
        <v>5</v>
      </c>
      <c r="J1141" t="s">
        <v>8221</v>
      </c>
    </row>
    <row r="1142" spans="9:10" x14ac:dyDescent="0.3">
      <c r="I1142">
        <v>0</v>
      </c>
      <c r="J1142" t="s">
        <v>8221</v>
      </c>
    </row>
    <row r="1143" spans="9:10" x14ac:dyDescent="0.3">
      <c r="I1143">
        <v>0</v>
      </c>
      <c r="J1143" t="s">
        <v>8221</v>
      </c>
    </row>
    <row r="1144" spans="9:10" x14ac:dyDescent="0.3">
      <c r="I1144">
        <v>0</v>
      </c>
      <c r="J1144" t="s">
        <v>8221</v>
      </c>
    </row>
    <row r="1145" spans="9:10" x14ac:dyDescent="0.3">
      <c r="I1145">
        <v>186</v>
      </c>
      <c r="J1145" t="s">
        <v>8221</v>
      </c>
    </row>
    <row r="1146" spans="9:10" x14ac:dyDescent="0.3">
      <c r="I1146">
        <v>0</v>
      </c>
      <c r="J1146" t="s">
        <v>8221</v>
      </c>
    </row>
    <row r="1147" spans="9:10" x14ac:dyDescent="0.3">
      <c r="I1147">
        <v>100</v>
      </c>
      <c r="J1147" t="s">
        <v>8221</v>
      </c>
    </row>
    <row r="1148" spans="9:10" x14ac:dyDescent="0.3">
      <c r="I1148">
        <v>530</v>
      </c>
      <c r="J1148" t="s">
        <v>8221</v>
      </c>
    </row>
    <row r="1149" spans="9:10" x14ac:dyDescent="0.3">
      <c r="I1149">
        <v>0</v>
      </c>
      <c r="J1149" t="s">
        <v>8221</v>
      </c>
    </row>
    <row r="1150" spans="9:10" x14ac:dyDescent="0.3">
      <c r="I1150">
        <v>73</v>
      </c>
      <c r="J1150" t="s">
        <v>8221</v>
      </c>
    </row>
    <row r="1151" spans="9:10" x14ac:dyDescent="0.3">
      <c r="I1151">
        <v>75</v>
      </c>
      <c r="J1151" t="s">
        <v>8221</v>
      </c>
    </row>
    <row r="1152" spans="9:10" x14ac:dyDescent="0.3">
      <c r="I1152">
        <v>252</v>
      </c>
      <c r="J1152" t="s">
        <v>8221</v>
      </c>
    </row>
    <row r="1153" spans="9:10" x14ac:dyDescent="0.3">
      <c r="I1153">
        <v>0</v>
      </c>
      <c r="J1153" t="s">
        <v>8221</v>
      </c>
    </row>
    <row r="1154" spans="9:10" x14ac:dyDescent="0.3">
      <c r="I1154">
        <v>911</v>
      </c>
      <c r="J1154" t="s">
        <v>8221</v>
      </c>
    </row>
    <row r="1155" spans="9:10" x14ac:dyDescent="0.3">
      <c r="I1155">
        <v>50</v>
      </c>
      <c r="J1155" t="s">
        <v>8221</v>
      </c>
    </row>
    <row r="1156" spans="9:10" x14ac:dyDescent="0.3">
      <c r="I1156">
        <v>325</v>
      </c>
      <c r="J1156" t="s">
        <v>8221</v>
      </c>
    </row>
    <row r="1157" spans="9:10" x14ac:dyDescent="0.3">
      <c r="I1157">
        <v>188</v>
      </c>
      <c r="J1157" t="s">
        <v>8221</v>
      </c>
    </row>
    <row r="1158" spans="9:10" x14ac:dyDescent="0.3">
      <c r="I1158">
        <v>0</v>
      </c>
      <c r="J1158" t="s">
        <v>8221</v>
      </c>
    </row>
    <row r="1159" spans="9:10" x14ac:dyDescent="0.3">
      <c r="I1159">
        <v>151</v>
      </c>
      <c r="J1159" t="s">
        <v>8221</v>
      </c>
    </row>
    <row r="1160" spans="9:10" x14ac:dyDescent="0.3">
      <c r="I1160">
        <v>35</v>
      </c>
      <c r="J1160" t="s">
        <v>8221</v>
      </c>
    </row>
    <row r="1161" spans="9:10" x14ac:dyDescent="0.3">
      <c r="I1161">
        <v>0</v>
      </c>
      <c r="J1161" t="s">
        <v>8221</v>
      </c>
    </row>
    <row r="1162" spans="9:10" x14ac:dyDescent="0.3">
      <c r="I1162">
        <v>1155</v>
      </c>
      <c r="J1162" t="s">
        <v>8221</v>
      </c>
    </row>
    <row r="1163" spans="9:10" x14ac:dyDescent="0.3">
      <c r="I1163">
        <v>0</v>
      </c>
      <c r="J1163" t="s">
        <v>8221</v>
      </c>
    </row>
    <row r="1164" spans="9:10" x14ac:dyDescent="0.3">
      <c r="I1164">
        <v>35</v>
      </c>
      <c r="J1164" t="s">
        <v>8221</v>
      </c>
    </row>
    <row r="1165" spans="9:10" x14ac:dyDescent="0.3">
      <c r="I1165">
        <v>0</v>
      </c>
      <c r="J1165" t="s">
        <v>8221</v>
      </c>
    </row>
    <row r="1166" spans="9:10" x14ac:dyDescent="0.3">
      <c r="I1166">
        <v>0</v>
      </c>
      <c r="J1166" t="s">
        <v>8221</v>
      </c>
    </row>
    <row r="1167" spans="9:10" x14ac:dyDescent="0.3">
      <c r="I1167">
        <v>2070.5</v>
      </c>
      <c r="J1167" t="s">
        <v>8221</v>
      </c>
    </row>
    <row r="1168" spans="9:10" x14ac:dyDescent="0.3">
      <c r="I1168">
        <v>2871</v>
      </c>
      <c r="J1168" t="s">
        <v>8221</v>
      </c>
    </row>
    <row r="1169" spans="9:10" x14ac:dyDescent="0.3">
      <c r="I1169">
        <v>979</v>
      </c>
      <c r="J1169" t="s">
        <v>8221</v>
      </c>
    </row>
    <row r="1170" spans="9:10" x14ac:dyDescent="0.3">
      <c r="I1170">
        <v>1020</v>
      </c>
      <c r="J1170" t="s">
        <v>8221</v>
      </c>
    </row>
    <row r="1171" spans="9:10" x14ac:dyDescent="0.3">
      <c r="I1171">
        <v>17</v>
      </c>
      <c r="J1171" t="s">
        <v>8221</v>
      </c>
    </row>
    <row r="1172" spans="9:10" x14ac:dyDescent="0.3">
      <c r="I1172">
        <v>100</v>
      </c>
      <c r="J1172" t="s">
        <v>8221</v>
      </c>
    </row>
    <row r="1173" spans="9:10" x14ac:dyDescent="0.3">
      <c r="I1173">
        <v>25</v>
      </c>
      <c r="J1173" t="s">
        <v>8221</v>
      </c>
    </row>
    <row r="1174" spans="9:10" x14ac:dyDescent="0.3">
      <c r="I1174">
        <v>0</v>
      </c>
      <c r="J1174" t="s">
        <v>8221</v>
      </c>
    </row>
    <row r="1175" spans="9:10" x14ac:dyDescent="0.3">
      <c r="I1175">
        <v>30</v>
      </c>
      <c r="J1175" t="s">
        <v>8221</v>
      </c>
    </row>
    <row r="1176" spans="9:10" x14ac:dyDescent="0.3">
      <c r="I1176">
        <v>886</v>
      </c>
      <c r="J1176" t="s">
        <v>8221</v>
      </c>
    </row>
    <row r="1177" spans="9:10" x14ac:dyDescent="0.3">
      <c r="I1177">
        <v>585</v>
      </c>
      <c r="J1177" t="s">
        <v>8221</v>
      </c>
    </row>
    <row r="1178" spans="9:10" x14ac:dyDescent="0.3">
      <c r="I1178">
        <v>10</v>
      </c>
      <c r="J1178" t="s">
        <v>8221</v>
      </c>
    </row>
    <row r="1179" spans="9:10" x14ac:dyDescent="0.3">
      <c r="I1179">
        <v>0</v>
      </c>
      <c r="J1179" t="s">
        <v>8221</v>
      </c>
    </row>
    <row r="1180" spans="9:10" x14ac:dyDescent="0.3">
      <c r="I1180">
        <v>5</v>
      </c>
      <c r="J1180" t="s">
        <v>8221</v>
      </c>
    </row>
    <row r="1181" spans="9:10" x14ac:dyDescent="0.3">
      <c r="I1181">
        <v>3200</v>
      </c>
      <c r="J1181" t="s">
        <v>8221</v>
      </c>
    </row>
    <row r="1182" spans="9:10" x14ac:dyDescent="0.3">
      <c r="I1182">
        <v>5875</v>
      </c>
      <c r="J1182" t="s">
        <v>8221</v>
      </c>
    </row>
    <row r="1183" spans="9:10" x14ac:dyDescent="0.3">
      <c r="I1183">
        <v>4</v>
      </c>
      <c r="J1183" t="s">
        <v>8221</v>
      </c>
    </row>
    <row r="1184" spans="9:10" x14ac:dyDescent="0.3">
      <c r="I1184">
        <v>42</v>
      </c>
      <c r="J1184" t="s">
        <v>8221</v>
      </c>
    </row>
    <row r="1185" spans="9:10" x14ac:dyDescent="0.3">
      <c r="I1185">
        <v>100</v>
      </c>
      <c r="J1185" t="s">
        <v>8221</v>
      </c>
    </row>
    <row r="1186" spans="9:10" x14ac:dyDescent="0.3">
      <c r="I1186">
        <v>23086</v>
      </c>
      <c r="J1186" t="s">
        <v>8219</v>
      </c>
    </row>
    <row r="1187" spans="9:10" x14ac:dyDescent="0.3">
      <c r="I1187">
        <v>13180</v>
      </c>
      <c r="J1187" t="s">
        <v>8219</v>
      </c>
    </row>
    <row r="1188" spans="9:10" x14ac:dyDescent="0.3">
      <c r="I1188">
        <v>8005</v>
      </c>
      <c r="J1188" t="s">
        <v>8219</v>
      </c>
    </row>
    <row r="1189" spans="9:10" x14ac:dyDescent="0.3">
      <c r="I1189">
        <v>9111</v>
      </c>
      <c r="J1189" t="s">
        <v>8219</v>
      </c>
    </row>
    <row r="1190" spans="9:10" x14ac:dyDescent="0.3">
      <c r="I1190">
        <v>3211</v>
      </c>
      <c r="J1190" t="s">
        <v>8219</v>
      </c>
    </row>
    <row r="1191" spans="9:10" x14ac:dyDescent="0.3">
      <c r="I1191">
        <v>9700</v>
      </c>
      <c r="J1191" t="s">
        <v>8219</v>
      </c>
    </row>
    <row r="1192" spans="9:10" x14ac:dyDescent="0.3">
      <c r="I1192">
        <v>675</v>
      </c>
      <c r="J1192" t="s">
        <v>8219</v>
      </c>
    </row>
    <row r="1193" spans="9:10" x14ac:dyDescent="0.3">
      <c r="I1193">
        <v>2945</v>
      </c>
      <c r="J1193" t="s">
        <v>8219</v>
      </c>
    </row>
    <row r="1194" spans="9:10" x14ac:dyDescent="0.3">
      <c r="I1194">
        <v>290</v>
      </c>
      <c r="J1194" t="s">
        <v>8219</v>
      </c>
    </row>
    <row r="1195" spans="9:10" x14ac:dyDescent="0.3">
      <c r="I1195">
        <v>21831</v>
      </c>
      <c r="J1195" t="s">
        <v>8219</v>
      </c>
    </row>
    <row r="1196" spans="9:10" x14ac:dyDescent="0.3">
      <c r="I1196">
        <v>40280</v>
      </c>
      <c r="J1196" t="s">
        <v>8219</v>
      </c>
    </row>
    <row r="1197" spans="9:10" x14ac:dyDescent="0.3">
      <c r="I1197">
        <v>13500</v>
      </c>
      <c r="J1197" t="s">
        <v>8219</v>
      </c>
    </row>
    <row r="1198" spans="9:10" x14ac:dyDescent="0.3">
      <c r="I1198">
        <v>39137</v>
      </c>
      <c r="J1198" t="s">
        <v>8219</v>
      </c>
    </row>
    <row r="1199" spans="9:10" x14ac:dyDescent="0.3">
      <c r="I1199">
        <v>37994</v>
      </c>
      <c r="J1199" t="s">
        <v>8219</v>
      </c>
    </row>
    <row r="1200" spans="9:10" x14ac:dyDescent="0.3">
      <c r="I1200">
        <v>9121</v>
      </c>
      <c r="J1200" t="s">
        <v>8219</v>
      </c>
    </row>
    <row r="1201" spans="9:10" x14ac:dyDescent="0.3">
      <c r="I1201">
        <v>2693</v>
      </c>
      <c r="J1201" t="s">
        <v>8219</v>
      </c>
    </row>
    <row r="1202" spans="9:10" x14ac:dyDescent="0.3">
      <c r="I1202">
        <v>6029</v>
      </c>
      <c r="J1202" t="s">
        <v>8219</v>
      </c>
    </row>
    <row r="1203" spans="9:10" x14ac:dyDescent="0.3">
      <c r="I1203">
        <v>6146.27</v>
      </c>
      <c r="J1203" t="s">
        <v>8219</v>
      </c>
    </row>
    <row r="1204" spans="9:10" x14ac:dyDescent="0.3">
      <c r="I1204">
        <v>49811</v>
      </c>
      <c r="J1204" t="s">
        <v>8219</v>
      </c>
    </row>
    <row r="1205" spans="9:10" x14ac:dyDescent="0.3">
      <c r="I1205">
        <v>16700</v>
      </c>
      <c r="J1205" t="s">
        <v>8219</v>
      </c>
    </row>
    <row r="1206" spans="9:10" x14ac:dyDescent="0.3">
      <c r="I1206">
        <v>13383</v>
      </c>
      <c r="J1206" t="s">
        <v>8219</v>
      </c>
    </row>
    <row r="1207" spans="9:10" x14ac:dyDescent="0.3">
      <c r="I1207">
        <v>13112</v>
      </c>
      <c r="J1207" t="s">
        <v>8219</v>
      </c>
    </row>
    <row r="1208" spans="9:10" x14ac:dyDescent="0.3">
      <c r="I1208">
        <v>1035</v>
      </c>
      <c r="J1208" t="s">
        <v>8219</v>
      </c>
    </row>
    <row r="1209" spans="9:10" x14ac:dyDescent="0.3">
      <c r="I1209">
        <v>17396</v>
      </c>
      <c r="J1209" t="s">
        <v>8219</v>
      </c>
    </row>
    <row r="1210" spans="9:10" x14ac:dyDescent="0.3">
      <c r="I1210">
        <v>15530</v>
      </c>
      <c r="J1210" t="s">
        <v>8219</v>
      </c>
    </row>
    <row r="1211" spans="9:10" x14ac:dyDescent="0.3">
      <c r="I1211">
        <v>6360</v>
      </c>
      <c r="J1211" t="s">
        <v>8219</v>
      </c>
    </row>
    <row r="1212" spans="9:10" x14ac:dyDescent="0.3">
      <c r="I1212">
        <v>50863</v>
      </c>
      <c r="J1212" t="s">
        <v>8219</v>
      </c>
    </row>
    <row r="1213" spans="9:10" x14ac:dyDescent="0.3">
      <c r="I1213">
        <v>1011</v>
      </c>
      <c r="J1213" t="s">
        <v>8219</v>
      </c>
    </row>
    <row r="1214" spans="9:10" x14ac:dyDescent="0.3">
      <c r="I1214">
        <v>3226</v>
      </c>
      <c r="J1214" t="s">
        <v>8219</v>
      </c>
    </row>
    <row r="1215" spans="9:10" x14ac:dyDescent="0.3">
      <c r="I1215">
        <v>6645</v>
      </c>
      <c r="J1215" t="s">
        <v>8219</v>
      </c>
    </row>
    <row r="1216" spans="9:10" x14ac:dyDescent="0.3">
      <c r="I1216">
        <v>2636</v>
      </c>
      <c r="J1216" t="s">
        <v>8219</v>
      </c>
    </row>
    <row r="1217" spans="9:10" x14ac:dyDescent="0.3">
      <c r="I1217">
        <v>39304.01</v>
      </c>
      <c r="J1217" t="s">
        <v>8219</v>
      </c>
    </row>
    <row r="1218" spans="9:10" x14ac:dyDescent="0.3">
      <c r="I1218">
        <v>20398</v>
      </c>
      <c r="J1218" t="s">
        <v>8219</v>
      </c>
    </row>
    <row r="1219" spans="9:10" x14ac:dyDescent="0.3">
      <c r="I1219">
        <v>27189</v>
      </c>
      <c r="J1219" t="s">
        <v>8219</v>
      </c>
    </row>
    <row r="1220" spans="9:10" x14ac:dyDescent="0.3">
      <c r="I1220">
        <v>15505</v>
      </c>
      <c r="J1220" t="s">
        <v>8219</v>
      </c>
    </row>
    <row r="1221" spans="9:10" x14ac:dyDescent="0.3">
      <c r="I1221">
        <v>26024</v>
      </c>
      <c r="J1221" t="s">
        <v>8219</v>
      </c>
    </row>
    <row r="1222" spans="9:10" x14ac:dyDescent="0.3">
      <c r="I1222">
        <v>15565</v>
      </c>
      <c r="J1222" t="s">
        <v>8219</v>
      </c>
    </row>
    <row r="1223" spans="9:10" x14ac:dyDescent="0.3">
      <c r="I1223">
        <v>2451.0100000000002</v>
      </c>
      <c r="J1223" t="s">
        <v>8219</v>
      </c>
    </row>
    <row r="1224" spans="9:10" x14ac:dyDescent="0.3">
      <c r="I1224">
        <v>11215</v>
      </c>
      <c r="J1224" t="s">
        <v>8219</v>
      </c>
    </row>
    <row r="1225" spans="9:10" x14ac:dyDescent="0.3">
      <c r="I1225">
        <v>22197</v>
      </c>
      <c r="J1225" t="s">
        <v>8219</v>
      </c>
    </row>
    <row r="1226" spans="9:10" x14ac:dyDescent="0.3">
      <c r="I1226">
        <v>1060</v>
      </c>
      <c r="J1226" t="s">
        <v>8220</v>
      </c>
    </row>
    <row r="1227" spans="9:10" x14ac:dyDescent="0.3">
      <c r="I1227">
        <v>132</v>
      </c>
      <c r="J1227" t="s">
        <v>8220</v>
      </c>
    </row>
    <row r="1228" spans="9:10" x14ac:dyDescent="0.3">
      <c r="I1228">
        <v>1937</v>
      </c>
      <c r="J1228" t="s">
        <v>8220</v>
      </c>
    </row>
    <row r="1229" spans="9:10" x14ac:dyDescent="0.3">
      <c r="I1229">
        <v>0</v>
      </c>
      <c r="J1229" t="s">
        <v>8220</v>
      </c>
    </row>
    <row r="1230" spans="9:10" x14ac:dyDescent="0.3">
      <c r="I1230">
        <v>1465</v>
      </c>
      <c r="J1230" t="s">
        <v>8220</v>
      </c>
    </row>
    <row r="1231" spans="9:10" x14ac:dyDescent="0.3">
      <c r="I1231">
        <v>25</v>
      </c>
      <c r="J1231" t="s">
        <v>8220</v>
      </c>
    </row>
    <row r="1232" spans="9:10" x14ac:dyDescent="0.3">
      <c r="I1232">
        <v>0</v>
      </c>
      <c r="J1232" t="s">
        <v>8220</v>
      </c>
    </row>
    <row r="1233" spans="9:10" x14ac:dyDescent="0.3">
      <c r="I1233">
        <v>0</v>
      </c>
      <c r="J1233" t="s">
        <v>8220</v>
      </c>
    </row>
    <row r="1234" spans="9:10" x14ac:dyDescent="0.3">
      <c r="I1234">
        <v>40</v>
      </c>
      <c r="J1234" t="s">
        <v>8220</v>
      </c>
    </row>
    <row r="1235" spans="9:10" x14ac:dyDescent="0.3">
      <c r="I1235">
        <v>116</v>
      </c>
      <c r="J1235" t="s">
        <v>8220</v>
      </c>
    </row>
    <row r="1236" spans="9:10" x14ac:dyDescent="0.3">
      <c r="I1236">
        <v>0</v>
      </c>
      <c r="J1236" t="s">
        <v>8220</v>
      </c>
    </row>
    <row r="1237" spans="9:10" x14ac:dyDescent="0.3">
      <c r="I1237">
        <v>210</v>
      </c>
      <c r="J1237" t="s">
        <v>8220</v>
      </c>
    </row>
    <row r="1238" spans="9:10" x14ac:dyDescent="0.3">
      <c r="I1238">
        <v>0</v>
      </c>
      <c r="J1238" t="s">
        <v>8220</v>
      </c>
    </row>
    <row r="1239" spans="9:10" x14ac:dyDescent="0.3">
      <c r="I1239">
        <v>0</v>
      </c>
      <c r="J1239" t="s">
        <v>8220</v>
      </c>
    </row>
    <row r="1240" spans="9:10" x14ac:dyDescent="0.3">
      <c r="I1240">
        <v>178</v>
      </c>
      <c r="J1240" t="s">
        <v>8220</v>
      </c>
    </row>
    <row r="1241" spans="9:10" x14ac:dyDescent="0.3">
      <c r="I1241">
        <v>0</v>
      </c>
      <c r="J1241" t="s">
        <v>8220</v>
      </c>
    </row>
    <row r="1242" spans="9:10" x14ac:dyDescent="0.3">
      <c r="I1242">
        <v>241</v>
      </c>
      <c r="J1242" t="s">
        <v>8220</v>
      </c>
    </row>
    <row r="1243" spans="9:10" x14ac:dyDescent="0.3">
      <c r="I1243">
        <v>2537</v>
      </c>
      <c r="J1243" t="s">
        <v>8220</v>
      </c>
    </row>
    <row r="1244" spans="9:10" x14ac:dyDescent="0.3">
      <c r="I1244">
        <v>5</v>
      </c>
      <c r="J1244" t="s">
        <v>8220</v>
      </c>
    </row>
    <row r="1245" spans="9:10" x14ac:dyDescent="0.3">
      <c r="I1245">
        <v>1691</v>
      </c>
      <c r="J1245" t="s">
        <v>8220</v>
      </c>
    </row>
    <row r="1246" spans="9:10" x14ac:dyDescent="0.3">
      <c r="I1246">
        <v>2076</v>
      </c>
      <c r="J1246" t="s">
        <v>8219</v>
      </c>
    </row>
    <row r="1247" spans="9:10" x14ac:dyDescent="0.3">
      <c r="I1247">
        <v>2405</v>
      </c>
      <c r="J1247" t="s">
        <v>8219</v>
      </c>
    </row>
    <row r="1248" spans="9:10" x14ac:dyDescent="0.3">
      <c r="I1248">
        <v>2340</v>
      </c>
      <c r="J1248" t="s">
        <v>8219</v>
      </c>
    </row>
    <row r="1249" spans="9:10" x14ac:dyDescent="0.3">
      <c r="I1249">
        <v>4275</v>
      </c>
      <c r="J1249" t="s">
        <v>8219</v>
      </c>
    </row>
    <row r="1250" spans="9:10" x14ac:dyDescent="0.3">
      <c r="I1250">
        <v>3791</v>
      </c>
      <c r="J1250" t="s">
        <v>8219</v>
      </c>
    </row>
    <row r="1251" spans="9:10" x14ac:dyDescent="0.3">
      <c r="I1251">
        <v>5222</v>
      </c>
      <c r="J1251" t="s">
        <v>8219</v>
      </c>
    </row>
    <row r="1252" spans="9:10" x14ac:dyDescent="0.3">
      <c r="I1252">
        <v>60046</v>
      </c>
      <c r="J1252" t="s">
        <v>8219</v>
      </c>
    </row>
    <row r="1253" spans="9:10" x14ac:dyDescent="0.3">
      <c r="I1253">
        <v>6108</v>
      </c>
      <c r="J1253" t="s">
        <v>8219</v>
      </c>
    </row>
    <row r="1254" spans="9:10" x14ac:dyDescent="0.3">
      <c r="I1254">
        <v>4818</v>
      </c>
      <c r="J1254" t="s">
        <v>8219</v>
      </c>
    </row>
    <row r="1255" spans="9:10" x14ac:dyDescent="0.3">
      <c r="I1255">
        <v>30383.32</v>
      </c>
      <c r="J1255" t="s">
        <v>8219</v>
      </c>
    </row>
    <row r="1256" spans="9:10" x14ac:dyDescent="0.3">
      <c r="I1256">
        <v>13323</v>
      </c>
      <c r="J1256" t="s">
        <v>8219</v>
      </c>
    </row>
    <row r="1257" spans="9:10" x14ac:dyDescent="0.3">
      <c r="I1257">
        <v>6071</v>
      </c>
      <c r="J1257" t="s">
        <v>8219</v>
      </c>
    </row>
    <row r="1258" spans="9:10" x14ac:dyDescent="0.3">
      <c r="I1258">
        <v>35389.129999999997</v>
      </c>
      <c r="J1258" t="s">
        <v>8219</v>
      </c>
    </row>
    <row r="1259" spans="9:10" x14ac:dyDescent="0.3">
      <c r="I1259">
        <v>16210</v>
      </c>
      <c r="J1259" t="s">
        <v>8219</v>
      </c>
    </row>
    <row r="1260" spans="9:10" x14ac:dyDescent="0.3">
      <c r="I1260">
        <v>25577.56</v>
      </c>
      <c r="J1260" t="s">
        <v>8219</v>
      </c>
    </row>
    <row r="1261" spans="9:10" x14ac:dyDescent="0.3">
      <c r="I1261">
        <v>2606</v>
      </c>
      <c r="J1261" t="s">
        <v>8219</v>
      </c>
    </row>
    <row r="1262" spans="9:10" x14ac:dyDescent="0.3">
      <c r="I1262">
        <v>3751</v>
      </c>
      <c r="J1262" t="s">
        <v>8219</v>
      </c>
    </row>
    <row r="1263" spans="9:10" x14ac:dyDescent="0.3">
      <c r="I1263">
        <v>2025</v>
      </c>
      <c r="J1263" t="s">
        <v>8219</v>
      </c>
    </row>
    <row r="1264" spans="9:10" x14ac:dyDescent="0.3">
      <c r="I1264">
        <v>8152</v>
      </c>
      <c r="J1264" t="s">
        <v>8219</v>
      </c>
    </row>
    <row r="1265" spans="9:10" x14ac:dyDescent="0.3">
      <c r="I1265">
        <v>1785</v>
      </c>
      <c r="J1265" t="s">
        <v>8219</v>
      </c>
    </row>
    <row r="1266" spans="9:10" x14ac:dyDescent="0.3">
      <c r="I1266">
        <v>1082</v>
      </c>
      <c r="J1266" t="s">
        <v>8219</v>
      </c>
    </row>
    <row r="1267" spans="9:10" x14ac:dyDescent="0.3">
      <c r="I1267">
        <v>4170.17</v>
      </c>
      <c r="J1267" t="s">
        <v>8219</v>
      </c>
    </row>
    <row r="1268" spans="9:10" x14ac:dyDescent="0.3">
      <c r="I1268">
        <v>9545</v>
      </c>
      <c r="J1268" t="s">
        <v>8219</v>
      </c>
    </row>
    <row r="1269" spans="9:10" x14ac:dyDescent="0.3">
      <c r="I1269">
        <v>22396</v>
      </c>
      <c r="J1269" t="s">
        <v>8219</v>
      </c>
    </row>
    <row r="1270" spans="9:10" x14ac:dyDescent="0.3">
      <c r="I1270">
        <v>14000</v>
      </c>
      <c r="J1270" t="s">
        <v>8219</v>
      </c>
    </row>
    <row r="1271" spans="9:10" x14ac:dyDescent="0.3">
      <c r="I1271">
        <v>20426</v>
      </c>
      <c r="J1271" t="s">
        <v>8219</v>
      </c>
    </row>
    <row r="1272" spans="9:10" x14ac:dyDescent="0.3">
      <c r="I1272">
        <v>11472</v>
      </c>
      <c r="J1272" t="s">
        <v>8219</v>
      </c>
    </row>
    <row r="1273" spans="9:10" x14ac:dyDescent="0.3">
      <c r="I1273">
        <v>7635</v>
      </c>
      <c r="J1273" t="s">
        <v>8219</v>
      </c>
    </row>
    <row r="1274" spans="9:10" x14ac:dyDescent="0.3">
      <c r="I1274">
        <v>5300</v>
      </c>
      <c r="J1274" t="s">
        <v>8219</v>
      </c>
    </row>
    <row r="1275" spans="9:10" x14ac:dyDescent="0.3">
      <c r="I1275">
        <v>4140</v>
      </c>
      <c r="J1275" t="s">
        <v>8219</v>
      </c>
    </row>
    <row r="1276" spans="9:10" x14ac:dyDescent="0.3">
      <c r="I1276">
        <v>38743.839999999997</v>
      </c>
      <c r="J1276" t="s">
        <v>8219</v>
      </c>
    </row>
    <row r="1277" spans="9:10" x14ac:dyDescent="0.3">
      <c r="I1277">
        <v>24321.1</v>
      </c>
      <c r="J1277" t="s">
        <v>8219</v>
      </c>
    </row>
    <row r="1278" spans="9:10" x14ac:dyDescent="0.3">
      <c r="I1278">
        <v>3132.63</v>
      </c>
      <c r="J1278" t="s">
        <v>8219</v>
      </c>
    </row>
    <row r="1279" spans="9:10" x14ac:dyDescent="0.3">
      <c r="I1279">
        <v>15918.65</v>
      </c>
      <c r="J1279" t="s">
        <v>8219</v>
      </c>
    </row>
    <row r="1280" spans="9:10" x14ac:dyDescent="0.3">
      <c r="I1280">
        <v>10071</v>
      </c>
      <c r="J1280" t="s">
        <v>8219</v>
      </c>
    </row>
    <row r="1281" spans="9:10" x14ac:dyDescent="0.3">
      <c r="I1281">
        <v>13864.17</v>
      </c>
      <c r="J1281" t="s">
        <v>8219</v>
      </c>
    </row>
    <row r="1282" spans="9:10" x14ac:dyDescent="0.3">
      <c r="I1282">
        <v>16636.78</v>
      </c>
      <c r="J1282" t="s">
        <v>8219</v>
      </c>
    </row>
    <row r="1283" spans="9:10" x14ac:dyDescent="0.3">
      <c r="I1283">
        <v>7750</v>
      </c>
      <c r="J1283" t="s">
        <v>8219</v>
      </c>
    </row>
    <row r="1284" spans="9:10" x14ac:dyDescent="0.3">
      <c r="I1284">
        <v>18542</v>
      </c>
      <c r="J1284" t="s">
        <v>8219</v>
      </c>
    </row>
    <row r="1285" spans="9:10" x14ac:dyDescent="0.3">
      <c r="I1285">
        <v>2110.5</v>
      </c>
      <c r="J1285" t="s">
        <v>8219</v>
      </c>
    </row>
    <row r="1286" spans="9:10" x14ac:dyDescent="0.3">
      <c r="I1286">
        <v>2020</v>
      </c>
      <c r="J1286" t="s">
        <v>8219</v>
      </c>
    </row>
    <row r="1287" spans="9:10" x14ac:dyDescent="0.3">
      <c r="I1287">
        <v>2033</v>
      </c>
      <c r="J1287" t="s">
        <v>8219</v>
      </c>
    </row>
    <row r="1288" spans="9:10" x14ac:dyDescent="0.3">
      <c r="I1288">
        <v>1625</v>
      </c>
      <c r="J1288" t="s">
        <v>8219</v>
      </c>
    </row>
    <row r="1289" spans="9:10" x14ac:dyDescent="0.3">
      <c r="I1289">
        <v>605</v>
      </c>
      <c r="J1289" t="s">
        <v>8219</v>
      </c>
    </row>
    <row r="1290" spans="9:10" x14ac:dyDescent="0.3">
      <c r="I1290">
        <v>4018</v>
      </c>
      <c r="J1290" t="s">
        <v>8219</v>
      </c>
    </row>
    <row r="1291" spans="9:10" x14ac:dyDescent="0.3">
      <c r="I1291">
        <v>1876</v>
      </c>
      <c r="J1291" t="s">
        <v>8219</v>
      </c>
    </row>
    <row r="1292" spans="9:10" x14ac:dyDescent="0.3">
      <c r="I1292">
        <v>3800</v>
      </c>
      <c r="J1292" t="s">
        <v>8219</v>
      </c>
    </row>
    <row r="1293" spans="9:10" x14ac:dyDescent="0.3">
      <c r="I1293">
        <v>4371</v>
      </c>
      <c r="J1293" t="s">
        <v>8219</v>
      </c>
    </row>
    <row r="1294" spans="9:10" x14ac:dyDescent="0.3">
      <c r="I1294">
        <v>1870</v>
      </c>
      <c r="J1294" t="s">
        <v>8219</v>
      </c>
    </row>
    <row r="1295" spans="9:10" x14ac:dyDescent="0.3">
      <c r="I1295">
        <v>15335</v>
      </c>
      <c r="J1295" t="s">
        <v>8219</v>
      </c>
    </row>
    <row r="1296" spans="9:10" x14ac:dyDescent="0.3">
      <c r="I1296">
        <v>610</v>
      </c>
      <c r="J1296" t="s">
        <v>8219</v>
      </c>
    </row>
    <row r="1297" spans="9:10" x14ac:dyDescent="0.3">
      <c r="I1297">
        <v>2549</v>
      </c>
      <c r="J1297" t="s">
        <v>8219</v>
      </c>
    </row>
    <row r="1298" spans="9:10" x14ac:dyDescent="0.3">
      <c r="I1298">
        <v>1200</v>
      </c>
      <c r="J1298" t="s">
        <v>8219</v>
      </c>
    </row>
    <row r="1299" spans="9:10" x14ac:dyDescent="0.3">
      <c r="I1299">
        <v>21905</v>
      </c>
      <c r="J1299" t="s">
        <v>8219</v>
      </c>
    </row>
    <row r="1300" spans="9:10" x14ac:dyDescent="0.3">
      <c r="I1300">
        <v>2093</v>
      </c>
      <c r="J1300" t="s">
        <v>8219</v>
      </c>
    </row>
    <row r="1301" spans="9:10" x14ac:dyDescent="0.3">
      <c r="I1301">
        <v>4340</v>
      </c>
      <c r="J1301" t="s">
        <v>8219</v>
      </c>
    </row>
    <row r="1302" spans="9:10" x14ac:dyDescent="0.3">
      <c r="I1302">
        <v>4050</v>
      </c>
      <c r="J1302" t="s">
        <v>8219</v>
      </c>
    </row>
    <row r="1303" spans="9:10" x14ac:dyDescent="0.3">
      <c r="I1303">
        <v>2055</v>
      </c>
      <c r="J1303" t="s">
        <v>8219</v>
      </c>
    </row>
    <row r="1304" spans="9:10" x14ac:dyDescent="0.3">
      <c r="I1304">
        <v>2500</v>
      </c>
      <c r="J1304" t="s">
        <v>8219</v>
      </c>
    </row>
    <row r="1305" spans="9:10" x14ac:dyDescent="0.3">
      <c r="I1305">
        <v>4559.13</v>
      </c>
      <c r="J1305" t="s">
        <v>8219</v>
      </c>
    </row>
    <row r="1306" spans="9:10" x14ac:dyDescent="0.3">
      <c r="I1306">
        <v>15851</v>
      </c>
      <c r="J1306" t="s">
        <v>8220</v>
      </c>
    </row>
    <row r="1307" spans="9:10" x14ac:dyDescent="0.3">
      <c r="I1307">
        <v>7793</v>
      </c>
      <c r="J1307" t="s">
        <v>8220</v>
      </c>
    </row>
    <row r="1308" spans="9:10" x14ac:dyDescent="0.3">
      <c r="I1308">
        <v>71771</v>
      </c>
      <c r="J1308" t="s">
        <v>8220</v>
      </c>
    </row>
    <row r="1309" spans="9:10" x14ac:dyDescent="0.3">
      <c r="I1309">
        <v>5757</v>
      </c>
      <c r="J1309" t="s">
        <v>8220</v>
      </c>
    </row>
    <row r="1310" spans="9:10" x14ac:dyDescent="0.3">
      <c r="I1310">
        <v>1136</v>
      </c>
      <c r="J1310" t="s">
        <v>8220</v>
      </c>
    </row>
    <row r="1311" spans="9:10" x14ac:dyDescent="0.3">
      <c r="I1311">
        <v>12879</v>
      </c>
      <c r="J1311" t="s">
        <v>8220</v>
      </c>
    </row>
    <row r="1312" spans="9:10" x14ac:dyDescent="0.3">
      <c r="I1312">
        <v>3100</v>
      </c>
      <c r="J1312" t="s">
        <v>8220</v>
      </c>
    </row>
    <row r="1313" spans="9:10" x14ac:dyDescent="0.3">
      <c r="I1313">
        <v>80070</v>
      </c>
      <c r="J1313" t="s">
        <v>8220</v>
      </c>
    </row>
    <row r="1314" spans="9:10" x14ac:dyDescent="0.3">
      <c r="I1314">
        <v>28</v>
      </c>
      <c r="J1314" t="s">
        <v>8220</v>
      </c>
    </row>
    <row r="1315" spans="9:10" x14ac:dyDescent="0.3">
      <c r="I1315">
        <v>12446</v>
      </c>
      <c r="J1315" t="s">
        <v>8220</v>
      </c>
    </row>
    <row r="1316" spans="9:10" x14ac:dyDescent="0.3">
      <c r="I1316">
        <v>2028</v>
      </c>
      <c r="J1316" t="s">
        <v>8220</v>
      </c>
    </row>
    <row r="1317" spans="9:10" x14ac:dyDescent="0.3">
      <c r="I1317">
        <v>40404</v>
      </c>
      <c r="J1317" t="s">
        <v>8220</v>
      </c>
    </row>
    <row r="1318" spans="9:10" x14ac:dyDescent="0.3">
      <c r="I1318">
        <v>1</v>
      </c>
      <c r="J1318" t="s">
        <v>8220</v>
      </c>
    </row>
    <row r="1319" spans="9:10" x14ac:dyDescent="0.3">
      <c r="I1319">
        <v>11467</v>
      </c>
      <c r="J1319" t="s">
        <v>8220</v>
      </c>
    </row>
    <row r="1320" spans="9:10" x14ac:dyDescent="0.3">
      <c r="I1320">
        <v>6130</v>
      </c>
      <c r="J1320" t="s">
        <v>8220</v>
      </c>
    </row>
    <row r="1321" spans="9:10" x14ac:dyDescent="0.3">
      <c r="I1321">
        <v>876</v>
      </c>
      <c r="J1321" t="s">
        <v>8220</v>
      </c>
    </row>
    <row r="1322" spans="9:10" x14ac:dyDescent="0.3">
      <c r="I1322">
        <v>503</v>
      </c>
      <c r="J1322" t="s">
        <v>8220</v>
      </c>
    </row>
    <row r="1323" spans="9:10" x14ac:dyDescent="0.3">
      <c r="I1323">
        <v>6019</v>
      </c>
      <c r="J1323" t="s">
        <v>8220</v>
      </c>
    </row>
    <row r="1324" spans="9:10" x14ac:dyDescent="0.3">
      <c r="I1324">
        <v>106</v>
      </c>
      <c r="J1324" t="s">
        <v>8220</v>
      </c>
    </row>
    <row r="1325" spans="9:10" x14ac:dyDescent="0.3">
      <c r="I1325">
        <v>1332</v>
      </c>
      <c r="J1325" t="s">
        <v>8220</v>
      </c>
    </row>
    <row r="1326" spans="9:10" x14ac:dyDescent="0.3">
      <c r="I1326">
        <v>4920</v>
      </c>
      <c r="J1326" t="s">
        <v>8220</v>
      </c>
    </row>
    <row r="1327" spans="9:10" x14ac:dyDescent="0.3">
      <c r="I1327">
        <v>486</v>
      </c>
      <c r="J1327" t="s">
        <v>8220</v>
      </c>
    </row>
    <row r="1328" spans="9:10" x14ac:dyDescent="0.3">
      <c r="I1328">
        <v>1130</v>
      </c>
      <c r="J1328" t="s">
        <v>8220</v>
      </c>
    </row>
    <row r="1329" spans="9:10" x14ac:dyDescent="0.3">
      <c r="I1329">
        <v>1705</v>
      </c>
      <c r="J1329" t="s">
        <v>8220</v>
      </c>
    </row>
    <row r="1330" spans="9:10" x14ac:dyDescent="0.3">
      <c r="I1330">
        <v>1748</v>
      </c>
      <c r="J1330" t="s">
        <v>8220</v>
      </c>
    </row>
    <row r="1331" spans="9:10" x14ac:dyDescent="0.3">
      <c r="I1331">
        <v>408</v>
      </c>
      <c r="J1331" t="s">
        <v>8220</v>
      </c>
    </row>
    <row r="1332" spans="9:10" x14ac:dyDescent="0.3">
      <c r="I1332">
        <v>7873</v>
      </c>
      <c r="J1332" t="s">
        <v>8220</v>
      </c>
    </row>
    <row r="1333" spans="9:10" x14ac:dyDescent="0.3">
      <c r="I1333">
        <v>3417</v>
      </c>
      <c r="J1333" t="s">
        <v>8220</v>
      </c>
    </row>
    <row r="1334" spans="9:10" x14ac:dyDescent="0.3">
      <c r="I1334">
        <v>0</v>
      </c>
      <c r="J1334" t="s">
        <v>8220</v>
      </c>
    </row>
    <row r="1335" spans="9:10" x14ac:dyDescent="0.3">
      <c r="I1335">
        <v>0</v>
      </c>
      <c r="J1335" t="s">
        <v>8220</v>
      </c>
    </row>
    <row r="1336" spans="9:10" x14ac:dyDescent="0.3">
      <c r="I1336">
        <v>14303</v>
      </c>
      <c r="J1336" t="s">
        <v>8220</v>
      </c>
    </row>
    <row r="1337" spans="9:10" x14ac:dyDescent="0.3">
      <c r="I1337">
        <v>4940</v>
      </c>
      <c r="J1337" t="s">
        <v>8220</v>
      </c>
    </row>
    <row r="1338" spans="9:10" x14ac:dyDescent="0.3">
      <c r="I1338">
        <v>84947</v>
      </c>
      <c r="J1338" t="s">
        <v>8220</v>
      </c>
    </row>
    <row r="1339" spans="9:10" x14ac:dyDescent="0.3">
      <c r="I1339">
        <v>24691</v>
      </c>
      <c r="J1339" t="s">
        <v>8220</v>
      </c>
    </row>
    <row r="1340" spans="9:10" x14ac:dyDescent="0.3">
      <c r="I1340">
        <v>991</v>
      </c>
      <c r="J1340" t="s">
        <v>8220</v>
      </c>
    </row>
    <row r="1341" spans="9:10" x14ac:dyDescent="0.3">
      <c r="I1341">
        <v>3317</v>
      </c>
      <c r="J1341" t="s">
        <v>8220</v>
      </c>
    </row>
    <row r="1342" spans="9:10" x14ac:dyDescent="0.3">
      <c r="I1342">
        <v>0</v>
      </c>
      <c r="J1342" t="s">
        <v>8220</v>
      </c>
    </row>
    <row r="1343" spans="9:10" x14ac:dyDescent="0.3">
      <c r="I1343">
        <v>17590</v>
      </c>
      <c r="J1343" t="s">
        <v>8220</v>
      </c>
    </row>
    <row r="1344" spans="9:10" x14ac:dyDescent="0.3">
      <c r="I1344">
        <v>100</v>
      </c>
      <c r="J1344" t="s">
        <v>8220</v>
      </c>
    </row>
    <row r="1345" spans="9:10" x14ac:dyDescent="0.3">
      <c r="I1345">
        <v>51149</v>
      </c>
      <c r="J1345" t="s">
        <v>8220</v>
      </c>
    </row>
    <row r="1346" spans="9:10" x14ac:dyDescent="0.3">
      <c r="I1346">
        <v>5666</v>
      </c>
      <c r="J1346" t="s">
        <v>8219</v>
      </c>
    </row>
    <row r="1347" spans="9:10" x14ac:dyDescent="0.3">
      <c r="I1347">
        <v>375</v>
      </c>
      <c r="J1347" t="s">
        <v>8219</v>
      </c>
    </row>
    <row r="1348" spans="9:10" x14ac:dyDescent="0.3">
      <c r="I1348">
        <v>7219</v>
      </c>
      <c r="J1348" t="s">
        <v>8219</v>
      </c>
    </row>
    <row r="1349" spans="9:10" x14ac:dyDescent="0.3">
      <c r="I1349">
        <v>2555</v>
      </c>
      <c r="J1349" t="s">
        <v>8219</v>
      </c>
    </row>
    <row r="1350" spans="9:10" x14ac:dyDescent="0.3">
      <c r="I1350">
        <v>5985</v>
      </c>
      <c r="J1350" t="s">
        <v>8219</v>
      </c>
    </row>
    <row r="1351" spans="9:10" x14ac:dyDescent="0.3">
      <c r="I1351">
        <v>10210</v>
      </c>
      <c r="J1351" t="s">
        <v>8219</v>
      </c>
    </row>
    <row r="1352" spans="9:10" x14ac:dyDescent="0.3">
      <c r="I1352">
        <v>5202.5</v>
      </c>
      <c r="J1352" t="s">
        <v>8219</v>
      </c>
    </row>
    <row r="1353" spans="9:10" x14ac:dyDescent="0.3">
      <c r="I1353">
        <v>20253</v>
      </c>
      <c r="J1353" t="s">
        <v>8219</v>
      </c>
    </row>
    <row r="1354" spans="9:10" x14ac:dyDescent="0.3">
      <c r="I1354">
        <v>13614</v>
      </c>
      <c r="J1354" t="s">
        <v>8219</v>
      </c>
    </row>
    <row r="1355" spans="9:10" x14ac:dyDescent="0.3">
      <c r="I1355">
        <v>1336</v>
      </c>
      <c r="J1355" t="s">
        <v>8219</v>
      </c>
    </row>
    <row r="1356" spans="9:10" x14ac:dyDescent="0.3">
      <c r="I1356">
        <v>1563</v>
      </c>
      <c r="J1356" t="s">
        <v>8219</v>
      </c>
    </row>
    <row r="1357" spans="9:10" x14ac:dyDescent="0.3">
      <c r="I1357">
        <v>3067</v>
      </c>
      <c r="J1357" t="s">
        <v>8219</v>
      </c>
    </row>
    <row r="1358" spans="9:10" x14ac:dyDescent="0.3">
      <c r="I1358">
        <v>6215.56</v>
      </c>
      <c r="J1358" t="s">
        <v>8219</v>
      </c>
    </row>
    <row r="1359" spans="9:10" x14ac:dyDescent="0.3">
      <c r="I1359">
        <v>2506</v>
      </c>
      <c r="J1359" t="s">
        <v>8219</v>
      </c>
    </row>
    <row r="1360" spans="9:10" x14ac:dyDescent="0.3">
      <c r="I1360">
        <v>3350</v>
      </c>
      <c r="J1360" t="s">
        <v>8219</v>
      </c>
    </row>
    <row r="1361" spans="9:10" x14ac:dyDescent="0.3">
      <c r="I1361">
        <v>764</v>
      </c>
      <c r="J1361" t="s">
        <v>8219</v>
      </c>
    </row>
    <row r="1362" spans="9:10" x14ac:dyDescent="0.3">
      <c r="I1362">
        <v>2598</v>
      </c>
      <c r="J1362" t="s">
        <v>8219</v>
      </c>
    </row>
    <row r="1363" spans="9:10" x14ac:dyDescent="0.3">
      <c r="I1363">
        <v>7559</v>
      </c>
      <c r="J1363" t="s">
        <v>8219</v>
      </c>
    </row>
    <row r="1364" spans="9:10" x14ac:dyDescent="0.3">
      <c r="I1364">
        <v>1091</v>
      </c>
      <c r="J1364" t="s">
        <v>8219</v>
      </c>
    </row>
    <row r="1365" spans="9:10" x14ac:dyDescent="0.3">
      <c r="I1365">
        <v>200</v>
      </c>
      <c r="J1365" t="s">
        <v>8219</v>
      </c>
    </row>
    <row r="1366" spans="9:10" x14ac:dyDescent="0.3">
      <c r="I1366">
        <v>49830</v>
      </c>
      <c r="J1366" t="s">
        <v>8219</v>
      </c>
    </row>
    <row r="1367" spans="9:10" x14ac:dyDescent="0.3">
      <c r="I1367">
        <v>7520</v>
      </c>
      <c r="J1367" t="s">
        <v>8219</v>
      </c>
    </row>
    <row r="1368" spans="9:10" x14ac:dyDescent="0.3">
      <c r="I1368">
        <v>9486.69</v>
      </c>
      <c r="J1368" t="s">
        <v>8219</v>
      </c>
    </row>
    <row r="1369" spans="9:10" x14ac:dyDescent="0.3">
      <c r="I1369">
        <v>5713</v>
      </c>
      <c r="J1369" t="s">
        <v>8219</v>
      </c>
    </row>
    <row r="1370" spans="9:10" x14ac:dyDescent="0.3">
      <c r="I1370">
        <v>5535</v>
      </c>
      <c r="J1370" t="s">
        <v>8219</v>
      </c>
    </row>
    <row r="1371" spans="9:10" x14ac:dyDescent="0.3">
      <c r="I1371">
        <v>34090.629999999997</v>
      </c>
      <c r="J1371" t="s">
        <v>8219</v>
      </c>
    </row>
    <row r="1372" spans="9:10" x14ac:dyDescent="0.3">
      <c r="I1372">
        <v>1555</v>
      </c>
      <c r="J1372" t="s">
        <v>8219</v>
      </c>
    </row>
    <row r="1373" spans="9:10" x14ac:dyDescent="0.3">
      <c r="I1373">
        <v>7495</v>
      </c>
      <c r="J1373" t="s">
        <v>8219</v>
      </c>
    </row>
    <row r="1374" spans="9:10" x14ac:dyDescent="0.3">
      <c r="I1374">
        <v>620</v>
      </c>
      <c r="J1374" t="s">
        <v>8219</v>
      </c>
    </row>
    <row r="1375" spans="9:10" x14ac:dyDescent="0.3">
      <c r="I1375">
        <v>10501</v>
      </c>
      <c r="J1375" t="s">
        <v>8219</v>
      </c>
    </row>
    <row r="1376" spans="9:10" x14ac:dyDescent="0.3">
      <c r="I1376">
        <v>2842</v>
      </c>
      <c r="J1376" t="s">
        <v>8219</v>
      </c>
    </row>
    <row r="1377" spans="9:10" x14ac:dyDescent="0.3">
      <c r="I1377">
        <v>6853</v>
      </c>
      <c r="J1377" t="s">
        <v>8219</v>
      </c>
    </row>
    <row r="1378" spans="9:10" x14ac:dyDescent="0.3">
      <c r="I1378">
        <v>9342</v>
      </c>
      <c r="J1378" t="s">
        <v>8219</v>
      </c>
    </row>
    <row r="1379" spans="9:10" x14ac:dyDescent="0.3">
      <c r="I1379">
        <v>1510</v>
      </c>
      <c r="J1379" t="s">
        <v>8219</v>
      </c>
    </row>
    <row r="1380" spans="9:10" x14ac:dyDescent="0.3">
      <c r="I1380">
        <v>4067</v>
      </c>
      <c r="J1380" t="s">
        <v>8219</v>
      </c>
    </row>
    <row r="1381" spans="9:10" x14ac:dyDescent="0.3">
      <c r="I1381">
        <v>11160</v>
      </c>
      <c r="J1381" t="s">
        <v>8219</v>
      </c>
    </row>
    <row r="1382" spans="9:10" x14ac:dyDescent="0.3">
      <c r="I1382">
        <v>106</v>
      </c>
      <c r="J1382" t="s">
        <v>8219</v>
      </c>
    </row>
    <row r="1383" spans="9:10" x14ac:dyDescent="0.3">
      <c r="I1383">
        <v>5355</v>
      </c>
      <c r="J1383" t="s">
        <v>8219</v>
      </c>
    </row>
    <row r="1384" spans="9:10" x14ac:dyDescent="0.3">
      <c r="I1384">
        <v>8349</v>
      </c>
      <c r="J1384" t="s">
        <v>8219</v>
      </c>
    </row>
    <row r="1385" spans="9:10" x14ac:dyDescent="0.3">
      <c r="I1385">
        <v>4673</v>
      </c>
      <c r="J1385" t="s">
        <v>8219</v>
      </c>
    </row>
    <row r="1386" spans="9:10" x14ac:dyDescent="0.3">
      <c r="I1386">
        <v>4343</v>
      </c>
      <c r="J1386" t="s">
        <v>8219</v>
      </c>
    </row>
    <row r="1387" spans="9:10" x14ac:dyDescent="0.3">
      <c r="I1387">
        <v>8832.49</v>
      </c>
      <c r="J1387" t="s">
        <v>8219</v>
      </c>
    </row>
    <row r="1388" spans="9:10" x14ac:dyDescent="0.3">
      <c r="I1388">
        <v>875</v>
      </c>
      <c r="J1388" t="s">
        <v>8219</v>
      </c>
    </row>
    <row r="1389" spans="9:10" x14ac:dyDescent="0.3">
      <c r="I1389">
        <v>5465</v>
      </c>
      <c r="J1389" t="s">
        <v>8219</v>
      </c>
    </row>
    <row r="1390" spans="9:10" x14ac:dyDescent="0.3">
      <c r="I1390">
        <v>6740.37</v>
      </c>
      <c r="J1390" t="s">
        <v>8219</v>
      </c>
    </row>
    <row r="1391" spans="9:10" x14ac:dyDescent="0.3">
      <c r="I1391">
        <v>727</v>
      </c>
      <c r="J1391" t="s">
        <v>8219</v>
      </c>
    </row>
    <row r="1392" spans="9:10" x14ac:dyDescent="0.3">
      <c r="I1392">
        <v>3055</v>
      </c>
      <c r="J1392" t="s">
        <v>8219</v>
      </c>
    </row>
    <row r="1393" spans="9:10" x14ac:dyDescent="0.3">
      <c r="I1393">
        <v>551</v>
      </c>
      <c r="J1393" t="s">
        <v>8219</v>
      </c>
    </row>
    <row r="1394" spans="9:10" x14ac:dyDescent="0.3">
      <c r="I1394">
        <v>2841</v>
      </c>
      <c r="J1394" t="s">
        <v>8219</v>
      </c>
    </row>
    <row r="1395" spans="9:10" x14ac:dyDescent="0.3">
      <c r="I1395">
        <v>10235</v>
      </c>
      <c r="J1395" t="s">
        <v>8219</v>
      </c>
    </row>
    <row r="1396" spans="9:10" x14ac:dyDescent="0.3">
      <c r="I1396">
        <v>916</v>
      </c>
      <c r="J1396" t="s">
        <v>8219</v>
      </c>
    </row>
    <row r="1397" spans="9:10" x14ac:dyDescent="0.3">
      <c r="I1397">
        <v>3916</v>
      </c>
      <c r="J1397" t="s">
        <v>8219</v>
      </c>
    </row>
    <row r="1398" spans="9:10" x14ac:dyDescent="0.3">
      <c r="I1398">
        <v>6438</v>
      </c>
      <c r="J1398" t="s">
        <v>8219</v>
      </c>
    </row>
    <row r="1399" spans="9:10" x14ac:dyDescent="0.3">
      <c r="I1399">
        <v>11385</v>
      </c>
      <c r="J1399" t="s">
        <v>8219</v>
      </c>
    </row>
    <row r="1400" spans="9:10" x14ac:dyDescent="0.3">
      <c r="I1400">
        <v>4826</v>
      </c>
      <c r="J1400" t="s">
        <v>8219</v>
      </c>
    </row>
    <row r="1401" spans="9:10" x14ac:dyDescent="0.3">
      <c r="I1401">
        <v>11353</v>
      </c>
      <c r="J1401" t="s">
        <v>8219</v>
      </c>
    </row>
    <row r="1402" spans="9:10" x14ac:dyDescent="0.3">
      <c r="I1402">
        <v>586</v>
      </c>
      <c r="J1402" t="s">
        <v>8219</v>
      </c>
    </row>
    <row r="1403" spans="9:10" x14ac:dyDescent="0.3">
      <c r="I1403">
        <v>12413</v>
      </c>
      <c r="J1403" t="s">
        <v>8219</v>
      </c>
    </row>
    <row r="1404" spans="9:10" x14ac:dyDescent="0.3">
      <c r="I1404">
        <v>2729</v>
      </c>
      <c r="J1404" t="s">
        <v>8219</v>
      </c>
    </row>
    <row r="1405" spans="9:10" x14ac:dyDescent="0.3">
      <c r="I1405">
        <v>4103</v>
      </c>
      <c r="J1405" t="s">
        <v>8219</v>
      </c>
    </row>
    <row r="1406" spans="9:10" x14ac:dyDescent="0.3">
      <c r="I1406">
        <v>241</v>
      </c>
      <c r="J1406" t="s">
        <v>8221</v>
      </c>
    </row>
    <row r="1407" spans="9:10" x14ac:dyDescent="0.3">
      <c r="I1407">
        <v>105</v>
      </c>
      <c r="J1407" t="s">
        <v>8221</v>
      </c>
    </row>
    <row r="1408" spans="9:10" x14ac:dyDescent="0.3">
      <c r="I1408">
        <v>15</v>
      </c>
      <c r="J1408" t="s">
        <v>8221</v>
      </c>
    </row>
    <row r="1409" spans="9:10" x14ac:dyDescent="0.3">
      <c r="I1409">
        <v>15</v>
      </c>
      <c r="J1409" t="s">
        <v>8221</v>
      </c>
    </row>
    <row r="1410" spans="9:10" x14ac:dyDescent="0.3">
      <c r="I1410">
        <v>72</v>
      </c>
      <c r="J1410" t="s">
        <v>8221</v>
      </c>
    </row>
    <row r="1411" spans="9:10" x14ac:dyDescent="0.3">
      <c r="I1411">
        <v>0</v>
      </c>
      <c r="J1411" t="s">
        <v>8221</v>
      </c>
    </row>
    <row r="1412" spans="9:10" x14ac:dyDescent="0.3">
      <c r="I1412">
        <v>1</v>
      </c>
      <c r="J1412" t="s">
        <v>8221</v>
      </c>
    </row>
    <row r="1413" spans="9:10" x14ac:dyDescent="0.3">
      <c r="I1413">
        <v>7</v>
      </c>
      <c r="J1413" t="s">
        <v>8221</v>
      </c>
    </row>
    <row r="1414" spans="9:10" x14ac:dyDescent="0.3">
      <c r="I1414">
        <v>320</v>
      </c>
      <c r="J1414" t="s">
        <v>8221</v>
      </c>
    </row>
    <row r="1415" spans="9:10" x14ac:dyDescent="0.3">
      <c r="I1415">
        <v>100</v>
      </c>
      <c r="J1415" t="s">
        <v>8221</v>
      </c>
    </row>
    <row r="1416" spans="9:10" x14ac:dyDescent="0.3">
      <c r="I1416">
        <v>1</v>
      </c>
      <c r="J1416" t="s">
        <v>8221</v>
      </c>
    </row>
    <row r="1417" spans="9:10" x14ac:dyDescent="0.3">
      <c r="I1417">
        <v>800</v>
      </c>
      <c r="J1417" t="s">
        <v>8221</v>
      </c>
    </row>
    <row r="1418" spans="9:10" x14ac:dyDescent="0.3">
      <c r="I1418">
        <v>0</v>
      </c>
      <c r="J1418" t="s">
        <v>8221</v>
      </c>
    </row>
    <row r="1419" spans="9:10" x14ac:dyDescent="0.3">
      <c r="I1419">
        <v>55</v>
      </c>
      <c r="J1419" t="s">
        <v>8221</v>
      </c>
    </row>
    <row r="1420" spans="9:10" x14ac:dyDescent="0.3">
      <c r="I1420">
        <v>6</v>
      </c>
      <c r="J1420" t="s">
        <v>8221</v>
      </c>
    </row>
    <row r="1421" spans="9:10" x14ac:dyDescent="0.3">
      <c r="I1421">
        <v>445</v>
      </c>
      <c r="J1421" t="s">
        <v>8221</v>
      </c>
    </row>
    <row r="1422" spans="9:10" x14ac:dyDescent="0.3">
      <c r="I1422">
        <v>3</v>
      </c>
      <c r="J1422" t="s">
        <v>8221</v>
      </c>
    </row>
    <row r="1423" spans="9:10" x14ac:dyDescent="0.3">
      <c r="I1423">
        <v>200</v>
      </c>
      <c r="J1423" t="s">
        <v>8221</v>
      </c>
    </row>
    <row r="1424" spans="9:10" x14ac:dyDescent="0.3">
      <c r="I1424">
        <v>26</v>
      </c>
      <c r="J1424" t="s">
        <v>8221</v>
      </c>
    </row>
    <row r="1425" spans="9:10" x14ac:dyDescent="0.3">
      <c r="I1425">
        <v>100</v>
      </c>
      <c r="J1425" t="s">
        <v>8221</v>
      </c>
    </row>
    <row r="1426" spans="9:10" x14ac:dyDescent="0.3">
      <c r="I1426">
        <v>1527</v>
      </c>
      <c r="J1426" t="s">
        <v>8221</v>
      </c>
    </row>
    <row r="1427" spans="9:10" x14ac:dyDescent="0.3">
      <c r="I1427">
        <v>0</v>
      </c>
      <c r="J1427" t="s">
        <v>8221</v>
      </c>
    </row>
    <row r="1428" spans="9:10" x14ac:dyDescent="0.3">
      <c r="I1428">
        <v>0</v>
      </c>
      <c r="J1428" t="s">
        <v>8221</v>
      </c>
    </row>
    <row r="1429" spans="9:10" x14ac:dyDescent="0.3">
      <c r="I1429">
        <v>419</v>
      </c>
      <c r="J1429" t="s">
        <v>8221</v>
      </c>
    </row>
    <row r="1430" spans="9:10" x14ac:dyDescent="0.3">
      <c r="I1430">
        <v>45</v>
      </c>
      <c r="J1430" t="s">
        <v>8221</v>
      </c>
    </row>
    <row r="1431" spans="9:10" x14ac:dyDescent="0.3">
      <c r="I1431">
        <v>0</v>
      </c>
      <c r="J1431" t="s">
        <v>8221</v>
      </c>
    </row>
    <row r="1432" spans="9:10" x14ac:dyDescent="0.3">
      <c r="I1432">
        <v>403</v>
      </c>
      <c r="J1432" t="s">
        <v>8221</v>
      </c>
    </row>
    <row r="1433" spans="9:10" x14ac:dyDescent="0.3">
      <c r="I1433">
        <v>5431</v>
      </c>
      <c r="J1433" t="s">
        <v>8221</v>
      </c>
    </row>
    <row r="1434" spans="9:10" x14ac:dyDescent="0.3">
      <c r="I1434">
        <v>0</v>
      </c>
      <c r="J1434" t="s">
        <v>8221</v>
      </c>
    </row>
    <row r="1435" spans="9:10" x14ac:dyDescent="0.3">
      <c r="I1435">
        <v>805</v>
      </c>
      <c r="J1435" t="s">
        <v>8221</v>
      </c>
    </row>
    <row r="1436" spans="9:10" x14ac:dyDescent="0.3">
      <c r="I1436">
        <v>8190</v>
      </c>
      <c r="J1436" t="s">
        <v>8221</v>
      </c>
    </row>
    <row r="1437" spans="9:10" x14ac:dyDescent="0.3">
      <c r="I1437">
        <v>15</v>
      </c>
      <c r="J1437" t="s">
        <v>8221</v>
      </c>
    </row>
    <row r="1438" spans="9:10" x14ac:dyDescent="0.3">
      <c r="I1438">
        <v>77</v>
      </c>
      <c r="J1438" t="s">
        <v>8221</v>
      </c>
    </row>
    <row r="1439" spans="9:10" x14ac:dyDescent="0.3">
      <c r="I1439">
        <v>807</v>
      </c>
      <c r="J1439" t="s">
        <v>8221</v>
      </c>
    </row>
    <row r="1440" spans="9:10" x14ac:dyDescent="0.3">
      <c r="I1440">
        <v>600</v>
      </c>
      <c r="J1440" t="s">
        <v>8221</v>
      </c>
    </row>
    <row r="1441" spans="9:10" x14ac:dyDescent="0.3">
      <c r="I1441">
        <v>180</v>
      </c>
      <c r="J1441" t="s">
        <v>8221</v>
      </c>
    </row>
    <row r="1442" spans="9:10" x14ac:dyDescent="0.3">
      <c r="I1442">
        <v>1</v>
      </c>
      <c r="J1442" t="s">
        <v>8221</v>
      </c>
    </row>
    <row r="1443" spans="9:10" x14ac:dyDescent="0.3">
      <c r="I1443">
        <v>2020</v>
      </c>
      <c r="J1443" t="s">
        <v>8221</v>
      </c>
    </row>
    <row r="1444" spans="9:10" x14ac:dyDescent="0.3">
      <c r="I1444">
        <v>0</v>
      </c>
      <c r="J1444" t="s">
        <v>8221</v>
      </c>
    </row>
    <row r="1445" spans="9:10" x14ac:dyDescent="0.3">
      <c r="I1445">
        <v>0</v>
      </c>
      <c r="J1445" t="s">
        <v>8221</v>
      </c>
    </row>
    <row r="1446" spans="9:10" x14ac:dyDescent="0.3">
      <c r="I1446">
        <v>0</v>
      </c>
      <c r="J1446" t="s">
        <v>8221</v>
      </c>
    </row>
    <row r="1447" spans="9:10" x14ac:dyDescent="0.3">
      <c r="I1447">
        <v>0</v>
      </c>
      <c r="J1447" t="s">
        <v>8221</v>
      </c>
    </row>
    <row r="1448" spans="9:10" x14ac:dyDescent="0.3">
      <c r="I1448">
        <v>0</v>
      </c>
      <c r="J1448" t="s">
        <v>8221</v>
      </c>
    </row>
    <row r="1449" spans="9:10" x14ac:dyDescent="0.3">
      <c r="I1449">
        <v>75</v>
      </c>
      <c r="J1449" t="s">
        <v>8221</v>
      </c>
    </row>
    <row r="1450" spans="9:10" x14ac:dyDescent="0.3">
      <c r="I1450">
        <v>0</v>
      </c>
      <c r="J1450" t="s">
        <v>8221</v>
      </c>
    </row>
    <row r="1451" spans="9:10" x14ac:dyDescent="0.3">
      <c r="I1451">
        <v>0</v>
      </c>
      <c r="J1451" t="s">
        <v>8221</v>
      </c>
    </row>
    <row r="1452" spans="9:10" x14ac:dyDescent="0.3">
      <c r="I1452">
        <v>1</v>
      </c>
      <c r="J1452" t="s">
        <v>8221</v>
      </c>
    </row>
    <row r="1453" spans="9:10" x14ac:dyDescent="0.3">
      <c r="I1453">
        <v>2</v>
      </c>
      <c r="J1453" t="s">
        <v>8220</v>
      </c>
    </row>
    <row r="1454" spans="9:10" x14ac:dyDescent="0.3">
      <c r="I1454">
        <v>0</v>
      </c>
      <c r="J1454" t="s">
        <v>8220</v>
      </c>
    </row>
    <row r="1455" spans="9:10" x14ac:dyDescent="0.3">
      <c r="I1455">
        <v>0</v>
      </c>
      <c r="J1455" t="s">
        <v>8220</v>
      </c>
    </row>
    <row r="1456" spans="9:10" x14ac:dyDescent="0.3">
      <c r="I1456">
        <v>15</v>
      </c>
      <c r="J1456" t="s">
        <v>8220</v>
      </c>
    </row>
    <row r="1457" spans="9:10" x14ac:dyDescent="0.3">
      <c r="I1457">
        <v>1575</v>
      </c>
      <c r="J1457" t="s">
        <v>8220</v>
      </c>
    </row>
    <row r="1458" spans="9:10" x14ac:dyDescent="0.3">
      <c r="I1458">
        <v>145</v>
      </c>
      <c r="J1458" t="s">
        <v>8220</v>
      </c>
    </row>
    <row r="1459" spans="9:10" x14ac:dyDescent="0.3">
      <c r="I1459">
        <v>0</v>
      </c>
      <c r="J1459" t="s">
        <v>8220</v>
      </c>
    </row>
    <row r="1460" spans="9:10" x14ac:dyDescent="0.3">
      <c r="I1460">
        <v>0</v>
      </c>
      <c r="J1460" t="s">
        <v>8220</v>
      </c>
    </row>
    <row r="1461" spans="9:10" x14ac:dyDescent="0.3">
      <c r="I1461">
        <v>0</v>
      </c>
      <c r="J1461" t="s">
        <v>8220</v>
      </c>
    </row>
    <row r="1462" spans="9:10" x14ac:dyDescent="0.3">
      <c r="I1462">
        <v>0</v>
      </c>
      <c r="J1462" t="s">
        <v>8220</v>
      </c>
    </row>
    <row r="1463" spans="9:10" x14ac:dyDescent="0.3">
      <c r="I1463">
        <v>15186.69</v>
      </c>
      <c r="J1463" t="s">
        <v>8219</v>
      </c>
    </row>
    <row r="1464" spans="9:10" x14ac:dyDescent="0.3">
      <c r="I1464">
        <v>4340.7</v>
      </c>
      <c r="J1464" t="s">
        <v>8219</v>
      </c>
    </row>
    <row r="1465" spans="9:10" x14ac:dyDescent="0.3">
      <c r="I1465">
        <v>886</v>
      </c>
      <c r="J1465" t="s">
        <v>8219</v>
      </c>
    </row>
    <row r="1466" spans="9:10" x14ac:dyDescent="0.3">
      <c r="I1466">
        <v>8160</v>
      </c>
      <c r="J1466" t="s">
        <v>8219</v>
      </c>
    </row>
    <row r="1467" spans="9:10" x14ac:dyDescent="0.3">
      <c r="I1467">
        <v>136924.35</v>
      </c>
      <c r="J1467" t="s">
        <v>8219</v>
      </c>
    </row>
    <row r="1468" spans="9:10" x14ac:dyDescent="0.3">
      <c r="I1468">
        <v>17260.37</v>
      </c>
      <c r="J1468" t="s">
        <v>8219</v>
      </c>
    </row>
    <row r="1469" spans="9:10" x14ac:dyDescent="0.3">
      <c r="I1469">
        <v>46032</v>
      </c>
      <c r="J1469" t="s">
        <v>8219</v>
      </c>
    </row>
    <row r="1470" spans="9:10" x14ac:dyDescent="0.3">
      <c r="I1470">
        <v>9725</v>
      </c>
      <c r="J1470" t="s">
        <v>8219</v>
      </c>
    </row>
    <row r="1471" spans="9:10" x14ac:dyDescent="0.3">
      <c r="I1471">
        <v>47978</v>
      </c>
      <c r="J1471" t="s">
        <v>8219</v>
      </c>
    </row>
    <row r="1472" spans="9:10" x14ac:dyDescent="0.3">
      <c r="I1472">
        <v>1877</v>
      </c>
      <c r="J1472" t="s">
        <v>8219</v>
      </c>
    </row>
    <row r="1473" spans="9:10" x14ac:dyDescent="0.3">
      <c r="I1473">
        <v>33229</v>
      </c>
      <c r="J1473" t="s">
        <v>8219</v>
      </c>
    </row>
    <row r="1474" spans="9:10" x14ac:dyDescent="0.3">
      <c r="I1474">
        <v>34676</v>
      </c>
      <c r="J1474" t="s">
        <v>8219</v>
      </c>
    </row>
    <row r="1475" spans="9:10" x14ac:dyDescent="0.3">
      <c r="I1475">
        <v>1807.74</v>
      </c>
      <c r="J1475" t="s">
        <v>8219</v>
      </c>
    </row>
    <row r="1476" spans="9:10" x14ac:dyDescent="0.3">
      <c r="I1476">
        <v>3368</v>
      </c>
      <c r="J1476" t="s">
        <v>8219</v>
      </c>
    </row>
    <row r="1477" spans="9:10" x14ac:dyDescent="0.3">
      <c r="I1477">
        <v>28300.45</v>
      </c>
      <c r="J1477" t="s">
        <v>8219</v>
      </c>
    </row>
    <row r="1478" spans="9:10" x14ac:dyDescent="0.3">
      <c r="I1478">
        <v>39693.279999999999</v>
      </c>
      <c r="J1478" t="s">
        <v>8219</v>
      </c>
    </row>
    <row r="1479" spans="9:10" x14ac:dyDescent="0.3">
      <c r="I1479">
        <v>33393</v>
      </c>
      <c r="J1479" t="s">
        <v>8219</v>
      </c>
    </row>
    <row r="1480" spans="9:10" x14ac:dyDescent="0.3">
      <c r="I1480">
        <v>590807.11</v>
      </c>
      <c r="J1480" t="s">
        <v>8219</v>
      </c>
    </row>
    <row r="1481" spans="9:10" x14ac:dyDescent="0.3">
      <c r="I1481">
        <v>2198</v>
      </c>
      <c r="J1481" t="s">
        <v>8219</v>
      </c>
    </row>
    <row r="1482" spans="9:10" x14ac:dyDescent="0.3">
      <c r="I1482">
        <v>58520.2</v>
      </c>
      <c r="J1482" t="s">
        <v>8219</v>
      </c>
    </row>
    <row r="1483" spans="9:10" x14ac:dyDescent="0.3">
      <c r="I1483">
        <v>105</v>
      </c>
      <c r="J1483" t="s">
        <v>8221</v>
      </c>
    </row>
    <row r="1484" spans="9:10" x14ac:dyDescent="0.3">
      <c r="I1484">
        <v>5</v>
      </c>
      <c r="J1484" t="s">
        <v>8221</v>
      </c>
    </row>
    <row r="1485" spans="9:10" x14ac:dyDescent="0.3">
      <c r="I1485">
        <v>50</v>
      </c>
      <c r="J1485" t="s">
        <v>8221</v>
      </c>
    </row>
    <row r="1486" spans="9:10" x14ac:dyDescent="0.3">
      <c r="I1486">
        <v>0</v>
      </c>
      <c r="J1486" t="s">
        <v>8221</v>
      </c>
    </row>
    <row r="1487" spans="9:10" x14ac:dyDescent="0.3">
      <c r="I1487">
        <v>150</v>
      </c>
      <c r="J1487" t="s">
        <v>8221</v>
      </c>
    </row>
    <row r="1488" spans="9:10" x14ac:dyDescent="0.3">
      <c r="I1488">
        <v>48</v>
      </c>
      <c r="J1488" t="s">
        <v>8221</v>
      </c>
    </row>
    <row r="1489" spans="9:10" x14ac:dyDescent="0.3">
      <c r="I1489">
        <v>0</v>
      </c>
      <c r="J1489" t="s">
        <v>8221</v>
      </c>
    </row>
    <row r="1490" spans="9:10" x14ac:dyDescent="0.3">
      <c r="I1490">
        <v>360</v>
      </c>
      <c r="J1490" t="s">
        <v>8221</v>
      </c>
    </row>
    <row r="1491" spans="9:10" x14ac:dyDescent="0.3">
      <c r="I1491">
        <v>0</v>
      </c>
      <c r="J1491" t="s">
        <v>8221</v>
      </c>
    </row>
    <row r="1492" spans="9:10" x14ac:dyDescent="0.3">
      <c r="I1492">
        <v>895</v>
      </c>
      <c r="J1492" t="s">
        <v>8221</v>
      </c>
    </row>
    <row r="1493" spans="9:10" x14ac:dyDescent="0.3">
      <c r="I1493">
        <v>100</v>
      </c>
      <c r="J1493" t="s">
        <v>8221</v>
      </c>
    </row>
    <row r="1494" spans="9:10" x14ac:dyDescent="0.3">
      <c r="I1494">
        <v>30</v>
      </c>
      <c r="J1494" t="s">
        <v>8221</v>
      </c>
    </row>
    <row r="1495" spans="9:10" x14ac:dyDescent="0.3">
      <c r="I1495">
        <v>0</v>
      </c>
      <c r="J1495" t="s">
        <v>8221</v>
      </c>
    </row>
    <row r="1496" spans="9:10" x14ac:dyDescent="0.3">
      <c r="I1496">
        <v>445</v>
      </c>
      <c r="J1496" t="s">
        <v>8221</v>
      </c>
    </row>
    <row r="1497" spans="9:10" x14ac:dyDescent="0.3">
      <c r="I1497">
        <v>0</v>
      </c>
      <c r="J1497" t="s">
        <v>8221</v>
      </c>
    </row>
    <row r="1498" spans="9:10" x14ac:dyDescent="0.3">
      <c r="I1498">
        <v>0</v>
      </c>
      <c r="J1498" t="s">
        <v>8221</v>
      </c>
    </row>
    <row r="1499" spans="9:10" x14ac:dyDescent="0.3">
      <c r="I1499">
        <v>1</v>
      </c>
      <c r="J1499" t="s">
        <v>8221</v>
      </c>
    </row>
    <row r="1500" spans="9:10" x14ac:dyDescent="0.3">
      <c r="I1500">
        <v>57</v>
      </c>
      <c r="J1500" t="s">
        <v>8221</v>
      </c>
    </row>
    <row r="1501" spans="9:10" x14ac:dyDescent="0.3">
      <c r="I1501">
        <v>5</v>
      </c>
      <c r="J1501" t="s">
        <v>8221</v>
      </c>
    </row>
    <row r="1502" spans="9:10" x14ac:dyDescent="0.3">
      <c r="I1502">
        <v>701</v>
      </c>
      <c r="J1502" t="s">
        <v>8221</v>
      </c>
    </row>
    <row r="1503" spans="9:10" x14ac:dyDescent="0.3">
      <c r="I1503">
        <v>86492</v>
      </c>
      <c r="J1503" t="s">
        <v>8219</v>
      </c>
    </row>
    <row r="1504" spans="9:10" x14ac:dyDescent="0.3">
      <c r="I1504">
        <v>22318</v>
      </c>
      <c r="J1504" t="s">
        <v>8219</v>
      </c>
    </row>
    <row r="1505" spans="9:10" x14ac:dyDescent="0.3">
      <c r="I1505">
        <v>4045.93</v>
      </c>
      <c r="J1505" t="s">
        <v>8219</v>
      </c>
    </row>
    <row r="1506" spans="9:10" x14ac:dyDescent="0.3">
      <c r="I1506">
        <v>18066</v>
      </c>
      <c r="J1506" t="s">
        <v>8219</v>
      </c>
    </row>
    <row r="1507" spans="9:10" x14ac:dyDescent="0.3">
      <c r="I1507">
        <v>16573</v>
      </c>
      <c r="J1507" t="s">
        <v>8219</v>
      </c>
    </row>
    <row r="1508" spans="9:10" x14ac:dyDescent="0.3">
      <c r="I1508">
        <v>1671</v>
      </c>
      <c r="J1508" t="s">
        <v>8219</v>
      </c>
    </row>
    <row r="1509" spans="9:10" x14ac:dyDescent="0.3">
      <c r="I1509">
        <v>2580</v>
      </c>
      <c r="J1509" t="s">
        <v>8219</v>
      </c>
    </row>
    <row r="1510" spans="9:10" x14ac:dyDescent="0.3">
      <c r="I1510">
        <v>20491</v>
      </c>
      <c r="J1510" t="s">
        <v>8219</v>
      </c>
    </row>
    <row r="1511" spans="9:10" x14ac:dyDescent="0.3">
      <c r="I1511">
        <v>21637.22</v>
      </c>
      <c r="J1511" t="s">
        <v>8219</v>
      </c>
    </row>
    <row r="1512" spans="9:10" x14ac:dyDescent="0.3">
      <c r="I1512">
        <v>16165.6</v>
      </c>
      <c r="J1512" t="s">
        <v>8219</v>
      </c>
    </row>
    <row r="1513" spans="9:10" x14ac:dyDescent="0.3">
      <c r="I1513">
        <v>15651</v>
      </c>
      <c r="J1513" t="s">
        <v>8219</v>
      </c>
    </row>
    <row r="1514" spans="9:10" x14ac:dyDescent="0.3">
      <c r="I1514">
        <v>19557</v>
      </c>
      <c r="J1514" t="s">
        <v>8219</v>
      </c>
    </row>
    <row r="1515" spans="9:10" x14ac:dyDescent="0.3">
      <c r="I1515">
        <v>12001.5</v>
      </c>
      <c r="J1515" t="s">
        <v>8219</v>
      </c>
    </row>
    <row r="1516" spans="9:10" x14ac:dyDescent="0.3">
      <c r="I1516">
        <v>26619</v>
      </c>
      <c r="J1516" t="s">
        <v>8219</v>
      </c>
    </row>
    <row r="1517" spans="9:10" x14ac:dyDescent="0.3">
      <c r="I1517">
        <v>471567</v>
      </c>
      <c r="J1517" t="s">
        <v>8219</v>
      </c>
    </row>
    <row r="1518" spans="9:10" x14ac:dyDescent="0.3">
      <c r="I1518">
        <v>18472</v>
      </c>
      <c r="J1518" t="s">
        <v>8219</v>
      </c>
    </row>
    <row r="1519" spans="9:10" x14ac:dyDescent="0.3">
      <c r="I1519">
        <v>24297</v>
      </c>
      <c r="J1519" t="s">
        <v>8219</v>
      </c>
    </row>
    <row r="1520" spans="9:10" x14ac:dyDescent="0.3">
      <c r="I1520">
        <v>30805</v>
      </c>
      <c r="J1520" t="s">
        <v>8219</v>
      </c>
    </row>
    <row r="1521" spans="9:10" x14ac:dyDescent="0.3">
      <c r="I1521">
        <v>9302.75</v>
      </c>
      <c r="J1521" t="s">
        <v>8219</v>
      </c>
    </row>
    <row r="1522" spans="9:10" x14ac:dyDescent="0.3">
      <c r="I1522">
        <v>18625</v>
      </c>
      <c r="J1522" t="s">
        <v>8219</v>
      </c>
    </row>
    <row r="1523" spans="9:10" x14ac:dyDescent="0.3">
      <c r="I1523">
        <v>40055</v>
      </c>
      <c r="J1523" t="s">
        <v>8219</v>
      </c>
    </row>
    <row r="1524" spans="9:10" x14ac:dyDescent="0.3">
      <c r="I1524">
        <v>60450.1</v>
      </c>
      <c r="J1524" t="s">
        <v>8219</v>
      </c>
    </row>
    <row r="1525" spans="9:10" x14ac:dyDescent="0.3">
      <c r="I1525">
        <v>23096</v>
      </c>
      <c r="J1525" t="s">
        <v>8219</v>
      </c>
    </row>
    <row r="1526" spans="9:10" x14ac:dyDescent="0.3">
      <c r="I1526">
        <v>6210</v>
      </c>
      <c r="J1526" t="s">
        <v>8219</v>
      </c>
    </row>
    <row r="1527" spans="9:10" x14ac:dyDescent="0.3">
      <c r="I1527">
        <v>4524.1499999999996</v>
      </c>
      <c r="J1527" t="s">
        <v>8219</v>
      </c>
    </row>
    <row r="1528" spans="9:10" x14ac:dyDescent="0.3">
      <c r="I1528">
        <v>27675</v>
      </c>
      <c r="J1528" t="s">
        <v>8219</v>
      </c>
    </row>
    <row r="1529" spans="9:10" x14ac:dyDescent="0.3">
      <c r="I1529">
        <v>3865.55</v>
      </c>
      <c r="J1529" t="s">
        <v>8219</v>
      </c>
    </row>
    <row r="1530" spans="9:10" x14ac:dyDescent="0.3">
      <c r="I1530">
        <v>8447</v>
      </c>
      <c r="J1530" t="s">
        <v>8219</v>
      </c>
    </row>
    <row r="1531" spans="9:10" x14ac:dyDescent="0.3">
      <c r="I1531">
        <v>19129</v>
      </c>
      <c r="J1531" t="s">
        <v>8219</v>
      </c>
    </row>
    <row r="1532" spans="9:10" x14ac:dyDescent="0.3">
      <c r="I1532">
        <v>47189</v>
      </c>
      <c r="J1532" t="s">
        <v>8219</v>
      </c>
    </row>
    <row r="1533" spans="9:10" x14ac:dyDescent="0.3">
      <c r="I1533">
        <v>4135</v>
      </c>
      <c r="J1533" t="s">
        <v>8219</v>
      </c>
    </row>
    <row r="1534" spans="9:10" x14ac:dyDescent="0.3">
      <c r="I1534">
        <v>24201</v>
      </c>
      <c r="J1534" t="s">
        <v>8219</v>
      </c>
    </row>
    <row r="1535" spans="9:10" x14ac:dyDescent="0.3">
      <c r="I1535">
        <v>65313</v>
      </c>
      <c r="J1535" t="s">
        <v>8219</v>
      </c>
    </row>
    <row r="1536" spans="9:10" x14ac:dyDescent="0.3">
      <c r="I1536">
        <v>31330</v>
      </c>
      <c r="J1536" t="s">
        <v>8219</v>
      </c>
    </row>
    <row r="1537" spans="9:10" x14ac:dyDescent="0.3">
      <c r="I1537">
        <v>5297</v>
      </c>
      <c r="J1537" t="s">
        <v>8219</v>
      </c>
    </row>
    <row r="1538" spans="9:10" x14ac:dyDescent="0.3">
      <c r="I1538">
        <v>30037.01</v>
      </c>
      <c r="J1538" t="s">
        <v>8219</v>
      </c>
    </row>
    <row r="1539" spans="9:10" x14ac:dyDescent="0.3">
      <c r="I1539">
        <v>21588</v>
      </c>
      <c r="J1539" t="s">
        <v>8219</v>
      </c>
    </row>
    <row r="1540" spans="9:10" x14ac:dyDescent="0.3">
      <c r="I1540">
        <v>7184</v>
      </c>
      <c r="J1540" t="s">
        <v>8219</v>
      </c>
    </row>
    <row r="1541" spans="9:10" x14ac:dyDescent="0.3">
      <c r="I1541">
        <v>27197.22</v>
      </c>
      <c r="J1541" t="s">
        <v>8219</v>
      </c>
    </row>
    <row r="1542" spans="9:10" x14ac:dyDescent="0.3">
      <c r="I1542">
        <v>17680</v>
      </c>
      <c r="J1542" t="s">
        <v>8219</v>
      </c>
    </row>
    <row r="1543" spans="9:10" x14ac:dyDescent="0.3">
      <c r="I1543">
        <v>6</v>
      </c>
      <c r="J1543" t="s">
        <v>8221</v>
      </c>
    </row>
    <row r="1544" spans="9:10" x14ac:dyDescent="0.3">
      <c r="I1544">
        <v>20</v>
      </c>
      <c r="J1544" t="s">
        <v>8221</v>
      </c>
    </row>
    <row r="1545" spans="9:10" x14ac:dyDescent="0.3">
      <c r="I1545">
        <v>10</v>
      </c>
      <c r="J1545" t="s">
        <v>8221</v>
      </c>
    </row>
    <row r="1546" spans="9:10" x14ac:dyDescent="0.3">
      <c r="I1546">
        <v>0</v>
      </c>
      <c r="J1546" t="s">
        <v>8221</v>
      </c>
    </row>
    <row r="1547" spans="9:10" x14ac:dyDescent="0.3">
      <c r="I1547">
        <v>1</v>
      </c>
      <c r="J1547" t="s">
        <v>8221</v>
      </c>
    </row>
    <row r="1548" spans="9:10" x14ac:dyDescent="0.3">
      <c r="I1548">
        <v>289</v>
      </c>
      <c r="J1548" t="s">
        <v>8221</v>
      </c>
    </row>
    <row r="1549" spans="9:10" x14ac:dyDescent="0.3">
      <c r="I1549">
        <v>0</v>
      </c>
      <c r="J1549" t="s">
        <v>8221</v>
      </c>
    </row>
    <row r="1550" spans="9:10" x14ac:dyDescent="0.3">
      <c r="I1550">
        <v>60</v>
      </c>
      <c r="J1550" t="s">
        <v>8221</v>
      </c>
    </row>
    <row r="1551" spans="9:10" x14ac:dyDescent="0.3">
      <c r="I1551">
        <v>170</v>
      </c>
      <c r="J1551" t="s">
        <v>8221</v>
      </c>
    </row>
    <row r="1552" spans="9:10" x14ac:dyDescent="0.3">
      <c r="I1552">
        <v>101</v>
      </c>
      <c r="J1552" t="s">
        <v>8221</v>
      </c>
    </row>
    <row r="1553" spans="9:10" x14ac:dyDescent="0.3">
      <c r="I1553">
        <v>0</v>
      </c>
      <c r="J1553" t="s">
        <v>8221</v>
      </c>
    </row>
    <row r="1554" spans="9:10" x14ac:dyDescent="0.3">
      <c r="I1554">
        <v>2115</v>
      </c>
      <c r="J1554" t="s">
        <v>8221</v>
      </c>
    </row>
    <row r="1555" spans="9:10" x14ac:dyDescent="0.3">
      <c r="I1555">
        <v>0</v>
      </c>
      <c r="J1555" t="s">
        <v>8221</v>
      </c>
    </row>
    <row r="1556" spans="9:10" x14ac:dyDescent="0.3">
      <c r="I1556">
        <v>0</v>
      </c>
      <c r="J1556" t="s">
        <v>8221</v>
      </c>
    </row>
    <row r="1557" spans="9:10" x14ac:dyDescent="0.3">
      <c r="I1557">
        <v>0</v>
      </c>
      <c r="J1557" t="s">
        <v>8221</v>
      </c>
    </row>
    <row r="1558" spans="9:10" x14ac:dyDescent="0.3">
      <c r="I1558">
        <v>677</v>
      </c>
      <c r="J1558" t="s">
        <v>8221</v>
      </c>
    </row>
    <row r="1559" spans="9:10" x14ac:dyDescent="0.3">
      <c r="I1559">
        <v>100</v>
      </c>
      <c r="J1559" t="s">
        <v>8221</v>
      </c>
    </row>
    <row r="1560" spans="9:10" x14ac:dyDescent="0.3">
      <c r="I1560">
        <v>35</v>
      </c>
      <c r="J1560" t="s">
        <v>8221</v>
      </c>
    </row>
    <row r="1561" spans="9:10" x14ac:dyDescent="0.3">
      <c r="I1561">
        <v>50</v>
      </c>
      <c r="J1561" t="s">
        <v>8221</v>
      </c>
    </row>
    <row r="1562" spans="9:10" x14ac:dyDescent="0.3">
      <c r="I1562">
        <v>94</v>
      </c>
      <c r="J1562" t="s">
        <v>8221</v>
      </c>
    </row>
    <row r="1563" spans="9:10" x14ac:dyDescent="0.3">
      <c r="I1563">
        <v>67</v>
      </c>
      <c r="J1563" t="s">
        <v>8220</v>
      </c>
    </row>
    <row r="1564" spans="9:10" x14ac:dyDescent="0.3">
      <c r="I1564">
        <v>0</v>
      </c>
      <c r="J1564" t="s">
        <v>8220</v>
      </c>
    </row>
    <row r="1565" spans="9:10" x14ac:dyDescent="0.3">
      <c r="I1565">
        <v>85</v>
      </c>
      <c r="J1565" t="s">
        <v>8220</v>
      </c>
    </row>
    <row r="1566" spans="9:10" x14ac:dyDescent="0.3">
      <c r="I1566">
        <v>10</v>
      </c>
      <c r="J1566" t="s">
        <v>8220</v>
      </c>
    </row>
    <row r="1567" spans="9:10" x14ac:dyDescent="0.3">
      <c r="I1567">
        <v>100</v>
      </c>
      <c r="J1567" t="s">
        <v>8220</v>
      </c>
    </row>
    <row r="1568" spans="9:10" x14ac:dyDescent="0.3">
      <c r="I1568">
        <v>6375</v>
      </c>
      <c r="J1568" t="s">
        <v>8220</v>
      </c>
    </row>
    <row r="1569" spans="9:10" x14ac:dyDescent="0.3">
      <c r="I1569">
        <v>350</v>
      </c>
      <c r="J1569" t="s">
        <v>8220</v>
      </c>
    </row>
    <row r="1570" spans="9:10" x14ac:dyDescent="0.3">
      <c r="I1570">
        <v>3410</v>
      </c>
      <c r="J1570" t="s">
        <v>8220</v>
      </c>
    </row>
    <row r="1571" spans="9:10" x14ac:dyDescent="0.3">
      <c r="I1571">
        <v>0</v>
      </c>
      <c r="J1571" t="s">
        <v>8220</v>
      </c>
    </row>
    <row r="1572" spans="9:10" x14ac:dyDescent="0.3">
      <c r="I1572">
        <v>2484</v>
      </c>
      <c r="J1572" t="s">
        <v>8220</v>
      </c>
    </row>
    <row r="1573" spans="9:10" x14ac:dyDescent="0.3">
      <c r="I1573">
        <v>80</v>
      </c>
      <c r="J1573" t="s">
        <v>8220</v>
      </c>
    </row>
    <row r="1574" spans="9:10" x14ac:dyDescent="0.3">
      <c r="I1574">
        <v>125</v>
      </c>
      <c r="J1574" t="s">
        <v>8220</v>
      </c>
    </row>
    <row r="1575" spans="9:10" x14ac:dyDescent="0.3">
      <c r="I1575">
        <v>223</v>
      </c>
      <c r="J1575" t="s">
        <v>8220</v>
      </c>
    </row>
    <row r="1576" spans="9:10" x14ac:dyDescent="0.3">
      <c r="I1576">
        <v>506</v>
      </c>
      <c r="J1576" t="s">
        <v>8220</v>
      </c>
    </row>
    <row r="1577" spans="9:10" x14ac:dyDescent="0.3">
      <c r="I1577">
        <v>2291</v>
      </c>
      <c r="J1577" t="s">
        <v>8220</v>
      </c>
    </row>
    <row r="1578" spans="9:10" x14ac:dyDescent="0.3">
      <c r="I1578">
        <v>650</v>
      </c>
      <c r="J1578" t="s">
        <v>8220</v>
      </c>
    </row>
    <row r="1579" spans="9:10" x14ac:dyDescent="0.3">
      <c r="I1579">
        <v>55</v>
      </c>
      <c r="J1579" t="s">
        <v>8220</v>
      </c>
    </row>
    <row r="1580" spans="9:10" x14ac:dyDescent="0.3">
      <c r="I1580">
        <v>205</v>
      </c>
      <c r="J1580" t="s">
        <v>8220</v>
      </c>
    </row>
    <row r="1581" spans="9:10" x14ac:dyDescent="0.3">
      <c r="I1581">
        <v>28</v>
      </c>
      <c r="J1581" t="s">
        <v>8220</v>
      </c>
    </row>
    <row r="1582" spans="9:10" x14ac:dyDescent="0.3">
      <c r="I1582">
        <v>0</v>
      </c>
      <c r="J1582" t="s">
        <v>8220</v>
      </c>
    </row>
    <row r="1583" spans="9:10" x14ac:dyDescent="0.3">
      <c r="I1583">
        <v>5</v>
      </c>
      <c r="J1583" t="s">
        <v>8221</v>
      </c>
    </row>
    <row r="1584" spans="9:10" x14ac:dyDescent="0.3">
      <c r="I1584">
        <v>93</v>
      </c>
      <c r="J1584" t="s">
        <v>8221</v>
      </c>
    </row>
    <row r="1585" spans="9:10" x14ac:dyDescent="0.3">
      <c r="I1585">
        <v>15</v>
      </c>
      <c r="J1585" t="s">
        <v>8221</v>
      </c>
    </row>
    <row r="1586" spans="9:10" x14ac:dyDescent="0.3">
      <c r="I1586">
        <v>0</v>
      </c>
      <c r="J1586" t="s">
        <v>8221</v>
      </c>
    </row>
    <row r="1587" spans="9:10" x14ac:dyDescent="0.3">
      <c r="I1587">
        <v>1580</v>
      </c>
      <c r="J1587" t="s">
        <v>8221</v>
      </c>
    </row>
    <row r="1588" spans="9:10" x14ac:dyDescent="0.3">
      <c r="I1588">
        <v>0</v>
      </c>
      <c r="J1588" t="s">
        <v>8221</v>
      </c>
    </row>
    <row r="1589" spans="9:10" x14ac:dyDescent="0.3">
      <c r="I1589">
        <v>1</v>
      </c>
      <c r="J1589" t="s">
        <v>8221</v>
      </c>
    </row>
    <row r="1590" spans="9:10" x14ac:dyDescent="0.3">
      <c r="I1590">
        <v>0</v>
      </c>
      <c r="J1590" t="s">
        <v>8221</v>
      </c>
    </row>
    <row r="1591" spans="9:10" x14ac:dyDescent="0.3">
      <c r="I1591">
        <v>0</v>
      </c>
      <c r="J1591" t="s">
        <v>8221</v>
      </c>
    </row>
    <row r="1592" spans="9:10" x14ac:dyDescent="0.3">
      <c r="I1592">
        <v>1020</v>
      </c>
      <c r="J1592" t="s">
        <v>8221</v>
      </c>
    </row>
    <row r="1593" spans="9:10" x14ac:dyDescent="0.3">
      <c r="I1593">
        <v>4092</v>
      </c>
      <c r="J1593" t="s">
        <v>8221</v>
      </c>
    </row>
    <row r="1594" spans="9:10" x14ac:dyDescent="0.3">
      <c r="I1594">
        <v>0</v>
      </c>
      <c r="J1594" t="s">
        <v>8221</v>
      </c>
    </row>
    <row r="1595" spans="9:10" x14ac:dyDescent="0.3">
      <c r="I1595">
        <v>3</v>
      </c>
      <c r="J1595" t="s">
        <v>8221</v>
      </c>
    </row>
    <row r="1596" spans="9:10" x14ac:dyDescent="0.3">
      <c r="I1596">
        <v>205</v>
      </c>
      <c r="J1596" t="s">
        <v>8221</v>
      </c>
    </row>
    <row r="1597" spans="9:10" x14ac:dyDescent="0.3">
      <c r="I1597">
        <v>280</v>
      </c>
      <c r="J1597" t="s">
        <v>8221</v>
      </c>
    </row>
    <row r="1598" spans="9:10" x14ac:dyDescent="0.3">
      <c r="I1598">
        <v>75</v>
      </c>
      <c r="J1598" t="s">
        <v>8221</v>
      </c>
    </row>
    <row r="1599" spans="9:10" x14ac:dyDescent="0.3">
      <c r="I1599">
        <v>0</v>
      </c>
      <c r="J1599" t="s">
        <v>8221</v>
      </c>
    </row>
    <row r="1600" spans="9:10" x14ac:dyDescent="0.3">
      <c r="I1600">
        <v>1</v>
      </c>
      <c r="J1600" t="s">
        <v>8221</v>
      </c>
    </row>
    <row r="1601" spans="9:10" x14ac:dyDescent="0.3">
      <c r="I1601">
        <v>0</v>
      </c>
      <c r="J1601" t="s">
        <v>8221</v>
      </c>
    </row>
    <row r="1602" spans="9:10" x14ac:dyDescent="0.3">
      <c r="I1602">
        <v>367</v>
      </c>
      <c r="J1602" t="s">
        <v>8221</v>
      </c>
    </row>
    <row r="1603" spans="9:10" x14ac:dyDescent="0.3">
      <c r="I1603">
        <v>2706.23</v>
      </c>
      <c r="J1603" t="s">
        <v>8219</v>
      </c>
    </row>
    <row r="1604" spans="9:10" x14ac:dyDescent="0.3">
      <c r="I1604">
        <v>1502.5</v>
      </c>
      <c r="J1604" t="s">
        <v>8219</v>
      </c>
    </row>
    <row r="1605" spans="9:10" x14ac:dyDescent="0.3">
      <c r="I1605">
        <v>2000.66</v>
      </c>
      <c r="J1605" t="s">
        <v>8219</v>
      </c>
    </row>
    <row r="1606" spans="9:10" x14ac:dyDescent="0.3">
      <c r="I1606">
        <v>3419</v>
      </c>
      <c r="J1606" t="s">
        <v>8219</v>
      </c>
    </row>
    <row r="1607" spans="9:10" x14ac:dyDescent="0.3">
      <c r="I1607">
        <v>6041.6</v>
      </c>
      <c r="J1607" t="s">
        <v>8219</v>
      </c>
    </row>
    <row r="1608" spans="9:10" x14ac:dyDescent="0.3">
      <c r="I1608">
        <v>8080.33</v>
      </c>
      <c r="J1608" t="s">
        <v>8219</v>
      </c>
    </row>
    <row r="1609" spans="9:10" x14ac:dyDescent="0.3">
      <c r="I1609">
        <v>14511</v>
      </c>
      <c r="J1609" t="s">
        <v>8219</v>
      </c>
    </row>
    <row r="1610" spans="9:10" x14ac:dyDescent="0.3">
      <c r="I1610">
        <v>1215</v>
      </c>
      <c r="J1610" t="s">
        <v>8219</v>
      </c>
    </row>
    <row r="1611" spans="9:10" x14ac:dyDescent="0.3">
      <c r="I1611">
        <v>1775</v>
      </c>
      <c r="J1611" t="s">
        <v>8219</v>
      </c>
    </row>
    <row r="1612" spans="9:10" x14ac:dyDescent="0.3">
      <c r="I1612">
        <v>5437</v>
      </c>
      <c r="J1612" t="s">
        <v>8219</v>
      </c>
    </row>
    <row r="1613" spans="9:10" x14ac:dyDescent="0.3">
      <c r="I1613">
        <v>1001</v>
      </c>
      <c r="J1613" t="s">
        <v>8219</v>
      </c>
    </row>
    <row r="1614" spans="9:10" x14ac:dyDescent="0.3">
      <c r="I1614">
        <v>550</v>
      </c>
      <c r="J1614" t="s">
        <v>8219</v>
      </c>
    </row>
    <row r="1615" spans="9:10" x14ac:dyDescent="0.3">
      <c r="I1615">
        <v>1015</v>
      </c>
      <c r="J1615" t="s">
        <v>8219</v>
      </c>
    </row>
    <row r="1616" spans="9:10" x14ac:dyDescent="0.3">
      <c r="I1616">
        <v>5135</v>
      </c>
      <c r="J1616" t="s">
        <v>8219</v>
      </c>
    </row>
    <row r="1617" spans="9:10" x14ac:dyDescent="0.3">
      <c r="I1617">
        <v>9130</v>
      </c>
      <c r="J1617" t="s">
        <v>8219</v>
      </c>
    </row>
    <row r="1618" spans="9:10" x14ac:dyDescent="0.3">
      <c r="I1618">
        <v>10420</v>
      </c>
      <c r="J1618" t="s">
        <v>8219</v>
      </c>
    </row>
    <row r="1619" spans="9:10" x14ac:dyDescent="0.3">
      <c r="I1619">
        <v>10210</v>
      </c>
      <c r="J1619" t="s">
        <v>8219</v>
      </c>
    </row>
    <row r="1620" spans="9:10" x14ac:dyDescent="0.3">
      <c r="I1620">
        <v>1576</v>
      </c>
      <c r="J1620" t="s">
        <v>8219</v>
      </c>
    </row>
    <row r="1621" spans="9:10" x14ac:dyDescent="0.3">
      <c r="I1621">
        <v>2000</v>
      </c>
      <c r="J1621" t="s">
        <v>8219</v>
      </c>
    </row>
    <row r="1622" spans="9:10" x14ac:dyDescent="0.3">
      <c r="I1622">
        <v>1130</v>
      </c>
      <c r="J1622" t="s">
        <v>8219</v>
      </c>
    </row>
    <row r="1623" spans="9:10" x14ac:dyDescent="0.3">
      <c r="I1623">
        <v>6060</v>
      </c>
      <c r="J1623" t="s">
        <v>8219</v>
      </c>
    </row>
    <row r="1624" spans="9:10" x14ac:dyDescent="0.3">
      <c r="I1624">
        <v>7019</v>
      </c>
      <c r="J1624" t="s">
        <v>8219</v>
      </c>
    </row>
    <row r="1625" spans="9:10" x14ac:dyDescent="0.3">
      <c r="I1625">
        <v>758</v>
      </c>
      <c r="J1625" t="s">
        <v>8219</v>
      </c>
    </row>
    <row r="1626" spans="9:10" x14ac:dyDescent="0.3">
      <c r="I1626">
        <v>1180</v>
      </c>
      <c r="J1626" t="s">
        <v>8219</v>
      </c>
    </row>
    <row r="1627" spans="9:10" x14ac:dyDescent="0.3">
      <c r="I1627">
        <v>11650</v>
      </c>
      <c r="J1627" t="s">
        <v>8219</v>
      </c>
    </row>
    <row r="1628" spans="9:10" x14ac:dyDescent="0.3">
      <c r="I1628">
        <v>8095</v>
      </c>
      <c r="J1628" t="s">
        <v>8219</v>
      </c>
    </row>
    <row r="1629" spans="9:10" x14ac:dyDescent="0.3">
      <c r="I1629">
        <v>2340</v>
      </c>
      <c r="J1629" t="s">
        <v>8219</v>
      </c>
    </row>
    <row r="1630" spans="9:10" x14ac:dyDescent="0.3">
      <c r="I1630">
        <v>4037</v>
      </c>
      <c r="J1630" t="s">
        <v>8219</v>
      </c>
    </row>
    <row r="1631" spans="9:10" x14ac:dyDescent="0.3">
      <c r="I1631">
        <v>6220</v>
      </c>
      <c r="J1631" t="s">
        <v>8219</v>
      </c>
    </row>
    <row r="1632" spans="9:10" x14ac:dyDescent="0.3">
      <c r="I1632">
        <v>10610</v>
      </c>
      <c r="J1632" t="s">
        <v>8219</v>
      </c>
    </row>
    <row r="1633" spans="9:10" x14ac:dyDescent="0.3">
      <c r="I1633">
        <v>15591</v>
      </c>
      <c r="J1633" t="s">
        <v>8219</v>
      </c>
    </row>
    <row r="1634" spans="9:10" x14ac:dyDescent="0.3">
      <c r="I1634">
        <v>4065</v>
      </c>
      <c r="J1634" t="s">
        <v>8219</v>
      </c>
    </row>
    <row r="1635" spans="9:10" x14ac:dyDescent="0.3">
      <c r="I1635">
        <v>10000</v>
      </c>
      <c r="J1635" t="s">
        <v>8219</v>
      </c>
    </row>
    <row r="1636" spans="9:10" x14ac:dyDescent="0.3">
      <c r="I1636">
        <v>2010</v>
      </c>
      <c r="J1636" t="s">
        <v>8219</v>
      </c>
    </row>
    <row r="1637" spans="9:10" x14ac:dyDescent="0.3">
      <c r="I1637">
        <v>2506</v>
      </c>
      <c r="J1637" t="s">
        <v>8219</v>
      </c>
    </row>
    <row r="1638" spans="9:10" x14ac:dyDescent="0.3">
      <c r="I1638">
        <v>4660</v>
      </c>
      <c r="J1638" t="s">
        <v>8219</v>
      </c>
    </row>
    <row r="1639" spans="9:10" x14ac:dyDescent="0.3">
      <c r="I1639">
        <v>519</v>
      </c>
      <c r="J1639" t="s">
        <v>8219</v>
      </c>
    </row>
    <row r="1640" spans="9:10" x14ac:dyDescent="0.3">
      <c r="I1640">
        <v>1050</v>
      </c>
      <c r="J1640" t="s">
        <v>8219</v>
      </c>
    </row>
    <row r="1641" spans="9:10" x14ac:dyDescent="0.3">
      <c r="I1641">
        <v>1800</v>
      </c>
      <c r="J1641" t="s">
        <v>8219</v>
      </c>
    </row>
    <row r="1642" spans="9:10" x14ac:dyDescent="0.3">
      <c r="I1642">
        <v>679.44</v>
      </c>
      <c r="J1642" t="s">
        <v>8219</v>
      </c>
    </row>
    <row r="1643" spans="9:10" x14ac:dyDescent="0.3">
      <c r="I1643">
        <v>2535</v>
      </c>
      <c r="J1643" t="s">
        <v>8219</v>
      </c>
    </row>
    <row r="1644" spans="9:10" x14ac:dyDescent="0.3">
      <c r="I1644">
        <v>1200</v>
      </c>
      <c r="J1644" t="s">
        <v>8219</v>
      </c>
    </row>
    <row r="1645" spans="9:10" x14ac:dyDescent="0.3">
      <c r="I1645">
        <v>6235</v>
      </c>
      <c r="J1645" t="s">
        <v>8219</v>
      </c>
    </row>
    <row r="1646" spans="9:10" x14ac:dyDescent="0.3">
      <c r="I1646">
        <v>10950</v>
      </c>
      <c r="J1646" t="s">
        <v>8219</v>
      </c>
    </row>
    <row r="1647" spans="9:10" x14ac:dyDescent="0.3">
      <c r="I1647">
        <v>5540</v>
      </c>
      <c r="J1647" t="s">
        <v>8219</v>
      </c>
    </row>
    <row r="1648" spans="9:10" x14ac:dyDescent="0.3">
      <c r="I1648">
        <v>2204</v>
      </c>
      <c r="J1648" t="s">
        <v>8219</v>
      </c>
    </row>
    <row r="1649" spans="9:10" x14ac:dyDescent="0.3">
      <c r="I1649">
        <v>5236</v>
      </c>
      <c r="J1649" t="s">
        <v>8219</v>
      </c>
    </row>
    <row r="1650" spans="9:10" x14ac:dyDescent="0.3">
      <c r="I1650">
        <v>2881</v>
      </c>
      <c r="J1650" t="s">
        <v>8219</v>
      </c>
    </row>
    <row r="1651" spans="9:10" x14ac:dyDescent="0.3">
      <c r="I1651">
        <v>3822.33</v>
      </c>
      <c r="J1651" t="s">
        <v>8219</v>
      </c>
    </row>
    <row r="1652" spans="9:10" x14ac:dyDescent="0.3">
      <c r="I1652">
        <v>2831</v>
      </c>
      <c r="J1652" t="s">
        <v>8219</v>
      </c>
    </row>
    <row r="1653" spans="9:10" x14ac:dyDescent="0.3">
      <c r="I1653">
        <v>2015</v>
      </c>
      <c r="J1653" t="s">
        <v>8219</v>
      </c>
    </row>
    <row r="1654" spans="9:10" x14ac:dyDescent="0.3">
      <c r="I1654">
        <v>4530</v>
      </c>
      <c r="J1654" t="s">
        <v>8219</v>
      </c>
    </row>
    <row r="1655" spans="9:10" x14ac:dyDescent="0.3">
      <c r="I1655">
        <v>8711.52</v>
      </c>
      <c r="J1655" t="s">
        <v>8219</v>
      </c>
    </row>
    <row r="1656" spans="9:10" x14ac:dyDescent="0.3">
      <c r="I1656">
        <v>1319</v>
      </c>
      <c r="J1656" t="s">
        <v>8219</v>
      </c>
    </row>
    <row r="1657" spans="9:10" x14ac:dyDescent="0.3">
      <c r="I1657">
        <v>2143</v>
      </c>
      <c r="J1657" t="s">
        <v>8219</v>
      </c>
    </row>
    <row r="1658" spans="9:10" x14ac:dyDescent="0.3">
      <c r="I1658">
        <v>7525.12</v>
      </c>
      <c r="J1658" t="s">
        <v>8219</v>
      </c>
    </row>
    <row r="1659" spans="9:10" x14ac:dyDescent="0.3">
      <c r="I1659">
        <v>26233.45</v>
      </c>
      <c r="J1659" t="s">
        <v>8219</v>
      </c>
    </row>
    <row r="1660" spans="9:10" x14ac:dyDescent="0.3">
      <c r="I1660">
        <v>7934</v>
      </c>
      <c r="J1660" t="s">
        <v>8219</v>
      </c>
    </row>
    <row r="1661" spans="9:10" x14ac:dyDescent="0.3">
      <c r="I1661">
        <v>564</v>
      </c>
      <c r="J1661" t="s">
        <v>8219</v>
      </c>
    </row>
    <row r="1662" spans="9:10" x14ac:dyDescent="0.3">
      <c r="I1662">
        <v>1003</v>
      </c>
      <c r="J1662" t="s">
        <v>8219</v>
      </c>
    </row>
    <row r="1663" spans="9:10" x14ac:dyDescent="0.3">
      <c r="I1663">
        <v>8098</v>
      </c>
      <c r="J1663" t="s">
        <v>8219</v>
      </c>
    </row>
    <row r="1664" spans="9:10" x14ac:dyDescent="0.3">
      <c r="I1664">
        <v>8211</v>
      </c>
      <c r="J1664" t="s">
        <v>8219</v>
      </c>
    </row>
    <row r="1665" spans="9:10" x14ac:dyDescent="0.3">
      <c r="I1665">
        <v>1080</v>
      </c>
      <c r="J1665" t="s">
        <v>8219</v>
      </c>
    </row>
    <row r="1666" spans="9:10" x14ac:dyDescent="0.3">
      <c r="I1666">
        <v>3060.22</v>
      </c>
      <c r="J1666" t="s">
        <v>8219</v>
      </c>
    </row>
    <row r="1667" spans="9:10" x14ac:dyDescent="0.3">
      <c r="I1667">
        <v>4181</v>
      </c>
      <c r="J1667" t="s">
        <v>8219</v>
      </c>
    </row>
    <row r="1668" spans="9:10" x14ac:dyDescent="0.3">
      <c r="I1668">
        <v>4022</v>
      </c>
      <c r="J1668" t="s">
        <v>8219</v>
      </c>
    </row>
    <row r="1669" spans="9:10" x14ac:dyDescent="0.3">
      <c r="I1669">
        <v>4313</v>
      </c>
      <c r="J1669" t="s">
        <v>8219</v>
      </c>
    </row>
    <row r="1670" spans="9:10" x14ac:dyDescent="0.3">
      <c r="I1670">
        <v>8211</v>
      </c>
      <c r="J1670" t="s">
        <v>8219</v>
      </c>
    </row>
    <row r="1671" spans="9:10" x14ac:dyDescent="0.3">
      <c r="I1671">
        <v>2795</v>
      </c>
      <c r="J1671" t="s">
        <v>8219</v>
      </c>
    </row>
    <row r="1672" spans="9:10" x14ac:dyDescent="0.3">
      <c r="I1672">
        <v>1026</v>
      </c>
      <c r="J1672" t="s">
        <v>8219</v>
      </c>
    </row>
    <row r="1673" spans="9:10" x14ac:dyDescent="0.3">
      <c r="I1673">
        <v>2013.47</v>
      </c>
      <c r="J1673" t="s">
        <v>8219</v>
      </c>
    </row>
    <row r="1674" spans="9:10" x14ac:dyDescent="0.3">
      <c r="I1674">
        <v>1920</v>
      </c>
      <c r="J1674" t="s">
        <v>8219</v>
      </c>
    </row>
    <row r="1675" spans="9:10" x14ac:dyDescent="0.3">
      <c r="I1675">
        <v>2690</v>
      </c>
      <c r="J1675" t="s">
        <v>8219</v>
      </c>
    </row>
    <row r="1676" spans="9:10" x14ac:dyDescent="0.3">
      <c r="I1676">
        <v>10085</v>
      </c>
      <c r="J1676" t="s">
        <v>8219</v>
      </c>
    </row>
    <row r="1677" spans="9:10" x14ac:dyDescent="0.3">
      <c r="I1677">
        <v>1374.16</v>
      </c>
      <c r="J1677" t="s">
        <v>8219</v>
      </c>
    </row>
    <row r="1678" spans="9:10" x14ac:dyDescent="0.3">
      <c r="I1678">
        <v>3460</v>
      </c>
      <c r="J1678" t="s">
        <v>8219</v>
      </c>
    </row>
    <row r="1679" spans="9:10" x14ac:dyDescent="0.3">
      <c r="I1679">
        <v>6700</v>
      </c>
      <c r="J1679" t="s">
        <v>8219</v>
      </c>
    </row>
    <row r="1680" spans="9:10" x14ac:dyDescent="0.3">
      <c r="I1680">
        <v>1776</v>
      </c>
      <c r="J1680" t="s">
        <v>8219</v>
      </c>
    </row>
    <row r="1681" spans="9:10" x14ac:dyDescent="0.3">
      <c r="I1681">
        <v>3500</v>
      </c>
      <c r="J1681" t="s">
        <v>8219</v>
      </c>
    </row>
    <row r="1682" spans="9:10" x14ac:dyDescent="0.3">
      <c r="I1682">
        <v>1175</v>
      </c>
      <c r="J1682" t="s">
        <v>8219</v>
      </c>
    </row>
    <row r="1683" spans="9:10" x14ac:dyDescent="0.3">
      <c r="I1683">
        <v>65924.38</v>
      </c>
      <c r="J1683" t="s">
        <v>8222</v>
      </c>
    </row>
    <row r="1684" spans="9:10" x14ac:dyDescent="0.3">
      <c r="I1684">
        <v>0</v>
      </c>
      <c r="J1684" t="s">
        <v>8222</v>
      </c>
    </row>
    <row r="1685" spans="9:10" x14ac:dyDescent="0.3">
      <c r="I1685">
        <v>760</v>
      </c>
      <c r="J1685" t="s">
        <v>8222</v>
      </c>
    </row>
    <row r="1686" spans="9:10" x14ac:dyDescent="0.3">
      <c r="I1686">
        <v>8730</v>
      </c>
      <c r="J1686" t="s">
        <v>8222</v>
      </c>
    </row>
    <row r="1687" spans="9:10" x14ac:dyDescent="0.3">
      <c r="I1687">
        <v>360</v>
      </c>
      <c r="J1687" t="s">
        <v>8222</v>
      </c>
    </row>
    <row r="1688" spans="9:10" x14ac:dyDescent="0.3">
      <c r="I1688">
        <v>18</v>
      </c>
      <c r="J1688" t="s">
        <v>8222</v>
      </c>
    </row>
    <row r="1689" spans="9:10" x14ac:dyDescent="0.3">
      <c r="I1689">
        <v>3125</v>
      </c>
      <c r="J1689" t="s">
        <v>8222</v>
      </c>
    </row>
    <row r="1690" spans="9:10" x14ac:dyDescent="0.3">
      <c r="I1690">
        <v>1772</v>
      </c>
      <c r="J1690" t="s">
        <v>8222</v>
      </c>
    </row>
    <row r="1691" spans="9:10" x14ac:dyDescent="0.3">
      <c r="I1691">
        <v>2400</v>
      </c>
      <c r="J1691" t="s">
        <v>8222</v>
      </c>
    </row>
    <row r="1692" spans="9:10" x14ac:dyDescent="0.3">
      <c r="I1692">
        <v>635</v>
      </c>
      <c r="J1692" t="s">
        <v>8222</v>
      </c>
    </row>
    <row r="1693" spans="9:10" x14ac:dyDescent="0.3">
      <c r="I1693">
        <v>10042</v>
      </c>
      <c r="J1693" t="s">
        <v>8222</v>
      </c>
    </row>
    <row r="1694" spans="9:10" x14ac:dyDescent="0.3">
      <c r="I1694">
        <v>2390</v>
      </c>
      <c r="J1694" t="s">
        <v>8222</v>
      </c>
    </row>
    <row r="1695" spans="9:10" x14ac:dyDescent="0.3">
      <c r="I1695">
        <v>280</v>
      </c>
      <c r="J1695" t="s">
        <v>8222</v>
      </c>
    </row>
    <row r="1696" spans="9:10" x14ac:dyDescent="0.3">
      <c r="I1696">
        <v>5</v>
      </c>
      <c r="J1696" t="s">
        <v>8222</v>
      </c>
    </row>
    <row r="1697" spans="9:10" x14ac:dyDescent="0.3">
      <c r="I1697">
        <v>1405</v>
      </c>
      <c r="J1697" t="s">
        <v>8222</v>
      </c>
    </row>
    <row r="1698" spans="9:10" x14ac:dyDescent="0.3">
      <c r="I1698">
        <v>0</v>
      </c>
      <c r="J1698" t="s">
        <v>8222</v>
      </c>
    </row>
    <row r="1699" spans="9:10" x14ac:dyDescent="0.3">
      <c r="I1699">
        <v>2526</v>
      </c>
      <c r="J1699" t="s">
        <v>8222</v>
      </c>
    </row>
    <row r="1700" spans="9:10" x14ac:dyDescent="0.3">
      <c r="I1700">
        <v>0</v>
      </c>
      <c r="J1700" t="s">
        <v>8222</v>
      </c>
    </row>
    <row r="1701" spans="9:10" x14ac:dyDescent="0.3">
      <c r="I1701">
        <v>216</v>
      </c>
      <c r="J1701" t="s">
        <v>8222</v>
      </c>
    </row>
    <row r="1702" spans="9:10" x14ac:dyDescent="0.3">
      <c r="I1702">
        <v>5212</v>
      </c>
      <c r="J1702" t="s">
        <v>8222</v>
      </c>
    </row>
    <row r="1703" spans="9:10" x14ac:dyDescent="0.3">
      <c r="I1703">
        <v>10</v>
      </c>
      <c r="J1703" t="s">
        <v>8221</v>
      </c>
    </row>
    <row r="1704" spans="9:10" x14ac:dyDescent="0.3">
      <c r="I1704">
        <v>1</v>
      </c>
      <c r="J1704" t="s">
        <v>8221</v>
      </c>
    </row>
    <row r="1705" spans="9:10" x14ac:dyDescent="0.3">
      <c r="I1705">
        <v>51</v>
      </c>
      <c r="J1705" t="s">
        <v>8221</v>
      </c>
    </row>
    <row r="1706" spans="9:10" x14ac:dyDescent="0.3">
      <c r="I1706">
        <v>1302</v>
      </c>
      <c r="J1706" t="s">
        <v>8221</v>
      </c>
    </row>
    <row r="1707" spans="9:10" x14ac:dyDescent="0.3">
      <c r="I1707">
        <v>0</v>
      </c>
      <c r="J1707" t="s">
        <v>8221</v>
      </c>
    </row>
    <row r="1708" spans="9:10" x14ac:dyDescent="0.3">
      <c r="I1708">
        <v>0</v>
      </c>
      <c r="J1708" t="s">
        <v>8221</v>
      </c>
    </row>
    <row r="1709" spans="9:10" x14ac:dyDescent="0.3">
      <c r="I1709">
        <v>487</v>
      </c>
      <c r="J1709" t="s">
        <v>8221</v>
      </c>
    </row>
    <row r="1710" spans="9:10" x14ac:dyDescent="0.3">
      <c r="I1710">
        <v>0</v>
      </c>
      <c r="J1710" t="s">
        <v>8221</v>
      </c>
    </row>
    <row r="1711" spans="9:10" x14ac:dyDescent="0.3">
      <c r="I1711">
        <v>85</v>
      </c>
      <c r="J1711" t="s">
        <v>8221</v>
      </c>
    </row>
    <row r="1712" spans="9:10" x14ac:dyDescent="0.3">
      <c r="I1712">
        <v>34</v>
      </c>
      <c r="J1712" t="s">
        <v>8221</v>
      </c>
    </row>
    <row r="1713" spans="9:10" x14ac:dyDescent="0.3">
      <c r="I1713">
        <v>1050</v>
      </c>
      <c r="J1713" t="s">
        <v>8221</v>
      </c>
    </row>
    <row r="1714" spans="9:10" x14ac:dyDescent="0.3">
      <c r="I1714">
        <v>0</v>
      </c>
      <c r="J1714" t="s">
        <v>8221</v>
      </c>
    </row>
    <row r="1715" spans="9:10" x14ac:dyDescent="0.3">
      <c r="I1715">
        <v>50</v>
      </c>
      <c r="J1715" t="s">
        <v>8221</v>
      </c>
    </row>
    <row r="1716" spans="9:10" x14ac:dyDescent="0.3">
      <c r="I1716">
        <v>1967</v>
      </c>
      <c r="J1716" t="s">
        <v>8221</v>
      </c>
    </row>
    <row r="1717" spans="9:10" x14ac:dyDescent="0.3">
      <c r="I1717">
        <v>11</v>
      </c>
      <c r="J1717" t="s">
        <v>8221</v>
      </c>
    </row>
    <row r="1718" spans="9:10" x14ac:dyDescent="0.3">
      <c r="I1718">
        <v>150</v>
      </c>
      <c r="J1718" t="s">
        <v>8221</v>
      </c>
    </row>
    <row r="1719" spans="9:10" x14ac:dyDescent="0.3">
      <c r="I1719">
        <v>1395</v>
      </c>
      <c r="J1719" t="s">
        <v>8221</v>
      </c>
    </row>
    <row r="1720" spans="9:10" x14ac:dyDescent="0.3">
      <c r="I1720">
        <v>75</v>
      </c>
      <c r="J1720" t="s">
        <v>8221</v>
      </c>
    </row>
    <row r="1721" spans="9:10" x14ac:dyDescent="0.3">
      <c r="I1721">
        <v>35</v>
      </c>
      <c r="J1721" t="s">
        <v>8221</v>
      </c>
    </row>
    <row r="1722" spans="9:10" x14ac:dyDescent="0.3">
      <c r="I1722">
        <v>225</v>
      </c>
      <c r="J1722" t="s">
        <v>8221</v>
      </c>
    </row>
    <row r="1723" spans="9:10" x14ac:dyDescent="0.3">
      <c r="I1723">
        <v>0</v>
      </c>
      <c r="J1723" t="s">
        <v>8221</v>
      </c>
    </row>
    <row r="1724" spans="9:10" x14ac:dyDescent="0.3">
      <c r="I1724">
        <v>1</v>
      </c>
      <c r="J1724" t="s">
        <v>8221</v>
      </c>
    </row>
    <row r="1725" spans="9:10" x14ac:dyDescent="0.3">
      <c r="I1725">
        <v>650</v>
      </c>
      <c r="J1725" t="s">
        <v>8221</v>
      </c>
    </row>
    <row r="1726" spans="9:10" x14ac:dyDescent="0.3">
      <c r="I1726">
        <v>35</v>
      </c>
      <c r="J1726" t="s">
        <v>8221</v>
      </c>
    </row>
    <row r="1727" spans="9:10" x14ac:dyDescent="0.3">
      <c r="I1727">
        <v>560</v>
      </c>
      <c r="J1727" t="s">
        <v>8221</v>
      </c>
    </row>
    <row r="1728" spans="9:10" x14ac:dyDescent="0.3">
      <c r="I1728">
        <v>2196</v>
      </c>
      <c r="J1728" t="s">
        <v>8221</v>
      </c>
    </row>
    <row r="1729" spans="9:10" x14ac:dyDescent="0.3">
      <c r="I1729">
        <v>1</v>
      </c>
      <c r="J1729" t="s">
        <v>8221</v>
      </c>
    </row>
    <row r="1730" spans="9:10" x14ac:dyDescent="0.3">
      <c r="I1730">
        <v>855</v>
      </c>
      <c r="J1730" t="s">
        <v>8221</v>
      </c>
    </row>
    <row r="1731" spans="9:10" x14ac:dyDescent="0.3">
      <c r="I1731">
        <v>0</v>
      </c>
      <c r="J1731" t="s">
        <v>8221</v>
      </c>
    </row>
    <row r="1732" spans="9:10" x14ac:dyDescent="0.3">
      <c r="I1732">
        <v>0</v>
      </c>
      <c r="J1732" t="s">
        <v>8221</v>
      </c>
    </row>
    <row r="1733" spans="9:10" x14ac:dyDescent="0.3">
      <c r="I1733">
        <v>0</v>
      </c>
      <c r="J1733" t="s">
        <v>8221</v>
      </c>
    </row>
    <row r="1734" spans="9:10" x14ac:dyDescent="0.3">
      <c r="I1734">
        <v>0</v>
      </c>
      <c r="J1734" t="s">
        <v>8221</v>
      </c>
    </row>
    <row r="1735" spans="9:10" x14ac:dyDescent="0.3">
      <c r="I1735">
        <v>0</v>
      </c>
      <c r="J1735" t="s">
        <v>8221</v>
      </c>
    </row>
    <row r="1736" spans="9:10" x14ac:dyDescent="0.3">
      <c r="I1736">
        <v>1</v>
      </c>
      <c r="J1736" t="s">
        <v>8221</v>
      </c>
    </row>
    <row r="1737" spans="9:10" x14ac:dyDescent="0.3">
      <c r="I1737">
        <v>110</v>
      </c>
      <c r="J1737" t="s">
        <v>8221</v>
      </c>
    </row>
    <row r="1738" spans="9:10" x14ac:dyDescent="0.3">
      <c r="I1738">
        <v>22</v>
      </c>
      <c r="J1738" t="s">
        <v>8221</v>
      </c>
    </row>
    <row r="1739" spans="9:10" x14ac:dyDescent="0.3">
      <c r="I1739">
        <v>850</v>
      </c>
      <c r="J1739" t="s">
        <v>8221</v>
      </c>
    </row>
    <row r="1740" spans="9:10" x14ac:dyDescent="0.3">
      <c r="I1740">
        <v>20</v>
      </c>
      <c r="J1740" t="s">
        <v>8221</v>
      </c>
    </row>
    <row r="1741" spans="9:10" x14ac:dyDescent="0.3">
      <c r="I1741">
        <v>1</v>
      </c>
      <c r="J1741" t="s">
        <v>8221</v>
      </c>
    </row>
    <row r="1742" spans="9:10" x14ac:dyDescent="0.3">
      <c r="I1742">
        <v>0</v>
      </c>
      <c r="J1742" t="s">
        <v>8221</v>
      </c>
    </row>
    <row r="1743" spans="9:10" x14ac:dyDescent="0.3">
      <c r="I1743">
        <v>1330</v>
      </c>
      <c r="J1743" t="s">
        <v>8219</v>
      </c>
    </row>
    <row r="1744" spans="9:10" x14ac:dyDescent="0.3">
      <c r="I1744">
        <v>2175</v>
      </c>
      <c r="J1744" t="s">
        <v>8219</v>
      </c>
    </row>
    <row r="1745" spans="9:10" x14ac:dyDescent="0.3">
      <c r="I1745">
        <v>6025</v>
      </c>
      <c r="J1745" t="s">
        <v>8219</v>
      </c>
    </row>
    <row r="1746" spans="9:10" x14ac:dyDescent="0.3">
      <c r="I1746">
        <v>6515</v>
      </c>
      <c r="J1746" t="s">
        <v>8219</v>
      </c>
    </row>
    <row r="1747" spans="9:10" x14ac:dyDescent="0.3">
      <c r="I1747">
        <v>7981</v>
      </c>
      <c r="J1747" t="s">
        <v>8219</v>
      </c>
    </row>
    <row r="1748" spans="9:10" x14ac:dyDescent="0.3">
      <c r="I1748">
        <v>22215</v>
      </c>
      <c r="J1748" t="s">
        <v>8219</v>
      </c>
    </row>
    <row r="1749" spans="9:10" x14ac:dyDescent="0.3">
      <c r="I1749">
        <v>9446</v>
      </c>
      <c r="J1749" t="s">
        <v>8219</v>
      </c>
    </row>
    <row r="1750" spans="9:10" x14ac:dyDescent="0.3">
      <c r="I1750">
        <v>64974</v>
      </c>
      <c r="J1750" t="s">
        <v>8219</v>
      </c>
    </row>
    <row r="1751" spans="9:10" x14ac:dyDescent="0.3">
      <c r="I1751">
        <v>12410.5</v>
      </c>
      <c r="J1751" t="s">
        <v>8219</v>
      </c>
    </row>
    <row r="1752" spans="9:10" x14ac:dyDescent="0.3">
      <c r="I1752">
        <v>10081</v>
      </c>
      <c r="J1752" t="s">
        <v>8219</v>
      </c>
    </row>
    <row r="1753" spans="9:10" x14ac:dyDescent="0.3">
      <c r="I1753">
        <v>10290</v>
      </c>
      <c r="J1753" t="s">
        <v>8219</v>
      </c>
    </row>
    <row r="1754" spans="9:10" x14ac:dyDescent="0.3">
      <c r="I1754">
        <v>3122</v>
      </c>
      <c r="J1754" t="s">
        <v>8219</v>
      </c>
    </row>
    <row r="1755" spans="9:10" x14ac:dyDescent="0.3">
      <c r="I1755">
        <v>16200</v>
      </c>
      <c r="J1755" t="s">
        <v>8219</v>
      </c>
    </row>
    <row r="1756" spans="9:10" x14ac:dyDescent="0.3">
      <c r="I1756">
        <v>9395</v>
      </c>
      <c r="J1756" t="s">
        <v>8219</v>
      </c>
    </row>
    <row r="1757" spans="9:10" x14ac:dyDescent="0.3">
      <c r="I1757">
        <v>30</v>
      </c>
      <c r="J1757" t="s">
        <v>8219</v>
      </c>
    </row>
    <row r="1758" spans="9:10" x14ac:dyDescent="0.3">
      <c r="I1758">
        <v>5655.6</v>
      </c>
      <c r="J1758" t="s">
        <v>8219</v>
      </c>
    </row>
    <row r="1759" spans="9:10" x14ac:dyDescent="0.3">
      <c r="I1759">
        <v>5800</v>
      </c>
      <c r="J1759" t="s">
        <v>8219</v>
      </c>
    </row>
    <row r="1760" spans="9:10" x14ac:dyDescent="0.3">
      <c r="I1760">
        <v>1147</v>
      </c>
      <c r="J1760" t="s">
        <v>8219</v>
      </c>
    </row>
    <row r="1761" spans="9:10" x14ac:dyDescent="0.3">
      <c r="I1761">
        <v>5330</v>
      </c>
      <c r="J1761" t="s">
        <v>8219</v>
      </c>
    </row>
    <row r="1762" spans="9:10" x14ac:dyDescent="0.3">
      <c r="I1762">
        <v>8272</v>
      </c>
      <c r="J1762" t="s">
        <v>8219</v>
      </c>
    </row>
    <row r="1763" spans="9:10" x14ac:dyDescent="0.3">
      <c r="I1763">
        <v>155</v>
      </c>
      <c r="J1763" t="s">
        <v>8219</v>
      </c>
    </row>
    <row r="1764" spans="9:10" x14ac:dyDescent="0.3">
      <c r="I1764">
        <v>885</v>
      </c>
      <c r="J1764" t="s">
        <v>8219</v>
      </c>
    </row>
    <row r="1765" spans="9:10" x14ac:dyDescent="0.3">
      <c r="I1765">
        <v>12229</v>
      </c>
      <c r="J1765" t="s">
        <v>8219</v>
      </c>
    </row>
    <row r="1766" spans="9:10" x14ac:dyDescent="0.3">
      <c r="I1766">
        <v>2156</v>
      </c>
      <c r="J1766" t="s">
        <v>8221</v>
      </c>
    </row>
    <row r="1767" spans="9:10" x14ac:dyDescent="0.3">
      <c r="I1767">
        <v>7433.48</v>
      </c>
      <c r="J1767" t="s">
        <v>8221</v>
      </c>
    </row>
    <row r="1768" spans="9:10" x14ac:dyDescent="0.3">
      <c r="I1768">
        <v>0</v>
      </c>
      <c r="J1768" t="s">
        <v>8221</v>
      </c>
    </row>
    <row r="1769" spans="9:10" x14ac:dyDescent="0.3">
      <c r="I1769">
        <v>2286</v>
      </c>
      <c r="J1769" t="s">
        <v>8221</v>
      </c>
    </row>
    <row r="1770" spans="9:10" x14ac:dyDescent="0.3">
      <c r="I1770">
        <v>187</v>
      </c>
      <c r="J1770" t="s">
        <v>8221</v>
      </c>
    </row>
    <row r="1771" spans="9:10" x14ac:dyDescent="0.3">
      <c r="I1771">
        <v>1081</v>
      </c>
      <c r="J1771" t="s">
        <v>8221</v>
      </c>
    </row>
    <row r="1772" spans="9:10" x14ac:dyDescent="0.3">
      <c r="I1772">
        <v>13846</v>
      </c>
      <c r="J1772" t="s">
        <v>8221</v>
      </c>
    </row>
    <row r="1773" spans="9:10" x14ac:dyDescent="0.3">
      <c r="I1773">
        <v>895</v>
      </c>
      <c r="J1773" t="s">
        <v>8221</v>
      </c>
    </row>
    <row r="1774" spans="9:10" x14ac:dyDescent="0.3">
      <c r="I1774">
        <v>858</v>
      </c>
      <c r="J1774" t="s">
        <v>8221</v>
      </c>
    </row>
    <row r="1775" spans="9:10" x14ac:dyDescent="0.3">
      <c r="I1775">
        <v>1877</v>
      </c>
      <c r="J1775" t="s">
        <v>8221</v>
      </c>
    </row>
    <row r="1776" spans="9:10" x14ac:dyDescent="0.3">
      <c r="I1776">
        <v>1148</v>
      </c>
      <c r="J1776" t="s">
        <v>8221</v>
      </c>
    </row>
    <row r="1777" spans="9:10" x14ac:dyDescent="0.3">
      <c r="I1777">
        <v>21158</v>
      </c>
      <c r="J1777" t="s">
        <v>8221</v>
      </c>
    </row>
    <row r="1778" spans="9:10" x14ac:dyDescent="0.3">
      <c r="I1778">
        <v>335</v>
      </c>
      <c r="J1778" t="s">
        <v>8221</v>
      </c>
    </row>
    <row r="1779" spans="9:10" x14ac:dyDescent="0.3">
      <c r="I1779">
        <v>651</v>
      </c>
      <c r="J1779" t="s">
        <v>8221</v>
      </c>
    </row>
    <row r="1780" spans="9:10" x14ac:dyDescent="0.3">
      <c r="I1780">
        <v>995</v>
      </c>
      <c r="J1780" t="s">
        <v>8221</v>
      </c>
    </row>
    <row r="1781" spans="9:10" x14ac:dyDescent="0.3">
      <c r="I1781">
        <v>3986</v>
      </c>
      <c r="J1781" t="s">
        <v>8221</v>
      </c>
    </row>
    <row r="1782" spans="9:10" x14ac:dyDescent="0.3">
      <c r="I1782">
        <v>11923</v>
      </c>
      <c r="J1782" t="s">
        <v>8221</v>
      </c>
    </row>
    <row r="1783" spans="9:10" x14ac:dyDescent="0.3">
      <c r="I1783">
        <v>1417</v>
      </c>
      <c r="J1783" t="s">
        <v>8221</v>
      </c>
    </row>
    <row r="1784" spans="9:10" x14ac:dyDescent="0.3">
      <c r="I1784">
        <v>5422</v>
      </c>
      <c r="J1784" t="s">
        <v>8221</v>
      </c>
    </row>
    <row r="1785" spans="9:10" x14ac:dyDescent="0.3">
      <c r="I1785">
        <v>9477</v>
      </c>
      <c r="J1785" t="s">
        <v>8221</v>
      </c>
    </row>
    <row r="1786" spans="9:10" x14ac:dyDescent="0.3">
      <c r="I1786">
        <v>1988</v>
      </c>
      <c r="J1786" t="s">
        <v>8221</v>
      </c>
    </row>
    <row r="1787" spans="9:10" x14ac:dyDescent="0.3">
      <c r="I1787">
        <v>4853</v>
      </c>
      <c r="J1787" t="s">
        <v>8221</v>
      </c>
    </row>
    <row r="1788" spans="9:10" x14ac:dyDescent="0.3">
      <c r="I1788">
        <v>905</v>
      </c>
      <c r="J1788" t="s">
        <v>8221</v>
      </c>
    </row>
    <row r="1789" spans="9:10" x14ac:dyDescent="0.3">
      <c r="I1789">
        <v>1533</v>
      </c>
      <c r="J1789" t="s">
        <v>8221</v>
      </c>
    </row>
    <row r="1790" spans="9:10" x14ac:dyDescent="0.3">
      <c r="I1790">
        <v>76</v>
      </c>
      <c r="J1790" t="s">
        <v>8221</v>
      </c>
    </row>
    <row r="1791" spans="9:10" x14ac:dyDescent="0.3">
      <c r="I1791">
        <v>40</v>
      </c>
      <c r="J1791" t="s">
        <v>8221</v>
      </c>
    </row>
    <row r="1792" spans="9:10" x14ac:dyDescent="0.3">
      <c r="I1792">
        <v>1636</v>
      </c>
      <c r="J1792" t="s">
        <v>8221</v>
      </c>
    </row>
    <row r="1793" spans="9:10" x14ac:dyDescent="0.3">
      <c r="I1793">
        <v>107</v>
      </c>
      <c r="J1793" t="s">
        <v>8221</v>
      </c>
    </row>
    <row r="1794" spans="9:10" x14ac:dyDescent="0.3">
      <c r="I1794">
        <v>15281</v>
      </c>
      <c r="J1794" t="s">
        <v>8221</v>
      </c>
    </row>
    <row r="1795" spans="9:10" x14ac:dyDescent="0.3">
      <c r="I1795">
        <v>40</v>
      </c>
      <c r="J1795" t="s">
        <v>8221</v>
      </c>
    </row>
    <row r="1796" spans="9:10" x14ac:dyDescent="0.3">
      <c r="I1796">
        <v>997</v>
      </c>
      <c r="J1796" t="s">
        <v>8221</v>
      </c>
    </row>
    <row r="1797" spans="9:10" x14ac:dyDescent="0.3">
      <c r="I1797">
        <v>10846</v>
      </c>
      <c r="J1797" t="s">
        <v>8221</v>
      </c>
    </row>
    <row r="1798" spans="9:10" x14ac:dyDescent="0.3">
      <c r="I1798">
        <v>4190</v>
      </c>
      <c r="J1798" t="s">
        <v>8221</v>
      </c>
    </row>
    <row r="1799" spans="9:10" x14ac:dyDescent="0.3">
      <c r="I1799">
        <v>6755</v>
      </c>
      <c r="J1799" t="s">
        <v>8221</v>
      </c>
    </row>
    <row r="1800" spans="9:10" x14ac:dyDescent="0.3">
      <c r="I1800">
        <v>2182</v>
      </c>
      <c r="J1800" t="s">
        <v>8221</v>
      </c>
    </row>
    <row r="1801" spans="9:10" x14ac:dyDescent="0.3">
      <c r="I1801">
        <v>69.83</v>
      </c>
      <c r="J1801" t="s">
        <v>8221</v>
      </c>
    </row>
    <row r="1802" spans="9:10" x14ac:dyDescent="0.3">
      <c r="I1802">
        <v>9460</v>
      </c>
      <c r="J1802" t="s">
        <v>8221</v>
      </c>
    </row>
    <row r="1803" spans="9:10" x14ac:dyDescent="0.3">
      <c r="I1803">
        <v>2355</v>
      </c>
      <c r="J1803" t="s">
        <v>8221</v>
      </c>
    </row>
    <row r="1804" spans="9:10" x14ac:dyDescent="0.3">
      <c r="I1804">
        <v>1697</v>
      </c>
      <c r="J1804" t="s">
        <v>8221</v>
      </c>
    </row>
    <row r="1805" spans="9:10" x14ac:dyDescent="0.3">
      <c r="I1805">
        <v>5390</v>
      </c>
      <c r="J1805" t="s">
        <v>8221</v>
      </c>
    </row>
    <row r="1806" spans="9:10" x14ac:dyDescent="0.3">
      <c r="I1806">
        <v>5452</v>
      </c>
      <c r="J1806" t="s">
        <v>8221</v>
      </c>
    </row>
    <row r="1807" spans="9:10" x14ac:dyDescent="0.3">
      <c r="I1807">
        <v>8191</v>
      </c>
      <c r="J1807" t="s">
        <v>8221</v>
      </c>
    </row>
    <row r="1808" spans="9:10" x14ac:dyDescent="0.3">
      <c r="I1808">
        <v>591</v>
      </c>
      <c r="J1808" t="s">
        <v>8221</v>
      </c>
    </row>
    <row r="1809" spans="9:10" x14ac:dyDescent="0.3">
      <c r="I1809">
        <v>553</v>
      </c>
      <c r="J1809" t="s">
        <v>8221</v>
      </c>
    </row>
    <row r="1810" spans="9:10" x14ac:dyDescent="0.3">
      <c r="I1810">
        <v>11594</v>
      </c>
      <c r="J1810" t="s">
        <v>8221</v>
      </c>
    </row>
    <row r="1811" spans="9:10" x14ac:dyDescent="0.3">
      <c r="I1811">
        <v>380</v>
      </c>
      <c r="J1811" t="s">
        <v>8221</v>
      </c>
    </row>
    <row r="1812" spans="9:10" x14ac:dyDescent="0.3">
      <c r="I1812">
        <v>15</v>
      </c>
      <c r="J1812" t="s">
        <v>8221</v>
      </c>
    </row>
    <row r="1813" spans="9:10" x14ac:dyDescent="0.3">
      <c r="I1813">
        <v>40</v>
      </c>
      <c r="J1813" t="s">
        <v>8221</v>
      </c>
    </row>
    <row r="1814" spans="9:10" x14ac:dyDescent="0.3">
      <c r="I1814">
        <v>865</v>
      </c>
      <c r="J1814" t="s">
        <v>8221</v>
      </c>
    </row>
    <row r="1815" spans="9:10" x14ac:dyDescent="0.3">
      <c r="I1815">
        <v>0</v>
      </c>
      <c r="J1815" t="s">
        <v>8221</v>
      </c>
    </row>
    <row r="1816" spans="9:10" x14ac:dyDescent="0.3">
      <c r="I1816">
        <v>5902</v>
      </c>
      <c r="J1816" t="s">
        <v>8221</v>
      </c>
    </row>
    <row r="1817" spans="9:10" x14ac:dyDescent="0.3">
      <c r="I1817">
        <v>0</v>
      </c>
      <c r="J1817" t="s">
        <v>8221</v>
      </c>
    </row>
    <row r="1818" spans="9:10" x14ac:dyDescent="0.3">
      <c r="I1818">
        <v>509</v>
      </c>
      <c r="J1818" t="s">
        <v>8221</v>
      </c>
    </row>
    <row r="1819" spans="9:10" x14ac:dyDescent="0.3">
      <c r="I1819">
        <v>9419</v>
      </c>
      <c r="J1819" t="s">
        <v>8221</v>
      </c>
    </row>
    <row r="1820" spans="9:10" x14ac:dyDescent="0.3">
      <c r="I1820">
        <v>0</v>
      </c>
      <c r="J1820" t="s">
        <v>8221</v>
      </c>
    </row>
    <row r="1821" spans="9:10" x14ac:dyDescent="0.3">
      <c r="I1821">
        <v>25</v>
      </c>
      <c r="J1821" t="s">
        <v>8221</v>
      </c>
    </row>
    <row r="1822" spans="9:10" x14ac:dyDescent="0.3">
      <c r="I1822">
        <v>1707</v>
      </c>
      <c r="J1822" t="s">
        <v>8221</v>
      </c>
    </row>
    <row r="1823" spans="9:10" x14ac:dyDescent="0.3">
      <c r="I1823">
        <v>3372.25</v>
      </c>
      <c r="J1823" t="s">
        <v>8219</v>
      </c>
    </row>
    <row r="1824" spans="9:10" x14ac:dyDescent="0.3">
      <c r="I1824">
        <v>300</v>
      </c>
      <c r="J1824" t="s">
        <v>8219</v>
      </c>
    </row>
    <row r="1825" spans="9:10" x14ac:dyDescent="0.3">
      <c r="I1825">
        <v>811</v>
      </c>
      <c r="J1825" t="s">
        <v>8219</v>
      </c>
    </row>
    <row r="1826" spans="9:10" x14ac:dyDescent="0.3">
      <c r="I1826">
        <v>3002</v>
      </c>
      <c r="J1826" t="s">
        <v>8219</v>
      </c>
    </row>
    <row r="1827" spans="9:10" x14ac:dyDescent="0.3">
      <c r="I1827">
        <v>2101</v>
      </c>
      <c r="J1827" t="s">
        <v>8219</v>
      </c>
    </row>
    <row r="1828" spans="9:10" x14ac:dyDescent="0.3">
      <c r="I1828">
        <v>2020</v>
      </c>
      <c r="J1828" t="s">
        <v>8219</v>
      </c>
    </row>
    <row r="1829" spans="9:10" x14ac:dyDescent="0.3">
      <c r="I1829">
        <v>8053</v>
      </c>
      <c r="J1829" t="s">
        <v>8219</v>
      </c>
    </row>
    <row r="1830" spans="9:10" x14ac:dyDescent="0.3">
      <c r="I1830">
        <v>20032</v>
      </c>
      <c r="J1830" t="s">
        <v>8219</v>
      </c>
    </row>
    <row r="1831" spans="9:10" x14ac:dyDescent="0.3">
      <c r="I1831">
        <v>2500.25</v>
      </c>
      <c r="J1831" t="s">
        <v>8219</v>
      </c>
    </row>
    <row r="1832" spans="9:10" x14ac:dyDescent="0.3">
      <c r="I1832">
        <v>15230</v>
      </c>
      <c r="J1832" t="s">
        <v>8219</v>
      </c>
    </row>
    <row r="1833" spans="9:10" x14ac:dyDescent="0.3">
      <c r="I1833">
        <v>1030</v>
      </c>
      <c r="J1833" t="s">
        <v>8219</v>
      </c>
    </row>
    <row r="1834" spans="9:10" x14ac:dyDescent="0.3">
      <c r="I1834">
        <v>500</v>
      </c>
      <c r="J1834" t="s">
        <v>8219</v>
      </c>
    </row>
    <row r="1835" spans="9:10" x14ac:dyDescent="0.3">
      <c r="I1835">
        <v>1050</v>
      </c>
      <c r="J1835" t="s">
        <v>8219</v>
      </c>
    </row>
    <row r="1836" spans="9:10" x14ac:dyDescent="0.3">
      <c r="I1836">
        <v>11805</v>
      </c>
      <c r="J1836" t="s">
        <v>8219</v>
      </c>
    </row>
    <row r="1837" spans="9:10" x14ac:dyDescent="0.3">
      <c r="I1837">
        <v>520</v>
      </c>
      <c r="J1837" t="s">
        <v>8219</v>
      </c>
    </row>
    <row r="1838" spans="9:10" x14ac:dyDescent="0.3">
      <c r="I1838">
        <v>10017</v>
      </c>
      <c r="J1838" t="s">
        <v>8219</v>
      </c>
    </row>
    <row r="1839" spans="9:10" x14ac:dyDescent="0.3">
      <c r="I1839">
        <v>1841</v>
      </c>
      <c r="J1839" t="s">
        <v>8219</v>
      </c>
    </row>
    <row r="1840" spans="9:10" x14ac:dyDescent="0.3">
      <c r="I1840">
        <v>1001.49</v>
      </c>
      <c r="J1840" t="s">
        <v>8219</v>
      </c>
    </row>
    <row r="1841" spans="9:10" x14ac:dyDescent="0.3">
      <c r="I1841">
        <v>2053</v>
      </c>
      <c r="J1841" t="s">
        <v>8219</v>
      </c>
    </row>
    <row r="1842" spans="9:10" x14ac:dyDescent="0.3">
      <c r="I1842">
        <v>980</v>
      </c>
      <c r="J1842" t="s">
        <v>8219</v>
      </c>
    </row>
    <row r="1843" spans="9:10" x14ac:dyDescent="0.3">
      <c r="I1843">
        <v>2035</v>
      </c>
      <c r="J1843" t="s">
        <v>8219</v>
      </c>
    </row>
    <row r="1844" spans="9:10" x14ac:dyDescent="0.3">
      <c r="I1844">
        <v>2505</v>
      </c>
      <c r="J1844" t="s">
        <v>8219</v>
      </c>
    </row>
    <row r="1845" spans="9:10" x14ac:dyDescent="0.3">
      <c r="I1845">
        <v>12400.61</v>
      </c>
      <c r="J1845" t="s">
        <v>8219</v>
      </c>
    </row>
    <row r="1846" spans="9:10" x14ac:dyDescent="0.3">
      <c r="I1846">
        <v>1521</v>
      </c>
      <c r="J1846" t="s">
        <v>8219</v>
      </c>
    </row>
    <row r="1847" spans="9:10" x14ac:dyDescent="0.3">
      <c r="I1847">
        <v>1000</v>
      </c>
      <c r="J1847" t="s">
        <v>8219</v>
      </c>
    </row>
    <row r="1848" spans="9:10" x14ac:dyDescent="0.3">
      <c r="I1848">
        <v>20689</v>
      </c>
      <c r="J1848" t="s">
        <v>8219</v>
      </c>
    </row>
    <row r="1849" spans="9:10" x14ac:dyDescent="0.3">
      <c r="I1849">
        <v>3022</v>
      </c>
      <c r="J1849" t="s">
        <v>8219</v>
      </c>
    </row>
    <row r="1850" spans="9:10" x14ac:dyDescent="0.3">
      <c r="I1850">
        <v>3221</v>
      </c>
      <c r="J1850" t="s">
        <v>8219</v>
      </c>
    </row>
    <row r="1851" spans="9:10" x14ac:dyDescent="0.3">
      <c r="I1851">
        <v>301</v>
      </c>
      <c r="J1851" t="s">
        <v>8219</v>
      </c>
    </row>
    <row r="1852" spans="9:10" x14ac:dyDescent="0.3">
      <c r="I1852">
        <v>9137</v>
      </c>
      <c r="J1852" t="s">
        <v>8219</v>
      </c>
    </row>
    <row r="1853" spans="9:10" x14ac:dyDescent="0.3">
      <c r="I1853">
        <v>1301</v>
      </c>
      <c r="J1853" t="s">
        <v>8219</v>
      </c>
    </row>
    <row r="1854" spans="9:10" x14ac:dyDescent="0.3">
      <c r="I1854">
        <v>17545</v>
      </c>
      <c r="J1854" t="s">
        <v>8219</v>
      </c>
    </row>
    <row r="1855" spans="9:10" x14ac:dyDescent="0.3">
      <c r="I1855">
        <v>815</v>
      </c>
      <c r="J1855" t="s">
        <v>8219</v>
      </c>
    </row>
    <row r="1856" spans="9:10" x14ac:dyDescent="0.3">
      <c r="I1856">
        <v>15318.55</v>
      </c>
      <c r="J1856" t="s">
        <v>8219</v>
      </c>
    </row>
    <row r="1857" spans="9:10" x14ac:dyDescent="0.3">
      <c r="I1857">
        <v>13480.16</v>
      </c>
      <c r="J1857" t="s">
        <v>8219</v>
      </c>
    </row>
    <row r="1858" spans="9:10" x14ac:dyDescent="0.3">
      <c r="I1858">
        <v>2025</v>
      </c>
      <c r="J1858" t="s">
        <v>8219</v>
      </c>
    </row>
    <row r="1859" spans="9:10" x14ac:dyDescent="0.3">
      <c r="I1859">
        <v>3000</v>
      </c>
      <c r="J1859" t="s">
        <v>8219</v>
      </c>
    </row>
    <row r="1860" spans="9:10" x14ac:dyDescent="0.3">
      <c r="I1860">
        <v>6041.55</v>
      </c>
      <c r="J1860" t="s">
        <v>8219</v>
      </c>
    </row>
    <row r="1861" spans="9:10" x14ac:dyDescent="0.3">
      <c r="I1861">
        <v>3955</v>
      </c>
      <c r="J1861" t="s">
        <v>8219</v>
      </c>
    </row>
    <row r="1862" spans="9:10" x14ac:dyDescent="0.3">
      <c r="I1862">
        <v>1001</v>
      </c>
      <c r="J1862" t="s">
        <v>8219</v>
      </c>
    </row>
    <row r="1863" spans="9:10" x14ac:dyDescent="0.3">
      <c r="I1863">
        <v>0</v>
      </c>
      <c r="J1863" t="s">
        <v>8221</v>
      </c>
    </row>
    <row r="1864" spans="9:10" x14ac:dyDescent="0.3">
      <c r="I1864">
        <v>1455</v>
      </c>
      <c r="J1864" t="s">
        <v>8221</v>
      </c>
    </row>
    <row r="1865" spans="9:10" x14ac:dyDescent="0.3">
      <c r="I1865">
        <v>10</v>
      </c>
      <c r="J1865" t="s">
        <v>8221</v>
      </c>
    </row>
    <row r="1866" spans="9:10" x14ac:dyDescent="0.3">
      <c r="I1866">
        <v>2788</v>
      </c>
      <c r="J1866" t="s">
        <v>8221</v>
      </c>
    </row>
    <row r="1867" spans="9:10" x14ac:dyDescent="0.3">
      <c r="I1867">
        <v>4</v>
      </c>
      <c r="J1867" t="s">
        <v>8221</v>
      </c>
    </row>
    <row r="1868" spans="9:10" x14ac:dyDescent="0.3">
      <c r="I1868">
        <v>125</v>
      </c>
      <c r="J1868" t="s">
        <v>8221</v>
      </c>
    </row>
    <row r="1869" spans="9:10" x14ac:dyDescent="0.3">
      <c r="I1869">
        <v>10</v>
      </c>
      <c r="J1869" t="s">
        <v>8221</v>
      </c>
    </row>
    <row r="1870" spans="9:10" x14ac:dyDescent="0.3">
      <c r="I1870">
        <v>1217</v>
      </c>
      <c r="J1870" t="s">
        <v>8221</v>
      </c>
    </row>
    <row r="1871" spans="9:10" x14ac:dyDescent="0.3">
      <c r="I1871">
        <v>0</v>
      </c>
      <c r="J1871" t="s">
        <v>8221</v>
      </c>
    </row>
    <row r="1872" spans="9:10" x14ac:dyDescent="0.3">
      <c r="I1872">
        <v>361</v>
      </c>
      <c r="J1872" t="s">
        <v>8221</v>
      </c>
    </row>
    <row r="1873" spans="9:10" x14ac:dyDescent="0.3">
      <c r="I1873">
        <v>4666</v>
      </c>
      <c r="J1873" t="s">
        <v>8221</v>
      </c>
    </row>
    <row r="1874" spans="9:10" x14ac:dyDescent="0.3">
      <c r="I1874">
        <v>212</v>
      </c>
      <c r="J1874" t="s">
        <v>8221</v>
      </c>
    </row>
    <row r="1875" spans="9:10" x14ac:dyDescent="0.3">
      <c r="I1875">
        <v>36</v>
      </c>
      <c r="J1875" t="s">
        <v>8221</v>
      </c>
    </row>
    <row r="1876" spans="9:10" x14ac:dyDescent="0.3">
      <c r="I1876">
        <v>26</v>
      </c>
      <c r="J1876" t="s">
        <v>8221</v>
      </c>
    </row>
    <row r="1877" spans="9:10" x14ac:dyDescent="0.3">
      <c r="I1877">
        <v>51</v>
      </c>
      <c r="J1877" t="s">
        <v>8221</v>
      </c>
    </row>
    <row r="1878" spans="9:10" x14ac:dyDescent="0.3">
      <c r="I1878">
        <v>0</v>
      </c>
      <c r="J1878" t="s">
        <v>8221</v>
      </c>
    </row>
    <row r="1879" spans="9:10" x14ac:dyDescent="0.3">
      <c r="I1879">
        <v>0</v>
      </c>
      <c r="J1879" t="s">
        <v>8221</v>
      </c>
    </row>
    <row r="1880" spans="9:10" x14ac:dyDescent="0.3">
      <c r="I1880">
        <v>0</v>
      </c>
      <c r="J1880" t="s">
        <v>8221</v>
      </c>
    </row>
    <row r="1881" spans="9:10" x14ac:dyDescent="0.3">
      <c r="I1881">
        <v>6</v>
      </c>
      <c r="J1881" t="s">
        <v>8221</v>
      </c>
    </row>
    <row r="1882" spans="9:10" x14ac:dyDescent="0.3">
      <c r="I1882">
        <v>1004</v>
      </c>
      <c r="J1882" t="s">
        <v>8221</v>
      </c>
    </row>
    <row r="1883" spans="9:10" x14ac:dyDescent="0.3">
      <c r="I1883">
        <v>3453.69</v>
      </c>
      <c r="J1883" t="s">
        <v>8219</v>
      </c>
    </row>
    <row r="1884" spans="9:10" x14ac:dyDescent="0.3">
      <c r="I1884">
        <v>3380</v>
      </c>
      <c r="J1884" t="s">
        <v>8219</v>
      </c>
    </row>
    <row r="1885" spans="9:10" x14ac:dyDescent="0.3">
      <c r="I1885">
        <v>1047</v>
      </c>
      <c r="J1885" t="s">
        <v>8219</v>
      </c>
    </row>
    <row r="1886" spans="9:10" x14ac:dyDescent="0.3">
      <c r="I1886">
        <v>1351</v>
      </c>
      <c r="J1886" t="s">
        <v>8219</v>
      </c>
    </row>
    <row r="1887" spans="9:10" x14ac:dyDescent="0.3">
      <c r="I1887">
        <v>5322</v>
      </c>
      <c r="J1887" t="s">
        <v>8219</v>
      </c>
    </row>
    <row r="1888" spans="9:10" x14ac:dyDescent="0.3">
      <c r="I1888">
        <v>1225</v>
      </c>
      <c r="J1888" t="s">
        <v>8219</v>
      </c>
    </row>
    <row r="1889" spans="9:10" x14ac:dyDescent="0.3">
      <c r="I1889">
        <v>3335</v>
      </c>
      <c r="J1889" t="s">
        <v>8219</v>
      </c>
    </row>
    <row r="1890" spans="9:10" x14ac:dyDescent="0.3">
      <c r="I1890">
        <v>4152</v>
      </c>
      <c r="J1890" t="s">
        <v>8219</v>
      </c>
    </row>
    <row r="1891" spans="9:10" x14ac:dyDescent="0.3">
      <c r="I1891">
        <v>2132</v>
      </c>
      <c r="J1891" t="s">
        <v>8219</v>
      </c>
    </row>
    <row r="1892" spans="9:10" x14ac:dyDescent="0.3">
      <c r="I1892">
        <v>17350.13</v>
      </c>
      <c r="J1892" t="s">
        <v>8219</v>
      </c>
    </row>
    <row r="1893" spans="9:10" x14ac:dyDescent="0.3">
      <c r="I1893">
        <v>10555</v>
      </c>
      <c r="J1893" t="s">
        <v>8219</v>
      </c>
    </row>
    <row r="1894" spans="9:10" x14ac:dyDescent="0.3">
      <c r="I1894">
        <v>683</v>
      </c>
      <c r="J1894" t="s">
        <v>8219</v>
      </c>
    </row>
    <row r="1895" spans="9:10" x14ac:dyDescent="0.3">
      <c r="I1895">
        <v>2600</v>
      </c>
      <c r="J1895" t="s">
        <v>8219</v>
      </c>
    </row>
    <row r="1896" spans="9:10" x14ac:dyDescent="0.3">
      <c r="I1896">
        <v>1145</v>
      </c>
      <c r="J1896" t="s">
        <v>8219</v>
      </c>
    </row>
    <row r="1897" spans="9:10" x14ac:dyDescent="0.3">
      <c r="I1897">
        <v>9228</v>
      </c>
      <c r="J1897" t="s">
        <v>8219</v>
      </c>
    </row>
    <row r="1898" spans="9:10" x14ac:dyDescent="0.3">
      <c r="I1898">
        <v>559</v>
      </c>
      <c r="J1898" t="s">
        <v>8219</v>
      </c>
    </row>
    <row r="1899" spans="9:10" x14ac:dyDescent="0.3">
      <c r="I1899">
        <v>6506</v>
      </c>
      <c r="J1899" t="s">
        <v>8219</v>
      </c>
    </row>
    <row r="1900" spans="9:10" x14ac:dyDescent="0.3">
      <c r="I1900">
        <v>1445</v>
      </c>
      <c r="J1900" t="s">
        <v>8219</v>
      </c>
    </row>
    <row r="1901" spans="9:10" x14ac:dyDescent="0.3">
      <c r="I1901">
        <v>1200</v>
      </c>
      <c r="J1901" t="s">
        <v>8219</v>
      </c>
    </row>
    <row r="1902" spans="9:10" x14ac:dyDescent="0.3">
      <c r="I1902">
        <v>2734.11</v>
      </c>
      <c r="J1902" t="s">
        <v>8219</v>
      </c>
    </row>
    <row r="1903" spans="9:10" x14ac:dyDescent="0.3">
      <c r="I1903">
        <v>2670</v>
      </c>
      <c r="J1903" t="s">
        <v>8221</v>
      </c>
    </row>
    <row r="1904" spans="9:10" x14ac:dyDescent="0.3">
      <c r="I1904">
        <v>12</v>
      </c>
      <c r="J1904" t="s">
        <v>8221</v>
      </c>
    </row>
    <row r="1905" spans="9:10" x14ac:dyDescent="0.3">
      <c r="I1905">
        <v>1398</v>
      </c>
      <c r="J1905" t="s">
        <v>8221</v>
      </c>
    </row>
    <row r="1906" spans="9:10" x14ac:dyDescent="0.3">
      <c r="I1906">
        <v>50</v>
      </c>
      <c r="J1906" t="s">
        <v>8221</v>
      </c>
    </row>
    <row r="1907" spans="9:10" x14ac:dyDescent="0.3">
      <c r="I1907">
        <v>42</v>
      </c>
      <c r="J1907" t="s">
        <v>8221</v>
      </c>
    </row>
    <row r="1908" spans="9:10" x14ac:dyDescent="0.3">
      <c r="I1908">
        <v>21380</v>
      </c>
      <c r="J1908" t="s">
        <v>8221</v>
      </c>
    </row>
    <row r="1909" spans="9:10" x14ac:dyDescent="0.3">
      <c r="I1909">
        <v>85</v>
      </c>
      <c r="J1909" t="s">
        <v>8221</v>
      </c>
    </row>
    <row r="1910" spans="9:10" x14ac:dyDescent="0.3">
      <c r="I1910">
        <v>433</v>
      </c>
      <c r="J1910" t="s">
        <v>8221</v>
      </c>
    </row>
    <row r="1911" spans="9:10" x14ac:dyDescent="0.3">
      <c r="I1911">
        <v>4939</v>
      </c>
      <c r="J1911" t="s">
        <v>8221</v>
      </c>
    </row>
    <row r="1912" spans="9:10" x14ac:dyDescent="0.3">
      <c r="I1912">
        <v>33486</v>
      </c>
      <c r="J1912" t="s">
        <v>8221</v>
      </c>
    </row>
    <row r="1913" spans="9:10" x14ac:dyDescent="0.3">
      <c r="I1913">
        <v>10</v>
      </c>
      <c r="J1913" t="s">
        <v>8221</v>
      </c>
    </row>
    <row r="1914" spans="9:10" x14ac:dyDescent="0.3">
      <c r="I1914">
        <v>2965</v>
      </c>
      <c r="J1914" t="s">
        <v>8221</v>
      </c>
    </row>
    <row r="1915" spans="9:10" x14ac:dyDescent="0.3">
      <c r="I1915">
        <v>637</v>
      </c>
      <c r="J1915" t="s">
        <v>8221</v>
      </c>
    </row>
    <row r="1916" spans="9:10" x14ac:dyDescent="0.3">
      <c r="I1916">
        <v>60</v>
      </c>
      <c r="J1916" t="s">
        <v>8221</v>
      </c>
    </row>
    <row r="1917" spans="9:10" x14ac:dyDescent="0.3">
      <c r="I1917">
        <v>8</v>
      </c>
      <c r="J1917" t="s">
        <v>8221</v>
      </c>
    </row>
    <row r="1918" spans="9:10" x14ac:dyDescent="0.3">
      <c r="I1918">
        <v>102</v>
      </c>
      <c r="J1918" t="s">
        <v>8221</v>
      </c>
    </row>
    <row r="1919" spans="9:10" x14ac:dyDescent="0.3">
      <c r="I1919">
        <v>205025</v>
      </c>
      <c r="J1919" t="s">
        <v>8221</v>
      </c>
    </row>
    <row r="1920" spans="9:10" x14ac:dyDescent="0.3">
      <c r="I1920">
        <v>260</v>
      </c>
      <c r="J1920" t="s">
        <v>8221</v>
      </c>
    </row>
    <row r="1921" spans="9:10" x14ac:dyDescent="0.3">
      <c r="I1921">
        <v>237</v>
      </c>
      <c r="J1921" t="s">
        <v>8221</v>
      </c>
    </row>
    <row r="1922" spans="9:10" x14ac:dyDescent="0.3">
      <c r="I1922">
        <v>4303</v>
      </c>
      <c r="J1922" t="s">
        <v>8221</v>
      </c>
    </row>
    <row r="1923" spans="9:10" x14ac:dyDescent="0.3">
      <c r="I1923">
        <v>2052</v>
      </c>
      <c r="J1923" t="s">
        <v>8219</v>
      </c>
    </row>
    <row r="1924" spans="9:10" x14ac:dyDescent="0.3">
      <c r="I1924">
        <v>2311</v>
      </c>
      <c r="J1924" t="s">
        <v>8219</v>
      </c>
    </row>
    <row r="1925" spans="9:10" x14ac:dyDescent="0.3">
      <c r="I1925">
        <v>301</v>
      </c>
      <c r="J1925" t="s">
        <v>8219</v>
      </c>
    </row>
    <row r="1926" spans="9:10" x14ac:dyDescent="0.3">
      <c r="I1926">
        <v>3432</v>
      </c>
      <c r="J1926" t="s">
        <v>8219</v>
      </c>
    </row>
    <row r="1927" spans="9:10" x14ac:dyDescent="0.3">
      <c r="I1927">
        <v>1655</v>
      </c>
      <c r="J1927" t="s">
        <v>8219</v>
      </c>
    </row>
    <row r="1928" spans="9:10" x14ac:dyDescent="0.3">
      <c r="I1928">
        <v>2930.69</v>
      </c>
      <c r="J1928" t="s">
        <v>8219</v>
      </c>
    </row>
    <row r="1929" spans="9:10" x14ac:dyDescent="0.3">
      <c r="I1929">
        <v>620</v>
      </c>
      <c r="J1929" t="s">
        <v>8219</v>
      </c>
    </row>
    <row r="1930" spans="9:10" x14ac:dyDescent="0.3">
      <c r="I1930">
        <v>2630</v>
      </c>
      <c r="J1930" t="s">
        <v>8219</v>
      </c>
    </row>
    <row r="1931" spans="9:10" x14ac:dyDescent="0.3">
      <c r="I1931">
        <v>3210</v>
      </c>
      <c r="J1931" t="s">
        <v>8219</v>
      </c>
    </row>
    <row r="1932" spans="9:10" x14ac:dyDescent="0.3">
      <c r="I1932">
        <v>1270</v>
      </c>
      <c r="J1932" t="s">
        <v>8219</v>
      </c>
    </row>
    <row r="1933" spans="9:10" x14ac:dyDescent="0.3">
      <c r="I1933">
        <v>2412.02</v>
      </c>
      <c r="J1933" t="s">
        <v>8219</v>
      </c>
    </row>
    <row r="1934" spans="9:10" x14ac:dyDescent="0.3">
      <c r="I1934">
        <v>5617</v>
      </c>
      <c r="J1934" t="s">
        <v>8219</v>
      </c>
    </row>
    <row r="1935" spans="9:10" x14ac:dyDescent="0.3">
      <c r="I1935">
        <v>10346</v>
      </c>
      <c r="J1935" t="s">
        <v>8219</v>
      </c>
    </row>
    <row r="1936" spans="9:10" x14ac:dyDescent="0.3">
      <c r="I1936">
        <v>6181</v>
      </c>
      <c r="J1936" t="s">
        <v>8219</v>
      </c>
    </row>
    <row r="1937" spans="9:10" x14ac:dyDescent="0.3">
      <c r="I1937">
        <v>2710</v>
      </c>
      <c r="J1937" t="s">
        <v>8219</v>
      </c>
    </row>
    <row r="1938" spans="9:10" x14ac:dyDescent="0.3">
      <c r="I1938">
        <v>8739.01</v>
      </c>
      <c r="J1938" t="s">
        <v>8219</v>
      </c>
    </row>
    <row r="1939" spans="9:10" x14ac:dyDescent="0.3">
      <c r="I1939">
        <v>1123.47</v>
      </c>
      <c r="J1939" t="s">
        <v>8219</v>
      </c>
    </row>
    <row r="1940" spans="9:10" x14ac:dyDescent="0.3">
      <c r="I1940">
        <v>17390</v>
      </c>
      <c r="J1940" t="s">
        <v>8219</v>
      </c>
    </row>
    <row r="1941" spans="9:10" x14ac:dyDescent="0.3">
      <c r="I1941">
        <v>11070</v>
      </c>
      <c r="J1941" t="s">
        <v>8219</v>
      </c>
    </row>
    <row r="1942" spans="9:10" x14ac:dyDescent="0.3">
      <c r="I1942">
        <v>1111</v>
      </c>
      <c r="J1942" t="s">
        <v>8219</v>
      </c>
    </row>
    <row r="1943" spans="9:10" x14ac:dyDescent="0.3">
      <c r="I1943">
        <v>315295.89</v>
      </c>
      <c r="J1943" t="s">
        <v>8219</v>
      </c>
    </row>
    <row r="1944" spans="9:10" x14ac:dyDescent="0.3">
      <c r="I1944">
        <v>8306.42</v>
      </c>
      <c r="J1944" t="s">
        <v>8219</v>
      </c>
    </row>
    <row r="1945" spans="9:10" x14ac:dyDescent="0.3">
      <c r="I1945">
        <v>170525</v>
      </c>
      <c r="J1945" t="s">
        <v>8219</v>
      </c>
    </row>
    <row r="1946" spans="9:10" x14ac:dyDescent="0.3">
      <c r="I1946">
        <v>315222.2</v>
      </c>
      <c r="J1946" t="s">
        <v>8219</v>
      </c>
    </row>
    <row r="1947" spans="9:10" x14ac:dyDescent="0.3">
      <c r="I1947">
        <v>348018</v>
      </c>
      <c r="J1947" t="s">
        <v>8219</v>
      </c>
    </row>
    <row r="1948" spans="9:10" x14ac:dyDescent="0.3">
      <c r="I1948">
        <v>11231</v>
      </c>
      <c r="J1948" t="s">
        <v>8219</v>
      </c>
    </row>
    <row r="1949" spans="9:10" x14ac:dyDescent="0.3">
      <c r="I1949">
        <v>805.07</v>
      </c>
      <c r="J1949" t="s">
        <v>8219</v>
      </c>
    </row>
    <row r="1950" spans="9:10" x14ac:dyDescent="0.3">
      <c r="I1950">
        <v>800211</v>
      </c>
      <c r="J1950" t="s">
        <v>8219</v>
      </c>
    </row>
    <row r="1951" spans="9:10" x14ac:dyDescent="0.3">
      <c r="I1951">
        <v>53001.3</v>
      </c>
      <c r="J1951" t="s">
        <v>8219</v>
      </c>
    </row>
    <row r="1952" spans="9:10" x14ac:dyDescent="0.3">
      <c r="I1952">
        <v>96248.960000000006</v>
      </c>
      <c r="J1952" t="s">
        <v>8219</v>
      </c>
    </row>
    <row r="1953" spans="9:10" x14ac:dyDescent="0.3">
      <c r="I1953">
        <v>106222</v>
      </c>
      <c r="J1953" t="s">
        <v>8219</v>
      </c>
    </row>
    <row r="1954" spans="9:10" x14ac:dyDescent="0.3">
      <c r="I1954">
        <v>69465.33</v>
      </c>
      <c r="J1954" t="s">
        <v>8219</v>
      </c>
    </row>
    <row r="1955" spans="9:10" x14ac:dyDescent="0.3">
      <c r="I1955">
        <v>33892</v>
      </c>
      <c r="J1955" t="s">
        <v>8219</v>
      </c>
    </row>
    <row r="1956" spans="9:10" x14ac:dyDescent="0.3">
      <c r="I1956">
        <v>349474</v>
      </c>
      <c r="J1956" t="s">
        <v>8219</v>
      </c>
    </row>
    <row r="1957" spans="9:10" x14ac:dyDescent="0.3">
      <c r="I1957">
        <v>167410.01999999999</v>
      </c>
      <c r="J1957" t="s">
        <v>8219</v>
      </c>
    </row>
    <row r="1958" spans="9:10" x14ac:dyDescent="0.3">
      <c r="I1958">
        <v>176420</v>
      </c>
      <c r="J1958" t="s">
        <v>8219</v>
      </c>
    </row>
    <row r="1959" spans="9:10" x14ac:dyDescent="0.3">
      <c r="I1959">
        <v>50251.41</v>
      </c>
      <c r="J1959" t="s">
        <v>8219</v>
      </c>
    </row>
    <row r="1960" spans="9:10" x14ac:dyDescent="0.3">
      <c r="I1960">
        <v>100490.02</v>
      </c>
      <c r="J1960" t="s">
        <v>8219</v>
      </c>
    </row>
    <row r="1961" spans="9:10" x14ac:dyDescent="0.3">
      <c r="I1961">
        <v>15673.44</v>
      </c>
      <c r="J1961" t="s">
        <v>8219</v>
      </c>
    </row>
    <row r="1962" spans="9:10" x14ac:dyDescent="0.3">
      <c r="I1962">
        <v>82532</v>
      </c>
      <c r="J1962" t="s">
        <v>8219</v>
      </c>
    </row>
    <row r="1963" spans="9:10" x14ac:dyDescent="0.3">
      <c r="I1963">
        <v>110538.12</v>
      </c>
      <c r="J1963" t="s">
        <v>8219</v>
      </c>
    </row>
    <row r="1964" spans="9:10" x14ac:dyDescent="0.3">
      <c r="I1964">
        <v>19292.5</v>
      </c>
      <c r="J1964" t="s">
        <v>8219</v>
      </c>
    </row>
    <row r="1965" spans="9:10" x14ac:dyDescent="0.3">
      <c r="I1965">
        <v>24108</v>
      </c>
      <c r="J1965" t="s">
        <v>8219</v>
      </c>
    </row>
    <row r="1966" spans="9:10" x14ac:dyDescent="0.3">
      <c r="I1966">
        <v>231543.12</v>
      </c>
      <c r="J1966" t="s">
        <v>8219</v>
      </c>
    </row>
    <row r="1967" spans="9:10" x14ac:dyDescent="0.3">
      <c r="I1967">
        <v>13114</v>
      </c>
      <c r="J1967" t="s">
        <v>8219</v>
      </c>
    </row>
    <row r="1968" spans="9:10" x14ac:dyDescent="0.3">
      <c r="I1968">
        <v>206743.09</v>
      </c>
      <c r="J1968" t="s">
        <v>8219</v>
      </c>
    </row>
    <row r="1969" spans="9:10" x14ac:dyDescent="0.3">
      <c r="I1969">
        <v>74026</v>
      </c>
      <c r="J1969" t="s">
        <v>8219</v>
      </c>
    </row>
    <row r="1970" spans="9:10" x14ac:dyDescent="0.3">
      <c r="I1970">
        <v>142483</v>
      </c>
      <c r="J1970" t="s">
        <v>8219</v>
      </c>
    </row>
    <row r="1971" spans="9:10" x14ac:dyDescent="0.3">
      <c r="I1971">
        <v>115816</v>
      </c>
      <c r="J1971" t="s">
        <v>8219</v>
      </c>
    </row>
    <row r="1972" spans="9:10" x14ac:dyDescent="0.3">
      <c r="I1972">
        <v>56590</v>
      </c>
      <c r="J1972" t="s">
        <v>8219</v>
      </c>
    </row>
    <row r="1973" spans="9:10" x14ac:dyDescent="0.3">
      <c r="I1973">
        <v>1052110.8700000001</v>
      </c>
      <c r="J1973" t="s">
        <v>8219</v>
      </c>
    </row>
    <row r="1974" spans="9:10" x14ac:dyDescent="0.3">
      <c r="I1974">
        <v>16862</v>
      </c>
      <c r="J1974" t="s">
        <v>8219</v>
      </c>
    </row>
    <row r="1975" spans="9:10" x14ac:dyDescent="0.3">
      <c r="I1975">
        <v>508525.01</v>
      </c>
      <c r="J1975" t="s">
        <v>8219</v>
      </c>
    </row>
    <row r="1976" spans="9:10" x14ac:dyDescent="0.3">
      <c r="I1976">
        <v>75099.199999999997</v>
      </c>
      <c r="J1976" t="s">
        <v>8219</v>
      </c>
    </row>
    <row r="1977" spans="9:10" x14ac:dyDescent="0.3">
      <c r="I1977">
        <v>33393.339999999997</v>
      </c>
      <c r="J1977" t="s">
        <v>8219</v>
      </c>
    </row>
    <row r="1978" spans="9:10" x14ac:dyDescent="0.3">
      <c r="I1978">
        <v>13864</v>
      </c>
      <c r="J1978" t="s">
        <v>8219</v>
      </c>
    </row>
    <row r="1979" spans="9:10" x14ac:dyDescent="0.3">
      <c r="I1979">
        <v>201165</v>
      </c>
      <c r="J1979" t="s">
        <v>8219</v>
      </c>
    </row>
    <row r="1980" spans="9:10" x14ac:dyDescent="0.3">
      <c r="I1980">
        <v>513422.57</v>
      </c>
      <c r="J1980" t="s">
        <v>8219</v>
      </c>
    </row>
    <row r="1981" spans="9:10" x14ac:dyDescent="0.3">
      <c r="I1981">
        <v>229802.31</v>
      </c>
      <c r="J1981" t="s">
        <v>8219</v>
      </c>
    </row>
    <row r="1982" spans="9:10" x14ac:dyDescent="0.3">
      <c r="I1982">
        <v>177412.01</v>
      </c>
      <c r="J1982" t="s">
        <v>8219</v>
      </c>
    </row>
    <row r="1983" spans="9:10" x14ac:dyDescent="0.3">
      <c r="I1983">
        <v>381</v>
      </c>
      <c r="J1983" t="s">
        <v>8221</v>
      </c>
    </row>
    <row r="1984" spans="9:10" x14ac:dyDescent="0.3">
      <c r="I1984">
        <v>0</v>
      </c>
      <c r="J1984" t="s">
        <v>8221</v>
      </c>
    </row>
    <row r="1985" spans="9:10" x14ac:dyDescent="0.3">
      <c r="I1985">
        <v>1419</v>
      </c>
      <c r="J1985" t="s">
        <v>8221</v>
      </c>
    </row>
    <row r="1986" spans="9:10" x14ac:dyDescent="0.3">
      <c r="I1986">
        <v>3172</v>
      </c>
      <c r="J1986" t="s">
        <v>8221</v>
      </c>
    </row>
    <row r="1987" spans="9:10" x14ac:dyDescent="0.3">
      <c r="I1987">
        <v>51</v>
      </c>
      <c r="J1987" t="s">
        <v>8221</v>
      </c>
    </row>
    <row r="1988" spans="9:10" x14ac:dyDescent="0.3">
      <c r="I1988">
        <v>1</v>
      </c>
      <c r="J1988" t="s">
        <v>8221</v>
      </c>
    </row>
    <row r="1989" spans="9:10" x14ac:dyDescent="0.3">
      <c r="I1989">
        <v>2336</v>
      </c>
      <c r="J1989" t="s">
        <v>8221</v>
      </c>
    </row>
    <row r="1990" spans="9:10" x14ac:dyDescent="0.3">
      <c r="I1990">
        <v>25</v>
      </c>
      <c r="J1990" t="s">
        <v>8221</v>
      </c>
    </row>
    <row r="1991" spans="9:10" x14ac:dyDescent="0.3">
      <c r="I1991">
        <v>50</v>
      </c>
      <c r="J1991" t="s">
        <v>8221</v>
      </c>
    </row>
    <row r="1992" spans="9:10" x14ac:dyDescent="0.3">
      <c r="I1992">
        <v>509</v>
      </c>
      <c r="J1992" t="s">
        <v>8221</v>
      </c>
    </row>
    <row r="1993" spans="9:10" x14ac:dyDescent="0.3">
      <c r="I1993">
        <v>140</v>
      </c>
      <c r="J1993" t="s">
        <v>8221</v>
      </c>
    </row>
    <row r="1994" spans="9:10" x14ac:dyDescent="0.3">
      <c r="I1994">
        <v>2</v>
      </c>
      <c r="J1994" t="s">
        <v>8221</v>
      </c>
    </row>
    <row r="1995" spans="9:10" x14ac:dyDescent="0.3">
      <c r="I1995">
        <v>0</v>
      </c>
      <c r="J1995" t="s">
        <v>8221</v>
      </c>
    </row>
    <row r="1996" spans="9:10" x14ac:dyDescent="0.3">
      <c r="I1996">
        <v>0</v>
      </c>
      <c r="J1996" t="s">
        <v>8221</v>
      </c>
    </row>
    <row r="1997" spans="9:10" x14ac:dyDescent="0.3">
      <c r="I1997">
        <v>78</v>
      </c>
      <c r="J1997" t="s">
        <v>8221</v>
      </c>
    </row>
    <row r="1998" spans="9:10" x14ac:dyDescent="0.3">
      <c r="I1998">
        <v>0</v>
      </c>
      <c r="J1998" t="s">
        <v>8221</v>
      </c>
    </row>
    <row r="1999" spans="9:10" x14ac:dyDescent="0.3">
      <c r="I1999">
        <v>0</v>
      </c>
      <c r="J1999" t="s">
        <v>8221</v>
      </c>
    </row>
    <row r="2000" spans="9:10" x14ac:dyDescent="0.3">
      <c r="I2000">
        <v>655</v>
      </c>
      <c r="J2000" t="s">
        <v>8221</v>
      </c>
    </row>
    <row r="2001" spans="9:10" x14ac:dyDescent="0.3">
      <c r="I2001">
        <v>236</v>
      </c>
      <c r="J2001" t="s">
        <v>8221</v>
      </c>
    </row>
    <row r="2002" spans="9:10" x14ac:dyDescent="0.3">
      <c r="I2002">
        <v>625</v>
      </c>
      <c r="J2002" t="s">
        <v>8221</v>
      </c>
    </row>
    <row r="2003" spans="9:10" x14ac:dyDescent="0.3">
      <c r="I2003">
        <v>210171</v>
      </c>
      <c r="J2003" t="s">
        <v>8219</v>
      </c>
    </row>
    <row r="2004" spans="9:10" x14ac:dyDescent="0.3">
      <c r="I2004">
        <v>108397.11</v>
      </c>
      <c r="J2004" t="s">
        <v>8219</v>
      </c>
    </row>
    <row r="2005" spans="9:10" x14ac:dyDescent="0.3">
      <c r="I2005">
        <v>1560</v>
      </c>
      <c r="J2005" t="s">
        <v>8219</v>
      </c>
    </row>
    <row r="2006" spans="9:10" x14ac:dyDescent="0.3">
      <c r="I2006">
        <v>117210.24000000001</v>
      </c>
      <c r="J2006" t="s">
        <v>8219</v>
      </c>
    </row>
    <row r="2007" spans="9:10" x14ac:dyDescent="0.3">
      <c r="I2007">
        <v>37104.03</v>
      </c>
      <c r="J2007" t="s">
        <v>8219</v>
      </c>
    </row>
    <row r="2008" spans="9:10" x14ac:dyDescent="0.3">
      <c r="I2008">
        <v>123920</v>
      </c>
      <c r="J2008" t="s">
        <v>8219</v>
      </c>
    </row>
    <row r="2009" spans="9:10" x14ac:dyDescent="0.3">
      <c r="I2009">
        <v>11570.92</v>
      </c>
      <c r="J2009" t="s">
        <v>8219</v>
      </c>
    </row>
    <row r="2010" spans="9:10" x14ac:dyDescent="0.3">
      <c r="I2010">
        <v>1839</v>
      </c>
      <c r="J2010" t="s">
        <v>8219</v>
      </c>
    </row>
    <row r="2011" spans="9:10" x14ac:dyDescent="0.3">
      <c r="I2011">
        <v>152579</v>
      </c>
      <c r="J2011" t="s">
        <v>8219</v>
      </c>
    </row>
    <row r="2012" spans="9:10" x14ac:dyDescent="0.3">
      <c r="I2012">
        <v>96015.9</v>
      </c>
      <c r="J2012" t="s">
        <v>8219</v>
      </c>
    </row>
    <row r="2013" spans="9:10" x14ac:dyDescent="0.3">
      <c r="I2013">
        <v>409782</v>
      </c>
      <c r="J2013" t="s">
        <v>8219</v>
      </c>
    </row>
    <row r="2014" spans="9:10" x14ac:dyDescent="0.3">
      <c r="I2014">
        <v>11745</v>
      </c>
      <c r="J2014" t="s">
        <v>8219</v>
      </c>
    </row>
    <row r="2015" spans="9:10" x14ac:dyDescent="0.3">
      <c r="I2015">
        <v>791862</v>
      </c>
      <c r="J2015" t="s">
        <v>8219</v>
      </c>
    </row>
    <row r="2016" spans="9:10" x14ac:dyDescent="0.3">
      <c r="I2016">
        <v>2344134.67</v>
      </c>
      <c r="J2016" t="s">
        <v>8219</v>
      </c>
    </row>
    <row r="2017" spans="9:10" x14ac:dyDescent="0.3">
      <c r="I2017">
        <v>8136.01</v>
      </c>
      <c r="J2017" t="s">
        <v>8219</v>
      </c>
    </row>
    <row r="2018" spans="9:10" x14ac:dyDescent="0.3">
      <c r="I2018">
        <v>92154.22</v>
      </c>
      <c r="J2018" t="s">
        <v>8219</v>
      </c>
    </row>
    <row r="2019" spans="9:10" x14ac:dyDescent="0.3">
      <c r="I2019">
        <v>31275.599999999999</v>
      </c>
      <c r="J2019" t="s">
        <v>8219</v>
      </c>
    </row>
    <row r="2020" spans="9:10" x14ac:dyDescent="0.3">
      <c r="I2020">
        <v>66458.23</v>
      </c>
      <c r="J2020" t="s">
        <v>8219</v>
      </c>
    </row>
    <row r="2021" spans="9:10" x14ac:dyDescent="0.3">
      <c r="I2021">
        <v>193963.9</v>
      </c>
      <c r="J2021" t="s">
        <v>8219</v>
      </c>
    </row>
    <row r="2022" spans="9:10" x14ac:dyDescent="0.3">
      <c r="I2022">
        <v>2885</v>
      </c>
      <c r="J2022" t="s">
        <v>8219</v>
      </c>
    </row>
    <row r="2023" spans="9:10" x14ac:dyDescent="0.3">
      <c r="I2023">
        <v>14055</v>
      </c>
      <c r="J2023" t="s">
        <v>8219</v>
      </c>
    </row>
    <row r="2024" spans="9:10" x14ac:dyDescent="0.3">
      <c r="I2024">
        <v>125137</v>
      </c>
      <c r="J2024" t="s">
        <v>8219</v>
      </c>
    </row>
    <row r="2025" spans="9:10" x14ac:dyDescent="0.3">
      <c r="I2025">
        <v>161459</v>
      </c>
      <c r="J2025" t="s">
        <v>8219</v>
      </c>
    </row>
    <row r="2026" spans="9:10" x14ac:dyDescent="0.3">
      <c r="I2026">
        <v>23414</v>
      </c>
      <c r="J2026" t="s">
        <v>8219</v>
      </c>
    </row>
    <row r="2027" spans="9:10" x14ac:dyDescent="0.3">
      <c r="I2027">
        <v>160920</v>
      </c>
      <c r="J2027" t="s">
        <v>8219</v>
      </c>
    </row>
    <row r="2028" spans="9:10" x14ac:dyDescent="0.3">
      <c r="I2028">
        <v>33370.769999999997</v>
      </c>
      <c r="J2028" t="s">
        <v>8219</v>
      </c>
    </row>
    <row r="2029" spans="9:10" x14ac:dyDescent="0.3">
      <c r="I2029">
        <v>120249</v>
      </c>
      <c r="J2029" t="s">
        <v>8219</v>
      </c>
    </row>
    <row r="2030" spans="9:10" x14ac:dyDescent="0.3">
      <c r="I2030">
        <v>3785</v>
      </c>
      <c r="J2030" t="s">
        <v>8219</v>
      </c>
    </row>
    <row r="2031" spans="9:10" x14ac:dyDescent="0.3">
      <c r="I2031">
        <v>9030</v>
      </c>
      <c r="J2031" t="s">
        <v>8219</v>
      </c>
    </row>
    <row r="2032" spans="9:10" x14ac:dyDescent="0.3">
      <c r="I2032">
        <v>74134</v>
      </c>
      <c r="J2032" t="s">
        <v>8219</v>
      </c>
    </row>
    <row r="2033" spans="9:10" x14ac:dyDescent="0.3">
      <c r="I2033">
        <v>60175</v>
      </c>
      <c r="J2033" t="s">
        <v>8219</v>
      </c>
    </row>
    <row r="2034" spans="9:10" x14ac:dyDescent="0.3">
      <c r="I2034">
        <v>76047</v>
      </c>
      <c r="J2034" t="s">
        <v>8219</v>
      </c>
    </row>
    <row r="2035" spans="9:10" x14ac:dyDescent="0.3">
      <c r="I2035">
        <v>44669</v>
      </c>
      <c r="J2035" t="s">
        <v>8219</v>
      </c>
    </row>
    <row r="2036" spans="9:10" x14ac:dyDescent="0.3">
      <c r="I2036">
        <v>301719.59000000003</v>
      </c>
      <c r="J2036" t="s">
        <v>8219</v>
      </c>
    </row>
    <row r="2037" spans="9:10" x14ac:dyDescent="0.3">
      <c r="I2037">
        <v>168829.14</v>
      </c>
      <c r="J2037" t="s">
        <v>8219</v>
      </c>
    </row>
    <row r="2038" spans="9:10" x14ac:dyDescent="0.3">
      <c r="I2038">
        <v>39500.5</v>
      </c>
      <c r="J2038" t="s">
        <v>8219</v>
      </c>
    </row>
    <row r="2039" spans="9:10" x14ac:dyDescent="0.3">
      <c r="I2039">
        <v>30047.64</v>
      </c>
      <c r="J2039" t="s">
        <v>8219</v>
      </c>
    </row>
    <row r="2040" spans="9:10" x14ac:dyDescent="0.3">
      <c r="I2040">
        <v>33641</v>
      </c>
      <c r="J2040" t="s">
        <v>8219</v>
      </c>
    </row>
    <row r="2041" spans="9:10" x14ac:dyDescent="0.3">
      <c r="I2041">
        <v>170271</v>
      </c>
      <c r="J2041" t="s">
        <v>8219</v>
      </c>
    </row>
    <row r="2042" spans="9:10" x14ac:dyDescent="0.3">
      <c r="I2042">
        <v>7445.14</v>
      </c>
      <c r="J2042" t="s">
        <v>8219</v>
      </c>
    </row>
    <row r="2043" spans="9:10" x14ac:dyDescent="0.3">
      <c r="I2043">
        <v>17277</v>
      </c>
      <c r="J2043" t="s">
        <v>8219</v>
      </c>
    </row>
    <row r="2044" spans="9:10" x14ac:dyDescent="0.3">
      <c r="I2044">
        <v>12353</v>
      </c>
      <c r="J2044" t="s">
        <v>8219</v>
      </c>
    </row>
    <row r="2045" spans="9:10" x14ac:dyDescent="0.3">
      <c r="I2045">
        <v>7011</v>
      </c>
      <c r="J2045" t="s">
        <v>8219</v>
      </c>
    </row>
    <row r="2046" spans="9:10" x14ac:dyDescent="0.3">
      <c r="I2046">
        <v>16232</v>
      </c>
      <c r="J2046" t="s">
        <v>8219</v>
      </c>
    </row>
    <row r="2047" spans="9:10" x14ac:dyDescent="0.3">
      <c r="I2047">
        <v>40140.01</v>
      </c>
      <c r="J2047" t="s">
        <v>8219</v>
      </c>
    </row>
    <row r="2048" spans="9:10" x14ac:dyDescent="0.3">
      <c r="I2048">
        <v>12110</v>
      </c>
      <c r="J2048" t="s">
        <v>8219</v>
      </c>
    </row>
    <row r="2049" spans="9:10" x14ac:dyDescent="0.3">
      <c r="I2049">
        <v>100939</v>
      </c>
      <c r="J2049" t="s">
        <v>8219</v>
      </c>
    </row>
    <row r="2050" spans="9:10" x14ac:dyDescent="0.3">
      <c r="I2050">
        <v>126082.45</v>
      </c>
      <c r="J2050" t="s">
        <v>8219</v>
      </c>
    </row>
    <row r="2051" spans="9:10" x14ac:dyDescent="0.3">
      <c r="I2051">
        <v>60095.35</v>
      </c>
      <c r="J2051" t="s">
        <v>8219</v>
      </c>
    </row>
    <row r="2052" spans="9:10" x14ac:dyDescent="0.3">
      <c r="I2052">
        <v>47327</v>
      </c>
      <c r="J2052" t="s">
        <v>8219</v>
      </c>
    </row>
    <row r="2053" spans="9:10" x14ac:dyDescent="0.3">
      <c r="I2053">
        <v>10429</v>
      </c>
      <c r="J2053" t="s">
        <v>8219</v>
      </c>
    </row>
    <row r="2054" spans="9:10" x14ac:dyDescent="0.3">
      <c r="I2054">
        <v>176524</v>
      </c>
      <c r="J2054" t="s">
        <v>8219</v>
      </c>
    </row>
    <row r="2055" spans="9:10" x14ac:dyDescent="0.3">
      <c r="I2055">
        <v>5051</v>
      </c>
      <c r="J2055" t="s">
        <v>8219</v>
      </c>
    </row>
    <row r="2056" spans="9:10" x14ac:dyDescent="0.3">
      <c r="I2056">
        <v>39757</v>
      </c>
      <c r="J2056" t="s">
        <v>8219</v>
      </c>
    </row>
    <row r="2057" spans="9:10" x14ac:dyDescent="0.3">
      <c r="I2057">
        <v>10045</v>
      </c>
      <c r="J2057" t="s">
        <v>8219</v>
      </c>
    </row>
    <row r="2058" spans="9:10" x14ac:dyDescent="0.3">
      <c r="I2058">
        <v>76726</v>
      </c>
      <c r="J2058" t="s">
        <v>8219</v>
      </c>
    </row>
    <row r="2059" spans="9:10" x14ac:dyDescent="0.3">
      <c r="I2059">
        <v>30334.83</v>
      </c>
      <c r="J2059" t="s">
        <v>8219</v>
      </c>
    </row>
    <row r="2060" spans="9:10" x14ac:dyDescent="0.3">
      <c r="I2060">
        <v>4308</v>
      </c>
      <c r="J2060" t="s">
        <v>8219</v>
      </c>
    </row>
    <row r="2061" spans="9:10" x14ac:dyDescent="0.3">
      <c r="I2061">
        <v>43037</v>
      </c>
      <c r="J2061" t="s">
        <v>8219</v>
      </c>
    </row>
    <row r="2062" spans="9:10" x14ac:dyDescent="0.3">
      <c r="I2062">
        <v>49100</v>
      </c>
      <c r="J2062" t="s">
        <v>8219</v>
      </c>
    </row>
    <row r="2063" spans="9:10" x14ac:dyDescent="0.3">
      <c r="I2063">
        <v>5396</v>
      </c>
      <c r="J2063" t="s">
        <v>8219</v>
      </c>
    </row>
    <row r="2064" spans="9:10" x14ac:dyDescent="0.3">
      <c r="I2064">
        <v>114977</v>
      </c>
      <c r="J2064" t="s">
        <v>8219</v>
      </c>
    </row>
    <row r="2065" spans="9:10" x14ac:dyDescent="0.3">
      <c r="I2065">
        <v>5922</v>
      </c>
      <c r="J2065" t="s">
        <v>8219</v>
      </c>
    </row>
    <row r="2066" spans="9:10" x14ac:dyDescent="0.3">
      <c r="I2066">
        <v>500784.27</v>
      </c>
      <c r="J2066" t="s">
        <v>8219</v>
      </c>
    </row>
    <row r="2067" spans="9:10" x14ac:dyDescent="0.3">
      <c r="I2067">
        <v>79686.05</v>
      </c>
      <c r="J2067" t="s">
        <v>8219</v>
      </c>
    </row>
    <row r="2068" spans="9:10" x14ac:dyDescent="0.3">
      <c r="I2068">
        <v>4372</v>
      </c>
      <c r="J2068" t="s">
        <v>8219</v>
      </c>
    </row>
    <row r="2069" spans="9:10" x14ac:dyDescent="0.3">
      <c r="I2069">
        <v>628</v>
      </c>
      <c r="J2069" t="s">
        <v>8219</v>
      </c>
    </row>
    <row r="2070" spans="9:10" x14ac:dyDescent="0.3">
      <c r="I2070">
        <v>26305.97</v>
      </c>
      <c r="J2070" t="s">
        <v>8219</v>
      </c>
    </row>
    <row r="2071" spans="9:10" x14ac:dyDescent="0.3">
      <c r="I2071">
        <v>64203.33</v>
      </c>
      <c r="J2071" t="s">
        <v>8219</v>
      </c>
    </row>
    <row r="2072" spans="9:10" x14ac:dyDescent="0.3">
      <c r="I2072">
        <v>396659</v>
      </c>
      <c r="J2072" t="s">
        <v>8219</v>
      </c>
    </row>
    <row r="2073" spans="9:10" x14ac:dyDescent="0.3">
      <c r="I2073">
        <v>56146</v>
      </c>
      <c r="J2073" t="s">
        <v>8219</v>
      </c>
    </row>
    <row r="2074" spans="9:10" x14ac:dyDescent="0.3">
      <c r="I2074">
        <v>79173</v>
      </c>
      <c r="J2074" t="s">
        <v>8219</v>
      </c>
    </row>
    <row r="2075" spans="9:10" x14ac:dyDescent="0.3">
      <c r="I2075">
        <v>152604.29999999999</v>
      </c>
      <c r="J2075" t="s">
        <v>8219</v>
      </c>
    </row>
    <row r="2076" spans="9:10" x14ac:dyDescent="0.3">
      <c r="I2076">
        <v>615</v>
      </c>
      <c r="J2076" t="s">
        <v>8219</v>
      </c>
    </row>
    <row r="2077" spans="9:10" x14ac:dyDescent="0.3">
      <c r="I2077">
        <v>167820.6</v>
      </c>
      <c r="J2077" t="s">
        <v>8219</v>
      </c>
    </row>
    <row r="2078" spans="9:10" x14ac:dyDescent="0.3">
      <c r="I2078">
        <v>972594.99</v>
      </c>
      <c r="J2078" t="s">
        <v>8219</v>
      </c>
    </row>
    <row r="2079" spans="9:10" x14ac:dyDescent="0.3">
      <c r="I2079">
        <v>57754</v>
      </c>
      <c r="J2079" t="s">
        <v>8219</v>
      </c>
    </row>
    <row r="2080" spans="9:10" x14ac:dyDescent="0.3">
      <c r="I2080">
        <v>26241</v>
      </c>
      <c r="J2080" t="s">
        <v>8219</v>
      </c>
    </row>
    <row r="2081" spans="9:10" x14ac:dyDescent="0.3">
      <c r="I2081">
        <v>28817</v>
      </c>
      <c r="J2081" t="s">
        <v>8219</v>
      </c>
    </row>
    <row r="2082" spans="9:10" x14ac:dyDescent="0.3">
      <c r="I2082">
        <v>5078</v>
      </c>
      <c r="J2082" t="s">
        <v>8219</v>
      </c>
    </row>
    <row r="2083" spans="9:10" x14ac:dyDescent="0.3">
      <c r="I2083">
        <v>4010</v>
      </c>
      <c r="J2083" t="s">
        <v>8219</v>
      </c>
    </row>
    <row r="2084" spans="9:10" x14ac:dyDescent="0.3">
      <c r="I2084">
        <v>1661</v>
      </c>
      <c r="J2084" t="s">
        <v>8219</v>
      </c>
    </row>
    <row r="2085" spans="9:10" x14ac:dyDescent="0.3">
      <c r="I2085">
        <v>850</v>
      </c>
      <c r="J2085" t="s">
        <v>8219</v>
      </c>
    </row>
    <row r="2086" spans="9:10" x14ac:dyDescent="0.3">
      <c r="I2086">
        <v>3250</v>
      </c>
      <c r="J2086" t="s">
        <v>8219</v>
      </c>
    </row>
    <row r="2087" spans="9:10" x14ac:dyDescent="0.3">
      <c r="I2087">
        <v>7412</v>
      </c>
      <c r="J2087" t="s">
        <v>8219</v>
      </c>
    </row>
    <row r="2088" spans="9:10" x14ac:dyDescent="0.3">
      <c r="I2088">
        <v>4028</v>
      </c>
      <c r="J2088" t="s">
        <v>8219</v>
      </c>
    </row>
    <row r="2089" spans="9:10" x14ac:dyDescent="0.3">
      <c r="I2089">
        <v>1553</v>
      </c>
      <c r="J2089" t="s">
        <v>8219</v>
      </c>
    </row>
    <row r="2090" spans="9:10" x14ac:dyDescent="0.3">
      <c r="I2090">
        <v>3465.32</v>
      </c>
      <c r="J2090" t="s">
        <v>8219</v>
      </c>
    </row>
    <row r="2091" spans="9:10" x14ac:dyDescent="0.3">
      <c r="I2091">
        <v>3010.01</v>
      </c>
      <c r="J2091" t="s">
        <v>8219</v>
      </c>
    </row>
    <row r="2092" spans="9:10" x14ac:dyDescent="0.3">
      <c r="I2092">
        <v>9203.23</v>
      </c>
      <c r="J2092" t="s">
        <v>8219</v>
      </c>
    </row>
    <row r="2093" spans="9:10" x14ac:dyDescent="0.3">
      <c r="I2093">
        <v>21684.2</v>
      </c>
      <c r="J2093" t="s">
        <v>8219</v>
      </c>
    </row>
    <row r="2094" spans="9:10" x14ac:dyDescent="0.3">
      <c r="I2094">
        <v>6077</v>
      </c>
      <c r="J2094" t="s">
        <v>8219</v>
      </c>
    </row>
    <row r="2095" spans="9:10" x14ac:dyDescent="0.3">
      <c r="I2095">
        <v>1537</v>
      </c>
      <c r="J2095" t="s">
        <v>8219</v>
      </c>
    </row>
    <row r="2096" spans="9:10" x14ac:dyDescent="0.3">
      <c r="I2096">
        <v>4219</v>
      </c>
      <c r="J2096" t="s">
        <v>8219</v>
      </c>
    </row>
    <row r="2097" spans="9:10" x14ac:dyDescent="0.3">
      <c r="I2097">
        <v>2500</v>
      </c>
      <c r="J2097" t="s">
        <v>8219</v>
      </c>
    </row>
    <row r="2098" spans="9:10" x14ac:dyDescent="0.3">
      <c r="I2098">
        <v>610</v>
      </c>
      <c r="J2098" t="s">
        <v>8219</v>
      </c>
    </row>
    <row r="2099" spans="9:10" x14ac:dyDescent="0.3">
      <c r="I2099">
        <v>3000</v>
      </c>
      <c r="J2099" t="s">
        <v>8219</v>
      </c>
    </row>
    <row r="2100" spans="9:10" x14ac:dyDescent="0.3">
      <c r="I2100">
        <v>6020</v>
      </c>
      <c r="J2100" t="s">
        <v>8219</v>
      </c>
    </row>
    <row r="2101" spans="9:10" x14ac:dyDescent="0.3">
      <c r="I2101">
        <v>3971</v>
      </c>
      <c r="J2101" t="s">
        <v>8219</v>
      </c>
    </row>
    <row r="2102" spans="9:10" x14ac:dyDescent="0.3">
      <c r="I2102">
        <v>820</v>
      </c>
      <c r="J2102" t="s">
        <v>8219</v>
      </c>
    </row>
    <row r="2103" spans="9:10" x14ac:dyDescent="0.3">
      <c r="I2103">
        <v>2265</v>
      </c>
      <c r="J2103" t="s">
        <v>8219</v>
      </c>
    </row>
    <row r="2104" spans="9:10" x14ac:dyDescent="0.3">
      <c r="I2104">
        <v>1360</v>
      </c>
      <c r="J2104" t="s">
        <v>8219</v>
      </c>
    </row>
    <row r="2105" spans="9:10" x14ac:dyDescent="0.3">
      <c r="I2105">
        <v>11364</v>
      </c>
      <c r="J2105" t="s">
        <v>8219</v>
      </c>
    </row>
    <row r="2106" spans="9:10" x14ac:dyDescent="0.3">
      <c r="I2106">
        <v>1036</v>
      </c>
      <c r="J2106" t="s">
        <v>8219</v>
      </c>
    </row>
    <row r="2107" spans="9:10" x14ac:dyDescent="0.3">
      <c r="I2107">
        <v>5080</v>
      </c>
      <c r="J2107" t="s">
        <v>8219</v>
      </c>
    </row>
    <row r="2108" spans="9:10" x14ac:dyDescent="0.3">
      <c r="I2108">
        <v>2355</v>
      </c>
      <c r="J2108" t="s">
        <v>8219</v>
      </c>
    </row>
    <row r="2109" spans="9:10" x14ac:dyDescent="0.3">
      <c r="I2109">
        <v>2154.66</v>
      </c>
      <c r="J2109" t="s">
        <v>8219</v>
      </c>
    </row>
    <row r="2110" spans="9:10" x14ac:dyDescent="0.3">
      <c r="I2110">
        <v>17170</v>
      </c>
      <c r="J2110" t="s">
        <v>8219</v>
      </c>
    </row>
    <row r="2111" spans="9:10" x14ac:dyDescent="0.3">
      <c r="I2111">
        <v>4261</v>
      </c>
      <c r="J2111" t="s">
        <v>8219</v>
      </c>
    </row>
    <row r="2112" spans="9:10" x14ac:dyDescent="0.3">
      <c r="I2112">
        <v>2007</v>
      </c>
      <c r="J2112" t="s">
        <v>8219</v>
      </c>
    </row>
    <row r="2113" spans="9:10" x14ac:dyDescent="0.3">
      <c r="I2113">
        <v>2130</v>
      </c>
      <c r="J2113" t="s">
        <v>8219</v>
      </c>
    </row>
    <row r="2114" spans="9:10" x14ac:dyDescent="0.3">
      <c r="I2114">
        <v>300</v>
      </c>
      <c r="J2114" t="s">
        <v>8219</v>
      </c>
    </row>
    <row r="2115" spans="9:10" x14ac:dyDescent="0.3">
      <c r="I2115">
        <v>7340</v>
      </c>
      <c r="J2115" t="s">
        <v>8219</v>
      </c>
    </row>
    <row r="2116" spans="9:10" x14ac:dyDescent="0.3">
      <c r="I2116">
        <v>5235</v>
      </c>
      <c r="J2116" t="s">
        <v>8219</v>
      </c>
    </row>
    <row r="2117" spans="9:10" x14ac:dyDescent="0.3">
      <c r="I2117">
        <v>3385</v>
      </c>
      <c r="J2117" t="s">
        <v>8219</v>
      </c>
    </row>
    <row r="2118" spans="9:10" x14ac:dyDescent="0.3">
      <c r="I2118">
        <v>48434</v>
      </c>
      <c r="J2118" t="s">
        <v>8219</v>
      </c>
    </row>
    <row r="2119" spans="9:10" x14ac:dyDescent="0.3">
      <c r="I2119">
        <v>1773</v>
      </c>
      <c r="J2119" t="s">
        <v>8219</v>
      </c>
    </row>
    <row r="2120" spans="9:10" x14ac:dyDescent="0.3">
      <c r="I2120">
        <v>1346.11</v>
      </c>
      <c r="J2120" t="s">
        <v>8219</v>
      </c>
    </row>
    <row r="2121" spans="9:10" x14ac:dyDescent="0.3">
      <c r="I2121">
        <v>2015</v>
      </c>
      <c r="J2121" t="s">
        <v>8219</v>
      </c>
    </row>
    <row r="2122" spans="9:10" x14ac:dyDescent="0.3">
      <c r="I2122">
        <v>8070.43</v>
      </c>
      <c r="J2122" t="s">
        <v>8219</v>
      </c>
    </row>
    <row r="2123" spans="9:10" x14ac:dyDescent="0.3">
      <c r="I2123">
        <v>284</v>
      </c>
      <c r="J2123" t="s">
        <v>8221</v>
      </c>
    </row>
    <row r="2124" spans="9:10" x14ac:dyDescent="0.3">
      <c r="I2124">
        <v>310</v>
      </c>
      <c r="J2124" t="s">
        <v>8221</v>
      </c>
    </row>
    <row r="2125" spans="9:10" x14ac:dyDescent="0.3">
      <c r="I2125">
        <v>50</v>
      </c>
      <c r="J2125" t="s">
        <v>8221</v>
      </c>
    </row>
    <row r="2126" spans="9:10" x14ac:dyDescent="0.3">
      <c r="I2126">
        <v>115</v>
      </c>
      <c r="J2126" t="s">
        <v>8221</v>
      </c>
    </row>
    <row r="2127" spans="9:10" x14ac:dyDescent="0.3">
      <c r="I2127">
        <v>852</v>
      </c>
      <c r="J2127" t="s">
        <v>8221</v>
      </c>
    </row>
    <row r="2128" spans="9:10" x14ac:dyDescent="0.3">
      <c r="I2128">
        <v>10</v>
      </c>
      <c r="J2128" t="s">
        <v>8221</v>
      </c>
    </row>
    <row r="2129" spans="9:10" x14ac:dyDescent="0.3">
      <c r="I2129">
        <v>8076</v>
      </c>
      <c r="J2129" t="s">
        <v>8221</v>
      </c>
    </row>
    <row r="2130" spans="9:10" x14ac:dyDescent="0.3">
      <c r="I2130">
        <v>25</v>
      </c>
      <c r="J2130" t="s">
        <v>8221</v>
      </c>
    </row>
    <row r="2131" spans="9:10" x14ac:dyDescent="0.3">
      <c r="I2131">
        <v>236</v>
      </c>
      <c r="J2131" t="s">
        <v>8221</v>
      </c>
    </row>
    <row r="2132" spans="9:10" x14ac:dyDescent="0.3">
      <c r="I2132">
        <v>85</v>
      </c>
      <c r="J2132" t="s">
        <v>8221</v>
      </c>
    </row>
    <row r="2133" spans="9:10" x14ac:dyDescent="0.3">
      <c r="I2133">
        <v>25</v>
      </c>
      <c r="J2133" t="s">
        <v>8221</v>
      </c>
    </row>
    <row r="2134" spans="9:10" x14ac:dyDescent="0.3">
      <c r="I2134">
        <v>2112.9899999999998</v>
      </c>
      <c r="J2134" t="s">
        <v>8221</v>
      </c>
    </row>
    <row r="2135" spans="9:10" x14ac:dyDescent="0.3">
      <c r="I2135">
        <v>16</v>
      </c>
      <c r="J2135" t="s">
        <v>8221</v>
      </c>
    </row>
    <row r="2136" spans="9:10" x14ac:dyDescent="0.3">
      <c r="I2136">
        <v>104</v>
      </c>
      <c r="J2136" t="s">
        <v>8221</v>
      </c>
    </row>
    <row r="2137" spans="9:10" x14ac:dyDescent="0.3">
      <c r="I2137">
        <v>478</v>
      </c>
      <c r="J2137" t="s">
        <v>8221</v>
      </c>
    </row>
    <row r="2138" spans="9:10" x14ac:dyDescent="0.3">
      <c r="I2138">
        <v>47.69</v>
      </c>
      <c r="J2138" t="s">
        <v>8221</v>
      </c>
    </row>
    <row r="2139" spans="9:10" x14ac:dyDescent="0.3">
      <c r="I2139">
        <v>14203</v>
      </c>
      <c r="J2139" t="s">
        <v>8221</v>
      </c>
    </row>
    <row r="2140" spans="9:10" x14ac:dyDescent="0.3">
      <c r="I2140">
        <v>128</v>
      </c>
      <c r="J2140" t="s">
        <v>8221</v>
      </c>
    </row>
    <row r="2141" spans="9:10" x14ac:dyDescent="0.3">
      <c r="I2141">
        <v>1626</v>
      </c>
      <c r="J2141" t="s">
        <v>8221</v>
      </c>
    </row>
    <row r="2142" spans="9:10" x14ac:dyDescent="0.3">
      <c r="I2142">
        <v>560</v>
      </c>
      <c r="J2142" t="s">
        <v>8221</v>
      </c>
    </row>
    <row r="2143" spans="9:10" x14ac:dyDescent="0.3">
      <c r="I2143">
        <v>0</v>
      </c>
      <c r="J2143" t="s">
        <v>8221</v>
      </c>
    </row>
    <row r="2144" spans="9:10" x14ac:dyDescent="0.3">
      <c r="I2144">
        <v>601</v>
      </c>
      <c r="J2144" t="s">
        <v>8221</v>
      </c>
    </row>
    <row r="2145" spans="9:10" x14ac:dyDescent="0.3">
      <c r="I2145">
        <v>225</v>
      </c>
      <c r="J2145" t="s">
        <v>8221</v>
      </c>
    </row>
    <row r="2146" spans="9:10" x14ac:dyDescent="0.3">
      <c r="I2146">
        <v>607</v>
      </c>
      <c r="J2146" t="s">
        <v>8221</v>
      </c>
    </row>
    <row r="2147" spans="9:10" x14ac:dyDescent="0.3">
      <c r="I2147">
        <v>4565</v>
      </c>
      <c r="J2147" t="s">
        <v>8221</v>
      </c>
    </row>
    <row r="2148" spans="9:10" x14ac:dyDescent="0.3">
      <c r="I2148">
        <v>1</v>
      </c>
      <c r="J2148" t="s">
        <v>8221</v>
      </c>
    </row>
    <row r="2149" spans="9:10" x14ac:dyDescent="0.3">
      <c r="I2149">
        <v>2716</v>
      </c>
      <c r="J2149" t="s">
        <v>8221</v>
      </c>
    </row>
    <row r="2150" spans="9:10" x14ac:dyDescent="0.3">
      <c r="I2150">
        <v>2</v>
      </c>
      <c r="J2150" t="s">
        <v>8221</v>
      </c>
    </row>
    <row r="2151" spans="9:10" x14ac:dyDescent="0.3">
      <c r="I2151">
        <v>0</v>
      </c>
      <c r="J2151" t="s">
        <v>8221</v>
      </c>
    </row>
    <row r="2152" spans="9:10" x14ac:dyDescent="0.3">
      <c r="I2152">
        <v>405</v>
      </c>
      <c r="J2152" t="s">
        <v>8221</v>
      </c>
    </row>
    <row r="2153" spans="9:10" x14ac:dyDescent="0.3">
      <c r="I2153">
        <v>118</v>
      </c>
      <c r="J2153" t="s">
        <v>8221</v>
      </c>
    </row>
    <row r="2154" spans="9:10" x14ac:dyDescent="0.3">
      <c r="I2154">
        <v>50</v>
      </c>
      <c r="J2154" t="s">
        <v>8221</v>
      </c>
    </row>
    <row r="2155" spans="9:10" x14ac:dyDescent="0.3">
      <c r="I2155">
        <v>34</v>
      </c>
      <c r="J2155" t="s">
        <v>8221</v>
      </c>
    </row>
    <row r="2156" spans="9:10" x14ac:dyDescent="0.3">
      <c r="I2156">
        <v>2</v>
      </c>
      <c r="J2156" t="s">
        <v>8221</v>
      </c>
    </row>
    <row r="2157" spans="9:10" x14ac:dyDescent="0.3">
      <c r="I2157">
        <v>115</v>
      </c>
      <c r="J2157" t="s">
        <v>8221</v>
      </c>
    </row>
    <row r="2158" spans="9:10" x14ac:dyDescent="0.3">
      <c r="I2158">
        <v>1493</v>
      </c>
      <c r="J2158" t="s">
        <v>8221</v>
      </c>
    </row>
    <row r="2159" spans="9:10" x14ac:dyDescent="0.3">
      <c r="I2159">
        <v>21144</v>
      </c>
      <c r="J2159" t="s">
        <v>8221</v>
      </c>
    </row>
    <row r="2160" spans="9:10" x14ac:dyDescent="0.3">
      <c r="I2160">
        <v>19770.11</v>
      </c>
      <c r="J2160" t="s">
        <v>8221</v>
      </c>
    </row>
    <row r="2161" spans="9:10" x14ac:dyDescent="0.3">
      <c r="I2161">
        <v>26</v>
      </c>
      <c r="J2161" t="s">
        <v>8221</v>
      </c>
    </row>
    <row r="2162" spans="9:10" x14ac:dyDescent="0.3">
      <c r="I2162">
        <v>85</v>
      </c>
      <c r="J2162" t="s">
        <v>8221</v>
      </c>
    </row>
    <row r="2163" spans="9:10" x14ac:dyDescent="0.3">
      <c r="I2163">
        <v>463</v>
      </c>
      <c r="J2163" t="s">
        <v>8219</v>
      </c>
    </row>
    <row r="2164" spans="9:10" x14ac:dyDescent="0.3">
      <c r="I2164">
        <v>5052</v>
      </c>
      <c r="J2164" t="s">
        <v>8219</v>
      </c>
    </row>
    <row r="2165" spans="9:10" x14ac:dyDescent="0.3">
      <c r="I2165">
        <v>3305</v>
      </c>
      <c r="J2165" t="s">
        <v>8219</v>
      </c>
    </row>
    <row r="2166" spans="9:10" x14ac:dyDescent="0.3">
      <c r="I2166">
        <v>5645</v>
      </c>
      <c r="J2166" t="s">
        <v>8219</v>
      </c>
    </row>
    <row r="2167" spans="9:10" x14ac:dyDescent="0.3">
      <c r="I2167">
        <v>3466</v>
      </c>
      <c r="J2167" t="s">
        <v>8219</v>
      </c>
    </row>
    <row r="2168" spans="9:10" x14ac:dyDescent="0.3">
      <c r="I2168">
        <v>2932</v>
      </c>
      <c r="J2168" t="s">
        <v>8219</v>
      </c>
    </row>
    <row r="2169" spans="9:10" x14ac:dyDescent="0.3">
      <c r="I2169">
        <v>180</v>
      </c>
      <c r="J2169" t="s">
        <v>8219</v>
      </c>
    </row>
    <row r="2170" spans="9:10" x14ac:dyDescent="0.3">
      <c r="I2170">
        <v>21884.69</v>
      </c>
      <c r="J2170" t="s">
        <v>8219</v>
      </c>
    </row>
    <row r="2171" spans="9:10" x14ac:dyDescent="0.3">
      <c r="I2171">
        <v>153</v>
      </c>
      <c r="J2171" t="s">
        <v>8219</v>
      </c>
    </row>
    <row r="2172" spans="9:10" x14ac:dyDescent="0.3">
      <c r="I2172">
        <v>633</v>
      </c>
      <c r="J2172" t="s">
        <v>8219</v>
      </c>
    </row>
    <row r="2173" spans="9:10" x14ac:dyDescent="0.3">
      <c r="I2173">
        <v>4243</v>
      </c>
      <c r="J2173" t="s">
        <v>8219</v>
      </c>
    </row>
    <row r="2174" spans="9:10" x14ac:dyDescent="0.3">
      <c r="I2174">
        <v>1000</v>
      </c>
      <c r="J2174" t="s">
        <v>8219</v>
      </c>
    </row>
    <row r="2175" spans="9:10" x14ac:dyDescent="0.3">
      <c r="I2175">
        <v>5331</v>
      </c>
      <c r="J2175" t="s">
        <v>8219</v>
      </c>
    </row>
    <row r="2176" spans="9:10" x14ac:dyDescent="0.3">
      <c r="I2176">
        <v>4119</v>
      </c>
      <c r="J2176" t="s">
        <v>8219</v>
      </c>
    </row>
    <row r="2177" spans="9:10" x14ac:dyDescent="0.3">
      <c r="I2177">
        <v>1750</v>
      </c>
      <c r="J2177" t="s">
        <v>8219</v>
      </c>
    </row>
    <row r="2178" spans="9:10" x14ac:dyDescent="0.3">
      <c r="I2178">
        <v>6301</v>
      </c>
      <c r="J2178" t="s">
        <v>8219</v>
      </c>
    </row>
    <row r="2179" spans="9:10" x14ac:dyDescent="0.3">
      <c r="I2179">
        <v>2503</v>
      </c>
      <c r="J2179" t="s">
        <v>8219</v>
      </c>
    </row>
    <row r="2180" spans="9:10" x14ac:dyDescent="0.3">
      <c r="I2180">
        <v>34660</v>
      </c>
      <c r="J2180" t="s">
        <v>8219</v>
      </c>
    </row>
    <row r="2181" spans="9:10" x14ac:dyDescent="0.3">
      <c r="I2181">
        <v>1614</v>
      </c>
      <c r="J2181" t="s">
        <v>8219</v>
      </c>
    </row>
    <row r="2182" spans="9:10" x14ac:dyDescent="0.3">
      <c r="I2182">
        <v>5359.21</v>
      </c>
      <c r="J2182" t="s">
        <v>8219</v>
      </c>
    </row>
    <row r="2183" spans="9:10" x14ac:dyDescent="0.3">
      <c r="I2183">
        <v>3062</v>
      </c>
      <c r="J2183" t="s">
        <v>8219</v>
      </c>
    </row>
    <row r="2184" spans="9:10" x14ac:dyDescent="0.3">
      <c r="I2184">
        <v>15725</v>
      </c>
      <c r="J2184" t="s">
        <v>8219</v>
      </c>
    </row>
    <row r="2185" spans="9:10" x14ac:dyDescent="0.3">
      <c r="I2185">
        <v>8807</v>
      </c>
      <c r="J2185" t="s">
        <v>8219</v>
      </c>
    </row>
    <row r="2186" spans="9:10" x14ac:dyDescent="0.3">
      <c r="I2186">
        <v>28474</v>
      </c>
      <c r="J2186" t="s">
        <v>8219</v>
      </c>
    </row>
    <row r="2187" spans="9:10" x14ac:dyDescent="0.3">
      <c r="I2187">
        <v>92848.5</v>
      </c>
      <c r="J2187" t="s">
        <v>8219</v>
      </c>
    </row>
    <row r="2188" spans="9:10" x14ac:dyDescent="0.3">
      <c r="I2188">
        <v>21935</v>
      </c>
      <c r="J2188" t="s">
        <v>8219</v>
      </c>
    </row>
    <row r="2189" spans="9:10" x14ac:dyDescent="0.3">
      <c r="I2189">
        <v>202928.5</v>
      </c>
      <c r="J2189" t="s">
        <v>8219</v>
      </c>
    </row>
    <row r="2190" spans="9:10" x14ac:dyDescent="0.3">
      <c r="I2190">
        <v>22645</v>
      </c>
      <c r="J2190" t="s">
        <v>8219</v>
      </c>
    </row>
    <row r="2191" spans="9:10" x14ac:dyDescent="0.3">
      <c r="I2191">
        <v>6039</v>
      </c>
      <c r="J2191" t="s">
        <v>8219</v>
      </c>
    </row>
    <row r="2192" spans="9:10" x14ac:dyDescent="0.3">
      <c r="I2192">
        <v>35076</v>
      </c>
      <c r="J2192" t="s">
        <v>8219</v>
      </c>
    </row>
    <row r="2193" spans="9:10" x14ac:dyDescent="0.3">
      <c r="I2193">
        <v>898</v>
      </c>
      <c r="J2193" t="s">
        <v>8219</v>
      </c>
    </row>
    <row r="2194" spans="9:10" x14ac:dyDescent="0.3">
      <c r="I2194">
        <v>129748.82</v>
      </c>
      <c r="J2194" t="s">
        <v>8219</v>
      </c>
    </row>
    <row r="2195" spans="9:10" x14ac:dyDescent="0.3">
      <c r="I2195">
        <v>67856</v>
      </c>
      <c r="J2195" t="s">
        <v>8219</v>
      </c>
    </row>
    <row r="2196" spans="9:10" x14ac:dyDescent="0.3">
      <c r="I2196">
        <v>53737</v>
      </c>
      <c r="J2196" t="s">
        <v>8219</v>
      </c>
    </row>
    <row r="2197" spans="9:10" x14ac:dyDescent="0.3">
      <c r="I2197">
        <v>5535</v>
      </c>
      <c r="J2197" t="s">
        <v>8219</v>
      </c>
    </row>
    <row r="2198" spans="9:10" x14ac:dyDescent="0.3">
      <c r="I2198">
        <v>15937</v>
      </c>
      <c r="J2198" t="s">
        <v>8219</v>
      </c>
    </row>
    <row r="2199" spans="9:10" x14ac:dyDescent="0.3">
      <c r="I2199">
        <v>285309.33</v>
      </c>
      <c r="J2199" t="s">
        <v>8219</v>
      </c>
    </row>
    <row r="2200" spans="9:10" x14ac:dyDescent="0.3">
      <c r="I2200">
        <v>53157</v>
      </c>
      <c r="J2200" t="s">
        <v>8219</v>
      </c>
    </row>
    <row r="2201" spans="9:10" x14ac:dyDescent="0.3">
      <c r="I2201">
        <v>13228</v>
      </c>
      <c r="J2201" t="s">
        <v>8219</v>
      </c>
    </row>
    <row r="2202" spans="9:10" x14ac:dyDescent="0.3">
      <c r="I2202">
        <v>10843</v>
      </c>
      <c r="J2202" t="s">
        <v>8219</v>
      </c>
    </row>
    <row r="2203" spans="9:10" x14ac:dyDescent="0.3">
      <c r="I2203">
        <v>420.99</v>
      </c>
      <c r="J2203" t="s">
        <v>8219</v>
      </c>
    </row>
    <row r="2204" spans="9:10" x14ac:dyDescent="0.3">
      <c r="I2204">
        <v>28167.25</v>
      </c>
      <c r="J2204" t="s">
        <v>8219</v>
      </c>
    </row>
    <row r="2205" spans="9:10" x14ac:dyDescent="0.3">
      <c r="I2205">
        <v>2191</v>
      </c>
      <c r="J2205" t="s">
        <v>8219</v>
      </c>
    </row>
    <row r="2206" spans="9:10" x14ac:dyDescent="0.3">
      <c r="I2206">
        <v>1993</v>
      </c>
      <c r="J2206" t="s">
        <v>8219</v>
      </c>
    </row>
    <row r="2207" spans="9:10" x14ac:dyDescent="0.3">
      <c r="I2207">
        <v>1140</v>
      </c>
      <c r="J2207" t="s">
        <v>8219</v>
      </c>
    </row>
    <row r="2208" spans="9:10" x14ac:dyDescent="0.3">
      <c r="I2208">
        <v>1130</v>
      </c>
      <c r="J2208" t="s">
        <v>8219</v>
      </c>
    </row>
    <row r="2209" spans="9:10" x14ac:dyDescent="0.3">
      <c r="I2209">
        <v>2000</v>
      </c>
      <c r="J2209" t="s">
        <v>8219</v>
      </c>
    </row>
    <row r="2210" spans="9:10" x14ac:dyDescent="0.3">
      <c r="I2210">
        <v>1016</v>
      </c>
      <c r="J2210" t="s">
        <v>8219</v>
      </c>
    </row>
    <row r="2211" spans="9:10" x14ac:dyDescent="0.3">
      <c r="I2211">
        <v>754</v>
      </c>
      <c r="J2211" t="s">
        <v>8219</v>
      </c>
    </row>
    <row r="2212" spans="9:10" x14ac:dyDescent="0.3">
      <c r="I2212">
        <v>4457</v>
      </c>
      <c r="J2212" t="s">
        <v>8219</v>
      </c>
    </row>
    <row r="2213" spans="9:10" x14ac:dyDescent="0.3">
      <c r="I2213">
        <v>4890</v>
      </c>
      <c r="J2213" t="s">
        <v>8219</v>
      </c>
    </row>
    <row r="2214" spans="9:10" x14ac:dyDescent="0.3">
      <c r="I2214">
        <v>6863</v>
      </c>
      <c r="J2214" t="s">
        <v>8219</v>
      </c>
    </row>
    <row r="2215" spans="9:10" x14ac:dyDescent="0.3">
      <c r="I2215">
        <v>10</v>
      </c>
      <c r="J2215" t="s">
        <v>8219</v>
      </c>
    </row>
    <row r="2216" spans="9:10" x14ac:dyDescent="0.3">
      <c r="I2216">
        <v>1755.01</v>
      </c>
      <c r="J2216" t="s">
        <v>8219</v>
      </c>
    </row>
    <row r="2217" spans="9:10" x14ac:dyDescent="0.3">
      <c r="I2217">
        <v>860</v>
      </c>
      <c r="J2217" t="s">
        <v>8219</v>
      </c>
    </row>
    <row r="2218" spans="9:10" x14ac:dyDescent="0.3">
      <c r="I2218">
        <v>317</v>
      </c>
      <c r="J2218" t="s">
        <v>8219</v>
      </c>
    </row>
    <row r="2219" spans="9:10" x14ac:dyDescent="0.3">
      <c r="I2219">
        <v>425</v>
      </c>
      <c r="J2219" t="s">
        <v>8219</v>
      </c>
    </row>
    <row r="2220" spans="9:10" x14ac:dyDescent="0.3">
      <c r="I2220">
        <v>2456.66</v>
      </c>
      <c r="J2220" t="s">
        <v>8219</v>
      </c>
    </row>
    <row r="2221" spans="9:10" x14ac:dyDescent="0.3">
      <c r="I2221">
        <v>1015</v>
      </c>
      <c r="J2221" t="s">
        <v>8219</v>
      </c>
    </row>
    <row r="2222" spans="9:10" x14ac:dyDescent="0.3">
      <c r="I2222">
        <v>3540</v>
      </c>
      <c r="J2222" t="s">
        <v>8219</v>
      </c>
    </row>
    <row r="2223" spans="9:10" x14ac:dyDescent="0.3">
      <c r="I2223">
        <v>8109</v>
      </c>
      <c r="J2223" t="s">
        <v>8219</v>
      </c>
    </row>
    <row r="2224" spans="9:10" x14ac:dyDescent="0.3">
      <c r="I2224">
        <v>813</v>
      </c>
      <c r="J2224" t="s">
        <v>8219</v>
      </c>
    </row>
    <row r="2225" spans="9:10" x14ac:dyDescent="0.3">
      <c r="I2225">
        <v>20631</v>
      </c>
      <c r="J2225" t="s">
        <v>8219</v>
      </c>
    </row>
    <row r="2226" spans="9:10" x14ac:dyDescent="0.3">
      <c r="I2226">
        <v>24315</v>
      </c>
      <c r="J2226" t="s">
        <v>8219</v>
      </c>
    </row>
    <row r="2227" spans="9:10" x14ac:dyDescent="0.3">
      <c r="I2227">
        <v>198415.01</v>
      </c>
      <c r="J2227" t="s">
        <v>8219</v>
      </c>
    </row>
    <row r="2228" spans="9:10" x14ac:dyDescent="0.3">
      <c r="I2228">
        <v>19523.310000000001</v>
      </c>
      <c r="J2228" t="s">
        <v>8219</v>
      </c>
    </row>
    <row r="2229" spans="9:10" x14ac:dyDescent="0.3">
      <c r="I2229">
        <v>20459</v>
      </c>
      <c r="J2229" t="s">
        <v>8219</v>
      </c>
    </row>
    <row r="2230" spans="9:10" x14ac:dyDescent="0.3">
      <c r="I2230">
        <v>11744.9</v>
      </c>
      <c r="J2230" t="s">
        <v>8219</v>
      </c>
    </row>
    <row r="2231" spans="9:10" x14ac:dyDescent="0.3">
      <c r="I2231">
        <v>13704.33</v>
      </c>
      <c r="J2231" t="s">
        <v>8219</v>
      </c>
    </row>
    <row r="2232" spans="9:10" x14ac:dyDescent="0.3">
      <c r="I2232">
        <v>10706</v>
      </c>
      <c r="J2232" t="s">
        <v>8219</v>
      </c>
    </row>
    <row r="2233" spans="9:10" x14ac:dyDescent="0.3">
      <c r="I2233">
        <v>30303.24</v>
      </c>
      <c r="J2233" t="s">
        <v>8219</v>
      </c>
    </row>
    <row r="2234" spans="9:10" x14ac:dyDescent="0.3">
      <c r="I2234">
        <v>24790</v>
      </c>
      <c r="J2234" t="s">
        <v>8219</v>
      </c>
    </row>
    <row r="2235" spans="9:10" x14ac:dyDescent="0.3">
      <c r="I2235">
        <v>8301</v>
      </c>
      <c r="J2235" t="s">
        <v>8219</v>
      </c>
    </row>
    <row r="2236" spans="9:10" x14ac:dyDescent="0.3">
      <c r="I2236">
        <v>1165</v>
      </c>
      <c r="J2236" t="s">
        <v>8219</v>
      </c>
    </row>
    <row r="2237" spans="9:10" x14ac:dyDescent="0.3">
      <c r="I2237">
        <v>19931</v>
      </c>
      <c r="J2237" t="s">
        <v>8219</v>
      </c>
    </row>
    <row r="2238" spans="9:10" x14ac:dyDescent="0.3">
      <c r="I2238">
        <v>15039</v>
      </c>
      <c r="J2238" t="s">
        <v>8219</v>
      </c>
    </row>
    <row r="2239" spans="9:10" x14ac:dyDescent="0.3">
      <c r="I2239">
        <v>63527</v>
      </c>
      <c r="J2239" t="s">
        <v>8219</v>
      </c>
    </row>
    <row r="2240" spans="9:10" x14ac:dyDescent="0.3">
      <c r="I2240">
        <v>5496</v>
      </c>
      <c r="J2240" t="s">
        <v>8219</v>
      </c>
    </row>
    <row r="2241" spans="9:10" x14ac:dyDescent="0.3">
      <c r="I2241">
        <v>32006.67</v>
      </c>
      <c r="J2241" t="s">
        <v>8219</v>
      </c>
    </row>
    <row r="2242" spans="9:10" x14ac:dyDescent="0.3">
      <c r="I2242">
        <v>13534</v>
      </c>
      <c r="J2242" t="s">
        <v>8219</v>
      </c>
    </row>
    <row r="2243" spans="9:10" x14ac:dyDescent="0.3">
      <c r="I2243">
        <v>8064</v>
      </c>
      <c r="J2243" t="s">
        <v>8219</v>
      </c>
    </row>
    <row r="2244" spans="9:10" x14ac:dyDescent="0.3">
      <c r="I2244">
        <v>136009.76</v>
      </c>
      <c r="J2244" t="s">
        <v>8219</v>
      </c>
    </row>
    <row r="2245" spans="9:10" x14ac:dyDescent="0.3">
      <c r="I2245">
        <v>9302.5</v>
      </c>
      <c r="J2245" t="s">
        <v>8219</v>
      </c>
    </row>
    <row r="2246" spans="9:10" x14ac:dyDescent="0.3">
      <c r="I2246">
        <v>18851</v>
      </c>
      <c r="J2246" t="s">
        <v>8219</v>
      </c>
    </row>
    <row r="2247" spans="9:10" x14ac:dyDescent="0.3">
      <c r="I2247">
        <v>105881</v>
      </c>
      <c r="J2247" t="s">
        <v>8219</v>
      </c>
    </row>
    <row r="2248" spans="9:10" x14ac:dyDescent="0.3">
      <c r="I2248">
        <v>2503</v>
      </c>
      <c r="J2248" t="s">
        <v>8219</v>
      </c>
    </row>
    <row r="2249" spans="9:10" x14ac:dyDescent="0.3">
      <c r="I2249">
        <v>19324</v>
      </c>
      <c r="J2249" t="s">
        <v>8219</v>
      </c>
    </row>
    <row r="2250" spans="9:10" x14ac:dyDescent="0.3">
      <c r="I2250">
        <v>7505</v>
      </c>
      <c r="J2250" t="s">
        <v>8219</v>
      </c>
    </row>
    <row r="2251" spans="9:10" x14ac:dyDescent="0.3">
      <c r="I2251">
        <v>5907</v>
      </c>
      <c r="J2251" t="s">
        <v>8219</v>
      </c>
    </row>
    <row r="2252" spans="9:10" x14ac:dyDescent="0.3">
      <c r="I2252">
        <v>243778</v>
      </c>
      <c r="J2252" t="s">
        <v>8219</v>
      </c>
    </row>
    <row r="2253" spans="9:10" x14ac:dyDescent="0.3">
      <c r="I2253">
        <v>11428.19</v>
      </c>
      <c r="J2253" t="s">
        <v>8219</v>
      </c>
    </row>
    <row r="2254" spans="9:10" x14ac:dyDescent="0.3">
      <c r="I2254">
        <v>24505</v>
      </c>
      <c r="J2254" t="s">
        <v>8219</v>
      </c>
    </row>
    <row r="2255" spans="9:10" x14ac:dyDescent="0.3">
      <c r="I2255">
        <v>9015</v>
      </c>
      <c r="J2255" t="s">
        <v>8219</v>
      </c>
    </row>
    <row r="2256" spans="9:10" x14ac:dyDescent="0.3">
      <c r="I2256">
        <v>2299</v>
      </c>
      <c r="J2256" t="s">
        <v>8219</v>
      </c>
    </row>
    <row r="2257" spans="9:10" x14ac:dyDescent="0.3">
      <c r="I2257">
        <v>11323</v>
      </c>
      <c r="J2257" t="s">
        <v>8219</v>
      </c>
    </row>
    <row r="2258" spans="9:10" x14ac:dyDescent="0.3">
      <c r="I2258">
        <v>1069</v>
      </c>
      <c r="J2258" t="s">
        <v>8219</v>
      </c>
    </row>
    <row r="2259" spans="9:10" x14ac:dyDescent="0.3">
      <c r="I2259">
        <v>15903.5</v>
      </c>
      <c r="J2259" t="s">
        <v>8219</v>
      </c>
    </row>
    <row r="2260" spans="9:10" x14ac:dyDescent="0.3">
      <c r="I2260">
        <v>3223</v>
      </c>
      <c r="J2260" t="s">
        <v>8219</v>
      </c>
    </row>
    <row r="2261" spans="9:10" x14ac:dyDescent="0.3">
      <c r="I2261">
        <v>18671</v>
      </c>
      <c r="J2261" t="s">
        <v>8219</v>
      </c>
    </row>
    <row r="2262" spans="9:10" x14ac:dyDescent="0.3">
      <c r="I2262">
        <v>8173</v>
      </c>
      <c r="J2262" t="s">
        <v>8219</v>
      </c>
    </row>
    <row r="2263" spans="9:10" x14ac:dyDescent="0.3">
      <c r="I2263">
        <v>7795</v>
      </c>
      <c r="J2263" t="s">
        <v>8219</v>
      </c>
    </row>
    <row r="2264" spans="9:10" x14ac:dyDescent="0.3">
      <c r="I2264">
        <v>5087</v>
      </c>
      <c r="J2264" t="s">
        <v>8219</v>
      </c>
    </row>
    <row r="2265" spans="9:10" x14ac:dyDescent="0.3">
      <c r="I2265">
        <v>8666</v>
      </c>
      <c r="J2265" t="s">
        <v>8219</v>
      </c>
    </row>
    <row r="2266" spans="9:10" x14ac:dyDescent="0.3">
      <c r="I2266">
        <v>10802</v>
      </c>
      <c r="J2266" t="s">
        <v>8219</v>
      </c>
    </row>
    <row r="2267" spans="9:10" x14ac:dyDescent="0.3">
      <c r="I2267">
        <v>597</v>
      </c>
      <c r="J2267" t="s">
        <v>8219</v>
      </c>
    </row>
    <row r="2268" spans="9:10" x14ac:dyDescent="0.3">
      <c r="I2268">
        <v>4804</v>
      </c>
      <c r="J2268" t="s">
        <v>8219</v>
      </c>
    </row>
    <row r="2269" spans="9:10" x14ac:dyDescent="0.3">
      <c r="I2269">
        <v>76105</v>
      </c>
      <c r="J2269" t="s">
        <v>8219</v>
      </c>
    </row>
    <row r="2270" spans="9:10" x14ac:dyDescent="0.3">
      <c r="I2270">
        <v>28728</v>
      </c>
      <c r="J2270" t="s">
        <v>8219</v>
      </c>
    </row>
    <row r="2271" spans="9:10" x14ac:dyDescent="0.3">
      <c r="I2271">
        <v>45041</v>
      </c>
      <c r="J2271" t="s">
        <v>8219</v>
      </c>
    </row>
    <row r="2272" spans="9:10" x14ac:dyDescent="0.3">
      <c r="I2272">
        <v>180062</v>
      </c>
      <c r="J2272" t="s">
        <v>8219</v>
      </c>
    </row>
    <row r="2273" spans="9:10" x14ac:dyDescent="0.3">
      <c r="I2273">
        <v>56618</v>
      </c>
      <c r="J2273" t="s">
        <v>8219</v>
      </c>
    </row>
    <row r="2274" spans="9:10" x14ac:dyDescent="0.3">
      <c r="I2274">
        <v>13566</v>
      </c>
      <c r="J2274" t="s">
        <v>8219</v>
      </c>
    </row>
    <row r="2275" spans="9:10" x14ac:dyDescent="0.3">
      <c r="I2275">
        <v>5509</v>
      </c>
      <c r="J2275" t="s">
        <v>8219</v>
      </c>
    </row>
    <row r="2276" spans="9:10" x14ac:dyDescent="0.3">
      <c r="I2276">
        <v>2990</v>
      </c>
      <c r="J2276" t="s">
        <v>8219</v>
      </c>
    </row>
    <row r="2277" spans="9:10" x14ac:dyDescent="0.3">
      <c r="I2277">
        <v>2650.5</v>
      </c>
      <c r="J2277" t="s">
        <v>8219</v>
      </c>
    </row>
    <row r="2278" spans="9:10" x14ac:dyDescent="0.3">
      <c r="I2278">
        <v>4856</v>
      </c>
      <c r="J2278" t="s">
        <v>8219</v>
      </c>
    </row>
    <row r="2279" spans="9:10" x14ac:dyDescent="0.3">
      <c r="I2279">
        <v>11992</v>
      </c>
      <c r="J2279" t="s">
        <v>8219</v>
      </c>
    </row>
    <row r="2280" spans="9:10" x14ac:dyDescent="0.3">
      <c r="I2280">
        <v>5414</v>
      </c>
      <c r="J2280" t="s">
        <v>8219</v>
      </c>
    </row>
    <row r="2281" spans="9:10" x14ac:dyDescent="0.3">
      <c r="I2281">
        <v>1538</v>
      </c>
      <c r="J2281" t="s">
        <v>8219</v>
      </c>
    </row>
    <row r="2282" spans="9:10" x14ac:dyDescent="0.3">
      <c r="I2282">
        <v>39550.5</v>
      </c>
      <c r="J2282" t="s">
        <v>8219</v>
      </c>
    </row>
    <row r="2283" spans="9:10" x14ac:dyDescent="0.3">
      <c r="I2283">
        <v>555</v>
      </c>
      <c r="J2283" t="s">
        <v>8219</v>
      </c>
    </row>
    <row r="2284" spans="9:10" x14ac:dyDescent="0.3">
      <c r="I2284">
        <v>1390</v>
      </c>
      <c r="J2284" t="s">
        <v>8219</v>
      </c>
    </row>
    <row r="2285" spans="9:10" x14ac:dyDescent="0.3">
      <c r="I2285">
        <v>3025.66</v>
      </c>
      <c r="J2285" t="s">
        <v>8219</v>
      </c>
    </row>
    <row r="2286" spans="9:10" x14ac:dyDescent="0.3">
      <c r="I2286">
        <v>6373.27</v>
      </c>
      <c r="J2286" t="s">
        <v>8219</v>
      </c>
    </row>
    <row r="2287" spans="9:10" x14ac:dyDescent="0.3">
      <c r="I2287">
        <v>3641</v>
      </c>
      <c r="J2287" t="s">
        <v>8219</v>
      </c>
    </row>
    <row r="2288" spans="9:10" x14ac:dyDescent="0.3">
      <c r="I2288">
        <v>1501</v>
      </c>
      <c r="J2288" t="s">
        <v>8219</v>
      </c>
    </row>
    <row r="2289" spans="9:10" x14ac:dyDescent="0.3">
      <c r="I2289">
        <v>5398.99</v>
      </c>
      <c r="J2289" t="s">
        <v>8219</v>
      </c>
    </row>
    <row r="2290" spans="9:10" x14ac:dyDescent="0.3">
      <c r="I2290">
        <v>1001</v>
      </c>
      <c r="J2290" t="s">
        <v>8219</v>
      </c>
    </row>
    <row r="2291" spans="9:10" x14ac:dyDescent="0.3">
      <c r="I2291">
        <v>1611</v>
      </c>
      <c r="J2291" t="s">
        <v>8219</v>
      </c>
    </row>
    <row r="2292" spans="9:10" x14ac:dyDescent="0.3">
      <c r="I2292">
        <v>1561</v>
      </c>
      <c r="J2292" t="s">
        <v>8219</v>
      </c>
    </row>
    <row r="2293" spans="9:10" x14ac:dyDescent="0.3">
      <c r="I2293">
        <v>4320</v>
      </c>
      <c r="J2293" t="s">
        <v>8219</v>
      </c>
    </row>
    <row r="2294" spans="9:10" x14ac:dyDescent="0.3">
      <c r="I2294">
        <v>2145.0100000000002</v>
      </c>
      <c r="J2294" t="s">
        <v>8219</v>
      </c>
    </row>
    <row r="2295" spans="9:10" x14ac:dyDescent="0.3">
      <c r="I2295">
        <v>920</v>
      </c>
      <c r="J2295" t="s">
        <v>8219</v>
      </c>
    </row>
    <row r="2296" spans="9:10" x14ac:dyDescent="0.3">
      <c r="I2296">
        <v>7304.04</v>
      </c>
      <c r="J2296" t="s">
        <v>8219</v>
      </c>
    </row>
    <row r="2297" spans="9:10" x14ac:dyDescent="0.3">
      <c r="I2297">
        <v>1503</v>
      </c>
      <c r="J2297" t="s">
        <v>8219</v>
      </c>
    </row>
    <row r="2298" spans="9:10" x14ac:dyDescent="0.3">
      <c r="I2298">
        <v>10435</v>
      </c>
      <c r="J2298" t="s">
        <v>8219</v>
      </c>
    </row>
    <row r="2299" spans="9:10" x14ac:dyDescent="0.3">
      <c r="I2299">
        <v>1006</v>
      </c>
      <c r="J2299" t="s">
        <v>8219</v>
      </c>
    </row>
    <row r="2300" spans="9:10" x14ac:dyDescent="0.3">
      <c r="I2300">
        <v>31522</v>
      </c>
      <c r="J2300" t="s">
        <v>8219</v>
      </c>
    </row>
    <row r="2301" spans="9:10" x14ac:dyDescent="0.3">
      <c r="I2301">
        <v>1050.5</v>
      </c>
      <c r="J2301" t="s">
        <v>8219</v>
      </c>
    </row>
    <row r="2302" spans="9:10" x14ac:dyDescent="0.3">
      <c r="I2302">
        <v>810</v>
      </c>
      <c r="J2302" t="s">
        <v>8219</v>
      </c>
    </row>
    <row r="2303" spans="9:10" x14ac:dyDescent="0.3">
      <c r="I2303">
        <v>6680.22</v>
      </c>
      <c r="J2303" t="s">
        <v>8219</v>
      </c>
    </row>
    <row r="2304" spans="9:10" x14ac:dyDescent="0.3">
      <c r="I2304">
        <v>3925</v>
      </c>
      <c r="J2304" t="s">
        <v>8219</v>
      </c>
    </row>
    <row r="2305" spans="9:10" x14ac:dyDescent="0.3">
      <c r="I2305">
        <v>7053.61</v>
      </c>
      <c r="J2305" t="s">
        <v>8219</v>
      </c>
    </row>
    <row r="2306" spans="9:10" x14ac:dyDescent="0.3">
      <c r="I2306">
        <v>6042.02</v>
      </c>
      <c r="J2306" t="s">
        <v>8219</v>
      </c>
    </row>
    <row r="2307" spans="9:10" x14ac:dyDescent="0.3">
      <c r="I2307">
        <v>18221</v>
      </c>
      <c r="J2307" t="s">
        <v>8219</v>
      </c>
    </row>
    <row r="2308" spans="9:10" x14ac:dyDescent="0.3">
      <c r="I2308">
        <v>3736.55</v>
      </c>
      <c r="J2308" t="s">
        <v>8219</v>
      </c>
    </row>
    <row r="2309" spans="9:10" x14ac:dyDescent="0.3">
      <c r="I2309">
        <v>2095.2600000000002</v>
      </c>
      <c r="J2309" t="s">
        <v>8219</v>
      </c>
    </row>
    <row r="2310" spans="9:10" x14ac:dyDescent="0.3">
      <c r="I2310">
        <v>50653.11</v>
      </c>
      <c r="J2310" t="s">
        <v>8219</v>
      </c>
    </row>
    <row r="2311" spans="9:10" x14ac:dyDescent="0.3">
      <c r="I2311">
        <v>6400.47</v>
      </c>
      <c r="J2311" t="s">
        <v>8219</v>
      </c>
    </row>
    <row r="2312" spans="9:10" x14ac:dyDescent="0.3">
      <c r="I2312">
        <v>79335.360000000001</v>
      </c>
      <c r="J2312" t="s">
        <v>8219</v>
      </c>
    </row>
    <row r="2313" spans="9:10" x14ac:dyDescent="0.3">
      <c r="I2313">
        <v>9370</v>
      </c>
      <c r="J2313" t="s">
        <v>8219</v>
      </c>
    </row>
    <row r="2314" spans="9:10" x14ac:dyDescent="0.3">
      <c r="I2314">
        <v>3236</v>
      </c>
      <c r="J2314" t="s">
        <v>8219</v>
      </c>
    </row>
    <row r="2315" spans="9:10" x14ac:dyDescent="0.3">
      <c r="I2315">
        <v>8792.02</v>
      </c>
      <c r="J2315" t="s">
        <v>8219</v>
      </c>
    </row>
    <row r="2316" spans="9:10" x14ac:dyDescent="0.3">
      <c r="I2316">
        <v>1883.64</v>
      </c>
      <c r="J2316" t="s">
        <v>8219</v>
      </c>
    </row>
    <row r="2317" spans="9:10" x14ac:dyDescent="0.3">
      <c r="I2317">
        <v>2565</v>
      </c>
      <c r="J2317" t="s">
        <v>8219</v>
      </c>
    </row>
    <row r="2318" spans="9:10" x14ac:dyDescent="0.3">
      <c r="I2318">
        <v>15606.4</v>
      </c>
      <c r="J2318" t="s">
        <v>8219</v>
      </c>
    </row>
    <row r="2319" spans="9:10" x14ac:dyDescent="0.3">
      <c r="I2319">
        <v>416</v>
      </c>
      <c r="J2319" t="s">
        <v>8219</v>
      </c>
    </row>
    <row r="2320" spans="9:10" x14ac:dyDescent="0.3">
      <c r="I2320">
        <v>6053</v>
      </c>
      <c r="J2320" t="s">
        <v>8219</v>
      </c>
    </row>
    <row r="2321" spans="9:10" x14ac:dyDescent="0.3">
      <c r="I2321">
        <v>3231</v>
      </c>
      <c r="J2321" t="s">
        <v>8219</v>
      </c>
    </row>
    <row r="2322" spans="9:10" x14ac:dyDescent="0.3">
      <c r="I2322">
        <v>5433</v>
      </c>
      <c r="J2322" t="s">
        <v>8219</v>
      </c>
    </row>
    <row r="2323" spans="9:10" x14ac:dyDescent="0.3">
      <c r="I2323">
        <v>4130</v>
      </c>
      <c r="J2323" t="s">
        <v>8222</v>
      </c>
    </row>
    <row r="2324" spans="9:10" x14ac:dyDescent="0.3">
      <c r="I2324">
        <v>85</v>
      </c>
      <c r="J2324" t="s">
        <v>8222</v>
      </c>
    </row>
    <row r="2325" spans="9:10" x14ac:dyDescent="0.3">
      <c r="I2325">
        <v>120</v>
      </c>
      <c r="J2325" t="s">
        <v>8222</v>
      </c>
    </row>
    <row r="2326" spans="9:10" x14ac:dyDescent="0.3">
      <c r="I2326">
        <v>1555</v>
      </c>
      <c r="J2326" t="s">
        <v>8222</v>
      </c>
    </row>
    <row r="2327" spans="9:10" x14ac:dyDescent="0.3">
      <c r="I2327">
        <v>80</v>
      </c>
      <c r="J2327" t="s">
        <v>8222</v>
      </c>
    </row>
    <row r="2328" spans="9:10" x14ac:dyDescent="0.3">
      <c r="I2328">
        <v>108</v>
      </c>
      <c r="J2328" t="s">
        <v>8222</v>
      </c>
    </row>
    <row r="2329" spans="9:10" x14ac:dyDescent="0.3">
      <c r="I2329">
        <v>184133.01</v>
      </c>
      <c r="J2329" t="s">
        <v>8219</v>
      </c>
    </row>
    <row r="2330" spans="9:10" x14ac:dyDescent="0.3">
      <c r="I2330">
        <v>25445</v>
      </c>
      <c r="J2330" t="s">
        <v>8219</v>
      </c>
    </row>
    <row r="2331" spans="9:10" x14ac:dyDescent="0.3">
      <c r="I2331">
        <v>26480</v>
      </c>
      <c r="J2331" t="s">
        <v>8219</v>
      </c>
    </row>
    <row r="2332" spans="9:10" x14ac:dyDescent="0.3">
      <c r="I2332">
        <v>35848</v>
      </c>
      <c r="J2332" t="s">
        <v>8219</v>
      </c>
    </row>
    <row r="2333" spans="9:10" x14ac:dyDescent="0.3">
      <c r="I2333">
        <v>11545.1</v>
      </c>
      <c r="J2333" t="s">
        <v>8219</v>
      </c>
    </row>
    <row r="2334" spans="9:10" x14ac:dyDescent="0.3">
      <c r="I2334">
        <v>26577</v>
      </c>
      <c r="J2334" t="s">
        <v>8219</v>
      </c>
    </row>
    <row r="2335" spans="9:10" x14ac:dyDescent="0.3">
      <c r="I2335">
        <v>1273</v>
      </c>
      <c r="J2335" t="s">
        <v>8219</v>
      </c>
    </row>
    <row r="2336" spans="9:10" x14ac:dyDescent="0.3">
      <c r="I2336">
        <v>4078</v>
      </c>
      <c r="J2336" t="s">
        <v>8219</v>
      </c>
    </row>
    <row r="2337" spans="9:10" x14ac:dyDescent="0.3">
      <c r="I2337">
        <v>25568</v>
      </c>
      <c r="J2337" t="s">
        <v>8219</v>
      </c>
    </row>
    <row r="2338" spans="9:10" x14ac:dyDescent="0.3">
      <c r="I2338">
        <v>104146.51</v>
      </c>
      <c r="J2338" t="s">
        <v>8219</v>
      </c>
    </row>
    <row r="2339" spans="9:10" x14ac:dyDescent="0.3">
      <c r="I2339">
        <v>13279</v>
      </c>
      <c r="J2339" t="s">
        <v>8219</v>
      </c>
    </row>
    <row r="2340" spans="9:10" x14ac:dyDescent="0.3">
      <c r="I2340">
        <v>15171.5</v>
      </c>
      <c r="J2340" t="s">
        <v>8219</v>
      </c>
    </row>
    <row r="2341" spans="9:10" x14ac:dyDescent="0.3">
      <c r="I2341">
        <v>73552</v>
      </c>
      <c r="J2341" t="s">
        <v>8219</v>
      </c>
    </row>
    <row r="2342" spans="9:10" x14ac:dyDescent="0.3">
      <c r="I2342">
        <v>42311</v>
      </c>
      <c r="J2342" t="s">
        <v>8219</v>
      </c>
    </row>
    <row r="2343" spans="9:10" x14ac:dyDescent="0.3">
      <c r="I2343">
        <v>0</v>
      </c>
      <c r="J2343" t="s">
        <v>8220</v>
      </c>
    </row>
    <row r="2344" spans="9:10" x14ac:dyDescent="0.3">
      <c r="I2344">
        <v>0</v>
      </c>
      <c r="J2344" t="s">
        <v>8220</v>
      </c>
    </row>
    <row r="2345" spans="9:10" x14ac:dyDescent="0.3">
      <c r="I2345">
        <v>300</v>
      </c>
      <c r="J2345" t="s">
        <v>8220</v>
      </c>
    </row>
    <row r="2346" spans="9:10" x14ac:dyDescent="0.3">
      <c r="I2346">
        <v>1</v>
      </c>
      <c r="J2346" t="s">
        <v>8220</v>
      </c>
    </row>
    <row r="2347" spans="9:10" x14ac:dyDescent="0.3">
      <c r="I2347">
        <v>0</v>
      </c>
      <c r="J2347" t="s">
        <v>8220</v>
      </c>
    </row>
    <row r="2348" spans="9:10" x14ac:dyDescent="0.3">
      <c r="I2348">
        <v>39</v>
      </c>
      <c r="J2348" t="s">
        <v>8220</v>
      </c>
    </row>
    <row r="2349" spans="9:10" x14ac:dyDescent="0.3">
      <c r="I2349">
        <v>15</v>
      </c>
      <c r="J2349" t="s">
        <v>8220</v>
      </c>
    </row>
    <row r="2350" spans="9:10" x14ac:dyDescent="0.3">
      <c r="I2350">
        <v>270</v>
      </c>
      <c r="J2350" t="s">
        <v>8220</v>
      </c>
    </row>
    <row r="2351" spans="9:10" x14ac:dyDescent="0.3">
      <c r="I2351">
        <v>0</v>
      </c>
      <c r="J2351" t="s">
        <v>8220</v>
      </c>
    </row>
    <row r="2352" spans="9:10" x14ac:dyDescent="0.3">
      <c r="I2352">
        <v>0</v>
      </c>
      <c r="J2352" t="s">
        <v>8220</v>
      </c>
    </row>
    <row r="2353" spans="9:10" x14ac:dyDescent="0.3">
      <c r="I2353">
        <v>108</v>
      </c>
      <c r="J2353" t="s">
        <v>8220</v>
      </c>
    </row>
    <row r="2354" spans="9:10" x14ac:dyDescent="0.3">
      <c r="I2354">
        <v>0</v>
      </c>
      <c r="J2354" t="s">
        <v>8220</v>
      </c>
    </row>
    <row r="2355" spans="9:10" x14ac:dyDescent="0.3">
      <c r="I2355">
        <v>0</v>
      </c>
      <c r="J2355" t="s">
        <v>8220</v>
      </c>
    </row>
    <row r="2356" spans="9:10" x14ac:dyDescent="0.3">
      <c r="I2356">
        <v>25</v>
      </c>
      <c r="J2356" t="s">
        <v>8220</v>
      </c>
    </row>
    <row r="2357" spans="9:10" x14ac:dyDescent="0.3">
      <c r="I2357">
        <v>55</v>
      </c>
      <c r="J2357" t="s">
        <v>8220</v>
      </c>
    </row>
    <row r="2358" spans="9:10" x14ac:dyDescent="0.3">
      <c r="I2358">
        <v>0</v>
      </c>
      <c r="J2358" t="s">
        <v>8220</v>
      </c>
    </row>
    <row r="2359" spans="9:10" x14ac:dyDescent="0.3">
      <c r="I2359">
        <v>0</v>
      </c>
      <c r="J2359" t="s">
        <v>8220</v>
      </c>
    </row>
    <row r="2360" spans="9:10" x14ac:dyDescent="0.3">
      <c r="I2360">
        <v>0</v>
      </c>
      <c r="J2360" t="s">
        <v>8220</v>
      </c>
    </row>
    <row r="2361" spans="9:10" x14ac:dyDescent="0.3">
      <c r="I2361">
        <v>1101</v>
      </c>
      <c r="J2361" t="s">
        <v>8220</v>
      </c>
    </row>
    <row r="2362" spans="9:10" x14ac:dyDescent="0.3">
      <c r="I2362">
        <v>2</v>
      </c>
      <c r="J2362" t="s">
        <v>8220</v>
      </c>
    </row>
    <row r="2363" spans="9:10" x14ac:dyDescent="0.3">
      <c r="I2363">
        <v>0</v>
      </c>
      <c r="J2363" t="s">
        <v>8220</v>
      </c>
    </row>
    <row r="2364" spans="9:10" x14ac:dyDescent="0.3">
      <c r="I2364">
        <v>120</v>
      </c>
      <c r="J2364" t="s">
        <v>8220</v>
      </c>
    </row>
    <row r="2365" spans="9:10" x14ac:dyDescent="0.3">
      <c r="I2365">
        <v>0</v>
      </c>
      <c r="J2365" t="s">
        <v>8220</v>
      </c>
    </row>
    <row r="2366" spans="9:10" x14ac:dyDescent="0.3">
      <c r="I2366">
        <v>0</v>
      </c>
      <c r="J2366" t="s">
        <v>8220</v>
      </c>
    </row>
    <row r="2367" spans="9:10" x14ac:dyDescent="0.3">
      <c r="I2367">
        <v>0</v>
      </c>
      <c r="J2367" t="s">
        <v>8220</v>
      </c>
    </row>
    <row r="2368" spans="9:10" x14ac:dyDescent="0.3">
      <c r="I2368">
        <v>2630</v>
      </c>
      <c r="J2368" t="s">
        <v>8220</v>
      </c>
    </row>
    <row r="2369" spans="9:10" x14ac:dyDescent="0.3">
      <c r="I2369">
        <v>670</v>
      </c>
      <c r="J2369" t="s">
        <v>8220</v>
      </c>
    </row>
    <row r="2370" spans="9:10" x14ac:dyDescent="0.3">
      <c r="I2370">
        <v>100</v>
      </c>
      <c r="J2370" t="s">
        <v>8220</v>
      </c>
    </row>
    <row r="2371" spans="9:10" x14ac:dyDescent="0.3">
      <c r="I2371">
        <v>0</v>
      </c>
      <c r="J2371" t="s">
        <v>8220</v>
      </c>
    </row>
    <row r="2372" spans="9:10" x14ac:dyDescent="0.3">
      <c r="I2372">
        <v>82</v>
      </c>
      <c r="J2372" t="s">
        <v>8220</v>
      </c>
    </row>
    <row r="2373" spans="9:10" x14ac:dyDescent="0.3">
      <c r="I2373">
        <v>0</v>
      </c>
      <c r="J2373" t="s">
        <v>8220</v>
      </c>
    </row>
    <row r="2374" spans="9:10" x14ac:dyDescent="0.3">
      <c r="I2374">
        <v>180</v>
      </c>
      <c r="J2374" t="s">
        <v>8220</v>
      </c>
    </row>
    <row r="2375" spans="9:10" x14ac:dyDescent="0.3">
      <c r="I2375">
        <v>50</v>
      </c>
      <c r="J2375" t="s">
        <v>8220</v>
      </c>
    </row>
    <row r="2376" spans="9:10" x14ac:dyDescent="0.3">
      <c r="I2376">
        <v>10</v>
      </c>
      <c r="J2376" t="s">
        <v>8220</v>
      </c>
    </row>
    <row r="2377" spans="9:10" x14ac:dyDescent="0.3">
      <c r="I2377">
        <v>0</v>
      </c>
      <c r="J2377" t="s">
        <v>8220</v>
      </c>
    </row>
    <row r="2378" spans="9:10" x14ac:dyDescent="0.3">
      <c r="I2378">
        <v>326.33</v>
      </c>
      <c r="J2378" t="s">
        <v>8220</v>
      </c>
    </row>
    <row r="2379" spans="9:10" x14ac:dyDescent="0.3">
      <c r="I2379">
        <v>0</v>
      </c>
      <c r="J2379" t="s">
        <v>8220</v>
      </c>
    </row>
    <row r="2380" spans="9:10" x14ac:dyDescent="0.3">
      <c r="I2380">
        <v>0</v>
      </c>
      <c r="J2380" t="s">
        <v>8220</v>
      </c>
    </row>
    <row r="2381" spans="9:10" x14ac:dyDescent="0.3">
      <c r="I2381">
        <v>0</v>
      </c>
      <c r="J2381" t="s">
        <v>8220</v>
      </c>
    </row>
    <row r="2382" spans="9:10" x14ac:dyDescent="0.3">
      <c r="I2382">
        <v>55</v>
      </c>
      <c r="J2382" t="s">
        <v>8220</v>
      </c>
    </row>
    <row r="2383" spans="9:10" x14ac:dyDescent="0.3">
      <c r="I2383">
        <v>1571</v>
      </c>
      <c r="J2383" t="s">
        <v>8220</v>
      </c>
    </row>
    <row r="2384" spans="9:10" x14ac:dyDescent="0.3">
      <c r="I2384">
        <v>75</v>
      </c>
      <c r="J2384" t="s">
        <v>8220</v>
      </c>
    </row>
    <row r="2385" spans="9:10" x14ac:dyDescent="0.3">
      <c r="I2385">
        <v>435</v>
      </c>
      <c r="J2385" t="s">
        <v>8220</v>
      </c>
    </row>
    <row r="2386" spans="9:10" x14ac:dyDescent="0.3">
      <c r="I2386">
        <v>8</v>
      </c>
      <c r="J2386" t="s">
        <v>8220</v>
      </c>
    </row>
    <row r="2387" spans="9:10" x14ac:dyDescent="0.3">
      <c r="I2387">
        <v>788</v>
      </c>
      <c r="J2387" t="s">
        <v>8220</v>
      </c>
    </row>
    <row r="2388" spans="9:10" x14ac:dyDescent="0.3">
      <c r="I2388">
        <v>0</v>
      </c>
      <c r="J2388" t="s">
        <v>8220</v>
      </c>
    </row>
    <row r="2389" spans="9:10" x14ac:dyDescent="0.3">
      <c r="I2389">
        <v>1026</v>
      </c>
      <c r="J2389" t="s">
        <v>8220</v>
      </c>
    </row>
    <row r="2390" spans="9:10" x14ac:dyDescent="0.3">
      <c r="I2390">
        <v>463</v>
      </c>
      <c r="J2390" t="s">
        <v>8220</v>
      </c>
    </row>
    <row r="2391" spans="9:10" x14ac:dyDescent="0.3">
      <c r="I2391">
        <v>30</v>
      </c>
      <c r="J2391" t="s">
        <v>8220</v>
      </c>
    </row>
    <row r="2392" spans="9:10" x14ac:dyDescent="0.3">
      <c r="I2392">
        <v>0</v>
      </c>
      <c r="J2392" t="s">
        <v>8220</v>
      </c>
    </row>
    <row r="2393" spans="9:10" x14ac:dyDescent="0.3">
      <c r="I2393">
        <v>25</v>
      </c>
      <c r="J2393" t="s">
        <v>8220</v>
      </c>
    </row>
    <row r="2394" spans="9:10" x14ac:dyDescent="0.3">
      <c r="I2394">
        <v>0</v>
      </c>
      <c r="J2394" t="s">
        <v>8220</v>
      </c>
    </row>
    <row r="2395" spans="9:10" x14ac:dyDescent="0.3">
      <c r="I2395">
        <v>50</v>
      </c>
      <c r="J2395" t="s">
        <v>8220</v>
      </c>
    </row>
    <row r="2396" spans="9:10" x14ac:dyDescent="0.3">
      <c r="I2396">
        <v>3</v>
      </c>
      <c r="J2396" t="s">
        <v>8220</v>
      </c>
    </row>
    <row r="2397" spans="9:10" x14ac:dyDescent="0.3">
      <c r="I2397">
        <v>0</v>
      </c>
      <c r="J2397" t="s">
        <v>8220</v>
      </c>
    </row>
    <row r="2398" spans="9:10" x14ac:dyDescent="0.3">
      <c r="I2398">
        <v>10</v>
      </c>
      <c r="J2398" t="s">
        <v>8220</v>
      </c>
    </row>
    <row r="2399" spans="9:10" x14ac:dyDescent="0.3">
      <c r="I2399">
        <v>0</v>
      </c>
      <c r="J2399" t="s">
        <v>8220</v>
      </c>
    </row>
    <row r="2400" spans="9:10" x14ac:dyDescent="0.3">
      <c r="I2400">
        <v>0</v>
      </c>
      <c r="J2400" t="s">
        <v>8220</v>
      </c>
    </row>
    <row r="2401" spans="9:10" x14ac:dyDescent="0.3">
      <c r="I2401">
        <v>0</v>
      </c>
      <c r="J2401" t="s">
        <v>8220</v>
      </c>
    </row>
    <row r="2402" spans="9:10" x14ac:dyDescent="0.3">
      <c r="I2402">
        <v>0</v>
      </c>
      <c r="J2402" t="s">
        <v>8220</v>
      </c>
    </row>
    <row r="2403" spans="9:10" x14ac:dyDescent="0.3">
      <c r="I2403">
        <v>201</v>
      </c>
      <c r="J2403" t="s">
        <v>8221</v>
      </c>
    </row>
    <row r="2404" spans="9:10" x14ac:dyDescent="0.3">
      <c r="I2404">
        <v>52</v>
      </c>
      <c r="J2404" t="s">
        <v>8221</v>
      </c>
    </row>
    <row r="2405" spans="9:10" x14ac:dyDescent="0.3">
      <c r="I2405">
        <v>202</v>
      </c>
      <c r="J2405" t="s">
        <v>8221</v>
      </c>
    </row>
    <row r="2406" spans="9:10" x14ac:dyDescent="0.3">
      <c r="I2406">
        <v>0</v>
      </c>
      <c r="J2406" t="s">
        <v>8221</v>
      </c>
    </row>
    <row r="2407" spans="9:10" x14ac:dyDescent="0.3">
      <c r="I2407">
        <v>1126</v>
      </c>
      <c r="J2407" t="s">
        <v>8221</v>
      </c>
    </row>
    <row r="2408" spans="9:10" x14ac:dyDescent="0.3">
      <c r="I2408">
        <v>1345</v>
      </c>
      <c r="J2408" t="s">
        <v>8221</v>
      </c>
    </row>
    <row r="2409" spans="9:10" x14ac:dyDescent="0.3">
      <c r="I2409">
        <v>5557</v>
      </c>
      <c r="J2409" t="s">
        <v>8221</v>
      </c>
    </row>
    <row r="2410" spans="9:10" x14ac:dyDescent="0.3">
      <c r="I2410">
        <v>30</v>
      </c>
      <c r="J2410" t="s">
        <v>8221</v>
      </c>
    </row>
    <row r="2411" spans="9:10" x14ac:dyDescent="0.3">
      <c r="I2411">
        <v>460</v>
      </c>
      <c r="J2411" t="s">
        <v>8221</v>
      </c>
    </row>
    <row r="2412" spans="9:10" x14ac:dyDescent="0.3">
      <c r="I2412">
        <v>0</v>
      </c>
      <c r="J2412" t="s">
        <v>8221</v>
      </c>
    </row>
    <row r="2413" spans="9:10" x14ac:dyDescent="0.3">
      <c r="I2413">
        <v>151</v>
      </c>
      <c r="J2413" t="s">
        <v>8221</v>
      </c>
    </row>
    <row r="2414" spans="9:10" x14ac:dyDescent="0.3">
      <c r="I2414">
        <v>0</v>
      </c>
      <c r="J2414" t="s">
        <v>8221</v>
      </c>
    </row>
    <row r="2415" spans="9:10" x14ac:dyDescent="0.3">
      <c r="I2415">
        <v>25</v>
      </c>
      <c r="J2415" t="s">
        <v>8221</v>
      </c>
    </row>
    <row r="2416" spans="9:10" x14ac:dyDescent="0.3">
      <c r="I2416">
        <v>460</v>
      </c>
      <c r="J2416" t="s">
        <v>8221</v>
      </c>
    </row>
    <row r="2417" spans="9:10" x14ac:dyDescent="0.3">
      <c r="I2417">
        <v>335</v>
      </c>
      <c r="J2417" t="s">
        <v>8221</v>
      </c>
    </row>
    <row r="2418" spans="9:10" x14ac:dyDescent="0.3">
      <c r="I2418">
        <v>5</v>
      </c>
      <c r="J2418" t="s">
        <v>8221</v>
      </c>
    </row>
    <row r="2419" spans="9:10" x14ac:dyDescent="0.3">
      <c r="I2419">
        <v>0</v>
      </c>
      <c r="J2419" t="s">
        <v>8221</v>
      </c>
    </row>
    <row r="2420" spans="9:10" x14ac:dyDescent="0.3">
      <c r="I2420">
        <v>5</v>
      </c>
      <c r="J2420" t="s">
        <v>8221</v>
      </c>
    </row>
    <row r="2421" spans="9:10" x14ac:dyDescent="0.3">
      <c r="I2421">
        <v>0</v>
      </c>
      <c r="J2421" t="s">
        <v>8221</v>
      </c>
    </row>
    <row r="2422" spans="9:10" x14ac:dyDescent="0.3">
      <c r="I2422">
        <v>2501</v>
      </c>
      <c r="J2422" t="s">
        <v>8221</v>
      </c>
    </row>
    <row r="2423" spans="9:10" x14ac:dyDescent="0.3">
      <c r="I2423">
        <v>1</v>
      </c>
      <c r="J2423" t="s">
        <v>8221</v>
      </c>
    </row>
    <row r="2424" spans="9:10" x14ac:dyDescent="0.3">
      <c r="I2424">
        <v>1</v>
      </c>
      <c r="J2424" t="s">
        <v>8221</v>
      </c>
    </row>
    <row r="2425" spans="9:10" x14ac:dyDescent="0.3">
      <c r="I2425">
        <v>8</v>
      </c>
      <c r="J2425" t="s">
        <v>8221</v>
      </c>
    </row>
    <row r="2426" spans="9:10" x14ac:dyDescent="0.3">
      <c r="I2426">
        <v>310</v>
      </c>
      <c r="J2426" t="s">
        <v>8221</v>
      </c>
    </row>
    <row r="2427" spans="9:10" x14ac:dyDescent="0.3">
      <c r="I2427">
        <v>1</v>
      </c>
      <c r="J2427" t="s">
        <v>8221</v>
      </c>
    </row>
    <row r="2428" spans="9:10" x14ac:dyDescent="0.3">
      <c r="I2428">
        <v>0</v>
      </c>
      <c r="J2428" t="s">
        <v>8221</v>
      </c>
    </row>
    <row r="2429" spans="9:10" x14ac:dyDescent="0.3">
      <c r="I2429">
        <v>1</v>
      </c>
      <c r="J2429" t="s">
        <v>8221</v>
      </c>
    </row>
    <row r="2430" spans="9:10" x14ac:dyDescent="0.3">
      <c r="I2430">
        <v>1</v>
      </c>
      <c r="J2430" t="s">
        <v>8221</v>
      </c>
    </row>
    <row r="2431" spans="9:10" x14ac:dyDescent="0.3">
      <c r="I2431">
        <v>2005</v>
      </c>
      <c r="J2431" t="s">
        <v>8221</v>
      </c>
    </row>
    <row r="2432" spans="9:10" x14ac:dyDescent="0.3">
      <c r="I2432">
        <v>21</v>
      </c>
      <c r="J2432" t="s">
        <v>8221</v>
      </c>
    </row>
    <row r="2433" spans="9:10" x14ac:dyDescent="0.3">
      <c r="I2433">
        <v>2</v>
      </c>
      <c r="J2433" t="s">
        <v>8221</v>
      </c>
    </row>
    <row r="2434" spans="9:10" x14ac:dyDescent="0.3">
      <c r="I2434">
        <v>2</v>
      </c>
      <c r="J2434" t="s">
        <v>8221</v>
      </c>
    </row>
    <row r="2435" spans="9:10" x14ac:dyDescent="0.3">
      <c r="I2435">
        <v>0</v>
      </c>
      <c r="J2435" t="s">
        <v>8221</v>
      </c>
    </row>
    <row r="2436" spans="9:10" x14ac:dyDescent="0.3">
      <c r="I2436">
        <v>26</v>
      </c>
      <c r="J2436" t="s">
        <v>8221</v>
      </c>
    </row>
    <row r="2437" spans="9:10" x14ac:dyDescent="0.3">
      <c r="I2437">
        <v>1224</v>
      </c>
      <c r="J2437" t="s">
        <v>8221</v>
      </c>
    </row>
    <row r="2438" spans="9:10" x14ac:dyDescent="0.3">
      <c r="I2438">
        <v>45</v>
      </c>
      <c r="J2438" t="s">
        <v>8221</v>
      </c>
    </row>
    <row r="2439" spans="9:10" x14ac:dyDescent="0.3">
      <c r="I2439">
        <v>0</v>
      </c>
      <c r="J2439" t="s">
        <v>8221</v>
      </c>
    </row>
    <row r="2440" spans="9:10" x14ac:dyDescent="0.3">
      <c r="I2440">
        <v>50</v>
      </c>
      <c r="J2440" t="s">
        <v>8221</v>
      </c>
    </row>
    <row r="2441" spans="9:10" x14ac:dyDescent="0.3">
      <c r="I2441">
        <v>0</v>
      </c>
      <c r="J2441" t="s">
        <v>8221</v>
      </c>
    </row>
    <row r="2442" spans="9:10" x14ac:dyDescent="0.3">
      <c r="I2442">
        <v>10</v>
      </c>
      <c r="J2442" t="s">
        <v>8221</v>
      </c>
    </row>
    <row r="2443" spans="9:10" x14ac:dyDescent="0.3">
      <c r="I2443">
        <v>8091</v>
      </c>
      <c r="J2443" t="s">
        <v>8219</v>
      </c>
    </row>
    <row r="2444" spans="9:10" x14ac:dyDescent="0.3">
      <c r="I2444">
        <v>30226</v>
      </c>
      <c r="J2444" t="s">
        <v>8219</v>
      </c>
    </row>
    <row r="2445" spans="9:10" x14ac:dyDescent="0.3">
      <c r="I2445">
        <v>40502.99</v>
      </c>
      <c r="J2445" t="s">
        <v>8219</v>
      </c>
    </row>
    <row r="2446" spans="9:10" x14ac:dyDescent="0.3">
      <c r="I2446">
        <v>3258</v>
      </c>
      <c r="J2446" t="s">
        <v>8219</v>
      </c>
    </row>
    <row r="2447" spans="9:10" x14ac:dyDescent="0.3">
      <c r="I2447">
        <v>8640</v>
      </c>
      <c r="J2447" t="s">
        <v>8219</v>
      </c>
    </row>
    <row r="2448" spans="9:10" x14ac:dyDescent="0.3">
      <c r="I2448">
        <v>8399</v>
      </c>
      <c r="J2448" t="s">
        <v>8219</v>
      </c>
    </row>
    <row r="2449" spans="9:10" x14ac:dyDescent="0.3">
      <c r="I2449">
        <v>10680</v>
      </c>
      <c r="J2449" t="s">
        <v>8219</v>
      </c>
    </row>
    <row r="2450" spans="9:10" x14ac:dyDescent="0.3">
      <c r="I2450">
        <v>430</v>
      </c>
      <c r="J2450" t="s">
        <v>8219</v>
      </c>
    </row>
    <row r="2451" spans="9:10" x14ac:dyDescent="0.3">
      <c r="I2451">
        <v>10800</v>
      </c>
      <c r="J2451" t="s">
        <v>8219</v>
      </c>
    </row>
    <row r="2452" spans="9:10" x14ac:dyDescent="0.3">
      <c r="I2452">
        <v>15230.03</v>
      </c>
      <c r="J2452" t="s">
        <v>8219</v>
      </c>
    </row>
    <row r="2453" spans="9:10" x14ac:dyDescent="0.3">
      <c r="I2453">
        <v>11545</v>
      </c>
      <c r="J2453" t="s">
        <v>8219</v>
      </c>
    </row>
    <row r="2454" spans="9:10" x14ac:dyDescent="0.3">
      <c r="I2454">
        <v>801</v>
      </c>
      <c r="J2454" t="s">
        <v>8219</v>
      </c>
    </row>
    <row r="2455" spans="9:10" x14ac:dyDescent="0.3">
      <c r="I2455">
        <v>4641</v>
      </c>
      <c r="J2455" t="s">
        <v>8219</v>
      </c>
    </row>
    <row r="2456" spans="9:10" x14ac:dyDescent="0.3">
      <c r="I2456">
        <v>35296</v>
      </c>
      <c r="J2456" t="s">
        <v>8219</v>
      </c>
    </row>
    <row r="2457" spans="9:10" x14ac:dyDescent="0.3">
      <c r="I2457">
        <v>546</v>
      </c>
      <c r="J2457" t="s">
        <v>8219</v>
      </c>
    </row>
    <row r="2458" spans="9:10" x14ac:dyDescent="0.3">
      <c r="I2458">
        <v>2713</v>
      </c>
      <c r="J2458" t="s">
        <v>8219</v>
      </c>
    </row>
    <row r="2459" spans="9:10" x14ac:dyDescent="0.3">
      <c r="I2459">
        <v>23530</v>
      </c>
      <c r="J2459" t="s">
        <v>8219</v>
      </c>
    </row>
    <row r="2460" spans="9:10" x14ac:dyDescent="0.3">
      <c r="I2460">
        <v>5509</v>
      </c>
      <c r="J2460" t="s">
        <v>8219</v>
      </c>
    </row>
    <row r="2461" spans="9:10" x14ac:dyDescent="0.3">
      <c r="I2461">
        <v>30675</v>
      </c>
      <c r="J2461" t="s">
        <v>8219</v>
      </c>
    </row>
    <row r="2462" spans="9:10" x14ac:dyDescent="0.3">
      <c r="I2462">
        <v>8567</v>
      </c>
      <c r="J2462" t="s">
        <v>8219</v>
      </c>
    </row>
    <row r="2463" spans="9:10" x14ac:dyDescent="0.3">
      <c r="I2463">
        <v>7785</v>
      </c>
      <c r="J2463" t="s">
        <v>8219</v>
      </c>
    </row>
    <row r="2464" spans="9:10" x14ac:dyDescent="0.3">
      <c r="I2464">
        <v>3321.25</v>
      </c>
      <c r="J2464" t="s">
        <v>8219</v>
      </c>
    </row>
    <row r="2465" spans="9:10" x14ac:dyDescent="0.3">
      <c r="I2465">
        <v>2325</v>
      </c>
      <c r="J2465" t="s">
        <v>8219</v>
      </c>
    </row>
    <row r="2466" spans="9:10" x14ac:dyDescent="0.3">
      <c r="I2466">
        <v>2222</v>
      </c>
      <c r="J2466" t="s">
        <v>8219</v>
      </c>
    </row>
    <row r="2467" spans="9:10" x14ac:dyDescent="0.3">
      <c r="I2467">
        <v>1261</v>
      </c>
      <c r="J2467" t="s">
        <v>8219</v>
      </c>
    </row>
    <row r="2468" spans="9:10" x14ac:dyDescent="0.3">
      <c r="I2468">
        <v>2500</v>
      </c>
      <c r="J2468" t="s">
        <v>8219</v>
      </c>
    </row>
    <row r="2469" spans="9:10" x14ac:dyDescent="0.3">
      <c r="I2469">
        <v>1185</v>
      </c>
      <c r="J2469" t="s">
        <v>8219</v>
      </c>
    </row>
    <row r="2470" spans="9:10" x14ac:dyDescent="0.3">
      <c r="I2470">
        <v>2144.34</v>
      </c>
      <c r="J2470" t="s">
        <v>8219</v>
      </c>
    </row>
    <row r="2471" spans="9:10" x14ac:dyDescent="0.3">
      <c r="I2471">
        <v>1364</v>
      </c>
      <c r="J2471" t="s">
        <v>8219</v>
      </c>
    </row>
    <row r="2472" spans="9:10" x14ac:dyDescent="0.3">
      <c r="I2472">
        <v>1031.6400000000001</v>
      </c>
      <c r="J2472" t="s">
        <v>8219</v>
      </c>
    </row>
    <row r="2473" spans="9:10" x14ac:dyDescent="0.3">
      <c r="I2473">
        <v>640</v>
      </c>
      <c r="J2473" t="s">
        <v>8219</v>
      </c>
    </row>
    <row r="2474" spans="9:10" x14ac:dyDescent="0.3">
      <c r="I2474">
        <v>10182.02</v>
      </c>
      <c r="J2474" t="s">
        <v>8219</v>
      </c>
    </row>
    <row r="2475" spans="9:10" x14ac:dyDescent="0.3">
      <c r="I2475">
        <v>2000</v>
      </c>
      <c r="J2475" t="s">
        <v>8219</v>
      </c>
    </row>
    <row r="2476" spans="9:10" x14ac:dyDescent="0.3">
      <c r="I2476">
        <v>5000.18</v>
      </c>
      <c r="J2476" t="s">
        <v>8219</v>
      </c>
    </row>
    <row r="2477" spans="9:10" x14ac:dyDescent="0.3">
      <c r="I2477">
        <v>2618</v>
      </c>
      <c r="J2477" t="s">
        <v>8219</v>
      </c>
    </row>
    <row r="2478" spans="9:10" x14ac:dyDescent="0.3">
      <c r="I2478">
        <v>3360.72</v>
      </c>
      <c r="J2478" t="s">
        <v>8219</v>
      </c>
    </row>
    <row r="2479" spans="9:10" x14ac:dyDescent="0.3">
      <c r="I2479">
        <v>1285</v>
      </c>
      <c r="J2479" t="s">
        <v>8219</v>
      </c>
    </row>
    <row r="2480" spans="9:10" x14ac:dyDescent="0.3">
      <c r="I2480">
        <v>10200</v>
      </c>
      <c r="J2480" t="s">
        <v>8219</v>
      </c>
    </row>
    <row r="2481" spans="9:10" x14ac:dyDescent="0.3">
      <c r="I2481">
        <v>400.33</v>
      </c>
      <c r="J2481" t="s">
        <v>8219</v>
      </c>
    </row>
    <row r="2482" spans="9:10" x14ac:dyDescent="0.3">
      <c r="I2482">
        <v>2000</v>
      </c>
      <c r="J2482" t="s">
        <v>8219</v>
      </c>
    </row>
    <row r="2483" spans="9:10" x14ac:dyDescent="0.3">
      <c r="I2483">
        <v>4516.4399999999996</v>
      </c>
      <c r="J2483" t="s">
        <v>8219</v>
      </c>
    </row>
    <row r="2484" spans="9:10" x14ac:dyDescent="0.3">
      <c r="I2484">
        <v>1001</v>
      </c>
      <c r="J2484" t="s">
        <v>8219</v>
      </c>
    </row>
    <row r="2485" spans="9:10" x14ac:dyDescent="0.3">
      <c r="I2485">
        <v>1251</v>
      </c>
      <c r="J2485" t="s">
        <v>8219</v>
      </c>
    </row>
    <row r="2486" spans="9:10" x14ac:dyDescent="0.3">
      <c r="I2486">
        <v>4176.1099999999997</v>
      </c>
      <c r="J2486" t="s">
        <v>8219</v>
      </c>
    </row>
    <row r="2487" spans="9:10" x14ac:dyDescent="0.3">
      <c r="I2487">
        <v>2065</v>
      </c>
      <c r="J2487" t="s">
        <v>8219</v>
      </c>
    </row>
    <row r="2488" spans="9:10" x14ac:dyDescent="0.3">
      <c r="I2488">
        <v>797</v>
      </c>
      <c r="J2488" t="s">
        <v>8219</v>
      </c>
    </row>
    <row r="2489" spans="9:10" x14ac:dyDescent="0.3">
      <c r="I2489">
        <v>1500.76</v>
      </c>
      <c r="J2489" t="s">
        <v>8219</v>
      </c>
    </row>
    <row r="2490" spans="9:10" x14ac:dyDescent="0.3">
      <c r="I2490">
        <v>3201</v>
      </c>
      <c r="J2490" t="s">
        <v>8219</v>
      </c>
    </row>
    <row r="2491" spans="9:10" x14ac:dyDescent="0.3">
      <c r="I2491">
        <v>4678.5</v>
      </c>
      <c r="J2491" t="s">
        <v>8219</v>
      </c>
    </row>
    <row r="2492" spans="9:10" x14ac:dyDescent="0.3">
      <c r="I2492">
        <v>607</v>
      </c>
      <c r="J2492" t="s">
        <v>8219</v>
      </c>
    </row>
    <row r="2493" spans="9:10" x14ac:dyDescent="0.3">
      <c r="I2493">
        <v>516</v>
      </c>
      <c r="J2493" t="s">
        <v>8219</v>
      </c>
    </row>
    <row r="2494" spans="9:10" x14ac:dyDescent="0.3">
      <c r="I2494">
        <v>750</v>
      </c>
      <c r="J2494" t="s">
        <v>8219</v>
      </c>
    </row>
    <row r="2495" spans="9:10" x14ac:dyDescent="0.3">
      <c r="I2495">
        <v>25740</v>
      </c>
      <c r="J2495" t="s">
        <v>8219</v>
      </c>
    </row>
    <row r="2496" spans="9:10" x14ac:dyDescent="0.3">
      <c r="I2496">
        <v>1515.08</v>
      </c>
      <c r="J2496" t="s">
        <v>8219</v>
      </c>
    </row>
    <row r="2497" spans="9:10" x14ac:dyDescent="0.3">
      <c r="I2497">
        <v>1913.05</v>
      </c>
      <c r="J2497" t="s">
        <v>8219</v>
      </c>
    </row>
    <row r="2498" spans="9:10" x14ac:dyDescent="0.3">
      <c r="I2498">
        <v>6000</v>
      </c>
      <c r="J2498" t="s">
        <v>8219</v>
      </c>
    </row>
    <row r="2499" spans="9:10" x14ac:dyDescent="0.3">
      <c r="I2499">
        <v>4510.8599999999997</v>
      </c>
      <c r="J2499" t="s">
        <v>8219</v>
      </c>
    </row>
    <row r="2500" spans="9:10" x14ac:dyDescent="0.3">
      <c r="I2500">
        <v>1056</v>
      </c>
      <c r="J2500" t="s">
        <v>8219</v>
      </c>
    </row>
    <row r="2501" spans="9:10" x14ac:dyDescent="0.3">
      <c r="I2501">
        <v>8105</v>
      </c>
      <c r="J2501" t="s">
        <v>8219</v>
      </c>
    </row>
    <row r="2502" spans="9:10" x14ac:dyDescent="0.3">
      <c r="I2502">
        <v>680</v>
      </c>
      <c r="J2502" t="s">
        <v>8219</v>
      </c>
    </row>
    <row r="2503" spans="9:10" x14ac:dyDescent="0.3">
      <c r="I2503">
        <v>281</v>
      </c>
      <c r="J2503" t="s">
        <v>8221</v>
      </c>
    </row>
    <row r="2504" spans="9:10" x14ac:dyDescent="0.3">
      <c r="I2504">
        <v>86</v>
      </c>
      <c r="J2504" t="s">
        <v>8221</v>
      </c>
    </row>
    <row r="2505" spans="9:10" x14ac:dyDescent="0.3">
      <c r="I2505">
        <v>0</v>
      </c>
      <c r="J2505" t="s">
        <v>8221</v>
      </c>
    </row>
    <row r="2506" spans="9:10" x14ac:dyDescent="0.3">
      <c r="I2506">
        <v>0</v>
      </c>
      <c r="J2506" t="s">
        <v>8221</v>
      </c>
    </row>
    <row r="2507" spans="9:10" x14ac:dyDescent="0.3">
      <c r="I2507">
        <v>0</v>
      </c>
      <c r="J2507" t="s">
        <v>8221</v>
      </c>
    </row>
    <row r="2508" spans="9:10" x14ac:dyDescent="0.3">
      <c r="I2508">
        <v>30</v>
      </c>
      <c r="J2508" t="s">
        <v>8221</v>
      </c>
    </row>
    <row r="2509" spans="9:10" x14ac:dyDescent="0.3">
      <c r="I2509">
        <v>0</v>
      </c>
      <c r="J2509" t="s">
        <v>8221</v>
      </c>
    </row>
    <row r="2510" spans="9:10" x14ac:dyDescent="0.3">
      <c r="I2510">
        <v>0</v>
      </c>
      <c r="J2510" t="s">
        <v>8221</v>
      </c>
    </row>
    <row r="2511" spans="9:10" x14ac:dyDescent="0.3">
      <c r="I2511">
        <v>1000</v>
      </c>
      <c r="J2511" t="s">
        <v>8221</v>
      </c>
    </row>
    <row r="2512" spans="9:10" x14ac:dyDescent="0.3">
      <c r="I2512">
        <v>75</v>
      </c>
      <c r="J2512" t="s">
        <v>8221</v>
      </c>
    </row>
    <row r="2513" spans="9:10" x14ac:dyDescent="0.3">
      <c r="I2513">
        <v>0</v>
      </c>
      <c r="J2513" t="s">
        <v>8221</v>
      </c>
    </row>
    <row r="2514" spans="9:10" x14ac:dyDescent="0.3">
      <c r="I2514">
        <v>0</v>
      </c>
      <c r="J2514" t="s">
        <v>8221</v>
      </c>
    </row>
    <row r="2515" spans="9:10" x14ac:dyDescent="0.3">
      <c r="I2515">
        <v>0</v>
      </c>
      <c r="J2515" t="s">
        <v>8221</v>
      </c>
    </row>
    <row r="2516" spans="9:10" x14ac:dyDescent="0.3">
      <c r="I2516">
        <v>210</v>
      </c>
      <c r="J2516" t="s">
        <v>8221</v>
      </c>
    </row>
    <row r="2517" spans="9:10" x14ac:dyDescent="0.3">
      <c r="I2517">
        <v>930</v>
      </c>
      <c r="J2517" t="s">
        <v>8221</v>
      </c>
    </row>
    <row r="2518" spans="9:10" x14ac:dyDescent="0.3">
      <c r="I2518">
        <v>0</v>
      </c>
      <c r="J2518" t="s">
        <v>8221</v>
      </c>
    </row>
    <row r="2519" spans="9:10" x14ac:dyDescent="0.3">
      <c r="I2519">
        <v>1767</v>
      </c>
      <c r="J2519" t="s">
        <v>8221</v>
      </c>
    </row>
    <row r="2520" spans="9:10" x14ac:dyDescent="0.3">
      <c r="I2520">
        <v>0</v>
      </c>
      <c r="J2520" t="s">
        <v>8221</v>
      </c>
    </row>
    <row r="2521" spans="9:10" x14ac:dyDescent="0.3">
      <c r="I2521">
        <v>65</v>
      </c>
      <c r="J2521" t="s">
        <v>8221</v>
      </c>
    </row>
    <row r="2522" spans="9:10" x14ac:dyDescent="0.3">
      <c r="I2522">
        <v>0</v>
      </c>
      <c r="J2522" t="s">
        <v>8221</v>
      </c>
    </row>
    <row r="2523" spans="9:10" x14ac:dyDescent="0.3">
      <c r="I2523">
        <v>13685.99</v>
      </c>
      <c r="J2523" t="s">
        <v>8219</v>
      </c>
    </row>
    <row r="2524" spans="9:10" x14ac:dyDescent="0.3">
      <c r="I2524">
        <v>5000</v>
      </c>
      <c r="J2524" t="s">
        <v>8219</v>
      </c>
    </row>
    <row r="2525" spans="9:10" x14ac:dyDescent="0.3">
      <c r="I2525">
        <v>1408</v>
      </c>
      <c r="J2525" t="s">
        <v>8219</v>
      </c>
    </row>
    <row r="2526" spans="9:10" x14ac:dyDescent="0.3">
      <c r="I2526">
        <v>7620</v>
      </c>
      <c r="J2526" t="s">
        <v>8219</v>
      </c>
    </row>
    <row r="2527" spans="9:10" x14ac:dyDescent="0.3">
      <c r="I2527">
        <v>8026</v>
      </c>
      <c r="J2527" t="s">
        <v>8219</v>
      </c>
    </row>
    <row r="2528" spans="9:10" x14ac:dyDescent="0.3">
      <c r="I2528">
        <v>4518</v>
      </c>
      <c r="J2528" t="s">
        <v>8219</v>
      </c>
    </row>
    <row r="2529" spans="9:10" x14ac:dyDescent="0.3">
      <c r="I2529">
        <v>4085</v>
      </c>
      <c r="J2529" t="s">
        <v>8219</v>
      </c>
    </row>
    <row r="2530" spans="9:10" x14ac:dyDescent="0.3">
      <c r="I2530">
        <v>4289.99</v>
      </c>
      <c r="J2530" t="s">
        <v>8219</v>
      </c>
    </row>
    <row r="2531" spans="9:10" x14ac:dyDescent="0.3">
      <c r="I2531">
        <v>6257</v>
      </c>
      <c r="J2531" t="s">
        <v>8219</v>
      </c>
    </row>
    <row r="2532" spans="9:10" x14ac:dyDescent="0.3">
      <c r="I2532">
        <v>6500</v>
      </c>
      <c r="J2532" t="s">
        <v>8219</v>
      </c>
    </row>
    <row r="2533" spans="9:10" x14ac:dyDescent="0.3">
      <c r="I2533">
        <v>4518</v>
      </c>
      <c r="J2533" t="s">
        <v>8219</v>
      </c>
    </row>
    <row r="2534" spans="9:10" x14ac:dyDescent="0.3">
      <c r="I2534">
        <v>5045</v>
      </c>
      <c r="J2534" t="s">
        <v>8219</v>
      </c>
    </row>
    <row r="2535" spans="9:10" x14ac:dyDescent="0.3">
      <c r="I2535">
        <v>8300</v>
      </c>
      <c r="J2535" t="s">
        <v>8219</v>
      </c>
    </row>
    <row r="2536" spans="9:10" x14ac:dyDescent="0.3">
      <c r="I2536">
        <v>2100</v>
      </c>
      <c r="J2536" t="s">
        <v>8219</v>
      </c>
    </row>
    <row r="2537" spans="9:10" x14ac:dyDescent="0.3">
      <c r="I2537">
        <v>20755</v>
      </c>
      <c r="J2537" t="s">
        <v>8219</v>
      </c>
    </row>
    <row r="2538" spans="9:10" x14ac:dyDescent="0.3">
      <c r="I2538">
        <v>29</v>
      </c>
      <c r="J2538" t="s">
        <v>8219</v>
      </c>
    </row>
    <row r="2539" spans="9:10" x14ac:dyDescent="0.3">
      <c r="I2539">
        <v>1100</v>
      </c>
      <c r="J2539" t="s">
        <v>8219</v>
      </c>
    </row>
    <row r="2540" spans="9:10" x14ac:dyDescent="0.3">
      <c r="I2540">
        <v>20343.169999999998</v>
      </c>
      <c r="J2540" t="s">
        <v>8219</v>
      </c>
    </row>
    <row r="2541" spans="9:10" x14ac:dyDescent="0.3">
      <c r="I2541">
        <v>10025</v>
      </c>
      <c r="J2541" t="s">
        <v>8219</v>
      </c>
    </row>
    <row r="2542" spans="9:10" x14ac:dyDescent="0.3">
      <c r="I2542">
        <v>2585</v>
      </c>
      <c r="J2542" t="s">
        <v>8219</v>
      </c>
    </row>
    <row r="2543" spans="9:10" x14ac:dyDescent="0.3">
      <c r="I2543">
        <v>3746</v>
      </c>
      <c r="J2543" t="s">
        <v>8219</v>
      </c>
    </row>
    <row r="2544" spans="9:10" x14ac:dyDescent="0.3">
      <c r="I2544">
        <v>725</v>
      </c>
      <c r="J2544" t="s">
        <v>8219</v>
      </c>
    </row>
    <row r="2545" spans="9:10" x14ac:dyDescent="0.3">
      <c r="I2545">
        <v>391</v>
      </c>
      <c r="J2545" t="s">
        <v>8219</v>
      </c>
    </row>
    <row r="2546" spans="9:10" x14ac:dyDescent="0.3">
      <c r="I2546">
        <v>5041</v>
      </c>
      <c r="J2546" t="s">
        <v>8219</v>
      </c>
    </row>
    <row r="2547" spans="9:10" x14ac:dyDescent="0.3">
      <c r="I2547">
        <v>3906</v>
      </c>
      <c r="J2547" t="s">
        <v>8219</v>
      </c>
    </row>
    <row r="2548" spans="9:10" x14ac:dyDescent="0.3">
      <c r="I2548">
        <v>3910</v>
      </c>
      <c r="J2548" t="s">
        <v>8219</v>
      </c>
    </row>
    <row r="2549" spans="9:10" x14ac:dyDescent="0.3">
      <c r="I2549">
        <v>6592</v>
      </c>
      <c r="J2549" t="s">
        <v>8219</v>
      </c>
    </row>
    <row r="2550" spans="9:10" x14ac:dyDescent="0.3">
      <c r="I2550">
        <v>6111</v>
      </c>
      <c r="J2550" t="s">
        <v>8219</v>
      </c>
    </row>
    <row r="2551" spans="9:10" x14ac:dyDescent="0.3">
      <c r="I2551">
        <v>1614</v>
      </c>
      <c r="J2551" t="s">
        <v>8219</v>
      </c>
    </row>
    <row r="2552" spans="9:10" x14ac:dyDescent="0.3">
      <c r="I2552">
        <v>6555</v>
      </c>
      <c r="J2552" t="s">
        <v>8219</v>
      </c>
    </row>
    <row r="2553" spans="9:10" x14ac:dyDescent="0.3">
      <c r="I2553">
        <v>3775.5</v>
      </c>
      <c r="J2553" t="s">
        <v>8219</v>
      </c>
    </row>
    <row r="2554" spans="9:10" x14ac:dyDescent="0.3">
      <c r="I2554">
        <v>3195</v>
      </c>
      <c r="J2554" t="s">
        <v>8219</v>
      </c>
    </row>
    <row r="2555" spans="9:10" x14ac:dyDescent="0.3">
      <c r="I2555">
        <v>2333</v>
      </c>
      <c r="J2555" t="s">
        <v>8219</v>
      </c>
    </row>
    <row r="2556" spans="9:10" x14ac:dyDescent="0.3">
      <c r="I2556">
        <v>3684</v>
      </c>
      <c r="J2556" t="s">
        <v>8219</v>
      </c>
    </row>
    <row r="2557" spans="9:10" x14ac:dyDescent="0.3">
      <c r="I2557">
        <v>2147</v>
      </c>
      <c r="J2557" t="s">
        <v>8219</v>
      </c>
    </row>
    <row r="2558" spans="9:10" x14ac:dyDescent="0.3">
      <c r="I2558">
        <v>786</v>
      </c>
      <c r="J2558" t="s">
        <v>8219</v>
      </c>
    </row>
    <row r="2559" spans="9:10" x14ac:dyDescent="0.3">
      <c r="I2559">
        <v>1066</v>
      </c>
      <c r="J2559" t="s">
        <v>8219</v>
      </c>
    </row>
    <row r="2560" spans="9:10" x14ac:dyDescent="0.3">
      <c r="I2560">
        <v>1361</v>
      </c>
      <c r="J2560" t="s">
        <v>8219</v>
      </c>
    </row>
    <row r="2561" spans="9:10" x14ac:dyDescent="0.3">
      <c r="I2561">
        <v>890</v>
      </c>
      <c r="J2561" t="s">
        <v>8219</v>
      </c>
    </row>
    <row r="2562" spans="9:10" x14ac:dyDescent="0.3">
      <c r="I2562">
        <v>3003</v>
      </c>
      <c r="J2562" t="s">
        <v>8219</v>
      </c>
    </row>
    <row r="2563" spans="9:10" x14ac:dyDescent="0.3">
      <c r="I2563">
        <v>0</v>
      </c>
      <c r="J2563" t="s">
        <v>8220</v>
      </c>
    </row>
    <row r="2564" spans="9:10" x14ac:dyDescent="0.3">
      <c r="I2564">
        <v>75</v>
      </c>
      <c r="J2564" t="s">
        <v>8220</v>
      </c>
    </row>
    <row r="2565" spans="9:10" x14ac:dyDescent="0.3">
      <c r="I2565">
        <v>0</v>
      </c>
      <c r="J2565" t="s">
        <v>8220</v>
      </c>
    </row>
    <row r="2566" spans="9:10" x14ac:dyDescent="0.3">
      <c r="I2566">
        <v>0</v>
      </c>
      <c r="J2566" t="s">
        <v>8220</v>
      </c>
    </row>
    <row r="2567" spans="9:10" x14ac:dyDescent="0.3">
      <c r="I2567">
        <v>100</v>
      </c>
      <c r="J2567" t="s">
        <v>8220</v>
      </c>
    </row>
    <row r="2568" spans="9:10" x14ac:dyDescent="0.3">
      <c r="I2568">
        <v>0</v>
      </c>
      <c r="J2568" t="s">
        <v>8220</v>
      </c>
    </row>
    <row r="2569" spans="9:10" x14ac:dyDescent="0.3">
      <c r="I2569">
        <v>120</v>
      </c>
      <c r="J2569" t="s">
        <v>8220</v>
      </c>
    </row>
    <row r="2570" spans="9:10" x14ac:dyDescent="0.3">
      <c r="I2570">
        <v>50</v>
      </c>
      <c r="J2570" t="s">
        <v>8220</v>
      </c>
    </row>
    <row r="2571" spans="9:10" x14ac:dyDescent="0.3">
      <c r="I2571">
        <v>145</v>
      </c>
      <c r="J2571" t="s">
        <v>8220</v>
      </c>
    </row>
    <row r="2572" spans="9:10" x14ac:dyDescent="0.3">
      <c r="I2572">
        <v>59</v>
      </c>
      <c r="J2572" t="s">
        <v>8220</v>
      </c>
    </row>
    <row r="2573" spans="9:10" x14ac:dyDescent="0.3">
      <c r="I2573">
        <v>250</v>
      </c>
      <c r="J2573" t="s">
        <v>8220</v>
      </c>
    </row>
    <row r="2574" spans="9:10" x14ac:dyDescent="0.3">
      <c r="I2574">
        <v>0</v>
      </c>
      <c r="J2574" t="s">
        <v>8220</v>
      </c>
    </row>
    <row r="2575" spans="9:10" x14ac:dyDescent="0.3">
      <c r="I2575">
        <v>0</v>
      </c>
      <c r="J2575" t="s">
        <v>8220</v>
      </c>
    </row>
    <row r="2576" spans="9:10" x14ac:dyDescent="0.3">
      <c r="I2576">
        <v>0</v>
      </c>
      <c r="J2576" t="s">
        <v>8220</v>
      </c>
    </row>
    <row r="2577" spans="9:10" x14ac:dyDescent="0.3">
      <c r="I2577">
        <v>0</v>
      </c>
      <c r="J2577" t="s">
        <v>8220</v>
      </c>
    </row>
    <row r="2578" spans="9:10" x14ac:dyDescent="0.3">
      <c r="I2578">
        <v>0</v>
      </c>
      <c r="J2578" t="s">
        <v>8220</v>
      </c>
    </row>
    <row r="2579" spans="9:10" x14ac:dyDescent="0.3">
      <c r="I2579">
        <v>0</v>
      </c>
      <c r="J2579" t="s">
        <v>8220</v>
      </c>
    </row>
    <row r="2580" spans="9:10" x14ac:dyDescent="0.3">
      <c r="I2580">
        <v>0</v>
      </c>
      <c r="J2580" t="s">
        <v>8220</v>
      </c>
    </row>
    <row r="2581" spans="9:10" x14ac:dyDescent="0.3">
      <c r="I2581">
        <v>277</v>
      </c>
      <c r="J2581" t="s">
        <v>8220</v>
      </c>
    </row>
    <row r="2582" spans="9:10" x14ac:dyDescent="0.3">
      <c r="I2582">
        <v>51</v>
      </c>
      <c r="J2582" t="s">
        <v>8220</v>
      </c>
    </row>
    <row r="2583" spans="9:10" x14ac:dyDescent="0.3">
      <c r="I2583">
        <v>530</v>
      </c>
      <c r="J2583" t="s">
        <v>8221</v>
      </c>
    </row>
    <row r="2584" spans="9:10" x14ac:dyDescent="0.3">
      <c r="I2584">
        <v>1</v>
      </c>
      <c r="J2584" t="s">
        <v>8221</v>
      </c>
    </row>
    <row r="2585" spans="9:10" x14ac:dyDescent="0.3">
      <c r="I2585">
        <v>5</v>
      </c>
      <c r="J2585" t="s">
        <v>8221</v>
      </c>
    </row>
    <row r="2586" spans="9:10" x14ac:dyDescent="0.3">
      <c r="I2586">
        <v>0</v>
      </c>
      <c r="J2586" t="s">
        <v>8221</v>
      </c>
    </row>
    <row r="2587" spans="9:10" x14ac:dyDescent="0.3">
      <c r="I2587">
        <v>50</v>
      </c>
      <c r="J2587" t="s">
        <v>8221</v>
      </c>
    </row>
    <row r="2588" spans="9:10" x14ac:dyDescent="0.3">
      <c r="I2588">
        <v>5</v>
      </c>
      <c r="J2588" t="s">
        <v>8221</v>
      </c>
    </row>
    <row r="2589" spans="9:10" x14ac:dyDescent="0.3">
      <c r="I2589">
        <v>1217</v>
      </c>
      <c r="J2589" t="s">
        <v>8221</v>
      </c>
    </row>
    <row r="2590" spans="9:10" x14ac:dyDescent="0.3">
      <c r="I2590">
        <v>233</v>
      </c>
      <c r="J2590" t="s">
        <v>8221</v>
      </c>
    </row>
    <row r="2591" spans="9:10" x14ac:dyDescent="0.3">
      <c r="I2591">
        <v>5</v>
      </c>
      <c r="J2591" t="s">
        <v>8221</v>
      </c>
    </row>
    <row r="2592" spans="9:10" x14ac:dyDescent="0.3">
      <c r="I2592">
        <v>0</v>
      </c>
      <c r="J2592" t="s">
        <v>8221</v>
      </c>
    </row>
    <row r="2593" spans="9:10" x14ac:dyDescent="0.3">
      <c r="I2593">
        <v>26</v>
      </c>
      <c r="J2593" t="s">
        <v>8221</v>
      </c>
    </row>
    <row r="2594" spans="9:10" x14ac:dyDescent="0.3">
      <c r="I2594">
        <v>50</v>
      </c>
      <c r="J2594" t="s">
        <v>8221</v>
      </c>
    </row>
    <row r="2595" spans="9:10" x14ac:dyDescent="0.3">
      <c r="I2595">
        <v>0</v>
      </c>
      <c r="J2595" t="s">
        <v>8221</v>
      </c>
    </row>
    <row r="2596" spans="9:10" x14ac:dyDescent="0.3">
      <c r="I2596">
        <v>1</v>
      </c>
      <c r="J2596" t="s">
        <v>8221</v>
      </c>
    </row>
    <row r="2597" spans="9:10" x14ac:dyDescent="0.3">
      <c r="I2597">
        <v>1825</v>
      </c>
      <c r="J2597" t="s">
        <v>8221</v>
      </c>
    </row>
    <row r="2598" spans="9:10" x14ac:dyDescent="0.3">
      <c r="I2598">
        <v>8256</v>
      </c>
      <c r="J2598" t="s">
        <v>8221</v>
      </c>
    </row>
    <row r="2599" spans="9:10" x14ac:dyDescent="0.3">
      <c r="I2599">
        <v>85</v>
      </c>
      <c r="J2599" t="s">
        <v>8221</v>
      </c>
    </row>
    <row r="2600" spans="9:10" x14ac:dyDescent="0.3">
      <c r="I2600">
        <v>1170</v>
      </c>
      <c r="J2600" t="s">
        <v>8221</v>
      </c>
    </row>
    <row r="2601" spans="9:10" x14ac:dyDescent="0.3">
      <c r="I2601">
        <v>90</v>
      </c>
      <c r="J2601" t="s">
        <v>8221</v>
      </c>
    </row>
    <row r="2602" spans="9:10" x14ac:dyDescent="0.3">
      <c r="I2602">
        <v>3466</v>
      </c>
      <c r="J2602" t="s">
        <v>8221</v>
      </c>
    </row>
    <row r="2603" spans="9:10" x14ac:dyDescent="0.3">
      <c r="I2603">
        <v>3307</v>
      </c>
      <c r="J2603" t="s">
        <v>8219</v>
      </c>
    </row>
    <row r="2604" spans="9:10" x14ac:dyDescent="0.3">
      <c r="I2604">
        <v>39131</v>
      </c>
      <c r="J2604" t="s">
        <v>8219</v>
      </c>
    </row>
    <row r="2605" spans="9:10" x14ac:dyDescent="0.3">
      <c r="I2605">
        <v>1776</v>
      </c>
      <c r="J2605" t="s">
        <v>8219</v>
      </c>
    </row>
    <row r="2606" spans="9:10" x14ac:dyDescent="0.3">
      <c r="I2606">
        <v>20843.599999999999</v>
      </c>
      <c r="J2606" t="s">
        <v>8219</v>
      </c>
    </row>
    <row r="2607" spans="9:10" x14ac:dyDescent="0.3">
      <c r="I2607">
        <v>107421.57</v>
      </c>
      <c r="J2607" t="s">
        <v>8219</v>
      </c>
    </row>
    <row r="2608" spans="9:10" x14ac:dyDescent="0.3">
      <c r="I2608">
        <v>12106</v>
      </c>
      <c r="J2608" t="s">
        <v>8219</v>
      </c>
    </row>
    <row r="2609" spans="9:10" x14ac:dyDescent="0.3">
      <c r="I2609">
        <v>32616</v>
      </c>
      <c r="J2609" t="s">
        <v>8219</v>
      </c>
    </row>
    <row r="2610" spans="9:10" x14ac:dyDescent="0.3">
      <c r="I2610">
        <v>17914</v>
      </c>
      <c r="J2610" t="s">
        <v>8219</v>
      </c>
    </row>
    <row r="2611" spans="9:10" x14ac:dyDescent="0.3">
      <c r="I2611">
        <v>106330.39</v>
      </c>
      <c r="J2611" t="s">
        <v>8219</v>
      </c>
    </row>
    <row r="2612" spans="9:10" x14ac:dyDescent="0.3">
      <c r="I2612">
        <v>32172.66</v>
      </c>
      <c r="J2612" t="s">
        <v>8219</v>
      </c>
    </row>
    <row r="2613" spans="9:10" x14ac:dyDescent="0.3">
      <c r="I2613">
        <v>306970</v>
      </c>
      <c r="J2613" t="s">
        <v>8219</v>
      </c>
    </row>
    <row r="2614" spans="9:10" x14ac:dyDescent="0.3">
      <c r="I2614">
        <v>17176.13</v>
      </c>
      <c r="J2614" t="s">
        <v>8219</v>
      </c>
    </row>
    <row r="2615" spans="9:10" x14ac:dyDescent="0.3">
      <c r="I2615">
        <v>7576</v>
      </c>
      <c r="J2615" t="s">
        <v>8219</v>
      </c>
    </row>
    <row r="2616" spans="9:10" x14ac:dyDescent="0.3">
      <c r="I2616">
        <v>10710</v>
      </c>
      <c r="J2616" t="s">
        <v>8219</v>
      </c>
    </row>
    <row r="2617" spans="9:10" x14ac:dyDescent="0.3">
      <c r="I2617">
        <v>3397</v>
      </c>
      <c r="J2617" t="s">
        <v>8219</v>
      </c>
    </row>
    <row r="2618" spans="9:10" x14ac:dyDescent="0.3">
      <c r="I2618">
        <v>28633.5</v>
      </c>
      <c r="J2618" t="s">
        <v>8219</v>
      </c>
    </row>
    <row r="2619" spans="9:10" x14ac:dyDescent="0.3">
      <c r="I2619">
        <v>4388</v>
      </c>
      <c r="J2619" t="s">
        <v>8219</v>
      </c>
    </row>
    <row r="2620" spans="9:10" x14ac:dyDescent="0.3">
      <c r="I2620">
        <v>15808</v>
      </c>
      <c r="J2620" t="s">
        <v>8219</v>
      </c>
    </row>
    <row r="2621" spans="9:10" x14ac:dyDescent="0.3">
      <c r="I2621">
        <v>1884</v>
      </c>
      <c r="J2621" t="s">
        <v>8219</v>
      </c>
    </row>
    <row r="2622" spans="9:10" x14ac:dyDescent="0.3">
      <c r="I2622">
        <v>93374</v>
      </c>
      <c r="J2622" t="s">
        <v>8219</v>
      </c>
    </row>
    <row r="2623" spans="9:10" x14ac:dyDescent="0.3">
      <c r="I2623">
        <v>21882</v>
      </c>
      <c r="J2623" t="s">
        <v>8219</v>
      </c>
    </row>
    <row r="2624" spans="9:10" x14ac:dyDescent="0.3">
      <c r="I2624">
        <v>1967.76</v>
      </c>
      <c r="J2624" t="s">
        <v>8219</v>
      </c>
    </row>
    <row r="2625" spans="9:10" x14ac:dyDescent="0.3">
      <c r="I2625">
        <v>2280</v>
      </c>
      <c r="J2625" t="s">
        <v>8219</v>
      </c>
    </row>
    <row r="2626" spans="9:10" x14ac:dyDescent="0.3">
      <c r="I2626">
        <v>110353.65</v>
      </c>
      <c r="J2626" t="s">
        <v>8219</v>
      </c>
    </row>
    <row r="2627" spans="9:10" x14ac:dyDescent="0.3">
      <c r="I2627">
        <v>1434</v>
      </c>
      <c r="J2627" t="s">
        <v>8219</v>
      </c>
    </row>
    <row r="2628" spans="9:10" x14ac:dyDescent="0.3">
      <c r="I2628">
        <v>2800</v>
      </c>
      <c r="J2628" t="s">
        <v>8219</v>
      </c>
    </row>
    <row r="2629" spans="9:10" x14ac:dyDescent="0.3">
      <c r="I2629">
        <v>970</v>
      </c>
      <c r="J2629" t="s">
        <v>8219</v>
      </c>
    </row>
    <row r="2630" spans="9:10" x14ac:dyDescent="0.3">
      <c r="I2630">
        <v>926</v>
      </c>
      <c r="J2630" t="s">
        <v>8219</v>
      </c>
    </row>
    <row r="2631" spans="9:10" x14ac:dyDescent="0.3">
      <c r="I2631">
        <v>6387</v>
      </c>
      <c r="J2631" t="s">
        <v>8219</v>
      </c>
    </row>
    <row r="2632" spans="9:10" x14ac:dyDescent="0.3">
      <c r="I2632">
        <v>3158</v>
      </c>
      <c r="J2632" t="s">
        <v>8219</v>
      </c>
    </row>
    <row r="2633" spans="9:10" x14ac:dyDescent="0.3">
      <c r="I2633">
        <v>22933.05</v>
      </c>
      <c r="J2633" t="s">
        <v>8219</v>
      </c>
    </row>
    <row r="2634" spans="9:10" x14ac:dyDescent="0.3">
      <c r="I2634">
        <v>1466</v>
      </c>
      <c r="J2634" t="s">
        <v>8219</v>
      </c>
    </row>
    <row r="2635" spans="9:10" x14ac:dyDescent="0.3">
      <c r="I2635">
        <v>17731</v>
      </c>
      <c r="J2635" t="s">
        <v>8219</v>
      </c>
    </row>
    <row r="2636" spans="9:10" x14ac:dyDescent="0.3">
      <c r="I2636">
        <v>986</v>
      </c>
      <c r="J2636" t="s">
        <v>8219</v>
      </c>
    </row>
    <row r="2637" spans="9:10" x14ac:dyDescent="0.3">
      <c r="I2637">
        <v>11500</v>
      </c>
      <c r="J2637" t="s">
        <v>8219</v>
      </c>
    </row>
    <row r="2638" spans="9:10" x14ac:dyDescent="0.3">
      <c r="I2638">
        <v>1873</v>
      </c>
      <c r="J2638" t="s">
        <v>8219</v>
      </c>
    </row>
    <row r="2639" spans="9:10" x14ac:dyDescent="0.3">
      <c r="I2639">
        <v>831</v>
      </c>
      <c r="J2639" t="s">
        <v>8219</v>
      </c>
    </row>
    <row r="2640" spans="9:10" x14ac:dyDescent="0.3">
      <c r="I2640">
        <v>353</v>
      </c>
      <c r="J2640" t="s">
        <v>8219</v>
      </c>
    </row>
    <row r="2641" spans="9:10" x14ac:dyDescent="0.3">
      <c r="I2641">
        <v>492</v>
      </c>
      <c r="J2641" t="s">
        <v>8219</v>
      </c>
    </row>
    <row r="2642" spans="9:10" x14ac:dyDescent="0.3">
      <c r="I2642">
        <v>3170</v>
      </c>
      <c r="J2642" t="s">
        <v>8219</v>
      </c>
    </row>
    <row r="2643" spans="9:10" x14ac:dyDescent="0.3">
      <c r="I2643">
        <v>15</v>
      </c>
      <c r="J2643" t="s">
        <v>8221</v>
      </c>
    </row>
    <row r="2644" spans="9:10" x14ac:dyDescent="0.3">
      <c r="I2644">
        <v>0</v>
      </c>
      <c r="J2644" t="s">
        <v>8221</v>
      </c>
    </row>
    <row r="2645" spans="9:10" x14ac:dyDescent="0.3">
      <c r="I2645">
        <v>335597.31</v>
      </c>
      <c r="J2645" t="s">
        <v>8220</v>
      </c>
    </row>
    <row r="2646" spans="9:10" x14ac:dyDescent="0.3">
      <c r="I2646">
        <v>2053</v>
      </c>
      <c r="J2646" t="s">
        <v>8220</v>
      </c>
    </row>
    <row r="2647" spans="9:10" x14ac:dyDescent="0.3">
      <c r="I2647">
        <v>2100</v>
      </c>
      <c r="J2647" t="s">
        <v>8220</v>
      </c>
    </row>
    <row r="2648" spans="9:10" x14ac:dyDescent="0.3">
      <c r="I2648">
        <v>42086.42</v>
      </c>
      <c r="J2648" t="s">
        <v>8220</v>
      </c>
    </row>
    <row r="2649" spans="9:10" x14ac:dyDescent="0.3">
      <c r="I2649">
        <v>36</v>
      </c>
      <c r="J2649" t="s">
        <v>8220</v>
      </c>
    </row>
    <row r="2650" spans="9:10" x14ac:dyDescent="0.3">
      <c r="I2650">
        <v>106</v>
      </c>
      <c r="J2650" t="s">
        <v>8220</v>
      </c>
    </row>
    <row r="2651" spans="9:10" x14ac:dyDescent="0.3">
      <c r="I2651">
        <v>124</v>
      </c>
      <c r="J2651" t="s">
        <v>8220</v>
      </c>
    </row>
    <row r="2652" spans="9:10" x14ac:dyDescent="0.3">
      <c r="I2652">
        <v>358</v>
      </c>
      <c r="J2652" t="s">
        <v>8220</v>
      </c>
    </row>
    <row r="2653" spans="9:10" x14ac:dyDescent="0.3">
      <c r="I2653">
        <v>5233</v>
      </c>
      <c r="J2653" t="s">
        <v>8220</v>
      </c>
    </row>
    <row r="2654" spans="9:10" x14ac:dyDescent="0.3">
      <c r="I2654">
        <v>885</v>
      </c>
      <c r="J2654" t="s">
        <v>8220</v>
      </c>
    </row>
    <row r="2655" spans="9:10" x14ac:dyDescent="0.3">
      <c r="I2655">
        <v>5876</v>
      </c>
      <c r="J2655" t="s">
        <v>8220</v>
      </c>
    </row>
    <row r="2656" spans="9:10" x14ac:dyDescent="0.3">
      <c r="I2656">
        <v>51</v>
      </c>
      <c r="J2656" t="s">
        <v>8220</v>
      </c>
    </row>
    <row r="2657" spans="9:10" x14ac:dyDescent="0.3">
      <c r="I2657">
        <v>3155</v>
      </c>
      <c r="J2657" t="s">
        <v>8220</v>
      </c>
    </row>
    <row r="2658" spans="9:10" x14ac:dyDescent="0.3">
      <c r="I2658">
        <v>17155</v>
      </c>
      <c r="J2658" t="s">
        <v>8220</v>
      </c>
    </row>
    <row r="2659" spans="9:10" x14ac:dyDescent="0.3">
      <c r="I2659">
        <v>5621.38</v>
      </c>
      <c r="J2659" t="s">
        <v>8220</v>
      </c>
    </row>
    <row r="2660" spans="9:10" x14ac:dyDescent="0.3">
      <c r="I2660">
        <v>91</v>
      </c>
      <c r="J2660" t="s">
        <v>8220</v>
      </c>
    </row>
    <row r="2661" spans="9:10" x14ac:dyDescent="0.3">
      <c r="I2661">
        <v>1333</v>
      </c>
      <c r="J2661" t="s">
        <v>8220</v>
      </c>
    </row>
    <row r="2662" spans="9:10" x14ac:dyDescent="0.3">
      <c r="I2662">
        <v>19</v>
      </c>
      <c r="J2662" t="s">
        <v>8220</v>
      </c>
    </row>
    <row r="2663" spans="9:10" x14ac:dyDescent="0.3">
      <c r="I2663">
        <v>5145</v>
      </c>
      <c r="J2663" t="s">
        <v>8219</v>
      </c>
    </row>
    <row r="2664" spans="9:10" x14ac:dyDescent="0.3">
      <c r="I2664">
        <v>21360</v>
      </c>
      <c r="J2664" t="s">
        <v>8219</v>
      </c>
    </row>
    <row r="2665" spans="9:10" x14ac:dyDescent="0.3">
      <c r="I2665">
        <v>20919.25</v>
      </c>
      <c r="J2665" t="s">
        <v>8219</v>
      </c>
    </row>
    <row r="2666" spans="9:10" x14ac:dyDescent="0.3">
      <c r="I2666">
        <v>18100</v>
      </c>
      <c r="J2666" t="s">
        <v>8219</v>
      </c>
    </row>
    <row r="2667" spans="9:10" x14ac:dyDescent="0.3">
      <c r="I2667">
        <v>4310</v>
      </c>
      <c r="J2667" t="s">
        <v>8219</v>
      </c>
    </row>
    <row r="2668" spans="9:10" x14ac:dyDescent="0.3">
      <c r="I2668">
        <v>15929.51</v>
      </c>
      <c r="J2668" t="s">
        <v>8219</v>
      </c>
    </row>
    <row r="2669" spans="9:10" x14ac:dyDescent="0.3">
      <c r="I2669">
        <v>1660</v>
      </c>
      <c r="J2669" t="s">
        <v>8219</v>
      </c>
    </row>
    <row r="2670" spans="9:10" x14ac:dyDescent="0.3">
      <c r="I2670">
        <v>1707</v>
      </c>
      <c r="J2670" t="s">
        <v>8219</v>
      </c>
    </row>
    <row r="2671" spans="9:10" x14ac:dyDescent="0.3">
      <c r="I2671">
        <v>1001</v>
      </c>
      <c r="J2671" t="s">
        <v>8219</v>
      </c>
    </row>
    <row r="2672" spans="9:10" x14ac:dyDescent="0.3">
      <c r="I2672">
        <v>2495</v>
      </c>
      <c r="J2672" t="s">
        <v>8221</v>
      </c>
    </row>
    <row r="2673" spans="9:10" x14ac:dyDescent="0.3">
      <c r="I2673">
        <v>2836</v>
      </c>
      <c r="J2673" t="s">
        <v>8221</v>
      </c>
    </row>
    <row r="2674" spans="9:10" x14ac:dyDescent="0.3">
      <c r="I2674">
        <v>3319</v>
      </c>
      <c r="J2674" t="s">
        <v>8221</v>
      </c>
    </row>
    <row r="2675" spans="9:10" x14ac:dyDescent="0.3">
      <c r="I2675">
        <v>11032</v>
      </c>
      <c r="J2675" t="s">
        <v>8221</v>
      </c>
    </row>
    <row r="2676" spans="9:10" x14ac:dyDescent="0.3">
      <c r="I2676">
        <v>21994</v>
      </c>
      <c r="J2676" t="s">
        <v>8221</v>
      </c>
    </row>
    <row r="2677" spans="9:10" x14ac:dyDescent="0.3">
      <c r="I2677">
        <v>1897</v>
      </c>
      <c r="J2677" t="s">
        <v>8221</v>
      </c>
    </row>
    <row r="2678" spans="9:10" x14ac:dyDescent="0.3">
      <c r="I2678">
        <v>1058</v>
      </c>
      <c r="J2678" t="s">
        <v>8221</v>
      </c>
    </row>
    <row r="2679" spans="9:10" x14ac:dyDescent="0.3">
      <c r="I2679">
        <v>3415</v>
      </c>
      <c r="J2679" t="s">
        <v>8221</v>
      </c>
    </row>
    <row r="2680" spans="9:10" x14ac:dyDescent="0.3">
      <c r="I2680">
        <v>1100</v>
      </c>
      <c r="J2680" t="s">
        <v>8221</v>
      </c>
    </row>
    <row r="2681" spans="9:10" x14ac:dyDescent="0.3">
      <c r="I2681">
        <v>132</v>
      </c>
      <c r="J2681" t="s">
        <v>8221</v>
      </c>
    </row>
    <row r="2682" spans="9:10" x14ac:dyDescent="0.3">
      <c r="I2682">
        <v>276</v>
      </c>
      <c r="J2682" t="s">
        <v>8221</v>
      </c>
    </row>
    <row r="2683" spans="9:10" x14ac:dyDescent="0.3">
      <c r="I2683">
        <v>55</v>
      </c>
      <c r="J2683" t="s">
        <v>8221</v>
      </c>
    </row>
    <row r="2684" spans="9:10" x14ac:dyDescent="0.3">
      <c r="I2684">
        <v>1698</v>
      </c>
      <c r="J2684" t="s">
        <v>8221</v>
      </c>
    </row>
    <row r="2685" spans="9:10" x14ac:dyDescent="0.3">
      <c r="I2685">
        <v>36</v>
      </c>
      <c r="J2685" t="s">
        <v>8221</v>
      </c>
    </row>
    <row r="2686" spans="9:10" x14ac:dyDescent="0.3">
      <c r="I2686">
        <v>800</v>
      </c>
      <c r="J2686" t="s">
        <v>8221</v>
      </c>
    </row>
    <row r="2687" spans="9:10" x14ac:dyDescent="0.3">
      <c r="I2687">
        <v>10</v>
      </c>
      <c r="J2687" t="s">
        <v>8221</v>
      </c>
    </row>
    <row r="2688" spans="9:10" x14ac:dyDescent="0.3">
      <c r="I2688">
        <v>0</v>
      </c>
      <c r="J2688" t="s">
        <v>8221</v>
      </c>
    </row>
    <row r="2689" spans="9:10" x14ac:dyDescent="0.3">
      <c r="I2689">
        <v>0</v>
      </c>
      <c r="J2689" t="s">
        <v>8221</v>
      </c>
    </row>
    <row r="2690" spans="9:10" x14ac:dyDescent="0.3">
      <c r="I2690">
        <v>74</v>
      </c>
      <c r="J2690" t="s">
        <v>8221</v>
      </c>
    </row>
    <row r="2691" spans="9:10" x14ac:dyDescent="0.3">
      <c r="I2691">
        <v>1</v>
      </c>
      <c r="J2691" t="s">
        <v>8221</v>
      </c>
    </row>
    <row r="2692" spans="9:10" x14ac:dyDescent="0.3">
      <c r="I2692">
        <v>8586</v>
      </c>
      <c r="J2692" t="s">
        <v>8221</v>
      </c>
    </row>
    <row r="2693" spans="9:10" x14ac:dyDescent="0.3">
      <c r="I2693">
        <v>35</v>
      </c>
      <c r="J2693" t="s">
        <v>8221</v>
      </c>
    </row>
    <row r="2694" spans="9:10" x14ac:dyDescent="0.3">
      <c r="I2694">
        <v>25</v>
      </c>
      <c r="J2694" t="s">
        <v>8221</v>
      </c>
    </row>
    <row r="2695" spans="9:10" x14ac:dyDescent="0.3">
      <c r="I2695">
        <v>40</v>
      </c>
      <c r="J2695" t="s">
        <v>8221</v>
      </c>
    </row>
    <row r="2696" spans="9:10" x14ac:dyDescent="0.3">
      <c r="I2696">
        <v>1</v>
      </c>
      <c r="J2696" t="s">
        <v>8221</v>
      </c>
    </row>
    <row r="2697" spans="9:10" x14ac:dyDescent="0.3">
      <c r="I2697">
        <v>71</v>
      </c>
      <c r="J2697" t="s">
        <v>8221</v>
      </c>
    </row>
    <row r="2698" spans="9:10" x14ac:dyDescent="0.3">
      <c r="I2698">
        <v>3390</v>
      </c>
      <c r="J2698" t="s">
        <v>8221</v>
      </c>
    </row>
    <row r="2699" spans="9:10" x14ac:dyDescent="0.3">
      <c r="I2699">
        <v>6061</v>
      </c>
      <c r="J2699" t="s">
        <v>8221</v>
      </c>
    </row>
    <row r="2700" spans="9:10" x14ac:dyDescent="0.3">
      <c r="I2700">
        <v>26.01</v>
      </c>
      <c r="J2700" t="s">
        <v>8221</v>
      </c>
    </row>
    <row r="2701" spans="9:10" x14ac:dyDescent="0.3">
      <c r="I2701">
        <v>0</v>
      </c>
      <c r="J2701" t="s">
        <v>8221</v>
      </c>
    </row>
    <row r="2702" spans="9:10" x14ac:dyDescent="0.3">
      <c r="I2702">
        <v>70</v>
      </c>
      <c r="J2702" t="s">
        <v>8221</v>
      </c>
    </row>
    <row r="2703" spans="9:10" x14ac:dyDescent="0.3">
      <c r="I2703">
        <v>1570</v>
      </c>
      <c r="J2703" t="s">
        <v>8222</v>
      </c>
    </row>
    <row r="2704" spans="9:10" x14ac:dyDescent="0.3">
      <c r="I2704">
        <v>3441</v>
      </c>
      <c r="J2704" t="s">
        <v>8222</v>
      </c>
    </row>
    <row r="2705" spans="9:10" x14ac:dyDescent="0.3">
      <c r="I2705">
        <v>41500</v>
      </c>
      <c r="J2705" t="s">
        <v>8222</v>
      </c>
    </row>
    <row r="2706" spans="9:10" x14ac:dyDescent="0.3">
      <c r="I2706">
        <v>1145</v>
      </c>
      <c r="J2706" t="s">
        <v>8222</v>
      </c>
    </row>
    <row r="2707" spans="9:10" x14ac:dyDescent="0.3">
      <c r="I2707">
        <v>1739</v>
      </c>
      <c r="J2707" t="s">
        <v>8222</v>
      </c>
    </row>
    <row r="2708" spans="9:10" x14ac:dyDescent="0.3">
      <c r="I2708">
        <v>39304</v>
      </c>
      <c r="J2708" t="s">
        <v>8219</v>
      </c>
    </row>
    <row r="2709" spans="9:10" x14ac:dyDescent="0.3">
      <c r="I2709">
        <v>28067.57</v>
      </c>
      <c r="J2709" t="s">
        <v>8219</v>
      </c>
    </row>
    <row r="2710" spans="9:10" x14ac:dyDescent="0.3">
      <c r="I2710">
        <v>46643.07</v>
      </c>
      <c r="J2710" t="s">
        <v>8219</v>
      </c>
    </row>
    <row r="2711" spans="9:10" x14ac:dyDescent="0.3">
      <c r="I2711">
        <v>50803</v>
      </c>
      <c r="J2711" t="s">
        <v>8219</v>
      </c>
    </row>
    <row r="2712" spans="9:10" x14ac:dyDescent="0.3">
      <c r="I2712">
        <v>92340.21</v>
      </c>
      <c r="J2712" t="s">
        <v>8219</v>
      </c>
    </row>
    <row r="2713" spans="9:10" x14ac:dyDescent="0.3">
      <c r="I2713">
        <v>3938</v>
      </c>
      <c r="J2713" t="s">
        <v>8219</v>
      </c>
    </row>
    <row r="2714" spans="9:10" x14ac:dyDescent="0.3">
      <c r="I2714">
        <v>7226</v>
      </c>
      <c r="J2714" t="s">
        <v>8219</v>
      </c>
    </row>
    <row r="2715" spans="9:10" x14ac:dyDescent="0.3">
      <c r="I2715">
        <v>153362</v>
      </c>
      <c r="J2715" t="s">
        <v>8219</v>
      </c>
    </row>
    <row r="2716" spans="9:10" x14ac:dyDescent="0.3">
      <c r="I2716">
        <v>29089</v>
      </c>
      <c r="J2716" t="s">
        <v>8219</v>
      </c>
    </row>
    <row r="2717" spans="9:10" x14ac:dyDescent="0.3">
      <c r="I2717">
        <v>31754.69</v>
      </c>
      <c r="J2717" t="s">
        <v>8219</v>
      </c>
    </row>
    <row r="2718" spans="9:10" x14ac:dyDescent="0.3">
      <c r="I2718">
        <v>11998.01</v>
      </c>
      <c r="J2718" t="s">
        <v>8219</v>
      </c>
    </row>
    <row r="2719" spans="9:10" x14ac:dyDescent="0.3">
      <c r="I2719">
        <v>30026</v>
      </c>
      <c r="J2719" t="s">
        <v>8219</v>
      </c>
    </row>
    <row r="2720" spans="9:10" x14ac:dyDescent="0.3">
      <c r="I2720">
        <v>18645</v>
      </c>
      <c r="J2720" t="s">
        <v>8219</v>
      </c>
    </row>
    <row r="2721" spans="9:10" x14ac:dyDescent="0.3">
      <c r="I2721">
        <v>6530</v>
      </c>
      <c r="J2721" t="s">
        <v>8219</v>
      </c>
    </row>
    <row r="2722" spans="9:10" x14ac:dyDescent="0.3">
      <c r="I2722">
        <v>29531</v>
      </c>
      <c r="J2722" t="s">
        <v>8219</v>
      </c>
    </row>
    <row r="2723" spans="9:10" x14ac:dyDescent="0.3">
      <c r="I2723">
        <v>10965</v>
      </c>
      <c r="J2723" t="s">
        <v>8219</v>
      </c>
    </row>
    <row r="2724" spans="9:10" x14ac:dyDescent="0.3">
      <c r="I2724">
        <v>12627</v>
      </c>
      <c r="J2724" t="s">
        <v>8219</v>
      </c>
    </row>
    <row r="2725" spans="9:10" x14ac:dyDescent="0.3">
      <c r="I2725">
        <v>16806</v>
      </c>
      <c r="J2725" t="s">
        <v>8219</v>
      </c>
    </row>
    <row r="2726" spans="9:10" x14ac:dyDescent="0.3">
      <c r="I2726">
        <v>7326.88</v>
      </c>
      <c r="J2726" t="s">
        <v>8219</v>
      </c>
    </row>
    <row r="2727" spans="9:10" x14ac:dyDescent="0.3">
      <c r="I2727">
        <v>57817</v>
      </c>
      <c r="J2727" t="s">
        <v>8219</v>
      </c>
    </row>
    <row r="2728" spans="9:10" x14ac:dyDescent="0.3">
      <c r="I2728">
        <v>105745</v>
      </c>
      <c r="J2728" t="s">
        <v>8219</v>
      </c>
    </row>
    <row r="2729" spans="9:10" x14ac:dyDescent="0.3">
      <c r="I2729">
        <v>49321</v>
      </c>
      <c r="J2729" t="s">
        <v>8219</v>
      </c>
    </row>
    <row r="2730" spans="9:10" x14ac:dyDescent="0.3">
      <c r="I2730">
        <v>30274</v>
      </c>
      <c r="J2730" t="s">
        <v>8219</v>
      </c>
    </row>
    <row r="2731" spans="9:10" x14ac:dyDescent="0.3">
      <c r="I2731">
        <v>7833</v>
      </c>
      <c r="J2731" t="s">
        <v>8219</v>
      </c>
    </row>
    <row r="2732" spans="9:10" x14ac:dyDescent="0.3">
      <c r="I2732">
        <v>45979.01</v>
      </c>
      <c r="J2732" t="s">
        <v>8219</v>
      </c>
    </row>
    <row r="2733" spans="9:10" x14ac:dyDescent="0.3">
      <c r="I2733">
        <v>31291</v>
      </c>
      <c r="J2733" t="s">
        <v>8219</v>
      </c>
    </row>
    <row r="2734" spans="9:10" x14ac:dyDescent="0.3">
      <c r="I2734">
        <v>14190</v>
      </c>
      <c r="J2734" t="s">
        <v>8219</v>
      </c>
    </row>
    <row r="2735" spans="9:10" x14ac:dyDescent="0.3">
      <c r="I2735">
        <v>53769</v>
      </c>
      <c r="J2735" t="s">
        <v>8219</v>
      </c>
    </row>
    <row r="2736" spans="9:10" x14ac:dyDescent="0.3">
      <c r="I2736">
        <v>22603</v>
      </c>
      <c r="J2736" t="s">
        <v>8219</v>
      </c>
    </row>
    <row r="2737" spans="9:10" x14ac:dyDescent="0.3">
      <c r="I2737">
        <v>7336.01</v>
      </c>
      <c r="J2737" t="s">
        <v>8219</v>
      </c>
    </row>
    <row r="2738" spans="9:10" x14ac:dyDescent="0.3">
      <c r="I2738">
        <v>9832</v>
      </c>
      <c r="J2738" t="s">
        <v>8219</v>
      </c>
    </row>
    <row r="2739" spans="9:10" x14ac:dyDescent="0.3">
      <c r="I2739">
        <v>73818.240000000005</v>
      </c>
      <c r="J2739" t="s">
        <v>8219</v>
      </c>
    </row>
    <row r="2740" spans="9:10" x14ac:dyDescent="0.3">
      <c r="I2740">
        <v>7397</v>
      </c>
      <c r="J2740" t="s">
        <v>8219</v>
      </c>
    </row>
    <row r="2741" spans="9:10" x14ac:dyDescent="0.3">
      <c r="I2741">
        <v>4225</v>
      </c>
      <c r="J2741" t="s">
        <v>8219</v>
      </c>
    </row>
    <row r="2742" spans="9:10" x14ac:dyDescent="0.3">
      <c r="I2742">
        <v>310</v>
      </c>
      <c r="J2742" t="s">
        <v>8219</v>
      </c>
    </row>
    <row r="2743" spans="9:10" x14ac:dyDescent="0.3">
      <c r="I2743">
        <v>35</v>
      </c>
      <c r="J2743" t="s">
        <v>8221</v>
      </c>
    </row>
    <row r="2744" spans="9:10" x14ac:dyDescent="0.3">
      <c r="I2744">
        <v>731</v>
      </c>
      <c r="J2744" t="s">
        <v>8221</v>
      </c>
    </row>
    <row r="2745" spans="9:10" x14ac:dyDescent="0.3">
      <c r="I2745">
        <v>0</v>
      </c>
      <c r="J2745" t="s">
        <v>8221</v>
      </c>
    </row>
    <row r="2746" spans="9:10" x14ac:dyDescent="0.3">
      <c r="I2746">
        <v>835</v>
      </c>
      <c r="J2746" t="s">
        <v>8221</v>
      </c>
    </row>
    <row r="2747" spans="9:10" x14ac:dyDescent="0.3">
      <c r="I2747">
        <v>1751</v>
      </c>
      <c r="J2747" t="s">
        <v>8221</v>
      </c>
    </row>
    <row r="2748" spans="9:10" x14ac:dyDescent="0.3">
      <c r="I2748">
        <v>801</v>
      </c>
      <c r="J2748" t="s">
        <v>8221</v>
      </c>
    </row>
    <row r="2749" spans="9:10" x14ac:dyDescent="0.3">
      <c r="I2749">
        <v>140</v>
      </c>
      <c r="J2749" t="s">
        <v>8221</v>
      </c>
    </row>
    <row r="2750" spans="9:10" x14ac:dyDescent="0.3">
      <c r="I2750">
        <v>53</v>
      </c>
      <c r="J2750" t="s">
        <v>8221</v>
      </c>
    </row>
    <row r="2751" spans="9:10" x14ac:dyDescent="0.3">
      <c r="I2751">
        <v>110</v>
      </c>
      <c r="J2751" t="s">
        <v>8221</v>
      </c>
    </row>
    <row r="2752" spans="9:10" x14ac:dyDescent="0.3">
      <c r="I2752">
        <v>0</v>
      </c>
      <c r="J2752" t="s">
        <v>8221</v>
      </c>
    </row>
    <row r="2753" spans="9:10" x14ac:dyDescent="0.3">
      <c r="I2753">
        <v>0</v>
      </c>
      <c r="J2753" t="s">
        <v>8221</v>
      </c>
    </row>
    <row r="2754" spans="9:10" x14ac:dyDescent="0.3">
      <c r="I2754">
        <v>550</v>
      </c>
      <c r="J2754" t="s">
        <v>8221</v>
      </c>
    </row>
    <row r="2755" spans="9:10" x14ac:dyDescent="0.3">
      <c r="I2755">
        <v>380</v>
      </c>
      <c r="J2755" t="s">
        <v>8221</v>
      </c>
    </row>
    <row r="2756" spans="9:10" x14ac:dyDescent="0.3">
      <c r="I2756">
        <v>0</v>
      </c>
      <c r="J2756" t="s">
        <v>8221</v>
      </c>
    </row>
    <row r="2757" spans="9:10" x14ac:dyDescent="0.3">
      <c r="I2757">
        <v>260</v>
      </c>
      <c r="J2757" t="s">
        <v>8221</v>
      </c>
    </row>
    <row r="2758" spans="9:10" x14ac:dyDescent="0.3">
      <c r="I2758">
        <v>1048</v>
      </c>
      <c r="J2758" t="s">
        <v>8221</v>
      </c>
    </row>
    <row r="2759" spans="9:10" x14ac:dyDescent="0.3">
      <c r="I2759">
        <v>10</v>
      </c>
      <c r="J2759" t="s">
        <v>8221</v>
      </c>
    </row>
    <row r="2760" spans="9:10" x14ac:dyDescent="0.3">
      <c r="I2760">
        <v>234</v>
      </c>
      <c r="J2760" t="s">
        <v>8221</v>
      </c>
    </row>
    <row r="2761" spans="9:10" x14ac:dyDescent="0.3">
      <c r="I2761">
        <v>105</v>
      </c>
      <c r="J2761" t="s">
        <v>8221</v>
      </c>
    </row>
    <row r="2762" spans="9:10" x14ac:dyDescent="0.3">
      <c r="I2762">
        <v>0</v>
      </c>
      <c r="J2762" t="s">
        <v>8221</v>
      </c>
    </row>
    <row r="2763" spans="9:10" x14ac:dyDescent="0.3">
      <c r="I2763">
        <v>36</v>
      </c>
      <c r="J2763" t="s">
        <v>8221</v>
      </c>
    </row>
    <row r="2764" spans="9:10" x14ac:dyDescent="0.3">
      <c r="I2764">
        <v>25</v>
      </c>
      <c r="J2764" t="s">
        <v>8221</v>
      </c>
    </row>
    <row r="2765" spans="9:10" x14ac:dyDescent="0.3">
      <c r="I2765">
        <v>90</v>
      </c>
      <c r="J2765" t="s">
        <v>8221</v>
      </c>
    </row>
    <row r="2766" spans="9:10" x14ac:dyDescent="0.3">
      <c r="I2766">
        <v>45</v>
      </c>
      <c r="J2766" t="s">
        <v>8221</v>
      </c>
    </row>
    <row r="2767" spans="9:10" x14ac:dyDescent="0.3">
      <c r="I2767">
        <v>0</v>
      </c>
      <c r="J2767" t="s">
        <v>8221</v>
      </c>
    </row>
    <row r="2768" spans="9:10" x14ac:dyDescent="0.3">
      <c r="I2768">
        <v>100</v>
      </c>
      <c r="J2768" t="s">
        <v>8221</v>
      </c>
    </row>
    <row r="2769" spans="9:10" x14ac:dyDescent="0.3">
      <c r="I2769">
        <v>34</v>
      </c>
      <c r="J2769" t="s">
        <v>8221</v>
      </c>
    </row>
    <row r="2770" spans="9:10" x14ac:dyDescent="0.3">
      <c r="I2770">
        <v>1002</v>
      </c>
      <c r="J2770" t="s">
        <v>8221</v>
      </c>
    </row>
    <row r="2771" spans="9:10" x14ac:dyDescent="0.3">
      <c r="I2771">
        <v>2</v>
      </c>
      <c r="J2771" t="s">
        <v>8221</v>
      </c>
    </row>
    <row r="2772" spans="9:10" x14ac:dyDescent="0.3">
      <c r="I2772">
        <v>2082.25</v>
      </c>
      <c r="J2772" t="s">
        <v>8221</v>
      </c>
    </row>
    <row r="2773" spans="9:10" x14ac:dyDescent="0.3">
      <c r="I2773">
        <v>0</v>
      </c>
      <c r="J2773" t="s">
        <v>8221</v>
      </c>
    </row>
    <row r="2774" spans="9:10" x14ac:dyDescent="0.3">
      <c r="I2774">
        <v>0</v>
      </c>
      <c r="J2774" t="s">
        <v>8221</v>
      </c>
    </row>
    <row r="2775" spans="9:10" x14ac:dyDescent="0.3">
      <c r="I2775">
        <v>1</v>
      </c>
      <c r="J2775" t="s">
        <v>8221</v>
      </c>
    </row>
    <row r="2776" spans="9:10" x14ac:dyDescent="0.3">
      <c r="I2776">
        <v>570</v>
      </c>
      <c r="J2776" t="s">
        <v>8221</v>
      </c>
    </row>
    <row r="2777" spans="9:10" x14ac:dyDescent="0.3">
      <c r="I2777">
        <v>150</v>
      </c>
      <c r="J2777" t="s">
        <v>8221</v>
      </c>
    </row>
    <row r="2778" spans="9:10" x14ac:dyDescent="0.3">
      <c r="I2778">
        <v>1655</v>
      </c>
      <c r="J2778" t="s">
        <v>8221</v>
      </c>
    </row>
    <row r="2779" spans="9:10" x14ac:dyDescent="0.3">
      <c r="I2779">
        <v>10</v>
      </c>
      <c r="J2779" t="s">
        <v>8221</v>
      </c>
    </row>
    <row r="2780" spans="9:10" x14ac:dyDescent="0.3">
      <c r="I2780">
        <v>1405</v>
      </c>
      <c r="J2780" t="s">
        <v>8221</v>
      </c>
    </row>
    <row r="2781" spans="9:10" x14ac:dyDescent="0.3">
      <c r="I2781">
        <v>53</v>
      </c>
      <c r="J2781" t="s">
        <v>8221</v>
      </c>
    </row>
    <row r="2782" spans="9:10" x14ac:dyDescent="0.3">
      <c r="I2782">
        <v>0</v>
      </c>
      <c r="J2782" t="s">
        <v>8221</v>
      </c>
    </row>
    <row r="2783" spans="9:10" x14ac:dyDescent="0.3">
      <c r="I2783">
        <v>1316</v>
      </c>
      <c r="J2783" t="s">
        <v>8219</v>
      </c>
    </row>
    <row r="2784" spans="9:10" x14ac:dyDescent="0.3">
      <c r="I2784">
        <v>1200</v>
      </c>
      <c r="J2784" t="s">
        <v>8219</v>
      </c>
    </row>
    <row r="2785" spans="9:10" x14ac:dyDescent="0.3">
      <c r="I2785">
        <v>1145</v>
      </c>
      <c r="J2785" t="s">
        <v>8219</v>
      </c>
    </row>
    <row r="2786" spans="9:10" x14ac:dyDescent="0.3">
      <c r="I2786">
        <v>7140</v>
      </c>
      <c r="J2786" t="s">
        <v>8219</v>
      </c>
    </row>
    <row r="2787" spans="9:10" x14ac:dyDescent="0.3">
      <c r="I2787">
        <v>5234</v>
      </c>
      <c r="J2787" t="s">
        <v>8219</v>
      </c>
    </row>
    <row r="2788" spans="9:10" x14ac:dyDescent="0.3">
      <c r="I2788">
        <v>2946</v>
      </c>
      <c r="J2788" t="s">
        <v>8219</v>
      </c>
    </row>
    <row r="2789" spans="9:10" x14ac:dyDescent="0.3">
      <c r="I2789">
        <v>1197</v>
      </c>
      <c r="J2789" t="s">
        <v>8219</v>
      </c>
    </row>
    <row r="2790" spans="9:10" x14ac:dyDescent="0.3">
      <c r="I2790">
        <v>2050</v>
      </c>
      <c r="J2790" t="s">
        <v>8219</v>
      </c>
    </row>
    <row r="2791" spans="9:10" x14ac:dyDescent="0.3">
      <c r="I2791">
        <v>3035</v>
      </c>
      <c r="J2791" t="s">
        <v>8219</v>
      </c>
    </row>
    <row r="2792" spans="9:10" x14ac:dyDescent="0.3">
      <c r="I2792">
        <v>3160</v>
      </c>
      <c r="J2792" t="s">
        <v>8219</v>
      </c>
    </row>
    <row r="2793" spans="9:10" x14ac:dyDescent="0.3">
      <c r="I2793">
        <v>2050</v>
      </c>
      <c r="J2793" t="s">
        <v>8219</v>
      </c>
    </row>
    <row r="2794" spans="9:10" x14ac:dyDescent="0.3">
      <c r="I2794">
        <v>2152</v>
      </c>
      <c r="J2794" t="s">
        <v>8219</v>
      </c>
    </row>
    <row r="2795" spans="9:10" x14ac:dyDescent="0.3">
      <c r="I2795">
        <v>11056.75</v>
      </c>
      <c r="J2795" t="s">
        <v>8219</v>
      </c>
    </row>
    <row r="2796" spans="9:10" x14ac:dyDescent="0.3">
      <c r="I2796">
        <v>75</v>
      </c>
      <c r="J2796" t="s">
        <v>8219</v>
      </c>
    </row>
    <row r="2797" spans="9:10" x14ac:dyDescent="0.3">
      <c r="I2797">
        <v>730</v>
      </c>
      <c r="J2797" t="s">
        <v>8219</v>
      </c>
    </row>
    <row r="2798" spans="9:10" x14ac:dyDescent="0.3">
      <c r="I2798">
        <v>924</v>
      </c>
      <c r="J2798" t="s">
        <v>8219</v>
      </c>
    </row>
    <row r="2799" spans="9:10" x14ac:dyDescent="0.3">
      <c r="I2799">
        <v>8211.61</v>
      </c>
      <c r="J2799" t="s">
        <v>8219</v>
      </c>
    </row>
    <row r="2800" spans="9:10" x14ac:dyDescent="0.3">
      <c r="I2800">
        <v>5070</v>
      </c>
      <c r="J2800" t="s">
        <v>8219</v>
      </c>
    </row>
    <row r="2801" spans="9:10" x14ac:dyDescent="0.3">
      <c r="I2801">
        <v>5831.74</v>
      </c>
      <c r="J2801" t="s">
        <v>8219</v>
      </c>
    </row>
    <row r="2802" spans="9:10" x14ac:dyDescent="0.3">
      <c r="I2802">
        <v>1330</v>
      </c>
      <c r="J2802" t="s">
        <v>8219</v>
      </c>
    </row>
    <row r="2803" spans="9:10" x14ac:dyDescent="0.3">
      <c r="I2803">
        <v>666</v>
      </c>
      <c r="J2803" t="s">
        <v>8219</v>
      </c>
    </row>
    <row r="2804" spans="9:10" x14ac:dyDescent="0.3">
      <c r="I2804">
        <v>3055</v>
      </c>
      <c r="J2804" t="s">
        <v>8219</v>
      </c>
    </row>
    <row r="2805" spans="9:10" x14ac:dyDescent="0.3">
      <c r="I2805">
        <v>12795</v>
      </c>
      <c r="J2805" t="s">
        <v>8219</v>
      </c>
    </row>
    <row r="2806" spans="9:10" x14ac:dyDescent="0.3">
      <c r="I2806">
        <v>1150</v>
      </c>
      <c r="J2806" t="s">
        <v>8219</v>
      </c>
    </row>
    <row r="2807" spans="9:10" x14ac:dyDescent="0.3">
      <c r="I2807">
        <v>440</v>
      </c>
      <c r="J2807" t="s">
        <v>8219</v>
      </c>
    </row>
    <row r="2808" spans="9:10" x14ac:dyDescent="0.3">
      <c r="I2808">
        <v>3363</v>
      </c>
      <c r="J2808" t="s">
        <v>8219</v>
      </c>
    </row>
    <row r="2809" spans="9:10" x14ac:dyDescent="0.3">
      <c r="I2809">
        <v>6300</v>
      </c>
      <c r="J2809" t="s">
        <v>8219</v>
      </c>
    </row>
    <row r="2810" spans="9:10" x14ac:dyDescent="0.3">
      <c r="I2810">
        <v>4511</v>
      </c>
      <c r="J2810" t="s">
        <v>8219</v>
      </c>
    </row>
    <row r="2811" spans="9:10" x14ac:dyDescent="0.3">
      <c r="I2811">
        <v>2560</v>
      </c>
      <c r="J2811" t="s">
        <v>8219</v>
      </c>
    </row>
    <row r="2812" spans="9:10" x14ac:dyDescent="0.3">
      <c r="I2812">
        <v>2705</v>
      </c>
      <c r="J2812" t="s">
        <v>8219</v>
      </c>
    </row>
    <row r="2813" spans="9:10" x14ac:dyDescent="0.3">
      <c r="I2813">
        <v>10027</v>
      </c>
      <c r="J2813" t="s">
        <v>8219</v>
      </c>
    </row>
    <row r="2814" spans="9:10" x14ac:dyDescent="0.3">
      <c r="I2814">
        <v>5665</v>
      </c>
      <c r="J2814" t="s">
        <v>8219</v>
      </c>
    </row>
    <row r="2815" spans="9:10" x14ac:dyDescent="0.3">
      <c r="I2815">
        <v>3572.12</v>
      </c>
      <c r="J2815" t="s">
        <v>8219</v>
      </c>
    </row>
    <row r="2816" spans="9:10" x14ac:dyDescent="0.3">
      <c r="I2816">
        <v>1616</v>
      </c>
      <c r="J2816" t="s">
        <v>8219</v>
      </c>
    </row>
    <row r="2817" spans="9:10" x14ac:dyDescent="0.3">
      <c r="I2817">
        <v>605</v>
      </c>
      <c r="J2817" t="s">
        <v>8219</v>
      </c>
    </row>
    <row r="2818" spans="9:10" x14ac:dyDescent="0.3">
      <c r="I2818">
        <v>4247</v>
      </c>
      <c r="J2818" t="s">
        <v>8219</v>
      </c>
    </row>
    <row r="2819" spans="9:10" x14ac:dyDescent="0.3">
      <c r="I2819">
        <v>780</v>
      </c>
      <c r="J2819" t="s">
        <v>8219</v>
      </c>
    </row>
    <row r="2820" spans="9:10" x14ac:dyDescent="0.3">
      <c r="I2820">
        <v>10603</v>
      </c>
      <c r="J2820" t="s">
        <v>8219</v>
      </c>
    </row>
    <row r="2821" spans="9:10" x14ac:dyDescent="0.3">
      <c r="I2821">
        <v>5240</v>
      </c>
      <c r="J2821" t="s">
        <v>8219</v>
      </c>
    </row>
    <row r="2822" spans="9:10" x14ac:dyDescent="0.3">
      <c r="I2822">
        <v>272</v>
      </c>
      <c r="J2822" t="s">
        <v>8219</v>
      </c>
    </row>
    <row r="2823" spans="9:10" x14ac:dyDescent="0.3">
      <c r="I2823">
        <v>1000</v>
      </c>
      <c r="J2823" t="s">
        <v>8219</v>
      </c>
    </row>
    <row r="2824" spans="9:10" x14ac:dyDescent="0.3">
      <c r="I2824">
        <v>6000</v>
      </c>
      <c r="J2824" t="s">
        <v>8219</v>
      </c>
    </row>
    <row r="2825" spans="9:10" x14ac:dyDescent="0.3">
      <c r="I2825">
        <v>124</v>
      </c>
      <c r="J2825" t="s">
        <v>8219</v>
      </c>
    </row>
    <row r="2826" spans="9:10" x14ac:dyDescent="0.3">
      <c r="I2826">
        <v>760</v>
      </c>
      <c r="J2826" t="s">
        <v>8219</v>
      </c>
    </row>
    <row r="2827" spans="9:10" x14ac:dyDescent="0.3">
      <c r="I2827">
        <v>3100</v>
      </c>
      <c r="J2827" t="s">
        <v>8219</v>
      </c>
    </row>
    <row r="2828" spans="9:10" x14ac:dyDescent="0.3">
      <c r="I2828">
        <v>2155</v>
      </c>
      <c r="J2828" t="s">
        <v>8219</v>
      </c>
    </row>
    <row r="2829" spans="9:10" x14ac:dyDescent="0.3">
      <c r="I2829">
        <v>2405</v>
      </c>
      <c r="J2829" t="s">
        <v>8219</v>
      </c>
    </row>
    <row r="2830" spans="9:10" x14ac:dyDescent="0.3">
      <c r="I2830">
        <v>9536</v>
      </c>
      <c r="J2830" t="s">
        <v>8219</v>
      </c>
    </row>
    <row r="2831" spans="9:10" x14ac:dyDescent="0.3">
      <c r="I2831">
        <v>2663</v>
      </c>
      <c r="J2831" t="s">
        <v>8219</v>
      </c>
    </row>
    <row r="2832" spans="9:10" x14ac:dyDescent="0.3">
      <c r="I2832">
        <v>3000</v>
      </c>
      <c r="J2832" t="s">
        <v>8219</v>
      </c>
    </row>
    <row r="2833" spans="9:10" x14ac:dyDescent="0.3">
      <c r="I2833">
        <v>3320</v>
      </c>
      <c r="J2833" t="s">
        <v>8219</v>
      </c>
    </row>
    <row r="2834" spans="9:10" x14ac:dyDescent="0.3">
      <c r="I2834">
        <v>2867.99</v>
      </c>
      <c r="J2834" t="s">
        <v>8219</v>
      </c>
    </row>
    <row r="2835" spans="9:10" x14ac:dyDescent="0.3">
      <c r="I2835">
        <v>2923</v>
      </c>
      <c r="J2835" t="s">
        <v>8219</v>
      </c>
    </row>
    <row r="2836" spans="9:10" x14ac:dyDescent="0.3">
      <c r="I2836">
        <v>1360</v>
      </c>
      <c r="J2836" t="s">
        <v>8219</v>
      </c>
    </row>
    <row r="2837" spans="9:10" x14ac:dyDescent="0.3">
      <c r="I2837">
        <v>1870.99</v>
      </c>
      <c r="J2837" t="s">
        <v>8219</v>
      </c>
    </row>
    <row r="2838" spans="9:10" x14ac:dyDescent="0.3">
      <c r="I2838">
        <v>485</v>
      </c>
      <c r="J2838" t="s">
        <v>8219</v>
      </c>
    </row>
    <row r="2839" spans="9:10" x14ac:dyDescent="0.3">
      <c r="I2839">
        <v>850</v>
      </c>
      <c r="J2839" t="s">
        <v>8219</v>
      </c>
    </row>
    <row r="2840" spans="9:10" x14ac:dyDescent="0.3">
      <c r="I2840">
        <v>2405</v>
      </c>
      <c r="J2840" t="s">
        <v>8219</v>
      </c>
    </row>
    <row r="2841" spans="9:10" x14ac:dyDescent="0.3">
      <c r="I2841">
        <v>3900</v>
      </c>
      <c r="J2841" t="s">
        <v>8219</v>
      </c>
    </row>
    <row r="2842" spans="9:10" x14ac:dyDescent="0.3">
      <c r="I2842">
        <v>2600</v>
      </c>
      <c r="J2842" t="s">
        <v>8219</v>
      </c>
    </row>
    <row r="2843" spans="9:10" x14ac:dyDescent="0.3">
      <c r="I2843">
        <v>10</v>
      </c>
      <c r="J2843" t="s">
        <v>8221</v>
      </c>
    </row>
    <row r="2844" spans="9:10" x14ac:dyDescent="0.3">
      <c r="I2844">
        <v>0</v>
      </c>
      <c r="J2844" t="s">
        <v>8221</v>
      </c>
    </row>
    <row r="2845" spans="9:10" x14ac:dyDescent="0.3">
      <c r="I2845">
        <v>0</v>
      </c>
      <c r="J2845" t="s">
        <v>8221</v>
      </c>
    </row>
    <row r="2846" spans="9:10" x14ac:dyDescent="0.3">
      <c r="I2846">
        <v>30</v>
      </c>
      <c r="J2846" t="s">
        <v>8221</v>
      </c>
    </row>
    <row r="2847" spans="9:10" x14ac:dyDescent="0.3">
      <c r="I2847">
        <v>2366</v>
      </c>
      <c r="J2847" t="s">
        <v>8221</v>
      </c>
    </row>
    <row r="2848" spans="9:10" x14ac:dyDescent="0.3">
      <c r="I2848">
        <v>0</v>
      </c>
      <c r="J2848" t="s">
        <v>8221</v>
      </c>
    </row>
    <row r="2849" spans="9:10" x14ac:dyDescent="0.3">
      <c r="I2849">
        <v>0</v>
      </c>
      <c r="J2849" t="s">
        <v>8221</v>
      </c>
    </row>
    <row r="2850" spans="9:10" x14ac:dyDescent="0.3">
      <c r="I2850">
        <v>70</v>
      </c>
      <c r="J2850" t="s">
        <v>8221</v>
      </c>
    </row>
    <row r="2851" spans="9:10" x14ac:dyDescent="0.3">
      <c r="I2851">
        <v>5</v>
      </c>
      <c r="J2851" t="s">
        <v>8221</v>
      </c>
    </row>
    <row r="2852" spans="9:10" x14ac:dyDescent="0.3">
      <c r="I2852">
        <v>311</v>
      </c>
      <c r="J2852" t="s">
        <v>8221</v>
      </c>
    </row>
    <row r="2853" spans="9:10" x14ac:dyDescent="0.3">
      <c r="I2853">
        <v>0</v>
      </c>
      <c r="J2853" t="s">
        <v>8221</v>
      </c>
    </row>
    <row r="2854" spans="9:10" x14ac:dyDescent="0.3">
      <c r="I2854">
        <v>95</v>
      </c>
      <c r="J2854" t="s">
        <v>8221</v>
      </c>
    </row>
    <row r="2855" spans="9:10" x14ac:dyDescent="0.3">
      <c r="I2855">
        <v>0</v>
      </c>
      <c r="J2855" t="s">
        <v>8221</v>
      </c>
    </row>
    <row r="2856" spans="9:10" x14ac:dyDescent="0.3">
      <c r="I2856">
        <v>417</v>
      </c>
      <c r="J2856" t="s">
        <v>8221</v>
      </c>
    </row>
    <row r="2857" spans="9:10" x14ac:dyDescent="0.3">
      <c r="I2857">
        <v>300</v>
      </c>
      <c r="J2857" t="s">
        <v>8221</v>
      </c>
    </row>
    <row r="2858" spans="9:10" x14ac:dyDescent="0.3">
      <c r="I2858">
        <v>146</v>
      </c>
      <c r="J2858" t="s">
        <v>8221</v>
      </c>
    </row>
    <row r="2859" spans="9:10" x14ac:dyDescent="0.3">
      <c r="I2859">
        <v>7500</v>
      </c>
      <c r="J2859" t="s">
        <v>8221</v>
      </c>
    </row>
    <row r="2860" spans="9:10" x14ac:dyDescent="0.3">
      <c r="I2860">
        <v>0</v>
      </c>
      <c r="J2860" t="s">
        <v>8221</v>
      </c>
    </row>
    <row r="2861" spans="9:10" x14ac:dyDescent="0.3">
      <c r="I2861">
        <v>35</v>
      </c>
      <c r="J2861" t="s">
        <v>8221</v>
      </c>
    </row>
    <row r="2862" spans="9:10" x14ac:dyDescent="0.3">
      <c r="I2862">
        <v>266</v>
      </c>
      <c r="J2862" t="s">
        <v>8221</v>
      </c>
    </row>
    <row r="2863" spans="9:10" x14ac:dyDescent="0.3">
      <c r="I2863">
        <v>80</v>
      </c>
      <c r="J2863" t="s">
        <v>8221</v>
      </c>
    </row>
    <row r="2864" spans="9:10" x14ac:dyDescent="0.3">
      <c r="I2864">
        <v>55</v>
      </c>
      <c r="J2864" t="s">
        <v>8221</v>
      </c>
    </row>
    <row r="2865" spans="9:10" x14ac:dyDescent="0.3">
      <c r="I2865">
        <v>20</v>
      </c>
      <c r="J2865" t="s">
        <v>8221</v>
      </c>
    </row>
    <row r="2866" spans="9:10" x14ac:dyDescent="0.3">
      <c r="I2866">
        <v>40</v>
      </c>
      <c r="J2866" t="s">
        <v>8221</v>
      </c>
    </row>
    <row r="2867" spans="9:10" x14ac:dyDescent="0.3">
      <c r="I2867">
        <v>0</v>
      </c>
      <c r="J2867" t="s">
        <v>8221</v>
      </c>
    </row>
    <row r="2868" spans="9:10" x14ac:dyDescent="0.3">
      <c r="I2868">
        <v>45</v>
      </c>
      <c r="J2868" t="s">
        <v>8221</v>
      </c>
    </row>
    <row r="2869" spans="9:10" x14ac:dyDescent="0.3">
      <c r="I2869">
        <v>504</v>
      </c>
      <c r="J2869" t="s">
        <v>8221</v>
      </c>
    </row>
    <row r="2870" spans="9:10" x14ac:dyDescent="0.3">
      <c r="I2870">
        <v>6301.76</v>
      </c>
      <c r="J2870" t="s">
        <v>8221</v>
      </c>
    </row>
    <row r="2871" spans="9:10" x14ac:dyDescent="0.3">
      <c r="I2871">
        <v>177</v>
      </c>
      <c r="J2871" t="s">
        <v>8221</v>
      </c>
    </row>
    <row r="2872" spans="9:10" x14ac:dyDescent="0.3">
      <c r="I2872">
        <v>750</v>
      </c>
      <c r="J2872" t="s">
        <v>8221</v>
      </c>
    </row>
    <row r="2873" spans="9:10" x14ac:dyDescent="0.3">
      <c r="I2873">
        <v>467</v>
      </c>
      <c r="J2873" t="s">
        <v>8221</v>
      </c>
    </row>
    <row r="2874" spans="9:10" x14ac:dyDescent="0.3">
      <c r="I2874">
        <v>0</v>
      </c>
      <c r="J2874" t="s">
        <v>8221</v>
      </c>
    </row>
    <row r="2875" spans="9:10" x14ac:dyDescent="0.3">
      <c r="I2875">
        <v>953</v>
      </c>
      <c r="J2875" t="s">
        <v>8221</v>
      </c>
    </row>
    <row r="2876" spans="9:10" x14ac:dyDescent="0.3">
      <c r="I2876">
        <v>271</v>
      </c>
      <c r="J2876" t="s">
        <v>8221</v>
      </c>
    </row>
    <row r="2877" spans="9:10" x14ac:dyDescent="0.3">
      <c r="I2877">
        <v>7</v>
      </c>
      <c r="J2877" t="s">
        <v>8221</v>
      </c>
    </row>
    <row r="2878" spans="9:10" x14ac:dyDescent="0.3">
      <c r="I2878">
        <v>0</v>
      </c>
      <c r="J2878" t="s">
        <v>8221</v>
      </c>
    </row>
    <row r="2879" spans="9:10" x14ac:dyDescent="0.3">
      <c r="I2879">
        <v>650</v>
      </c>
      <c r="J2879" t="s">
        <v>8221</v>
      </c>
    </row>
    <row r="2880" spans="9:10" x14ac:dyDescent="0.3">
      <c r="I2880">
        <v>63</v>
      </c>
      <c r="J2880" t="s">
        <v>8221</v>
      </c>
    </row>
    <row r="2881" spans="9:10" x14ac:dyDescent="0.3">
      <c r="I2881">
        <v>29</v>
      </c>
      <c r="J2881" t="s">
        <v>8221</v>
      </c>
    </row>
    <row r="2882" spans="9:10" x14ac:dyDescent="0.3">
      <c r="I2882">
        <v>2800</v>
      </c>
      <c r="J2882" t="s">
        <v>8221</v>
      </c>
    </row>
    <row r="2883" spans="9:10" x14ac:dyDescent="0.3">
      <c r="I2883">
        <v>0</v>
      </c>
      <c r="J2883" t="s">
        <v>8221</v>
      </c>
    </row>
    <row r="2884" spans="9:10" x14ac:dyDescent="0.3">
      <c r="I2884">
        <v>252</v>
      </c>
      <c r="J2884" t="s">
        <v>8221</v>
      </c>
    </row>
    <row r="2885" spans="9:10" x14ac:dyDescent="0.3">
      <c r="I2885">
        <v>1908</v>
      </c>
      <c r="J2885" t="s">
        <v>8221</v>
      </c>
    </row>
    <row r="2886" spans="9:10" x14ac:dyDescent="0.3">
      <c r="I2886">
        <v>185</v>
      </c>
      <c r="J2886" t="s">
        <v>8221</v>
      </c>
    </row>
    <row r="2887" spans="9:10" x14ac:dyDescent="0.3">
      <c r="I2887">
        <v>130</v>
      </c>
      <c r="J2887" t="s">
        <v>8221</v>
      </c>
    </row>
    <row r="2888" spans="9:10" x14ac:dyDescent="0.3">
      <c r="I2888">
        <v>10</v>
      </c>
      <c r="J2888" t="s">
        <v>8221</v>
      </c>
    </row>
    <row r="2889" spans="9:10" x14ac:dyDescent="0.3">
      <c r="I2889">
        <v>5</v>
      </c>
      <c r="J2889" t="s">
        <v>8221</v>
      </c>
    </row>
    <row r="2890" spans="9:10" x14ac:dyDescent="0.3">
      <c r="I2890">
        <v>0</v>
      </c>
      <c r="J2890" t="s">
        <v>8221</v>
      </c>
    </row>
    <row r="2891" spans="9:10" x14ac:dyDescent="0.3">
      <c r="I2891">
        <v>1142</v>
      </c>
      <c r="J2891" t="s">
        <v>8221</v>
      </c>
    </row>
    <row r="2892" spans="9:10" x14ac:dyDescent="0.3">
      <c r="I2892">
        <v>21</v>
      </c>
      <c r="J2892" t="s">
        <v>8221</v>
      </c>
    </row>
    <row r="2893" spans="9:10" x14ac:dyDescent="0.3">
      <c r="I2893">
        <v>273</v>
      </c>
      <c r="J2893" t="s">
        <v>8221</v>
      </c>
    </row>
    <row r="2894" spans="9:10" x14ac:dyDescent="0.3">
      <c r="I2894">
        <v>500</v>
      </c>
      <c r="J2894" t="s">
        <v>8221</v>
      </c>
    </row>
    <row r="2895" spans="9:10" x14ac:dyDescent="0.3">
      <c r="I2895">
        <v>25</v>
      </c>
      <c r="J2895" t="s">
        <v>8221</v>
      </c>
    </row>
    <row r="2896" spans="9:10" x14ac:dyDescent="0.3">
      <c r="I2896">
        <v>0</v>
      </c>
      <c r="J2896" t="s">
        <v>8221</v>
      </c>
    </row>
    <row r="2897" spans="9:10" x14ac:dyDescent="0.3">
      <c r="I2897">
        <v>23</v>
      </c>
      <c r="J2897" t="s">
        <v>8221</v>
      </c>
    </row>
    <row r="2898" spans="9:10" x14ac:dyDescent="0.3">
      <c r="I2898">
        <v>625</v>
      </c>
      <c r="J2898" t="s">
        <v>8221</v>
      </c>
    </row>
    <row r="2899" spans="9:10" x14ac:dyDescent="0.3">
      <c r="I2899">
        <v>550</v>
      </c>
      <c r="J2899" t="s">
        <v>8221</v>
      </c>
    </row>
    <row r="2900" spans="9:10" x14ac:dyDescent="0.3">
      <c r="I2900">
        <v>316</v>
      </c>
      <c r="J2900" t="s">
        <v>8221</v>
      </c>
    </row>
    <row r="2901" spans="9:10" x14ac:dyDescent="0.3">
      <c r="I2901">
        <v>0</v>
      </c>
      <c r="J2901" t="s">
        <v>8221</v>
      </c>
    </row>
    <row r="2902" spans="9:10" x14ac:dyDescent="0.3">
      <c r="I2902">
        <v>3405</v>
      </c>
      <c r="J2902" t="s">
        <v>8221</v>
      </c>
    </row>
    <row r="2903" spans="9:10" x14ac:dyDescent="0.3">
      <c r="I2903">
        <v>6</v>
      </c>
      <c r="J2903" t="s">
        <v>8221</v>
      </c>
    </row>
    <row r="2904" spans="9:10" x14ac:dyDescent="0.3">
      <c r="I2904">
        <v>25</v>
      </c>
      <c r="J2904" t="s">
        <v>8221</v>
      </c>
    </row>
    <row r="2905" spans="9:10" x14ac:dyDescent="0.3">
      <c r="I2905">
        <v>39</v>
      </c>
      <c r="J2905" t="s">
        <v>8221</v>
      </c>
    </row>
    <row r="2906" spans="9:10" x14ac:dyDescent="0.3">
      <c r="I2906">
        <v>75</v>
      </c>
      <c r="J2906" t="s">
        <v>8221</v>
      </c>
    </row>
    <row r="2907" spans="9:10" x14ac:dyDescent="0.3">
      <c r="I2907">
        <v>622</v>
      </c>
      <c r="J2907" t="s">
        <v>8221</v>
      </c>
    </row>
    <row r="2908" spans="9:10" x14ac:dyDescent="0.3">
      <c r="I2908">
        <v>565</v>
      </c>
      <c r="J2908" t="s">
        <v>8221</v>
      </c>
    </row>
    <row r="2909" spans="9:10" x14ac:dyDescent="0.3">
      <c r="I2909">
        <v>2</v>
      </c>
      <c r="J2909" t="s">
        <v>8221</v>
      </c>
    </row>
    <row r="2910" spans="9:10" x14ac:dyDescent="0.3">
      <c r="I2910">
        <v>264</v>
      </c>
      <c r="J2910" t="s">
        <v>8221</v>
      </c>
    </row>
    <row r="2911" spans="9:10" x14ac:dyDescent="0.3">
      <c r="I2911">
        <v>20</v>
      </c>
      <c r="J2911" t="s">
        <v>8221</v>
      </c>
    </row>
    <row r="2912" spans="9:10" x14ac:dyDescent="0.3">
      <c r="I2912">
        <v>1</v>
      </c>
      <c r="J2912" t="s">
        <v>8221</v>
      </c>
    </row>
    <row r="2913" spans="9:10" x14ac:dyDescent="0.3">
      <c r="I2913">
        <v>657</v>
      </c>
      <c r="J2913" t="s">
        <v>8221</v>
      </c>
    </row>
    <row r="2914" spans="9:10" x14ac:dyDescent="0.3">
      <c r="I2914">
        <v>2030</v>
      </c>
      <c r="J2914" t="s">
        <v>8221</v>
      </c>
    </row>
    <row r="2915" spans="9:10" x14ac:dyDescent="0.3">
      <c r="I2915">
        <v>2</v>
      </c>
      <c r="J2915" t="s">
        <v>8221</v>
      </c>
    </row>
    <row r="2916" spans="9:10" x14ac:dyDescent="0.3">
      <c r="I2916">
        <v>1</v>
      </c>
      <c r="J2916" t="s">
        <v>8221</v>
      </c>
    </row>
    <row r="2917" spans="9:10" x14ac:dyDescent="0.3">
      <c r="I2917">
        <v>611</v>
      </c>
      <c r="J2917" t="s">
        <v>8221</v>
      </c>
    </row>
    <row r="2918" spans="9:10" x14ac:dyDescent="0.3">
      <c r="I2918">
        <v>145</v>
      </c>
      <c r="J2918" t="s">
        <v>8221</v>
      </c>
    </row>
    <row r="2919" spans="9:10" x14ac:dyDescent="0.3">
      <c r="I2919">
        <v>437</v>
      </c>
      <c r="J2919" t="s">
        <v>8221</v>
      </c>
    </row>
    <row r="2920" spans="9:10" x14ac:dyDescent="0.3">
      <c r="I2920">
        <v>1362</v>
      </c>
      <c r="J2920" t="s">
        <v>8221</v>
      </c>
    </row>
    <row r="2921" spans="9:10" x14ac:dyDescent="0.3">
      <c r="I2921">
        <v>51</v>
      </c>
      <c r="J2921" t="s">
        <v>8221</v>
      </c>
    </row>
    <row r="2922" spans="9:10" x14ac:dyDescent="0.3">
      <c r="I2922">
        <v>671</v>
      </c>
      <c r="J2922" t="s">
        <v>8221</v>
      </c>
    </row>
    <row r="2923" spans="9:10" x14ac:dyDescent="0.3">
      <c r="I2923">
        <v>129</v>
      </c>
      <c r="J2923" t="s">
        <v>8219</v>
      </c>
    </row>
    <row r="2924" spans="9:10" x14ac:dyDescent="0.3">
      <c r="I2924">
        <v>500</v>
      </c>
      <c r="J2924" t="s">
        <v>8219</v>
      </c>
    </row>
    <row r="2925" spans="9:10" x14ac:dyDescent="0.3">
      <c r="I2925">
        <v>300</v>
      </c>
      <c r="J2925" t="s">
        <v>8219</v>
      </c>
    </row>
    <row r="2926" spans="9:10" x14ac:dyDescent="0.3">
      <c r="I2926">
        <v>25800</v>
      </c>
      <c r="J2926" t="s">
        <v>8219</v>
      </c>
    </row>
    <row r="2927" spans="9:10" x14ac:dyDescent="0.3">
      <c r="I2927">
        <v>46100.69</v>
      </c>
      <c r="J2927" t="s">
        <v>8219</v>
      </c>
    </row>
    <row r="2928" spans="9:10" x14ac:dyDescent="0.3">
      <c r="I2928">
        <v>3750</v>
      </c>
      <c r="J2928" t="s">
        <v>8219</v>
      </c>
    </row>
    <row r="2929" spans="9:10" x14ac:dyDescent="0.3">
      <c r="I2929">
        <v>2355</v>
      </c>
      <c r="J2929" t="s">
        <v>8219</v>
      </c>
    </row>
    <row r="2930" spans="9:10" x14ac:dyDescent="0.3">
      <c r="I2930">
        <v>1000</v>
      </c>
      <c r="J2930" t="s">
        <v>8219</v>
      </c>
    </row>
    <row r="2931" spans="9:10" x14ac:dyDescent="0.3">
      <c r="I2931">
        <v>8165.55</v>
      </c>
      <c r="J2931" t="s">
        <v>8219</v>
      </c>
    </row>
    <row r="2932" spans="9:10" x14ac:dyDescent="0.3">
      <c r="I2932">
        <v>10092</v>
      </c>
      <c r="J2932" t="s">
        <v>8219</v>
      </c>
    </row>
    <row r="2933" spans="9:10" x14ac:dyDescent="0.3">
      <c r="I2933">
        <v>795</v>
      </c>
      <c r="J2933" t="s">
        <v>8219</v>
      </c>
    </row>
    <row r="2934" spans="9:10" x14ac:dyDescent="0.3">
      <c r="I2934">
        <v>3258</v>
      </c>
      <c r="J2934" t="s">
        <v>8219</v>
      </c>
    </row>
    <row r="2935" spans="9:10" x14ac:dyDescent="0.3">
      <c r="I2935">
        <v>2569</v>
      </c>
      <c r="J2935" t="s">
        <v>8219</v>
      </c>
    </row>
    <row r="2936" spans="9:10" x14ac:dyDescent="0.3">
      <c r="I2936">
        <v>2700</v>
      </c>
      <c r="J2936" t="s">
        <v>8219</v>
      </c>
    </row>
    <row r="2937" spans="9:10" x14ac:dyDescent="0.3">
      <c r="I2937">
        <v>3531</v>
      </c>
      <c r="J2937" t="s">
        <v>8219</v>
      </c>
    </row>
    <row r="2938" spans="9:10" x14ac:dyDescent="0.3">
      <c r="I2938">
        <v>1280</v>
      </c>
      <c r="J2938" t="s">
        <v>8219</v>
      </c>
    </row>
    <row r="2939" spans="9:10" x14ac:dyDescent="0.3">
      <c r="I2939">
        <v>2000</v>
      </c>
      <c r="J2939" t="s">
        <v>8219</v>
      </c>
    </row>
    <row r="2940" spans="9:10" x14ac:dyDescent="0.3">
      <c r="I2940">
        <v>4055</v>
      </c>
      <c r="J2940" t="s">
        <v>8219</v>
      </c>
    </row>
    <row r="2941" spans="9:10" x14ac:dyDescent="0.3">
      <c r="I2941">
        <v>8230</v>
      </c>
      <c r="J2941" t="s">
        <v>8219</v>
      </c>
    </row>
    <row r="2942" spans="9:10" x14ac:dyDescent="0.3">
      <c r="I2942">
        <v>2681</v>
      </c>
      <c r="J2942" t="s">
        <v>8219</v>
      </c>
    </row>
    <row r="2943" spans="9:10" x14ac:dyDescent="0.3">
      <c r="I2943">
        <v>1</v>
      </c>
      <c r="J2943" t="s">
        <v>8221</v>
      </c>
    </row>
    <row r="2944" spans="9:10" x14ac:dyDescent="0.3">
      <c r="I2944">
        <v>40850</v>
      </c>
      <c r="J2944" t="s">
        <v>8221</v>
      </c>
    </row>
    <row r="2945" spans="9:10" x14ac:dyDescent="0.3">
      <c r="I2945">
        <v>0</v>
      </c>
      <c r="J2945" t="s">
        <v>8221</v>
      </c>
    </row>
    <row r="2946" spans="9:10" x14ac:dyDescent="0.3">
      <c r="I2946">
        <v>100</v>
      </c>
      <c r="J2946" t="s">
        <v>8221</v>
      </c>
    </row>
    <row r="2947" spans="9:10" x14ac:dyDescent="0.3">
      <c r="I2947">
        <v>0</v>
      </c>
      <c r="J2947" t="s">
        <v>8221</v>
      </c>
    </row>
    <row r="2948" spans="9:10" x14ac:dyDescent="0.3">
      <c r="I2948">
        <v>2</v>
      </c>
      <c r="J2948" t="s">
        <v>8221</v>
      </c>
    </row>
    <row r="2949" spans="9:10" x14ac:dyDescent="0.3">
      <c r="I2949">
        <v>1072</v>
      </c>
      <c r="J2949" t="s">
        <v>8221</v>
      </c>
    </row>
    <row r="2950" spans="9:10" x14ac:dyDescent="0.3">
      <c r="I2950">
        <v>24</v>
      </c>
      <c r="J2950" t="s">
        <v>8221</v>
      </c>
    </row>
    <row r="2951" spans="9:10" x14ac:dyDescent="0.3">
      <c r="I2951">
        <v>25</v>
      </c>
      <c r="J2951" t="s">
        <v>8221</v>
      </c>
    </row>
    <row r="2952" spans="9:10" x14ac:dyDescent="0.3">
      <c r="I2952">
        <v>0</v>
      </c>
      <c r="J2952" t="s">
        <v>8221</v>
      </c>
    </row>
    <row r="2953" spans="9:10" x14ac:dyDescent="0.3">
      <c r="I2953">
        <v>1096</v>
      </c>
      <c r="J2953" t="s">
        <v>8220</v>
      </c>
    </row>
    <row r="2954" spans="9:10" x14ac:dyDescent="0.3">
      <c r="I2954">
        <v>1605</v>
      </c>
      <c r="J2954" t="s">
        <v>8220</v>
      </c>
    </row>
    <row r="2955" spans="9:10" x14ac:dyDescent="0.3">
      <c r="I2955">
        <v>605</v>
      </c>
      <c r="J2955" t="s">
        <v>8220</v>
      </c>
    </row>
    <row r="2956" spans="9:10" x14ac:dyDescent="0.3">
      <c r="I2956">
        <v>0</v>
      </c>
      <c r="J2956" t="s">
        <v>8220</v>
      </c>
    </row>
    <row r="2957" spans="9:10" x14ac:dyDescent="0.3">
      <c r="I2957">
        <v>715</v>
      </c>
      <c r="J2957" t="s">
        <v>8220</v>
      </c>
    </row>
    <row r="2958" spans="9:10" x14ac:dyDescent="0.3">
      <c r="I2958">
        <v>1322</v>
      </c>
      <c r="J2958" t="s">
        <v>8220</v>
      </c>
    </row>
    <row r="2959" spans="9:10" x14ac:dyDescent="0.3">
      <c r="I2959">
        <v>280</v>
      </c>
      <c r="J2959" t="s">
        <v>8220</v>
      </c>
    </row>
    <row r="2960" spans="9:10" x14ac:dyDescent="0.3">
      <c r="I2960">
        <v>0</v>
      </c>
      <c r="J2960" t="s">
        <v>8220</v>
      </c>
    </row>
    <row r="2961" spans="9:10" x14ac:dyDescent="0.3">
      <c r="I2961">
        <v>0</v>
      </c>
      <c r="J2961" t="s">
        <v>8220</v>
      </c>
    </row>
    <row r="2962" spans="9:10" x14ac:dyDescent="0.3">
      <c r="I2962">
        <v>0</v>
      </c>
      <c r="J2962" t="s">
        <v>8220</v>
      </c>
    </row>
    <row r="2963" spans="9:10" x14ac:dyDescent="0.3">
      <c r="I2963">
        <v>5481</v>
      </c>
      <c r="J2963" t="s">
        <v>8219</v>
      </c>
    </row>
    <row r="2964" spans="9:10" x14ac:dyDescent="0.3">
      <c r="I2964">
        <v>1218</v>
      </c>
      <c r="J2964" t="s">
        <v>8219</v>
      </c>
    </row>
    <row r="2965" spans="9:10" x14ac:dyDescent="0.3">
      <c r="I2965">
        <v>10685</v>
      </c>
      <c r="J2965" t="s">
        <v>8219</v>
      </c>
    </row>
    <row r="2966" spans="9:10" x14ac:dyDescent="0.3">
      <c r="I2966">
        <v>5035.6899999999996</v>
      </c>
      <c r="J2966" t="s">
        <v>8219</v>
      </c>
    </row>
    <row r="2967" spans="9:10" x14ac:dyDescent="0.3">
      <c r="I2967">
        <v>1635</v>
      </c>
      <c r="J2967" t="s">
        <v>8219</v>
      </c>
    </row>
    <row r="2968" spans="9:10" x14ac:dyDescent="0.3">
      <c r="I2968">
        <v>11363</v>
      </c>
      <c r="J2968" t="s">
        <v>8219</v>
      </c>
    </row>
    <row r="2969" spans="9:10" x14ac:dyDescent="0.3">
      <c r="I2969">
        <v>5696</v>
      </c>
      <c r="J2969" t="s">
        <v>8219</v>
      </c>
    </row>
    <row r="2970" spans="9:10" x14ac:dyDescent="0.3">
      <c r="I2970">
        <v>3710</v>
      </c>
      <c r="J2970" t="s">
        <v>8219</v>
      </c>
    </row>
    <row r="2971" spans="9:10" x14ac:dyDescent="0.3">
      <c r="I2971">
        <v>1625</v>
      </c>
      <c r="J2971" t="s">
        <v>8219</v>
      </c>
    </row>
    <row r="2972" spans="9:10" x14ac:dyDescent="0.3">
      <c r="I2972">
        <v>6360</v>
      </c>
      <c r="J2972" t="s">
        <v>8219</v>
      </c>
    </row>
    <row r="2973" spans="9:10" x14ac:dyDescent="0.3">
      <c r="I2973">
        <v>3205</v>
      </c>
      <c r="J2973" t="s">
        <v>8219</v>
      </c>
    </row>
    <row r="2974" spans="9:10" x14ac:dyDescent="0.3">
      <c r="I2974">
        <v>2107</v>
      </c>
      <c r="J2974" t="s">
        <v>8219</v>
      </c>
    </row>
    <row r="2975" spans="9:10" x14ac:dyDescent="0.3">
      <c r="I2975">
        <v>8740</v>
      </c>
      <c r="J2975" t="s">
        <v>8219</v>
      </c>
    </row>
    <row r="2976" spans="9:10" x14ac:dyDescent="0.3">
      <c r="I2976">
        <v>5100</v>
      </c>
      <c r="J2976" t="s">
        <v>8219</v>
      </c>
    </row>
    <row r="2977" spans="9:10" x14ac:dyDescent="0.3">
      <c r="I2977">
        <v>8010</v>
      </c>
      <c r="J2977" t="s">
        <v>8219</v>
      </c>
    </row>
    <row r="2978" spans="9:10" x14ac:dyDescent="0.3">
      <c r="I2978">
        <v>120</v>
      </c>
      <c r="J2978" t="s">
        <v>8219</v>
      </c>
    </row>
    <row r="2979" spans="9:10" x14ac:dyDescent="0.3">
      <c r="I2979">
        <v>3407</v>
      </c>
      <c r="J2979" t="s">
        <v>8219</v>
      </c>
    </row>
    <row r="2980" spans="9:10" x14ac:dyDescent="0.3">
      <c r="I2980">
        <v>971</v>
      </c>
      <c r="J2980" t="s">
        <v>8219</v>
      </c>
    </row>
    <row r="2981" spans="9:10" x14ac:dyDescent="0.3">
      <c r="I2981">
        <v>5070</v>
      </c>
      <c r="J2981" t="s">
        <v>8219</v>
      </c>
    </row>
    <row r="2982" spans="9:10" x14ac:dyDescent="0.3">
      <c r="I2982">
        <v>3275</v>
      </c>
      <c r="J2982" t="s">
        <v>8219</v>
      </c>
    </row>
    <row r="2983" spans="9:10" x14ac:dyDescent="0.3">
      <c r="I2983">
        <v>5157</v>
      </c>
      <c r="J2983" t="s">
        <v>8219</v>
      </c>
    </row>
    <row r="2984" spans="9:10" x14ac:dyDescent="0.3">
      <c r="I2984">
        <v>5103</v>
      </c>
      <c r="J2984" t="s">
        <v>8219</v>
      </c>
    </row>
    <row r="2985" spans="9:10" x14ac:dyDescent="0.3">
      <c r="I2985">
        <v>169985.91</v>
      </c>
      <c r="J2985" t="s">
        <v>8219</v>
      </c>
    </row>
    <row r="2986" spans="9:10" x14ac:dyDescent="0.3">
      <c r="I2986">
        <v>25088</v>
      </c>
      <c r="J2986" t="s">
        <v>8219</v>
      </c>
    </row>
    <row r="2987" spans="9:10" x14ac:dyDescent="0.3">
      <c r="I2987">
        <v>12165</v>
      </c>
      <c r="J2987" t="s">
        <v>8219</v>
      </c>
    </row>
    <row r="2988" spans="9:10" x14ac:dyDescent="0.3">
      <c r="I2988">
        <v>2532</v>
      </c>
      <c r="J2988" t="s">
        <v>8219</v>
      </c>
    </row>
    <row r="2989" spans="9:10" x14ac:dyDescent="0.3">
      <c r="I2989">
        <v>27600.2</v>
      </c>
      <c r="J2989" t="s">
        <v>8219</v>
      </c>
    </row>
    <row r="2990" spans="9:10" x14ac:dyDescent="0.3">
      <c r="I2990">
        <v>1000</v>
      </c>
      <c r="J2990" t="s">
        <v>8219</v>
      </c>
    </row>
    <row r="2991" spans="9:10" x14ac:dyDescent="0.3">
      <c r="I2991">
        <v>35307</v>
      </c>
      <c r="J2991" t="s">
        <v>8219</v>
      </c>
    </row>
    <row r="2992" spans="9:10" x14ac:dyDescent="0.3">
      <c r="I2992">
        <v>10000</v>
      </c>
      <c r="J2992" t="s">
        <v>8219</v>
      </c>
    </row>
    <row r="2993" spans="9:10" x14ac:dyDescent="0.3">
      <c r="I2993">
        <v>8780</v>
      </c>
      <c r="J2993" t="s">
        <v>8219</v>
      </c>
    </row>
    <row r="2994" spans="9:10" x14ac:dyDescent="0.3">
      <c r="I2994">
        <v>3135</v>
      </c>
      <c r="J2994" t="s">
        <v>8219</v>
      </c>
    </row>
    <row r="2995" spans="9:10" x14ac:dyDescent="0.3">
      <c r="I2995">
        <v>1003</v>
      </c>
      <c r="J2995" t="s">
        <v>8219</v>
      </c>
    </row>
    <row r="2996" spans="9:10" x14ac:dyDescent="0.3">
      <c r="I2996">
        <v>1373.24</v>
      </c>
      <c r="J2996" t="s">
        <v>8219</v>
      </c>
    </row>
    <row r="2997" spans="9:10" x14ac:dyDescent="0.3">
      <c r="I2997">
        <v>15744</v>
      </c>
      <c r="J2997" t="s">
        <v>8219</v>
      </c>
    </row>
    <row r="2998" spans="9:10" x14ac:dyDescent="0.3">
      <c r="I2998">
        <v>60180</v>
      </c>
      <c r="J2998" t="s">
        <v>8219</v>
      </c>
    </row>
    <row r="2999" spans="9:10" x14ac:dyDescent="0.3">
      <c r="I2999">
        <v>10373</v>
      </c>
      <c r="J2999" t="s">
        <v>8219</v>
      </c>
    </row>
    <row r="3000" spans="9:10" x14ac:dyDescent="0.3">
      <c r="I3000">
        <v>51514.5</v>
      </c>
      <c r="J3000" t="s">
        <v>8219</v>
      </c>
    </row>
    <row r="3001" spans="9:10" x14ac:dyDescent="0.3">
      <c r="I3001">
        <v>1605</v>
      </c>
      <c r="J3001" t="s">
        <v>8219</v>
      </c>
    </row>
    <row r="3002" spans="9:10" x14ac:dyDescent="0.3">
      <c r="I3002">
        <v>500</v>
      </c>
      <c r="J3002" t="s">
        <v>8219</v>
      </c>
    </row>
    <row r="3003" spans="9:10" x14ac:dyDescent="0.3">
      <c r="I3003">
        <v>22991.01</v>
      </c>
      <c r="J3003" t="s">
        <v>8219</v>
      </c>
    </row>
    <row r="3004" spans="9:10" x14ac:dyDescent="0.3">
      <c r="I3004">
        <v>7595.43</v>
      </c>
      <c r="J3004" t="s">
        <v>8219</v>
      </c>
    </row>
    <row r="3005" spans="9:10" x14ac:dyDescent="0.3">
      <c r="I3005">
        <v>3035</v>
      </c>
      <c r="J3005" t="s">
        <v>8219</v>
      </c>
    </row>
    <row r="3006" spans="9:10" x14ac:dyDescent="0.3">
      <c r="I3006">
        <v>45126</v>
      </c>
      <c r="J3006" t="s">
        <v>8219</v>
      </c>
    </row>
    <row r="3007" spans="9:10" x14ac:dyDescent="0.3">
      <c r="I3007">
        <v>12772.6</v>
      </c>
      <c r="J3007" t="s">
        <v>8219</v>
      </c>
    </row>
    <row r="3008" spans="9:10" x14ac:dyDescent="0.3">
      <c r="I3008">
        <v>8620</v>
      </c>
      <c r="J3008" t="s">
        <v>8219</v>
      </c>
    </row>
    <row r="3009" spans="9:10" x14ac:dyDescent="0.3">
      <c r="I3009">
        <v>1080</v>
      </c>
      <c r="J3009" t="s">
        <v>8219</v>
      </c>
    </row>
    <row r="3010" spans="9:10" x14ac:dyDescent="0.3">
      <c r="I3010">
        <v>3035</v>
      </c>
      <c r="J3010" t="s">
        <v>8219</v>
      </c>
    </row>
    <row r="3011" spans="9:10" x14ac:dyDescent="0.3">
      <c r="I3011">
        <v>29939</v>
      </c>
      <c r="J3011" t="s">
        <v>8219</v>
      </c>
    </row>
    <row r="3012" spans="9:10" x14ac:dyDescent="0.3">
      <c r="I3012">
        <v>2370</v>
      </c>
      <c r="J3012" t="s">
        <v>8219</v>
      </c>
    </row>
    <row r="3013" spans="9:10" x14ac:dyDescent="0.3">
      <c r="I3013">
        <v>371</v>
      </c>
      <c r="J3013" t="s">
        <v>8219</v>
      </c>
    </row>
    <row r="3014" spans="9:10" x14ac:dyDescent="0.3">
      <c r="I3014">
        <v>4685</v>
      </c>
      <c r="J3014" t="s">
        <v>8219</v>
      </c>
    </row>
    <row r="3015" spans="9:10" x14ac:dyDescent="0.3">
      <c r="I3015">
        <v>15696</v>
      </c>
      <c r="J3015" t="s">
        <v>8219</v>
      </c>
    </row>
    <row r="3016" spans="9:10" x14ac:dyDescent="0.3">
      <c r="I3016">
        <v>28276</v>
      </c>
      <c r="J3016" t="s">
        <v>8219</v>
      </c>
    </row>
    <row r="3017" spans="9:10" x14ac:dyDescent="0.3">
      <c r="I3017">
        <v>3508</v>
      </c>
      <c r="J3017" t="s">
        <v>8219</v>
      </c>
    </row>
    <row r="3018" spans="9:10" x14ac:dyDescent="0.3">
      <c r="I3018">
        <v>8722</v>
      </c>
      <c r="J3018" t="s">
        <v>8219</v>
      </c>
    </row>
    <row r="3019" spans="9:10" x14ac:dyDescent="0.3">
      <c r="I3019">
        <v>23285</v>
      </c>
      <c r="J3019" t="s">
        <v>8219</v>
      </c>
    </row>
    <row r="3020" spans="9:10" x14ac:dyDescent="0.3">
      <c r="I3020">
        <v>4230</v>
      </c>
      <c r="J3020" t="s">
        <v>8219</v>
      </c>
    </row>
    <row r="3021" spans="9:10" x14ac:dyDescent="0.3">
      <c r="I3021">
        <v>18185</v>
      </c>
      <c r="J3021" t="s">
        <v>8219</v>
      </c>
    </row>
    <row r="3022" spans="9:10" x14ac:dyDescent="0.3">
      <c r="I3022">
        <v>7040</v>
      </c>
      <c r="J3022" t="s">
        <v>8219</v>
      </c>
    </row>
    <row r="3023" spans="9:10" x14ac:dyDescent="0.3">
      <c r="I3023">
        <v>5221</v>
      </c>
      <c r="J3023" t="s">
        <v>8219</v>
      </c>
    </row>
    <row r="3024" spans="9:10" x14ac:dyDescent="0.3">
      <c r="I3024">
        <v>10088</v>
      </c>
      <c r="J3024" t="s">
        <v>8219</v>
      </c>
    </row>
    <row r="3025" spans="9:10" x14ac:dyDescent="0.3">
      <c r="I3025">
        <v>721</v>
      </c>
      <c r="J3025" t="s">
        <v>8219</v>
      </c>
    </row>
    <row r="3026" spans="9:10" x14ac:dyDescent="0.3">
      <c r="I3026">
        <v>12321</v>
      </c>
      <c r="J3026" t="s">
        <v>8219</v>
      </c>
    </row>
    <row r="3027" spans="9:10" x14ac:dyDescent="0.3">
      <c r="I3027">
        <v>7555</v>
      </c>
      <c r="J3027" t="s">
        <v>8219</v>
      </c>
    </row>
    <row r="3028" spans="9:10" x14ac:dyDescent="0.3">
      <c r="I3028">
        <v>1290</v>
      </c>
      <c r="J3028" t="s">
        <v>8219</v>
      </c>
    </row>
    <row r="3029" spans="9:10" x14ac:dyDescent="0.3">
      <c r="I3029">
        <v>52576</v>
      </c>
      <c r="J3029" t="s">
        <v>8219</v>
      </c>
    </row>
    <row r="3030" spans="9:10" x14ac:dyDescent="0.3">
      <c r="I3030">
        <v>8401</v>
      </c>
      <c r="J3030" t="s">
        <v>8219</v>
      </c>
    </row>
    <row r="3031" spans="9:10" x14ac:dyDescent="0.3">
      <c r="I3031">
        <v>32903</v>
      </c>
      <c r="J3031" t="s">
        <v>8219</v>
      </c>
    </row>
    <row r="3032" spans="9:10" x14ac:dyDescent="0.3">
      <c r="I3032">
        <v>1867</v>
      </c>
      <c r="J3032" t="s">
        <v>8219</v>
      </c>
    </row>
    <row r="3033" spans="9:10" x14ac:dyDescent="0.3">
      <c r="I3033">
        <v>1500</v>
      </c>
      <c r="J3033" t="s">
        <v>8219</v>
      </c>
    </row>
    <row r="3034" spans="9:10" x14ac:dyDescent="0.3">
      <c r="I3034">
        <v>1272</v>
      </c>
      <c r="J3034" t="s">
        <v>8219</v>
      </c>
    </row>
    <row r="3035" spans="9:10" x14ac:dyDescent="0.3">
      <c r="I3035">
        <v>4396</v>
      </c>
      <c r="J3035" t="s">
        <v>8219</v>
      </c>
    </row>
    <row r="3036" spans="9:10" x14ac:dyDescent="0.3">
      <c r="I3036">
        <v>112536</v>
      </c>
      <c r="J3036" t="s">
        <v>8219</v>
      </c>
    </row>
    <row r="3037" spans="9:10" x14ac:dyDescent="0.3">
      <c r="I3037">
        <v>27196.71</v>
      </c>
      <c r="J3037" t="s">
        <v>8219</v>
      </c>
    </row>
    <row r="3038" spans="9:10" x14ac:dyDescent="0.3">
      <c r="I3038">
        <v>31683</v>
      </c>
      <c r="J3038" t="s">
        <v>8219</v>
      </c>
    </row>
    <row r="3039" spans="9:10" x14ac:dyDescent="0.3">
      <c r="I3039">
        <v>1066</v>
      </c>
      <c r="J3039" t="s">
        <v>8219</v>
      </c>
    </row>
    <row r="3040" spans="9:10" x14ac:dyDescent="0.3">
      <c r="I3040">
        <v>1005</v>
      </c>
      <c r="J3040" t="s">
        <v>8219</v>
      </c>
    </row>
    <row r="3041" spans="9:10" x14ac:dyDescent="0.3">
      <c r="I3041">
        <v>21742.78</v>
      </c>
      <c r="J3041" t="s">
        <v>8219</v>
      </c>
    </row>
    <row r="3042" spans="9:10" x14ac:dyDescent="0.3">
      <c r="I3042">
        <v>3225</v>
      </c>
      <c r="J3042" t="s">
        <v>8219</v>
      </c>
    </row>
    <row r="3043" spans="9:10" x14ac:dyDescent="0.3">
      <c r="I3043">
        <v>9170</v>
      </c>
      <c r="J3043" t="s">
        <v>8219</v>
      </c>
    </row>
    <row r="3044" spans="9:10" x14ac:dyDescent="0.3">
      <c r="I3044">
        <v>1920</v>
      </c>
      <c r="J3044" t="s">
        <v>8219</v>
      </c>
    </row>
    <row r="3045" spans="9:10" x14ac:dyDescent="0.3">
      <c r="I3045">
        <v>16501</v>
      </c>
      <c r="J3045" t="s">
        <v>8219</v>
      </c>
    </row>
    <row r="3046" spans="9:10" x14ac:dyDescent="0.3">
      <c r="I3046">
        <v>13121</v>
      </c>
      <c r="J3046" t="s">
        <v>8219</v>
      </c>
    </row>
    <row r="3047" spans="9:10" x14ac:dyDescent="0.3">
      <c r="I3047">
        <v>5308.26</v>
      </c>
      <c r="J3047" t="s">
        <v>8219</v>
      </c>
    </row>
    <row r="3048" spans="9:10" x14ac:dyDescent="0.3">
      <c r="I3048">
        <v>15077</v>
      </c>
      <c r="J3048" t="s">
        <v>8219</v>
      </c>
    </row>
    <row r="3049" spans="9:10" x14ac:dyDescent="0.3">
      <c r="I3049">
        <v>745</v>
      </c>
      <c r="J3049" t="s">
        <v>8219</v>
      </c>
    </row>
    <row r="3050" spans="9:10" x14ac:dyDescent="0.3">
      <c r="I3050">
        <v>8320</v>
      </c>
      <c r="J3050" t="s">
        <v>8219</v>
      </c>
    </row>
    <row r="3051" spans="9:10" x14ac:dyDescent="0.3">
      <c r="I3051">
        <v>4000</v>
      </c>
      <c r="J3051" t="s">
        <v>8219</v>
      </c>
    </row>
    <row r="3052" spans="9:10" x14ac:dyDescent="0.3">
      <c r="I3052">
        <v>636</v>
      </c>
      <c r="J3052" t="s">
        <v>8219</v>
      </c>
    </row>
    <row r="3053" spans="9:10" x14ac:dyDescent="0.3">
      <c r="I3053">
        <v>827</v>
      </c>
      <c r="J3053" t="s">
        <v>8221</v>
      </c>
    </row>
    <row r="3054" spans="9:10" x14ac:dyDescent="0.3">
      <c r="I3054">
        <v>75</v>
      </c>
      <c r="J3054" t="s">
        <v>8221</v>
      </c>
    </row>
    <row r="3055" spans="9:10" x14ac:dyDescent="0.3">
      <c r="I3055">
        <v>40</v>
      </c>
      <c r="J3055" t="s">
        <v>8221</v>
      </c>
    </row>
    <row r="3056" spans="9:10" x14ac:dyDescent="0.3">
      <c r="I3056">
        <v>0</v>
      </c>
      <c r="J3056" t="s">
        <v>8221</v>
      </c>
    </row>
    <row r="3057" spans="9:10" x14ac:dyDescent="0.3">
      <c r="I3057">
        <v>1</v>
      </c>
      <c r="J3057" t="s">
        <v>8221</v>
      </c>
    </row>
    <row r="3058" spans="9:10" x14ac:dyDescent="0.3">
      <c r="I3058">
        <v>0</v>
      </c>
      <c r="J3058" t="s">
        <v>8221</v>
      </c>
    </row>
    <row r="3059" spans="9:10" x14ac:dyDescent="0.3">
      <c r="I3059">
        <v>0</v>
      </c>
      <c r="J3059" t="s">
        <v>8221</v>
      </c>
    </row>
    <row r="3060" spans="9:10" x14ac:dyDescent="0.3">
      <c r="I3060">
        <v>3</v>
      </c>
      <c r="J3060" t="s">
        <v>8221</v>
      </c>
    </row>
    <row r="3061" spans="9:10" x14ac:dyDescent="0.3">
      <c r="I3061">
        <v>451</v>
      </c>
      <c r="J3061" t="s">
        <v>8221</v>
      </c>
    </row>
    <row r="3062" spans="9:10" x14ac:dyDescent="0.3">
      <c r="I3062">
        <v>335</v>
      </c>
      <c r="J3062" t="s">
        <v>8221</v>
      </c>
    </row>
    <row r="3063" spans="9:10" x14ac:dyDescent="0.3">
      <c r="I3063">
        <v>0</v>
      </c>
      <c r="J3063" t="s">
        <v>8221</v>
      </c>
    </row>
    <row r="3064" spans="9:10" x14ac:dyDescent="0.3">
      <c r="I3064">
        <v>6684</v>
      </c>
      <c r="J3064" t="s">
        <v>8221</v>
      </c>
    </row>
    <row r="3065" spans="9:10" x14ac:dyDescent="0.3">
      <c r="I3065">
        <v>587</v>
      </c>
      <c r="J3065" t="s">
        <v>8221</v>
      </c>
    </row>
    <row r="3066" spans="9:10" x14ac:dyDescent="0.3">
      <c r="I3066">
        <v>8471</v>
      </c>
      <c r="J3066" t="s">
        <v>8221</v>
      </c>
    </row>
    <row r="3067" spans="9:10" x14ac:dyDescent="0.3">
      <c r="I3067">
        <v>10</v>
      </c>
      <c r="J3067" t="s">
        <v>8221</v>
      </c>
    </row>
    <row r="3068" spans="9:10" x14ac:dyDescent="0.3">
      <c r="I3068">
        <v>41950</v>
      </c>
      <c r="J3068" t="s">
        <v>8221</v>
      </c>
    </row>
    <row r="3069" spans="9:10" x14ac:dyDescent="0.3">
      <c r="I3069">
        <v>200</v>
      </c>
      <c r="J3069" t="s">
        <v>8221</v>
      </c>
    </row>
    <row r="3070" spans="9:10" x14ac:dyDescent="0.3">
      <c r="I3070">
        <v>175</v>
      </c>
      <c r="J3070" t="s">
        <v>8221</v>
      </c>
    </row>
    <row r="3071" spans="9:10" x14ac:dyDescent="0.3">
      <c r="I3071">
        <v>141</v>
      </c>
      <c r="J3071" t="s">
        <v>8221</v>
      </c>
    </row>
    <row r="3072" spans="9:10" x14ac:dyDescent="0.3">
      <c r="I3072">
        <v>334</v>
      </c>
      <c r="J3072" t="s">
        <v>8221</v>
      </c>
    </row>
    <row r="3073" spans="9:10" x14ac:dyDescent="0.3">
      <c r="I3073">
        <v>7173</v>
      </c>
      <c r="J3073" t="s">
        <v>8221</v>
      </c>
    </row>
    <row r="3074" spans="9:10" x14ac:dyDescent="0.3">
      <c r="I3074">
        <v>2</v>
      </c>
      <c r="J3074" t="s">
        <v>8221</v>
      </c>
    </row>
    <row r="3075" spans="9:10" x14ac:dyDescent="0.3">
      <c r="I3075">
        <v>645</v>
      </c>
      <c r="J3075" t="s">
        <v>8221</v>
      </c>
    </row>
    <row r="3076" spans="9:10" x14ac:dyDescent="0.3">
      <c r="I3076">
        <v>22</v>
      </c>
      <c r="J3076" t="s">
        <v>8221</v>
      </c>
    </row>
    <row r="3077" spans="9:10" x14ac:dyDescent="0.3">
      <c r="I3077">
        <v>1296</v>
      </c>
      <c r="J3077" t="s">
        <v>8221</v>
      </c>
    </row>
    <row r="3078" spans="9:10" x14ac:dyDescent="0.3">
      <c r="I3078">
        <v>1506</v>
      </c>
      <c r="J3078" t="s">
        <v>8221</v>
      </c>
    </row>
    <row r="3079" spans="9:10" x14ac:dyDescent="0.3">
      <c r="I3079">
        <v>105</v>
      </c>
      <c r="J3079" t="s">
        <v>8221</v>
      </c>
    </row>
    <row r="3080" spans="9:10" x14ac:dyDescent="0.3">
      <c r="I3080">
        <v>71</v>
      </c>
      <c r="J3080" t="s">
        <v>8221</v>
      </c>
    </row>
    <row r="3081" spans="9:10" x14ac:dyDescent="0.3">
      <c r="I3081">
        <v>11226</v>
      </c>
      <c r="J3081" t="s">
        <v>8221</v>
      </c>
    </row>
    <row r="3082" spans="9:10" x14ac:dyDescent="0.3">
      <c r="I3082">
        <v>376</v>
      </c>
      <c r="J3082" t="s">
        <v>8221</v>
      </c>
    </row>
    <row r="3083" spans="9:10" x14ac:dyDescent="0.3">
      <c r="I3083">
        <v>2103</v>
      </c>
      <c r="J3083" t="s">
        <v>8221</v>
      </c>
    </row>
    <row r="3084" spans="9:10" x14ac:dyDescent="0.3">
      <c r="I3084">
        <v>0</v>
      </c>
      <c r="J3084" t="s">
        <v>8221</v>
      </c>
    </row>
    <row r="3085" spans="9:10" x14ac:dyDescent="0.3">
      <c r="I3085">
        <v>56</v>
      </c>
      <c r="J3085" t="s">
        <v>8221</v>
      </c>
    </row>
    <row r="3086" spans="9:10" x14ac:dyDescent="0.3">
      <c r="I3086">
        <v>470</v>
      </c>
      <c r="J3086" t="s">
        <v>8221</v>
      </c>
    </row>
    <row r="3087" spans="9:10" x14ac:dyDescent="0.3">
      <c r="I3087">
        <v>610</v>
      </c>
      <c r="J3087" t="s">
        <v>8221</v>
      </c>
    </row>
    <row r="3088" spans="9:10" x14ac:dyDescent="0.3">
      <c r="I3088">
        <v>50</v>
      </c>
      <c r="J3088" t="s">
        <v>8221</v>
      </c>
    </row>
    <row r="3089" spans="9:10" x14ac:dyDescent="0.3">
      <c r="I3089">
        <v>125</v>
      </c>
      <c r="J3089" t="s">
        <v>8221</v>
      </c>
    </row>
    <row r="3090" spans="9:10" x14ac:dyDescent="0.3">
      <c r="I3090">
        <v>126</v>
      </c>
      <c r="J3090" t="s">
        <v>8221</v>
      </c>
    </row>
    <row r="3091" spans="9:10" x14ac:dyDescent="0.3">
      <c r="I3091">
        <v>5854</v>
      </c>
      <c r="J3091" t="s">
        <v>8221</v>
      </c>
    </row>
    <row r="3092" spans="9:10" x14ac:dyDescent="0.3">
      <c r="I3092">
        <v>11432</v>
      </c>
      <c r="J3092" t="s">
        <v>8221</v>
      </c>
    </row>
    <row r="3093" spans="9:10" x14ac:dyDescent="0.3">
      <c r="I3093">
        <v>796</v>
      </c>
      <c r="J3093" t="s">
        <v>8221</v>
      </c>
    </row>
    <row r="3094" spans="9:10" x14ac:dyDescent="0.3">
      <c r="I3094">
        <v>1183.19</v>
      </c>
      <c r="J3094" t="s">
        <v>8221</v>
      </c>
    </row>
    <row r="3095" spans="9:10" x14ac:dyDescent="0.3">
      <c r="I3095">
        <v>910</v>
      </c>
      <c r="J3095" t="s">
        <v>8221</v>
      </c>
    </row>
    <row r="3096" spans="9:10" x14ac:dyDescent="0.3">
      <c r="I3096">
        <v>25</v>
      </c>
      <c r="J3096" t="s">
        <v>8221</v>
      </c>
    </row>
    <row r="3097" spans="9:10" x14ac:dyDescent="0.3">
      <c r="I3097">
        <v>50</v>
      </c>
      <c r="J3097" t="s">
        <v>8221</v>
      </c>
    </row>
    <row r="3098" spans="9:10" x14ac:dyDescent="0.3">
      <c r="I3098">
        <v>795</v>
      </c>
      <c r="J3098" t="s">
        <v>8221</v>
      </c>
    </row>
    <row r="3099" spans="9:10" x14ac:dyDescent="0.3">
      <c r="I3099">
        <v>1715</v>
      </c>
      <c r="J3099" t="s">
        <v>8221</v>
      </c>
    </row>
    <row r="3100" spans="9:10" x14ac:dyDescent="0.3">
      <c r="I3100">
        <v>1758</v>
      </c>
      <c r="J3100" t="s">
        <v>8221</v>
      </c>
    </row>
    <row r="3101" spans="9:10" x14ac:dyDescent="0.3">
      <c r="I3101">
        <v>278</v>
      </c>
      <c r="J3101" t="s">
        <v>8221</v>
      </c>
    </row>
    <row r="3102" spans="9:10" x14ac:dyDescent="0.3">
      <c r="I3102">
        <v>1827</v>
      </c>
      <c r="J3102" t="s">
        <v>8221</v>
      </c>
    </row>
    <row r="3103" spans="9:10" x14ac:dyDescent="0.3">
      <c r="I3103">
        <v>300</v>
      </c>
      <c r="J3103" t="s">
        <v>8221</v>
      </c>
    </row>
    <row r="3104" spans="9:10" x14ac:dyDescent="0.3">
      <c r="I3104">
        <v>6258</v>
      </c>
      <c r="J3104" t="s">
        <v>8221</v>
      </c>
    </row>
    <row r="3105" spans="9:10" x14ac:dyDescent="0.3">
      <c r="I3105">
        <v>11</v>
      </c>
      <c r="J3105" t="s">
        <v>8221</v>
      </c>
    </row>
    <row r="3106" spans="9:10" x14ac:dyDescent="0.3">
      <c r="I3106">
        <v>1185</v>
      </c>
      <c r="J3106" t="s">
        <v>8221</v>
      </c>
    </row>
    <row r="3107" spans="9:10" x14ac:dyDescent="0.3">
      <c r="I3107">
        <v>2476</v>
      </c>
      <c r="J3107" t="s">
        <v>8221</v>
      </c>
    </row>
    <row r="3108" spans="9:10" x14ac:dyDescent="0.3">
      <c r="I3108">
        <v>41</v>
      </c>
      <c r="J3108" t="s">
        <v>8221</v>
      </c>
    </row>
    <row r="3109" spans="9:10" x14ac:dyDescent="0.3">
      <c r="I3109">
        <v>7905</v>
      </c>
      <c r="J3109" t="s">
        <v>8221</v>
      </c>
    </row>
    <row r="3110" spans="9:10" x14ac:dyDescent="0.3">
      <c r="I3110">
        <v>26</v>
      </c>
      <c r="J3110" t="s">
        <v>8221</v>
      </c>
    </row>
    <row r="3111" spans="9:10" x14ac:dyDescent="0.3">
      <c r="I3111">
        <v>6633</v>
      </c>
      <c r="J3111" t="s">
        <v>8221</v>
      </c>
    </row>
    <row r="3112" spans="9:10" x14ac:dyDescent="0.3">
      <c r="I3112">
        <v>10</v>
      </c>
      <c r="J3112" t="s">
        <v>8221</v>
      </c>
    </row>
    <row r="3113" spans="9:10" x14ac:dyDescent="0.3">
      <c r="I3113">
        <v>5328</v>
      </c>
      <c r="J3113" t="s">
        <v>8221</v>
      </c>
    </row>
    <row r="3114" spans="9:10" x14ac:dyDescent="0.3">
      <c r="I3114">
        <v>521</v>
      </c>
      <c r="J3114" t="s">
        <v>8221</v>
      </c>
    </row>
    <row r="3115" spans="9:10" x14ac:dyDescent="0.3">
      <c r="I3115">
        <v>4635</v>
      </c>
      <c r="J3115" t="s">
        <v>8221</v>
      </c>
    </row>
    <row r="3116" spans="9:10" x14ac:dyDescent="0.3">
      <c r="I3116">
        <v>0</v>
      </c>
      <c r="J3116" t="s">
        <v>8221</v>
      </c>
    </row>
    <row r="3117" spans="9:10" x14ac:dyDescent="0.3">
      <c r="I3117">
        <v>300</v>
      </c>
      <c r="J3117" t="s">
        <v>8221</v>
      </c>
    </row>
    <row r="3118" spans="9:10" x14ac:dyDescent="0.3">
      <c r="I3118">
        <v>430</v>
      </c>
      <c r="J3118" t="s">
        <v>8221</v>
      </c>
    </row>
    <row r="3119" spans="9:10" x14ac:dyDescent="0.3">
      <c r="I3119">
        <v>1</v>
      </c>
      <c r="J3119" t="s">
        <v>8221</v>
      </c>
    </row>
    <row r="3120" spans="9:10" x14ac:dyDescent="0.3">
      <c r="I3120">
        <v>1550</v>
      </c>
      <c r="J3120" t="s">
        <v>8221</v>
      </c>
    </row>
    <row r="3121" spans="9:10" x14ac:dyDescent="0.3">
      <c r="I3121">
        <v>5</v>
      </c>
      <c r="J3121" t="s">
        <v>8221</v>
      </c>
    </row>
    <row r="3122" spans="9:10" x14ac:dyDescent="0.3">
      <c r="I3122">
        <v>128</v>
      </c>
      <c r="J3122" t="s">
        <v>8221</v>
      </c>
    </row>
    <row r="3123" spans="9:10" x14ac:dyDescent="0.3">
      <c r="I3123">
        <v>10</v>
      </c>
      <c r="J3123" t="s">
        <v>8220</v>
      </c>
    </row>
    <row r="3124" spans="9:10" x14ac:dyDescent="0.3">
      <c r="I3124">
        <v>116</v>
      </c>
      <c r="J3124" t="s">
        <v>8220</v>
      </c>
    </row>
    <row r="3125" spans="9:10" x14ac:dyDescent="0.3">
      <c r="I3125">
        <v>85192</v>
      </c>
      <c r="J3125" t="s">
        <v>8220</v>
      </c>
    </row>
    <row r="3126" spans="9:10" x14ac:dyDescent="0.3">
      <c r="I3126">
        <v>26</v>
      </c>
      <c r="J3126" t="s">
        <v>8220</v>
      </c>
    </row>
    <row r="3127" spans="9:10" x14ac:dyDescent="0.3">
      <c r="I3127">
        <v>0</v>
      </c>
      <c r="J3127" t="s">
        <v>8220</v>
      </c>
    </row>
    <row r="3128" spans="9:10" x14ac:dyDescent="0.3">
      <c r="I3128">
        <v>1040</v>
      </c>
      <c r="J3128" t="s">
        <v>8220</v>
      </c>
    </row>
    <row r="3129" spans="9:10" x14ac:dyDescent="0.3">
      <c r="I3129">
        <v>0</v>
      </c>
      <c r="J3129" t="s">
        <v>8220</v>
      </c>
    </row>
    <row r="3130" spans="9:10" x14ac:dyDescent="0.3">
      <c r="I3130">
        <v>16291</v>
      </c>
      <c r="J3130" t="s">
        <v>8222</v>
      </c>
    </row>
    <row r="3131" spans="9:10" x14ac:dyDescent="0.3">
      <c r="I3131">
        <v>10</v>
      </c>
      <c r="J3131" t="s">
        <v>8222</v>
      </c>
    </row>
    <row r="3132" spans="9:10" x14ac:dyDescent="0.3">
      <c r="I3132">
        <v>375</v>
      </c>
      <c r="J3132" t="s">
        <v>8222</v>
      </c>
    </row>
    <row r="3133" spans="9:10" x14ac:dyDescent="0.3">
      <c r="I3133">
        <v>645</v>
      </c>
      <c r="J3133" t="s">
        <v>8222</v>
      </c>
    </row>
    <row r="3134" spans="9:10" x14ac:dyDescent="0.3">
      <c r="I3134">
        <v>10</v>
      </c>
      <c r="J3134" t="s">
        <v>8222</v>
      </c>
    </row>
    <row r="3135" spans="9:10" x14ac:dyDescent="0.3">
      <c r="I3135">
        <v>540</v>
      </c>
      <c r="J3135" t="s">
        <v>8222</v>
      </c>
    </row>
    <row r="3136" spans="9:10" x14ac:dyDescent="0.3">
      <c r="I3136">
        <v>225</v>
      </c>
      <c r="J3136" t="s">
        <v>8222</v>
      </c>
    </row>
    <row r="3137" spans="9:10" x14ac:dyDescent="0.3">
      <c r="I3137">
        <v>162</v>
      </c>
      <c r="J3137" t="s">
        <v>8222</v>
      </c>
    </row>
    <row r="3138" spans="9:10" x14ac:dyDescent="0.3">
      <c r="I3138">
        <v>639</v>
      </c>
      <c r="J3138" t="s">
        <v>8222</v>
      </c>
    </row>
    <row r="3139" spans="9:10" x14ac:dyDescent="0.3">
      <c r="I3139">
        <v>50</v>
      </c>
      <c r="J3139" t="s">
        <v>8222</v>
      </c>
    </row>
    <row r="3140" spans="9:10" x14ac:dyDescent="0.3">
      <c r="I3140">
        <v>0</v>
      </c>
      <c r="J3140" t="s">
        <v>8222</v>
      </c>
    </row>
    <row r="3141" spans="9:10" x14ac:dyDescent="0.3">
      <c r="I3141">
        <v>2700</v>
      </c>
      <c r="J3141" t="s">
        <v>8222</v>
      </c>
    </row>
    <row r="3142" spans="9:10" x14ac:dyDescent="0.3">
      <c r="I3142">
        <v>96</v>
      </c>
      <c r="J3142" t="s">
        <v>8222</v>
      </c>
    </row>
    <row r="3143" spans="9:10" x14ac:dyDescent="0.3">
      <c r="I3143">
        <v>258</v>
      </c>
      <c r="J3143" t="s">
        <v>8222</v>
      </c>
    </row>
    <row r="3144" spans="9:10" x14ac:dyDescent="0.3">
      <c r="I3144">
        <v>45</v>
      </c>
      <c r="J3144" t="s">
        <v>8222</v>
      </c>
    </row>
    <row r="3145" spans="9:10" x14ac:dyDescent="0.3">
      <c r="I3145">
        <v>0</v>
      </c>
      <c r="J3145" t="s">
        <v>8222</v>
      </c>
    </row>
    <row r="3146" spans="9:10" x14ac:dyDescent="0.3">
      <c r="I3146">
        <v>7540</v>
      </c>
      <c r="J3146" t="s">
        <v>8222</v>
      </c>
    </row>
    <row r="3147" spans="9:10" x14ac:dyDescent="0.3">
      <c r="I3147">
        <v>0</v>
      </c>
      <c r="J3147" t="s">
        <v>8222</v>
      </c>
    </row>
    <row r="3148" spans="9:10" x14ac:dyDescent="0.3">
      <c r="I3148">
        <v>5250</v>
      </c>
      <c r="J3148" t="s">
        <v>8222</v>
      </c>
    </row>
    <row r="3149" spans="9:10" x14ac:dyDescent="0.3">
      <c r="I3149">
        <v>23505</v>
      </c>
      <c r="J3149" t="s">
        <v>8219</v>
      </c>
    </row>
    <row r="3150" spans="9:10" x14ac:dyDescent="0.3">
      <c r="I3150">
        <v>2361</v>
      </c>
      <c r="J3150" t="s">
        <v>8219</v>
      </c>
    </row>
    <row r="3151" spans="9:10" x14ac:dyDescent="0.3">
      <c r="I3151">
        <v>1300</v>
      </c>
      <c r="J3151" t="s">
        <v>8219</v>
      </c>
    </row>
    <row r="3152" spans="9:10" x14ac:dyDescent="0.3">
      <c r="I3152">
        <v>3535</v>
      </c>
      <c r="J3152" t="s">
        <v>8219</v>
      </c>
    </row>
    <row r="3153" spans="9:10" x14ac:dyDescent="0.3">
      <c r="I3153">
        <v>3514</v>
      </c>
      <c r="J3153" t="s">
        <v>8219</v>
      </c>
    </row>
    <row r="3154" spans="9:10" x14ac:dyDescent="0.3">
      <c r="I3154">
        <v>2331</v>
      </c>
      <c r="J3154" t="s">
        <v>8219</v>
      </c>
    </row>
    <row r="3155" spans="9:10" x14ac:dyDescent="0.3">
      <c r="I3155">
        <v>10067.5</v>
      </c>
      <c r="J3155" t="s">
        <v>8219</v>
      </c>
    </row>
    <row r="3156" spans="9:10" x14ac:dyDescent="0.3">
      <c r="I3156">
        <v>7905</v>
      </c>
      <c r="J3156" t="s">
        <v>8219</v>
      </c>
    </row>
    <row r="3157" spans="9:10" x14ac:dyDescent="0.3">
      <c r="I3157">
        <v>9425.23</v>
      </c>
      <c r="J3157" t="s">
        <v>8219</v>
      </c>
    </row>
    <row r="3158" spans="9:10" x14ac:dyDescent="0.3">
      <c r="I3158">
        <v>5600</v>
      </c>
      <c r="J3158" t="s">
        <v>8219</v>
      </c>
    </row>
    <row r="3159" spans="9:10" x14ac:dyDescent="0.3">
      <c r="I3159">
        <v>4040</v>
      </c>
      <c r="J3159" t="s">
        <v>8219</v>
      </c>
    </row>
    <row r="3160" spans="9:10" x14ac:dyDescent="0.3">
      <c r="I3160">
        <v>5700</v>
      </c>
      <c r="J3160" t="s">
        <v>8219</v>
      </c>
    </row>
    <row r="3161" spans="9:10" x14ac:dyDescent="0.3">
      <c r="I3161">
        <v>2002.22</v>
      </c>
      <c r="J3161" t="s">
        <v>8219</v>
      </c>
    </row>
    <row r="3162" spans="9:10" x14ac:dyDescent="0.3">
      <c r="I3162">
        <v>4569</v>
      </c>
      <c r="J3162" t="s">
        <v>8219</v>
      </c>
    </row>
    <row r="3163" spans="9:10" x14ac:dyDescent="0.3">
      <c r="I3163">
        <v>2102</v>
      </c>
      <c r="J3163" t="s">
        <v>8219</v>
      </c>
    </row>
    <row r="3164" spans="9:10" x14ac:dyDescent="0.3">
      <c r="I3164">
        <v>5086</v>
      </c>
      <c r="J3164" t="s">
        <v>8219</v>
      </c>
    </row>
    <row r="3165" spans="9:10" x14ac:dyDescent="0.3">
      <c r="I3165">
        <v>14450</v>
      </c>
      <c r="J3165" t="s">
        <v>8219</v>
      </c>
    </row>
    <row r="3166" spans="9:10" x14ac:dyDescent="0.3">
      <c r="I3166">
        <v>2669</v>
      </c>
      <c r="J3166" t="s">
        <v>8219</v>
      </c>
    </row>
    <row r="3167" spans="9:10" x14ac:dyDescent="0.3">
      <c r="I3167">
        <v>1220</v>
      </c>
      <c r="J3167" t="s">
        <v>8219</v>
      </c>
    </row>
    <row r="3168" spans="9:10" x14ac:dyDescent="0.3">
      <c r="I3168">
        <v>56079.83</v>
      </c>
      <c r="J3168" t="s">
        <v>8219</v>
      </c>
    </row>
    <row r="3169" spans="9:10" x14ac:dyDescent="0.3">
      <c r="I3169">
        <v>3485</v>
      </c>
      <c r="J3169" t="s">
        <v>8219</v>
      </c>
    </row>
    <row r="3170" spans="9:10" x14ac:dyDescent="0.3">
      <c r="I3170">
        <v>3105</v>
      </c>
      <c r="J3170" t="s">
        <v>8219</v>
      </c>
    </row>
    <row r="3171" spans="9:10" x14ac:dyDescent="0.3">
      <c r="I3171">
        <v>8241</v>
      </c>
      <c r="J3171" t="s">
        <v>8219</v>
      </c>
    </row>
    <row r="3172" spans="9:10" x14ac:dyDescent="0.3">
      <c r="I3172">
        <v>2245</v>
      </c>
      <c r="J3172" t="s">
        <v>8219</v>
      </c>
    </row>
    <row r="3173" spans="9:10" x14ac:dyDescent="0.3">
      <c r="I3173">
        <v>7617</v>
      </c>
      <c r="J3173" t="s">
        <v>8219</v>
      </c>
    </row>
    <row r="3174" spans="9:10" x14ac:dyDescent="0.3">
      <c r="I3174">
        <v>2300</v>
      </c>
      <c r="J3174" t="s">
        <v>8219</v>
      </c>
    </row>
    <row r="3175" spans="9:10" x14ac:dyDescent="0.3">
      <c r="I3175">
        <v>10300</v>
      </c>
      <c r="J3175" t="s">
        <v>8219</v>
      </c>
    </row>
    <row r="3176" spans="9:10" x14ac:dyDescent="0.3">
      <c r="I3176">
        <v>3034</v>
      </c>
      <c r="J3176" t="s">
        <v>8219</v>
      </c>
    </row>
    <row r="3177" spans="9:10" x14ac:dyDescent="0.3">
      <c r="I3177">
        <v>5478</v>
      </c>
      <c r="J3177" t="s">
        <v>8219</v>
      </c>
    </row>
    <row r="3178" spans="9:10" x14ac:dyDescent="0.3">
      <c r="I3178">
        <v>2182</v>
      </c>
      <c r="J3178" t="s">
        <v>8219</v>
      </c>
    </row>
    <row r="3179" spans="9:10" x14ac:dyDescent="0.3">
      <c r="I3179">
        <v>2935</v>
      </c>
      <c r="J3179" t="s">
        <v>8219</v>
      </c>
    </row>
    <row r="3180" spans="9:10" x14ac:dyDescent="0.3">
      <c r="I3180">
        <v>2576</v>
      </c>
      <c r="J3180" t="s">
        <v>8219</v>
      </c>
    </row>
    <row r="3181" spans="9:10" x14ac:dyDescent="0.3">
      <c r="I3181">
        <v>4794.82</v>
      </c>
      <c r="J3181" t="s">
        <v>8219</v>
      </c>
    </row>
    <row r="3182" spans="9:10" x14ac:dyDescent="0.3">
      <c r="I3182">
        <v>1437</v>
      </c>
      <c r="J3182" t="s">
        <v>8219</v>
      </c>
    </row>
    <row r="3183" spans="9:10" x14ac:dyDescent="0.3">
      <c r="I3183">
        <v>545</v>
      </c>
      <c r="J3183" t="s">
        <v>8219</v>
      </c>
    </row>
    <row r="3184" spans="9:10" x14ac:dyDescent="0.3">
      <c r="I3184">
        <v>7062</v>
      </c>
      <c r="J3184" t="s">
        <v>8219</v>
      </c>
    </row>
    <row r="3185" spans="9:10" x14ac:dyDescent="0.3">
      <c r="I3185">
        <v>2725</v>
      </c>
      <c r="J3185" t="s">
        <v>8219</v>
      </c>
    </row>
    <row r="3186" spans="9:10" x14ac:dyDescent="0.3">
      <c r="I3186">
        <v>4610</v>
      </c>
      <c r="J3186" t="s">
        <v>8219</v>
      </c>
    </row>
    <row r="3187" spans="9:10" x14ac:dyDescent="0.3">
      <c r="I3187">
        <v>1000</v>
      </c>
      <c r="J3187" t="s">
        <v>8219</v>
      </c>
    </row>
    <row r="3188" spans="9:10" x14ac:dyDescent="0.3">
      <c r="I3188">
        <v>3270</v>
      </c>
      <c r="J3188" t="s">
        <v>8219</v>
      </c>
    </row>
    <row r="3189" spans="9:10" x14ac:dyDescent="0.3">
      <c r="I3189">
        <v>17444</v>
      </c>
      <c r="J3189" t="s">
        <v>8219</v>
      </c>
    </row>
    <row r="3190" spans="9:10" x14ac:dyDescent="0.3">
      <c r="I3190">
        <v>130</v>
      </c>
      <c r="J3190" t="s">
        <v>8221</v>
      </c>
    </row>
    <row r="3191" spans="9:10" x14ac:dyDescent="0.3">
      <c r="I3191">
        <v>6780</v>
      </c>
      <c r="J3191" t="s">
        <v>8221</v>
      </c>
    </row>
    <row r="3192" spans="9:10" x14ac:dyDescent="0.3">
      <c r="I3192">
        <v>0</v>
      </c>
      <c r="J3192" t="s">
        <v>8221</v>
      </c>
    </row>
    <row r="3193" spans="9:10" x14ac:dyDescent="0.3">
      <c r="I3193">
        <v>151</v>
      </c>
      <c r="J3193" t="s">
        <v>8221</v>
      </c>
    </row>
    <row r="3194" spans="9:10" x14ac:dyDescent="0.3">
      <c r="I3194">
        <v>102</v>
      </c>
      <c r="J3194" t="s">
        <v>8221</v>
      </c>
    </row>
    <row r="3195" spans="9:10" x14ac:dyDescent="0.3">
      <c r="I3195">
        <v>587</v>
      </c>
      <c r="J3195" t="s">
        <v>8221</v>
      </c>
    </row>
    <row r="3196" spans="9:10" x14ac:dyDescent="0.3">
      <c r="I3196">
        <v>0</v>
      </c>
      <c r="J3196" t="s">
        <v>8221</v>
      </c>
    </row>
    <row r="3197" spans="9:10" x14ac:dyDescent="0.3">
      <c r="I3197">
        <v>2070</v>
      </c>
      <c r="J3197" t="s">
        <v>8221</v>
      </c>
    </row>
    <row r="3198" spans="9:10" x14ac:dyDescent="0.3">
      <c r="I3198">
        <v>1800</v>
      </c>
      <c r="J3198" t="s">
        <v>8221</v>
      </c>
    </row>
    <row r="3199" spans="9:10" x14ac:dyDescent="0.3">
      <c r="I3199">
        <v>1145</v>
      </c>
      <c r="J3199" t="s">
        <v>8221</v>
      </c>
    </row>
    <row r="3200" spans="9:10" x14ac:dyDescent="0.3">
      <c r="I3200">
        <v>110</v>
      </c>
      <c r="J3200" t="s">
        <v>8221</v>
      </c>
    </row>
    <row r="3201" spans="9:10" x14ac:dyDescent="0.3">
      <c r="I3201">
        <v>2608</v>
      </c>
      <c r="J3201" t="s">
        <v>8221</v>
      </c>
    </row>
    <row r="3202" spans="9:10" x14ac:dyDescent="0.3">
      <c r="I3202">
        <v>1</v>
      </c>
      <c r="J3202" t="s">
        <v>8221</v>
      </c>
    </row>
    <row r="3203" spans="9:10" x14ac:dyDescent="0.3">
      <c r="I3203">
        <v>25</v>
      </c>
      <c r="J3203" t="s">
        <v>8221</v>
      </c>
    </row>
    <row r="3204" spans="9:10" x14ac:dyDescent="0.3">
      <c r="I3204">
        <v>2726</v>
      </c>
      <c r="J3204" t="s">
        <v>8221</v>
      </c>
    </row>
    <row r="3205" spans="9:10" x14ac:dyDescent="0.3">
      <c r="I3205">
        <v>250</v>
      </c>
      <c r="J3205" t="s">
        <v>8221</v>
      </c>
    </row>
    <row r="3206" spans="9:10" x14ac:dyDescent="0.3">
      <c r="I3206">
        <v>0</v>
      </c>
      <c r="J3206" t="s">
        <v>8221</v>
      </c>
    </row>
    <row r="3207" spans="9:10" x14ac:dyDescent="0.3">
      <c r="I3207">
        <v>273</v>
      </c>
      <c r="J3207" t="s">
        <v>8221</v>
      </c>
    </row>
    <row r="3208" spans="9:10" x14ac:dyDescent="0.3">
      <c r="I3208">
        <v>0</v>
      </c>
      <c r="J3208" t="s">
        <v>8221</v>
      </c>
    </row>
    <row r="3209" spans="9:10" x14ac:dyDescent="0.3">
      <c r="I3209">
        <v>2550</v>
      </c>
      <c r="J3209" t="s">
        <v>8221</v>
      </c>
    </row>
    <row r="3210" spans="9:10" x14ac:dyDescent="0.3">
      <c r="I3210">
        <v>5175</v>
      </c>
      <c r="J3210" t="s">
        <v>8219</v>
      </c>
    </row>
    <row r="3211" spans="9:10" x14ac:dyDescent="0.3">
      <c r="I3211">
        <v>11335.7</v>
      </c>
      <c r="J3211" t="s">
        <v>8219</v>
      </c>
    </row>
    <row r="3212" spans="9:10" x14ac:dyDescent="0.3">
      <c r="I3212">
        <v>3773</v>
      </c>
      <c r="J3212" t="s">
        <v>8219</v>
      </c>
    </row>
    <row r="3213" spans="9:10" x14ac:dyDescent="0.3">
      <c r="I3213">
        <v>27541</v>
      </c>
      <c r="J3213" t="s">
        <v>8219</v>
      </c>
    </row>
    <row r="3214" spans="9:10" x14ac:dyDescent="0.3">
      <c r="I3214">
        <v>5050</v>
      </c>
      <c r="J3214" t="s">
        <v>8219</v>
      </c>
    </row>
    <row r="3215" spans="9:10" x14ac:dyDescent="0.3">
      <c r="I3215">
        <v>6007</v>
      </c>
      <c r="J3215" t="s">
        <v>8219</v>
      </c>
    </row>
    <row r="3216" spans="9:10" x14ac:dyDescent="0.3">
      <c r="I3216">
        <v>12256</v>
      </c>
      <c r="J3216" t="s">
        <v>8219</v>
      </c>
    </row>
    <row r="3217" spans="9:10" x14ac:dyDescent="0.3">
      <c r="I3217">
        <v>35123</v>
      </c>
      <c r="J3217" t="s">
        <v>8219</v>
      </c>
    </row>
    <row r="3218" spans="9:10" x14ac:dyDescent="0.3">
      <c r="I3218">
        <v>2001</v>
      </c>
      <c r="J3218" t="s">
        <v>8219</v>
      </c>
    </row>
    <row r="3219" spans="9:10" x14ac:dyDescent="0.3">
      <c r="I3219">
        <v>5221</v>
      </c>
      <c r="J3219" t="s">
        <v>8219</v>
      </c>
    </row>
    <row r="3220" spans="9:10" x14ac:dyDescent="0.3">
      <c r="I3220">
        <v>12252</v>
      </c>
      <c r="J3220" t="s">
        <v>8219</v>
      </c>
    </row>
    <row r="3221" spans="9:10" x14ac:dyDescent="0.3">
      <c r="I3221">
        <v>20022</v>
      </c>
      <c r="J3221" t="s">
        <v>8219</v>
      </c>
    </row>
    <row r="3222" spans="9:10" x14ac:dyDescent="0.3">
      <c r="I3222">
        <v>15126</v>
      </c>
      <c r="J3222" t="s">
        <v>8219</v>
      </c>
    </row>
    <row r="3223" spans="9:10" x14ac:dyDescent="0.3">
      <c r="I3223">
        <v>4137</v>
      </c>
      <c r="J3223" t="s">
        <v>8219</v>
      </c>
    </row>
    <row r="3224" spans="9:10" x14ac:dyDescent="0.3">
      <c r="I3224">
        <v>3120</v>
      </c>
      <c r="J3224" t="s">
        <v>8219</v>
      </c>
    </row>
    <row r="3225" spans="9:10" x14ac:dyDescent="0.3">
      <c r="I3225">
        <v>3395</v>
      </c>
      <c r="J3225" t="s">
        <v>8219</v>
      </c>
    </row>
    <row r="3226" spans="9:10" x14ac:dyDescent="0.3">
      <c r="I3226">
        <v>30610</v>
      </c>
      <c r="J3226" t="s">
        <v>8219</v>
      </c>
    </row>
    <row r="3227" spans="9:10" x14ac:dyDescent="0.3">
      <c r="I3227">
        <v>2047</v>
      </c>
      <c r="J3227" t="s">
        <v>8219</v>
      </c>
    </row>
    <row r="3228" spans="9:10" x14ac:dyDescent="0.3">
      <c r="I3228">
        <v>1250</v>
      </c>
      <c r="J3228" t="s">
        <v>8219</v>
      </c>
    </row>
    <row r="3229" spans="9:10" x14ac:dyDescent="0.3">
      <c r="I3229">
        <v>1500</v>
      </c>
      <c r="J3229" t="s">
        <v>8219</v>
      </c>
    </row>
    <row r="3230" spans="9:10" x14ac:dyDescent="0.3">
      <c r="I3230">
        <v>7164</v>
      </c>
      <c r="J3230" t="s">
        <v>8219</v>
      </c>
    </row>
    <row r="3231" spans="9:10" x14ac:dyDescent="0.3">
      <c r="I3231">
        <v>21573</v>
      </c>
      <c r="J3231" t="s">
        <v>8219</v>
      </c>
    </row>
    <row r="3232" spans="9:10" x14ac:dyDescent="0.3">
      <c r="I3232">
        <v>2857</v>
      </c>
      <c r="J3232" t="s">
        <v>8219</v>
      </c>
    </row>
    <row r="3233" spans="9:10" x14ac:dyDescent="0.3">
      <c r="I3233">
        <v>1610</v>
      </c>
      <c r="J3233" t="s">
        <v>8219</v>
      </c>
    </row>
    <row r="3234" spans="9:10" x14ac:dyDescent="0.3">
      <c r="I3234">
        <v>1312</v>
      </c>
      <c r="J3234" t="s">
        <v>8219</v>
      </c>
    </row>
    <row r="3235" spans="9:10" x14ac:dyDescent="0.3">
      <c r="I3235">
        <v>5940</v>
      </c>
      <c r="J3235" t="s">
        <v>8219</v>
      </c>
    </row>
    <row r="3236" spans="9:10" x14ac:dyDescent="0.3">
      <c r="I3236">
        <v>4015.71</v>
      </c>
      <c r="J3236" t="s">
        <v>8219</v>
      </c>
    </row>
    <row r="3237" spans="9:10" x14ac:dyDescent="0.3">
      <c r="I3237">
        <v>15481</v>
      </c>
      <c r="J3237" t="s">
        <v>8219</v>
      </c>
    </row>
    <row r="3238" spans="9:10" x14ac:dyDescent="0.3">
      <c r="I3238">
        <v>20120</v>
      </c>
      <c r="J3238" t="s">
        <v>8219</v>
      </c>
    </row>
    <row r="3239" spans="9:10" x14ac:dyDescent="0.3">
      <c r="I3239">
        <v>35275.64</v>
      </c>
      <c r="J3239" t="s">
        <v>8219</v>
      </c>
    </row>
    <row r="3240" spans="9:10" x14ac:dyDescent="0.3">
      <c r="I3240">
        <v>3145</v>
      </c>
      <c r="J3240" t="s">
        <v>8219</v>
      </c>
    </row>
    <row r="3241" spans="9:10" x14ac:dyDescent="0.3">
      <c r="I3241">
        <v>6208.98</v>
      </c>
      <c r="J3241" t="s">
        <v>8219</v>
      </c>
    </row>
    <row r="3242" spans="9:10" x14ac:dyDescent="0.3">
      <c r="I3242">
        <v>3017</v>
      </c>
      <c r="J3242" t="s">
        <v>8219</v>
      </c>
    </row>
    <row r="3243" spans="9:10" x14ac:dyDescent="0.3">
      <c r="I3243">
        <v>9801</v>
      </c>
      <c r="J3243" t="s">
        <v>8219</v>
      </c>
    </row>
    <row r="3244" spans="9:10" x14ac:dyDescent="0.3">
      <c r="I3244">
        <v>12730.42</v>
      </c>
      <c r="J3244" t="s">
        <v>8219</v>
      </c>
    </row>
    <row r="3245" spans="9:10" x14ac:dyDescent="0.3">
      <c r="I3245">
        <v>8227</v>
      </c>
      <c r="J3245" t="s">
        <v>8219</v>
      </c>
    </row>
    <row r="3246" spans="9:10" x14ac:dyDescent="0.3">
      <c r="I3246">
        <v>1647</v>
      </c>
      <c r="J3246" t="s">
        <v>8219</v>
      </c>
    </row>
    <row r="3247" spans="9:10" x14ac:dyDescent="0.3">
      <c r="I3247">
        <v>21904</v>
      </c>
      <c r="J3247" t="s">
        <v>8219</v>
      </c>
    </row>
    <row r="3248" spans="9:10" x14ac:dyDescent="0.3">
      <c r="I3248">
        <v>11122</v>
      </c>
      <c r="J3248" t="s">
        <v>8219</v>
      </c>
    </row>
    <row r="3249" spans="9:10" x14ac:dyDescent="0.3">
      <c r="I3249">
        <v>2646.5</v>
      </c>
      <c r="J3249" t="s">
        <v>8219</v>
      </c>
    </row>
    <row r="3250" spans="9:10" x14ac:dyDescent="0.3">
      <c r="I3250">
        <v>12095</v>
      </c>
      <c r="J3250" t="s">
        <v>8219</v>
      </c>
    </row>
    <row r="3251" spans="9:10" x14ac:dyDescent="0.3">
      <c r="I3251">
        <v>5771</v>
      </c>
      <c r="J3251" t="s">
        <v>8219</v>
      </c>
    </row>
    <row r="3252" spans="9:10" x14ac:dyDescent="0.3">
      <c r="I3252">
        <v>25388</v>
      </c>
      <c r="J3252" t="s">
        <v>8219</v>
      </c>
    </row>
    <row r="3253" spans="9:10" x14ac:dyDescent="0.3">
      <c r="I3253">
        <v>1661</v>
      </c>
      <c r="J3253" t="s">
        <v>8219</v>
      </c>
    </row>
    <row r="3254" spans="9:10" x14ac:dyDescent="0.3">
      <c r="I3254">
        <v>2876</v>
      </c>
      <c r="J3254" t="s">
        <v>8219</v>
      </c>
    </row>
    <row r="3255" spans="9:10" x14ac:dyDescent="0.3">
      <c r="I3255">
        <v>20365</v>
      </c>
      <c r="J3255" t="s">
        <v>8219</v>
      </c>
    </row>
    <row r="3256" spans="9:10" x14ac:dyDescent="0.3">
      <c r="I3256">
        <v>13163.5</v>
      </c>
      <c r="J3256" t="s">
        <v>8219</v>
      </c>
    </row>
    <row r="3257" spans="9:10" x14ac:dyDescent="0.3">
      <c r="I3257">
        <v>525</v>
      </c>
      <c r="J3257" t="s">
        <v>8219</v>
      </c>
    </row>
    <row r="3258" spans="9:10" x14ac:dyDescent="0.3">
      <c r="I3258">
        <v>12806</v>
      </c>
      <c r="J3258" t="s">
        <v>8219</v>
      </c>
    </row>
    <row r="3259" spans="9:10" x14ac:dyDescent="0.3">
      <c r="I3259">
        <v>2125.9899999999998</v>
      </c>
      <c r="J3259" t="s">
        <v>8219</v>
      </c>
    </row>
    <row r="3260" spans="9:10" x14ac:dyDescent="0.3">
      <c r="I3260">
        <v>7365</v>
      </c>
      <c r="J3260" t="s">
        <v>8219</v>
      </c>
    </row>
    <row r="3261" spans="9:10" x14ac:dyDescent="0.3">
      <c r="I3261">
        <v>24418.6</v>
      </c>
      <c r="J3261" t="s">
        <v>8219</v>
      </c>
    </row>
    <row r="3262" spans="9:10" x14ac:dyDescent="0.3">
      <c r="I3262">
        <v>5462</v>
      </c>
      <c r="J3262" t="s">
        <v>8219</v>
      </c>
    </row>
    <row r="3263" spans="9:10" x14ac:dyDescent="0.3">
      <c r="I3263">
        <v>3315</v>
      </c>
      <c r="J3263" t="s">
        <v>8219</v>
      </c>
    </row>
    <row r="3264" spans="9:10" x14ac:dyDescent="0.3">
      <c r="I3264">
        <v>12571</v>
      </c>
      <c r="J3264" t="s">
        <v>8219</v>
      </c>
    </row>
    <row r="3265" spans="9:10" x14ac:dyDescent="0.3">
      <c r="I3265">
        <v>2804.16</v>
      </c>
      <c r="J3265" t="s">
        <v>8219</v>
      </c>
    </row>
    <row r="3266" spans="9:10" x14ac:dyDescent="0.3">
      <c r="I3266">
        <v>2575</v>
      </c>
      <c r="J3266" t="s">
        <v>8219</v>
      </c>
    </row>
    <row r="3267" spans="9:10" x14ac:dyDescent="0.3">
      <c r="I3267">
        <v>4428</v>
      </c>
      <c r="J3267" t="s">
        <v>8219</v>
      </c>
    </row>
    <row r="3268" spans="9:10" x14ac:dyDescent="0.3">
      <c r="I3268">
        <v>7877</v>
      </c>
      <c r="J3268" t="s">
        <v>8219</v>
      </c>
    </row>
    <row r="3269" spans="9:10" x14ac:dyDescent="0.3">
      <c r="I3269">
        <v>15315</v>
      </c>
      <c r="J3269" t="s">
        <v>8219</v>
      </c>
    </row>
    <row r="3270" spans="9:10" x14ac:dyDescent="0.3">
      <c r="I3270">
        <v>2560</v>
      </c>
      <c r="J3270" t="s">
        <v>8219</v>
      </c>
    </row>
    <row r="3271" spans="9:10" x14ac:dyDescent="0.3">
      <c r="I3271">
        <v>8120</v>
      </c>
      <c r="J3271" t="s">
        <v>8219</v>
      </c>
    </row>
    <row r="3272" spans="9:10" x14ac:dyDescent="0.3">
      <c r="I3272">
        <v>1830</v>
      </c>
      <c r="J3272" t="s">
        <v>8219</v>
      </c>
    </row>
    <row r="3273" spans="9:10" x14ac:dyDescent="0.3">
      <c r="I3273">
        <v>1950</v>
      </c>
      <c r="J3273" t="s">
        <v>8219</v>
      </c>
    </row>
    <row r="3274" spans="9:10" x14ac:dyDescent="0.3">
      <c r="I3274">
        <v>15443</v>
      </c>
      <c r="J3274" t="s">
        <v>8219</v>
      </c>
    </row>
    <row r="3275" spans="9:10" x14ac:dyDescent="0.3">
      <c r="I3275">
        <v>4296</v>
      </c>
      <c r="J3275" t="s">
        <v>8219</v>
      </c>
    </row>
    <row r="3276" spans="9:10" x14ac:dyDescent="0.3">
      <c r="I3276">
        <v>15705</v>
      </c>
      <c r="J3276" t="s">
        <v>8219</v>
      </c>
    </row>
    <row r="3277" spans="9:10" x14ac:dyDescent="0.3">
      <c r="I3277">
        <v>1805</v>
      </c>
      <c r="J3277" t="s">
        <v>8219</v>
      </c>
    </row>
    <row r="3278" spans="9:10" x14ac:dyDescent="0.3">
      <c r="I3278">
        <v>5258</v>
      </c>
      <c r="J3278" t="s">
        <v>8219</v>
      </c>
    </row>
    <row r="3279" spans="9:10" x14ac:dyDescent="0.3">
      <c r="I3279">
        <v>5430</v>
      </c>
      <c r="J3279" t="s">
        <v>8219</v>
      </c>
    </row>
    <row r="3280" spans="9:10" x14ac:dyDescent="0.3">
      <c r="I3280">
        <v>2585</v>
      </c>
      <c r="J3280" t="s">
        <v>8219</v>
      </c>
    </row>
    <row r="3281" spans="9:10" x14ac:dyDescent="0.3">
      <c r="I3281">
        <v>6628</v>
      </c>
      <c r="J3281" t="s">
        <v>8219</v>
      </c>
    </row>
    <row r="3282" spans="9:10" x14ac:dyDescent="0.3">
      <c r="I3282">
        <v>2060</v>
      </c>
      <c r="J3282" t="s">
        <v>8219</v>
      </c>
    </row>
    <row r="3283" spans="9:10" x14ac:dyDescent="0.3">
      <c r="I3283">
        <v>6080</v>
      </c>
      <c r="J3283" t="s">
        <v>8219</v>
      </c>
    </row>
    <row r="3284" spans="9:10" x14ac:dyDescent="0.3">
      <c r="I3284">
        <v>31820.5</v>
      </c>
      <c r="J3284" t="s">
        <v>8219</v>
      </c>
    </row>
    <row r="3285" spans="9:10" x14ac:dyDescent="0.3">
      <c r="I3285">
        <v>838</v>
      </c>
      <c r="J3285" t="s">
        <v>8219</v>
      </c>
    </row>
    <row r="3286" spans="9:10" x14ac:dyDescent="0.3">
      <c r="I3286">
        <v>3048</v>
      </c>
      <c r="J3286" t="s">
        <v>8219</v>
      </c>
    </row>
    <row r="3287" spans="9:10" x14ac:dyDescent="0.3">
      <c r="I3287">
        <v>5604</v>
      </c>
      <c r="J3287" t="s">
        <v>8219</v>
      </c>
    </row>
    <row r="3288" spans="9:10" x14ac:dyDescent="0.3">
      <c r="I3288">
        <v>15265</v>
      </c>
      <c r="J3288" t="s">
        <v>8219</v>
      </c>
    </row>
    <row r="3289" spans="9:10" x14ac:dyDescent="0.3">
      <c r="I3289">
        <v>2500</v>
      </c>
      <c r="J3289" t="s">
        <v>8219</v>
      </c>
    </row>
    <row r="3290" spans="9:10" x14ac:dyDescent="0.3">
      <c r="I3290">
        <v>10026.49</v>
      </c>
      <c r="J3290" t="s">
        <v>8219</v>
      </c>
    </row>
    <row r="3291" spans="9:10" x14ac:dyDescent="0.3">
      <c r="I3291">
        <v>665.21</v>
      </c>
      <c r="J3291" t="s">
        <v>8219</v>
      </c>
    </row>
    <row r="3292" spans="9:10" x14ac:dyDescent="0.3">
      <c r="I3292">
        <v>2424</v>
      </c>
      <c r="J3292" t="s">
        <v>8219</v>
      </c>
    </row>
    <row r="3293" spans="9:10" x14ac:dyDescent="0.3">
      <c r="I3293">
        <v>570</v>
      </c>
      <c r="J3293" t="s">
        <v>8219</v>
      </c>
    </row>
    <row r="3294" spans="9:10" x14ac:dyDescent="0.3">
      <c r="I3294">
        <v>289</v>
      </c>
      <c r="J3294" t="s">
        <v>8219</v>
      </c>
    </row>
    <row r="3295" spans="9:10" x14ac:dyDescent="0.3">
      <c r="I3295">
        <v>7670</v>
      </c>
      <c r="J3295" t="s">
        <v>8219</v>
      </c>
    </row>
    <row r="3296" spans="9:10" x14ac:dyDescent="0.3">
      <c r="I3296">
        <v>710</v>
      </c>
      <c r="J3296" t="s">
        <v>8219</v>
      </c>
    </row>
    <row r="3297" spans="9:10" x14ac:dyDescent="0.3">
      <c r="I3297">
        <v>720.01</v>
      </c>
      <c r="J3297" t="s">
        <v>8219</v>
      </c>
    </row>
    <row r="3298" spans="9:10" x14ac:dyDescent="0.3">
      <c r="I3298">
        <v>2161</v>
      </c>
      <c r="J3298" t="s">
        <v>8219</v>
      </c>
    </row>
    <row r="3299" spans="9:10" x14ac:dyDescent="0.3">
      <c r="I3299">
        <v>5504</v>
      </c>
      <c r="J3299" t="s">
        <v>8219</v>
      </c>
    </row>
    <row r="3300" spans="9:10" x14ac:dyDescent="0.3">
      <c r="I3300">
        <v>10173</v>
      </c>
      <c r="J3300" t="s">
        <v>8219</v>
      </c>
    </row>
    <row r="3301" spans="9:10" x14ac:dyDescent="0.3">
      <c r="I3301">
        <v>3486</v>
      </c>
      <c r="J3301" t="s">
        <v>8219</v>
      </c>
    </row>
    <row r="3302" spans="9:10" x14ac:dyDescent="0.3">
      <c r="I3302">
        <v>4085</v>
      </c>
      <c r="J3302" t="s">
        <v>8219</v>
      </c>
    </row>
    <row r="3303" spans="9:10" x14ac:dyDescent="0.3">
      <c r="I3303">
        <v>4004</v>
      </c>
      <c r="J3303" t="s">
        <v>8219</v>
      </c>
    </row>
    <row r="3304" spans="9:10" x14ac:dyDescent="0.3">
      <c r="I3304">
        <v>8685</v>
      </c>
      <c r="J3304" t="s">
        <v>8219</v>
      </c>
    </row>
    <row r="3305" spans="9:10" x14ac:dyDescent="0.3">
      <c r="I3305">
        <v>2086</v>
      </c>
      <c r="J3305" t="s">
        <v>8219</v>
      </c>
    </row>
    <row r="3306" spans="9:10" x14ac:dyDescent="0.3">
      <c r="I3306">
        <v>15677.5</v>
      </c>
      <c r="J3306" t="s">
        <v>8219</v>
      </c>
    </row>
    <row r="3307" spans="9:10" x14ac:dyDescent="0.3">
      <c r="I3307">
        <v>4081</v>
      </c>
      <c r="J3307" t="s">
        <v>8219</v>
      </c>
    </row>
    <row r="3308" spans="9:10" x14ac:dyDescent="0.3">
      <c r="I3308">
        <v>2630</v>
      </c>
      <c r="J3308" t="s">
        <v>8219</v>
      </c>
    </row>
    <row r="3309" spans="9:10" x14ac:dyDescent="0.3">
      <c r="I3309">
        <v>1066.8</v>
      </c>
      <c r="J3309" t="s">
        <v>8219</v>
      </c>
    </row>
    <row r="3310" spans="9:10" x14ac:dyDescent="0.3">
      <c r="I3310">
        <v>4280</v>
      </c>
      <c r="J3310" t="s">
        <v>8219</v>
      </c>
    </row>
    <row r="3311" spans="9:10" x14ac:dyDescent="0.3">
      <c r="I3311">
        <v>558</v>
      </c>
      <c r="J3311" t="s">
        <v>8219</v>
      </c>
    </row>
    <row r="3312" spans="9:10" x14ac:dyDescent="0.3">
      <c r="I3312">
        <v>6505</v>
      </c>
      <c r="J3312" t="s">
        <v>8219</v>
      </c>
    </row>
    <row r="3313" spans="9:10" x14ac:dyDescent="0.3">
      <c r="I3313">
        <v>2746</v>
      </c>
      <c r="J3313" t="s">
        <v>8219</v>
      </c>
    </row>
    <row r="3314" spans="9:10" x14ac:dyDescent="0.3">
      <c r="I3314">
        <v>2501</v>
      </c>
      <c r="J3314" t="s">
        <v>8219</v>
      </c>
    </row>
    <row r="3315" spans="9:10" x14ac:dyDescent="0.3">
      <c r="I3315">
        <v>2321</v>
      </c>
      <c r="J3315" t="s">
        <v>8219</v>
      </c>
    </row>
    <row r="3316" spans="9:10" x14ac:dyDescent="0.3">
      <c r="I3316">
        <v>1686</v>
      </c>
      <c r="J3316" t="s">
        <v>8219</v>
      </c>
    </row>
    <row r="3317" spans="9:10" x14ac:dyDescent="0.3">
      <c r="I3317">
        <v>4400</v>
      </c>
      <c r="J3317" t="s">
        <v>8219</v>
      </c>
    </row>
    <row r="3318" spans="9:10" x14ac:dyDescent="0.3">
      <c r="I3318">
        <v>11747.18</v>
      </c>
      <c r="J3318" t="s">
        <v>8219</v>
      </c>
    </row>
    <row r="3319" spans="9:10" x14ac:dyDescent="0.3">
      <c r="I3319">
        <v>1115</v>
      </c>
      <c r="J3319" t="s">
        <v>8219</v>
      </c>
    </row>
    <row r="3320" spans="9:10" x14ac:dyDescent="0.3">
      <c r="I3320">
        <v>2512</v>
      </c>
      <c r="J3320" t="s">
        <v>8219</v>
      </c>
    </row>
    <row r="3321" spans="9:10" x14ac:dyDescent="0.3">
      <c r="I3321">
        <v>540</v>
      </c>
      <c r="J3321" t="s">
        <v>8219</v>
      </c>
    </row>
    <row r="3322" spans="9:10" x14ac:dyDescent="0.3">
      <c r="I3322">
        <v>2525</v>
      </c>
      <c r="J3322" t="s">
        <v>8219</v>
      </c>
    </row>
    <row r="3323" spans="9:10" x14ac:dyDescent="0.3">
      <c r="I3323">
        <v>537</v>
      </c>
      <c r="J3323" t="s">
        <v>8219</v>
      </c>
    </row>
    <row r="3324" spans="9:10" x14ac:dyDescent="0.3">
      <c r="I3324">
        <v>3350</v>
      </c>
      <c r="J3324" t="s">
        <v>8219</v>
      </c>
    </row>
    <row r="3325" spans="9:10" x14ac:dyDescent="0.3">
      <c r="I3325">
        <v>1259</v>
      </c>
      <c r="J3325" t="s">
        <v>8219</v>
      </c>
    </row>
    <row r="3326" spans="9:10" x14ac:dyDescent="0.3">
      <c r="I3326">
        <v>1525</v>
      </c>
      <c r="J3326" t="s">
        <v>8219</v>
      </c>
    </row>
    <row r="3327" spans="9:10" x14ac:dyDescent="0.3">
      <c r="I3327">
        <v>450</v>
      </c>
      <c r="J3327" t="s">
        <v>8219</v>
      </c>
    </row>
    <row r="3328" spans="9:10" x14ac:dyDescent="0.3">
      <c r="I3328">
        <v>8110</v>
      </c>
      <c r="J3328" t="s">
        <v>8219</v>
      </c>
    </row>
    <row r="3329" spans="9:10" x14ac:dyDescent="0.3">
      <c r="I3329">
        <v>810</v>
      </c>
      <c r="J3329" t="s">
        <v>8219</v>
      </c>
    </row>
    <row r="3330" spans="9:10" x14ac:dyDescent="0.3">
      <c r="I3330">
        <v>2635</v>
      </c>
      <c r="J3330" t="s">
        <v>8219</v>
      </c>
    </row>
    <row r="3331" spans="9:10" x14ac:dyDescent="0.3">
      <c r="I3331">
        <v>1168</v>
      </c>
      <c r="J3331" t="s">
        <v>8219</v>
      </c>
    </row>
    <row r="3332" spans="9:10" x14ac:dyDescent="0.3">
      <c r="I3332">
        <v>1594</v>
      </c>
      <c r="J3332" t="s">
        <v>8219</v>
      </c>
    </row>
    <row r="3333" spans="9:10" x14ac:dyDescent="0.3">
      <c r="I3333">
        <v>5226</v>
      </c>
      <c r="J3333" t="s">
        <v>8219</v>
      </c>
    </row>
    <row r="3334" spans="9:10" x14ac:dyDescent="0.3">
      <c r="I3334">
        <v>6000</v>
      </c>
      <c r="J3334" t="s">
        <v>8219</v>
      </c>
    </row>
    <row r="3335" spans="9:10" x14ac:dyDescent="0.3">
      <c r="I3335">
        <v>3660</v>
      </c>
      <c r="J3335" t="s">
        <v>8219</v>
      </c>
    </row>
    <row r="3336" spans="9:10" x14ac:dyDescent="0.3">
      <c r="I3336">
        <v>5366</v>
      </c>
      <c r="J3336" t="s">
        <v>8219</v>
      </c>
    </row>
    <row r="3337" spans="9:10" x14ac:dyDescent="0.3">
      <c r="I3337">
        <v>5016</v>
      </c>
      <c r="J3337" t="s">
        <v>8219</v>
      </c>
    </row>
    <row r="3338" spans="9:10" x14ac:dyDescent="0.3">
      <c r="I3338">
        <v>250</v>
      </c>
      <c r="J3338" t="s">
        <v>8219</v>
      </c>
    </row>
    <row r="3339" spans="9:10" x14ac:dyDescent="0.3">
      <c r="I3339">
        <v>2755</v>
      </c>
      <c r="J3339" t="s">
        <v>8219</v>
      </c>
    </row>
    <row r="3340" spans="9:10" x14ac:dyDescent="0.3">
      <c r="I3340">
        <v>15327</v>
      </c>
      <c r="J3340" t="s">
        <v>8219</v>
      </c>
    </row>
    <row r="3341" spans="9:10" x14ac:dyDescent="0.3">
      <c r="I3341">
        <v>8348</v>
      </c>
      <c r="J3341" t="s">
        <v>8219</v>
      </c>
    </row>
    <row r="3342" spans="9:10" x14ac:dyDescent="0.3">
      <c r="I3342">
        <v>4145</v>
      </c>
      <c r="J3342" t="s">
        <v>8219</v>
      </c>
    </row>
    <row r="3343" spans="9:10" x14ac:dyDescent="0.3">
      <c r="I3343">
        <v>3350</v>
      </c>
      <c r="J3343" t="s">
        <v>8219</v>
      </c>
    </row>
    <row r="3344" spans="9:10" x14ac:dyDescent="0.3">
      <c r="I3344">
        <v>6100</v>
      </c>
      <c r="J3344" t="s">
        <v>8219</v>
      </c>
    </row>
    <row r="3345" spans="9:10" x14ac:dyDescent="0.3">
      <c r="I3345">
        <v>1200</v>
      </c>
      <c r="J3345" t="s">
        <v>8219</v>
      </c>
    </row>
    <row r="3346" spans="9:10" x14ac:dyDescent="0.3">
      <c r="I3346">
        <v>4565</v>
      </c>
      <c r="J3346" t="s">
        <v>8219</v>
      </c>
    </row>
    <row r="3347" spans="9:10" x14ac:dyDescent="0.3">
      <c r="I3347">
        <v>650</v>
      </c>
      <c r="J3347" t="s">
        <v>8219</v>
      </c>
    </row>
    <row r="3348" spans="9:10" x14ac:dyDescent="0.3">
      <c r="I3348">
        <v>1650</v>
      </c>
      <c r="J3348" t="s">
        <v>8219</v>
      </c>
    </row>
    <row r="3349" spans="9:10" x14ac:dyDescent="0.3">
      <c r="I3349">
        <v>2389</v>
      </c>
      <c r="J3349" t="s">
        <v>8219</v>
      </c>
    </row>
    <row r="3350" spans="9:10" x14ac:dyDescent="0.3">
      <c r="I3350">
        <v>5516</v>
      </c>
      <c r="J3350" t="s">
        <v>8219</v>
      </c>
    </row>
    <row r="3351" spans="9:10" x14ac:dyDescent="0.3">
      <c r="I3351">
        <v>1534</v>
      </c>
      <c r="J3351" t="s">
        <v>8219</v>
      </c>
    </row>
    <row r="3352" spans="9:10" x14ac:dyDescent="0.3">
      <c r="I3352">
        <v>3655</v>
      </c>
      <c r="J3352" t="s">
        <v>8219</v>
      </c>
    </row>
    <row r="3353" spans="9:10" x14ac:dyDescent="0.3">
      <c r="I3353">
        <v>5055</v>
      </c>
      <c r="J3353" t="s">
        <v>8219</v>
      </c>
    </row>
    <row r="3354" spans="9:10" x14ac:dyDescent="0.3">
      <c r="I3354">
        <v>5376</v>
      </c>
      <c r="J3354" t="s">
        <v>8219</v>
      </c>
    </row>
    <row r="3355" spans="9:10" x14ac:dyDescent="0.3">
      <c r="I3355">
        <v>1575</v>
      </c>
      <c r="J3355" t="s">
        <v>8219</v>
      </c>
    </row>
    <row r="3356" spans="9:10" x14ac:dyDescent="0.3">
      <c r="I3356">
        <v>3058</v>
      </c>
      <c r="J3356" t="s">
        <v>8219</v>
      </c>
    </row>
    <row r="3357" spans="9:10" x14ac:dyDescent="0.3">
      <c r="I3357">
        <v>2210</v>
      </c>
      <c r="J3357" t="s">
        <v>8219</v>
      </c>
    </row>
    <row r="3358" spans="9:10" x14ac:dyDescent="0.3">
      <c r="I3358">
        <v>1521</v>
      </c>
      <c r="J3358" t="s">
        <v>8219</v>
      </c>
    </row>
    <row r="3359" spans="9:10" x14ac:dyDescent="0.3">
      <c r="I3359">
        <v>2020</v>
      </c>
      <c r="J3359" t="s">
        <v>8219</v>
      </c>
    </row>
    <row r="3360" spans="9:10" x14ac:dyDescent="0.3">
      <c r="I3360">
        <v>10299</v>
      </c>
      <c r="J3360" t="s">
        <v>8219</v>
      </c>
    </row>
    <row r="3361" spans="9:10" x14ac:dyDescent="0.3">
      <c r="I3361">
        <v>4250</v>
      </c>
      <c r="J3361" t="s">
        <v>8219</v>
      </c>
    </row>
    <row r="3362" spans="9:10" x14ac:dyDescent="0.3">
      <c r="I3362">
        <v>9124</v>
      </c>
      <c r="J3362" t="s">
        <v>8219</v>
      </c>
    </row>
    <row r="3363" spans="9:10" x14ac:dyDescent="0.3">
      <c r="I3363">
        <v>5673</v>
      </c>
      <c r="J3363" t="s">
        <v>8219</v>
      </c>
    </row>
    <row r="3364" spans="9:10" x14ac:dyDescent="0.3">
      <c r="I3364">
        <v>1090</v>
      </c>
      <c r="J3364" t="s">
        <v>8219</v>
      </c>
    </row>
    <row r="3365" spans="9:10" x14ac:dyDescent="0.3">
      <c r="I3365">
        <v>7860</v>
      </c>
      <c r="J3365" t="s">
        <v>8219</v>
      </c>
    </row>
    <row r="3366" spans="9:10" x14ac:dyDescent="0.3">
      <c r="I3366">
        <v>3178</v>
      </c>
      <c r="J3366" t="s">
        <v>8219</v>
      </c>
    </row>
    <row r="3367" spans="9:10" x14ac:dyDescent="0.3">
      <c r="I3367">
        <v>2600</v>
      </c>
      <c r="J3367" t="s">
        <v>8219</v>
      </c>
    </row>
    <row r="3368" spans="9:10" x14ac:dyDescent="0.3">
      <c r="I3368">
        <v>1105</v>
      </c>
      <c r="J3368" t="s">
        <v>8219</v>
      </c>
    </row>
    <row r="3369" spans="9:10" x14ac:dyDescent="0.3">
      <c r="I3369">
        <v>890</v>
      </c>
      <c r="J3369" t="s">
        <v>8219</v>
      </c>
    </row>
    <row r="3370" spans="9:10" x14ac:dyDescent="0.3">
      <c r="I3370">
        <v>1046</v>
      </c>
      <c r="J3370" t="s">
        <v>8219</v>
      </c>
    </row>
    <row r="3371" spans="9:10" x14ac:dyDescent="0.3">
      <c r="I3371">
        <v>5195</v>
      </c>
      <c r="J3371" t="s">
        <v>8219</v>
      </c>
    </row>
    <row r="3372" spans="9:10" x14ac:dyDescent="0.3">
      <c r="I3372">
        <v>1766</v>
      </c>
      <c r="J3372" t="s">
        <v>8219</v>
      </c>
    </row>
    <row r="3373" spans="9:10" x14ac:dyDescent="0.3">
      <c r="I3373">
        <v>277</v>
      </c>
      <c r="J3373" t="s">
        <v>8219</v>
      </c>
    </row>
    <row r="3374" spans="9:10" x14ac:dyDescent="0.3">
      <c r="I3374">
        <v>1035</v>
      </c>
      <c r="J3374" t="s">
        <v>8219</v>
      </c>
    </row>
    <row r="3375" spans="9:10" x14ac:dyDescent="0.3">
      <c r="I3375">
        <v>2005</v>
      </c>
      <c r="J3375" t="s">
        <v>8219</v>
      </c>
    </row>
    <row r="3376" spans="9:10" x14ac:dyDescent="0.3">
      <c r="I3376">
        <v>3730</v>
      </c>
      <c r="J3376" t="s">
        <v>8219</v>
      </c>
    </row>
    <row r="3377" spans="9:10" x14ac:dyDescent="0.3">
      <c r="I3377">
        <v>3000</v>
      </c>
      <c r="J3377" t="s">
        <v>8219</v>
      </c>
    </row>
    <row r="3378" spans="9:10" x14ac:dyDescent="0.3">
      <c r="I3378">
        <v>8001</v>
      </c>
      <c r="J3378" t="s">
        <v>8219</v>
      </c>
    </row>
    <row r="3379" spans="9:10" x14ac:dyDescent="0.3">
      <c r="I3379">
        <v>8084</v>
      </c>
      <c r="J3379" t="s">
        <v>8219</v>
      </c>
    </row>
    <row r="3380" spans="9:10" x14ac:dyDescent="0.3">
      <c r="I3380">
        <v>592</v>
      </c>
      <c r="J3380" t="s">
        <v>8219</v>
      </c>
    </row>
    <row r="3381" spans="9:10" x14ac:dyDescent="0.3">
      <c r="I3381">
        <v>2073</v>
      </c>
      <c r="J3381" t="s">
        <v>8219</v>
      </c>
    </row>
    <row r="3382" spans="9:10" x14ac:dyDescent="0.3">
      <c r="I3382">
        <v>3133</v>
      </c>
      <c r="J3382" t="s">
        <v>8219</v>
      </c>
    </row>
    <row r="3383" spans="9:10" x14ac:dyDescent="0.3">
      <c r="I3383">
        <v>4090</v>
      </c>
      <c r="J3383" t="s">
        <v>8219</v>
      </c>
    </row>
    <row r="3384" spans="9:10" x14ac:dyDescent="0.3">
      <c r="I3384">
        <v>3526</v>
      </c>
      <c r="J3384" t="s">
        <v>8219</v>
      </c>
    </row>
    <row r="3385" spans="9:10" x14ac:dyDescent="0.3">
      <c r="I3385">
        <v>1955</v>
      </c>
      <c r="J3385" t="s">
        <v>8219</v>
      </c>
    </row>
    <row r="3386" spans="9:10" x14ac:dyDescent="0.3">
      <c r="I3386">
        <v>6000.66</v>
      </c>
      <c r="J3386" t="s">
        <v>8219</v>
      </c>
    </row>
    <row r="3387" spans="9:10" x14ac:dyDescent="0.3">
      <c r="I3387">
        <v>2000</v>
      </c>
      <c r="J3387" t="s">
        <v>8219</v>
      </c>
    </row>
    <row r="3388" spans="9:10" x14ac:dyDescent="0.3">
      <c r="I3388">
        <v>2100</v>
      </c>
      <c r="J3388" t="s">
        <v>8219</v>
      </c>
    </row>
    <row r="3389" spans="9:10" x14ac:dyDescent="0.3">
      <c r="I3389">
        <v>3506</v>
      </c>
      <c r="J3389" t="s">
        <v>8219</v>
      </c>
    </row>
    <row r="3390" spans="9:10" x14ac:dyDescent="0.3">
      <c r="I3390">
        <v>1557</v>
      </c>
      <c r="J3390" t="s">
        <v>8219</v>
      </c>
    </row>
    <row r="3391" spans="9:10" x14ac:dyDescent="0.3">
      <c r="I3391">
        <v>11450</v>
      </c>
      <c r="J3391" t="s">
        <v>8219</v>
      </c>
    </row>
    <row r="3392" spans="9:10" x14ac:dyDescent="0.3">
      <c r="I3392">
        <v>1536</v>
      </c>
      <c r="J3392" t="s">
        <v>8219</v>
      </c>
    </row>
    <row r="3393" spans="9:10" x14ac:dyDescent="0.3">
      <c r="I3393">
        <v>1115</v>
      </c>
      <c r="J3393" t="s">
        <v>8219</v>
      </c>
    </row>
    <row r="3394" spans="9:10" x14ac:dyDescent="0.3">
      <c r="I3394">
        <v>500</v>
      </c>
      <c r="J3394" t="s">
        <v>8219</v>
      </c>
    </row>
    <row r="3395" spans="9:10" x14ac:dyDescent="0.3">
      <c r="I3395">
        <v>1587</v>
      </c>
      <c r="J3395" t="s">
        <v>8219</v>
      </c>
    </row>
    <row r="3396" spans="9:10" x14ac:dyDescent="0.3">
      <c r="I3396">
        <v>783</v>
      </c>
      <c r="J3396" t="s">
        <v>8219</v>
      </c>
    </row>
    <row r="3397" spans="9:10" x14ac:dyDescent="0.3">
      <c r="I3397">
        <v>920</v>
      </c>
      <c r="J3397" t="s">
        <v>8219</v>
      </c>
    </row>
    <row r="3398" spans="9:10" x14ac:dyDescent="0.3">
      <c r="I3398">
        <v>1565</v>
      </c>
      <c r="J3398" t="s">
        <v>8219</v>
      </c>
    </row>
    <row r="3399" spans="9:10" x14ac:dyDescent="0.3">
      <c r="I3399">
        <v>280</v>
      </c>
      <c r="J3399" t="s">
        <v>8219</v>
      </c>
    </row>
    <row r="3400" spans="9:10" x14ac:dyDescent="0.3">
      <c r="I3400">
        <v>4443</v>
      </c>
      <c r="J3400" t="s">
        <v>8219</v>
      </c>
    </row>
    <row r="3401" spans="9:10" x14ac:dyDescent="0.3">
      <c r="I3401">
        <v>1245</v>
      </c>
      <c r="J3401" t="s">
        <v>8219</v>
      </c>
    </row>
    <row r="3402" spans="9:10" x14ac:dyDescent="0.3">
      <c r="I3402">
        <v>10041</v>
      </c>
      <c r="J3402" t="s">
        <v>8219</v>
      </c>
    </row>
    <row r="3403" spans="9:10" x14ac:dyDescent="0.3">
      <c r="I3403">
        <v>2954</v>
      </c>
      <c r="J3403" t="s">
        <v>8219</v>
      </c>
    </row>
    <row r="3404" spans="9:10" x14ac:dyDescent="0.3">
      <c r="I3404">
        <v>16465</v>
      </c>
      <c r="J3404" t="s">
        <v>8219</v>
      </c>
    </row>
    <row r="3405" spans="9:10" x14ac:dyDescent="0.3">
      <c r="I3405">
        <v>2000</v>
      </c>
      <c r="J3405" t="s">
        <v>8219</v>
      </c>
    </row>
    <row r="3406" spans="9:10" x14ac:dyDescent="0.3">
      <c r="I3406">
        <v>610</v>
      </c>
      <c r="J3406" t="s">
        <v>8219</v>
      </c>
    </row>
    <row r="3407" spans="9:10" x14ac:dyDescent="0.3">
      <c r="I3407">
        <v>481.5</v>
      </c>
      <c r="J3407" t="s">
        <v>8219</v>
      </c>
    </row>
    <row r="3408" spans="9:10" x14ac:dyDescent="0.3">
      <c r="I3408">
        <v>10031</v>
      </c>
      <c r="J3408" t="s">
        <v>8219</v>
      </c>
    </row>
    <row r="3409" spans="9:10" x14ac:dyDescent="0.3">
      <c r="I3409">
        <v>2142</v>
      </c>
      <c r="J3409" t="s">
        <v>8219</v>
      </c>
    </row>
    <row r="3410" spans="9:10" x14ac:dyDescent="0.3">
      <c r="I3410">
        <v>1055</v>
      </c>
      <c r="J3410" t="s">
        <v>8219</v>
      </c>
    </row>
    <row r="3411" spans="9:10" x14ac:dyDescent="0.3">
      <c r="I3411">
        <v>618</v>
      </c>
      <c r="J3411" t="s">
        <v>8219</v>
      </c>
    </row>
    <row r="3412" spans="9:10" x14ac:dyDescent="0.3">
      <c r="I3412">
        <v>3255</v>
      </c>
      <c r="J3412" t="s">
        <v>8219</v>
      </c>
    </row>
    <row r="3413" spans="9:10" x14ac:dyDescent="0.3">
      <c r="I3413">
        <v>15535</v>
      </c>
      <c r="J3413" t="s">
        <v>8219</v>
      </c>
    </row>
    <row r="3414" spans="9:10" x14ac:dyDescent="0.3">
      <c r="I3414">
        <v>3000</v>
      </c>
      <c r="J3414" t="s">
        <v>8219</v>
      </c>
    </row>
    <row r="3415" spans="9:10" x14ac:dyDescent="0.3">
      <c r="I3415">
        <v>650</v>
      </c>
      <c r="J3415" t="s">
        <v>8219</v>
      </c>
    </row>
    <row r="3416" spans="9:10" x14ac:dyDescent="0.3">
      <c r="I3416">
        <v>3105</v>
      </c>
      <c r="J3416" t="s">
        <v>8219</v>
      </c>
    </row>
    <row r="3417" spans="9:10" x14ac:dyDescent="0.3">
      <c r="I3417">
        <v>200</v>
      </c>
      <c r="J3417" t="s">
        <v>8219</v>
      </c>
    </row>
    <row r="3418" spans="9:10" x14ac:dyDescent="0.3">
      <c r="I3418">
        <v>4784</v>
      </c>
      <c r="J3418" t="s">
        <v>8219</v>
      </c>
    </row>
    <row r="3419" spans="9:10" x14ac:dyDescent="0.3">
      <c r="I3419">
        <v>1700.01</v>
      </c>
      <c r="J3419" t="s">
        <v>8219</v>
      </c>
    </row>
    <row r="3420" spans="9:10" x14ac:dyDescent="0.3">
      <c r="I3420">
        <v>4035</v>
      </c>
      <c r="J3420" t="s">
        <v>8219</v>
      </c>
    </row>
    <row r="3421" spans="9:10" x14ac:dyDescent="0.3">
      <c r="I3421">
        <v>2930</v>
      </c>
      <c r="J3421" t="s">
        <v>8219</v>
      </c>
    </row>
    <row r="3422" spans="9:10" x14ac:dyDescent="0.3">
      <c r="I3422">
        <v>966</v>
      </c>
      <c r="J3422" t="s">
        <v>8219</v>
      </c>
    </row>
    <row r="3423" spans="9:10" x14ac:dyDescent="0.3">
      <c r="I3423">
        <v>10115</v>
      </c>
      <c r="J3423" t="s">
        <v>8219</v>
      </c>
    </row>
    <row r="3424" spans="9:10" x14ac:dyDescent="0.3">
      <c r="I3424">
        <v>3273</v>
      </c>
      <c r="J3424" t="s">
        <v>8219</v>
      </c>
    </row>
    <row r="3425" spans="9:10" x14ac:dyDescent="0.3">
      <c r="I3425">
        <v>350</v>
      </c>
      <c r="J3425" t="s">
        <v>8219</v>
      </c>
    </row>
    <row r="3426" spans="9:10" x14ac:dyDescent="0.3">
      <c r="I3426">
        <v>6215</v>
      </c>
      <c r="J3426" t="s">
        <v>8219</v>
      </c>
    </row>
    <row r="3427" spans="9:10" x14ac:dyDescent="0.3">
      <c r="I3427">
        <v>30891.1</v>
      </c>
      <c r="J3427" t="s">
        <v>8219</v>
      </c>
    </row>
    <row r="3428" spans="9:10" x14ac:dyDescent="0.3">
      <c r="I3428">
        <v>4055</v>
      </c>
      <c r="J3428" t="s">
        <v>8219</v>
      </c>
    </row>
    <row r="3429" spans="9:10" x14ac:dyDescent="0.3">
      <c r="I3429">
        <v>1500</v>
      </c>
      <c r="J3429" t="s">
        <v>8219</v>
      </c>
    </row>
    <row r="3430" spans="9:10" x14ac:dyDescent="0.3">
      <c r="I3430">
        <v>2055</v>
      </c>
      <c r="J3430" t="s">
        <v>8219</v>
      </c>
    </row>
    <row r="3431" spans="9:10" x14ac:dyDescent="0.3">
      <c r="I3431">
        <v>195</v>
      </c>
      <c r="J3431" t="s">
        <v>8219</v>
      </c>
    </row>
    <row r="3432" spans="9:10" x14ac:dyDescent="0.3">
      <c r="I3432">
        <v>2170.9899999999998</v>
      </c>
      <c r="J3432" t="s">
        <v>8219</v>
      </c>
    </row>
    <row r="3433" spans="9:10" x14ac:dyDescent="0.3">
      <c r="I3433">
        <v>2000</v>
      </c>
      <c r="J3433" t="s">
        <v>8219</v>
      </c>
    </row>
    <row r="3434" spans="9:10" x14ac:dyDescent="0.3">
      <c r="I3434">
        <v>2193</v>
      </c>
      <c r="J3434" t="s">
        <v>8219</v>
      </c>
    </row>
    <row r="3435" spans="9:10" x14ac:dyDescent="0.3">
      <c r="I3435">
        <v>9525</v>
      </c>
      <c r="J3435" t="s">
        <v>8219</v>
      </c>
    </row>
    <row r="3436" spans="9:10" x14ac:dyDescent="0.3">
      <c r="I3436">
        <v>10555</v>
      </c>
      <c r="J3436" t="s">
        <v>8219</v>
      </c>
    </row>
    <row r="3437" spans="9:10" x14ac:dyDescent="0.3">
      <c r="I3437">
        <v>1120</v>
      </c>
      <c r="J3437" t="s">
        <v>8219</v>
      </c>
    </row>
    <row r="3438" spans="9:10" x14ac:dyDescent="0.3">
      <c r="I3438">
        <v>5295</v>
      </c>
      <c r="J3438" t="s">
        <v>8219</v>
      </c>
    </row>
    <row r="3439" spans="9:10" x14ac:dyDescent="0.3">
      <c r="I3439">
        <v>3030</v>
      </c>
      <c r="J3439" t="s">
        <v>8219</v>
      </c>
    </row>
    <row r="3440" spans="9:10" x14ac:dyDescent="0.3">
      <c r="I3440">
        <v>2605</v>
      </c>
      <c r="J3440" t="s">
        <v>8219</v>
      </c>
    </row>
    <row r="3441" spans="9:10" x14ac:dyDescent="0.3">
      <c r="I3441">
        <v>1616.14</v>
      </c>
      <c r="J3441" t="s">
        <v>8219</v>
      </c>
    </row>
    <row r="3442" spans="9:10" x14ac:dyDescent="0.3">
      <c r="I3442">
        <v>5260.92</v>
      </c>
      <c r="J3442" t="s">
        <v>8219</v>
      </c>
    </row>
    <row r="3443" spans="9:10" x14ac:dyDescent="0.3">
      <c r="I3443">
        <v>2565</v>
      </c>
      <c r="J3443" t="s">
        <v>8219</v>
      </c>
    </row>
    <row r="3444" spans="9:10" x14ac:dyDescent="0.3">
      <c r="I3444">
        <v>250</v>
      </c>
      <c r="J3444" t="s">
        <v>8219</v>
      </c>
    </row>
    <row r="3445" spans="9:10" x14ac:dyDescent="0.3">
      <c r="I3445">
        <v>1855</v>
      </c>
      <c r="J3445" t="s">
        <v>8219</v>
      </c>
    </row>
    <row r="3446" spans="9:10" x14ac:dyDescent="0.3">
      <c r="I3446">
        <v>867</v>
      </c>
      <c r="J3446" t="s">
        <v>8219</v>
      </c>
    </row>
    <row r="3447" spans="9:10" x14ac:dyDescent="0.3">
      <c r="I3447">
        <v>2000</v>
      </c>
      <c r="J3447" t="s">
        <v>8219</v>
      </c>
    </row>
    <row r="3448" spans="9:10" x14ac:dyDescent="0.3">
      <c r="I3448">
        <v>1082</v>
      </c>
      <c r="J3448" t="s">
        <v>8219</v>
      </c>
    </row>
    <row r="3449" spans="9:10" x14ac:dyDescent="0.3">
      <c r="I3449">
        <v>1078</v>
      </c>
      <c r="J3449" t="s">
        <v>8219</v>
      </c>
    </row>
    <row r="3450" spans="9:10" x14ac:dyDescent="0.3">
      <c r="I3450">
        <v>2305</v>
      </c>
      <c r="J3450" t="s">
        <v>8219</v>
      </c>
    </row>
    <row r="3451" spans="9:10" x14ac:dyDescent="0.3">
      <c r="I3451">
        <v>1365</v>
      </c>
      <c r="J3451" t="s">
        <v>8219</v>
      </c>
    </row>
    <row r="3452" spans="9:10" x14ac:dyDescent="0.3">
      <c r="I3452">
        <v>760</v>
      </c>
      <c r="J3452" t="s">
        <v>8219</v>
      </c>
    </row>
    <row r="3453" spans="9:10" x14ac:dyDescent="0.3">
      <c r="I3453">
        <v>658</v>
      </c>
      <c r="J3453" t="s">
        <v>8219</v>
      </c>
    </row>
    <row r="3454" spans="9:10" x14ac:dyDescent="0.3">
      <c r="I3454">
        <v>1532</v>
      </c>
      <c r="J3454" t="s">
        <v>8219</v>
      </c>
    </row>
    <row r="3455" spans="9:10" x14ac:dyDescent="0.3">
      <c r="I3455">
        <v>385</v>
      </c>
      <c r="J3455" t="s">
        <v>8219</v>
      </c>
    </row>
    <row r="3456" spans="9:10" x14ac:dyDescent="0.3">
      <c r="I3456">
        <v>705</v>
      </c>
      <c r="J3456" t="s">
        <v>8219</v>
      </c>
    </row>
    <row r="3457" spans="9:10" x14ac:dyDescent="0.3">
      <c r="I3457">
        <v>10065</v>
      </c>
      <c r="J3457" t="s">
        <v>8219</v>
      </c>
    </row>
    <row r="3458" spans="9:10" x14ac:dyDescent="0.3">
      <c r="I3458">
        <v>5739</v>
      </c>
      <c r="J3458" t="s">
        <v>8219</v>
      </c>
    </row>
    <row r="3459" spans="9:10" x14ac:dyDescent="0.3">
      <c r="I3459">
        <v>2804</v>
      </c>
      <c r="J3459" t="s">
        <v>8219</v>
      </c>
    </row>
    <row r="3460" spans="9:10" x14ac:dyDescent="0.3">
      <c r="I3460">
        <v>1216</v>
      </c>
      <c r="J3460" t="s">
        <v>8219</v>
      </c>
    </row>
    <row r="3461" spans="9:10" x14ac:dyDescent="0.3">
      <c r="I3461">
        <v>631</v>
      </c>
      <c r="J3461" t="s">
        <v>8219</v>
      </c>
    </row>
    <row r="3462" spans="9:10" x14ac:dyDescent="0.3">
      <c r="I3462">
        <v>950</v>
      </c>
      <c r="J3462" t="s">
        <v>8219</v>
      </c>
    </row>
    <row r="3463" spans="9:10" x14ac:dyDescent="0.3">
      <c r="I3463">
        <v>695</v>
      </c>
      <c r="J3463" t="s">
        <v>8219</v>
      </c>
    </row>
    <row r="3464" spans="9:10" x14ac:dyDescent="0.3">
      <c r="I3464">
        <v>505</v>
      </c>
      <c r="J3464" t="s">
        <v>8219</v>
      </c>
    </row>
    <row r="3465" spans="9:10" x14ac:dyDescent="0.3">
      <c r="I3465">
        <v>10338</v>
      </c>
      <c r="J3465" t="s">
        <v>8219</v>
      </c>
    </row>
    <row r="3466" spans="9:10" x14ac:dyDescent="0.3">
      <c r="I3466">
        <v>5116.18</v>
      </c>
      <c r="J3466" t="s">
        <v>8219</v>
      </c>
    </row>
    <row r="3467" spans="9:10" x14ac:dyDescent="0.3">
      <c r="I3467">
        <v>2060</v>
      </c>
      <c r="J3467" t="s">
        <v>8219</v>
      </c>
    </row>
    <row r="3468" spans="9:10" x14ac:dyDescent="0.3">
      <c r="I3468">
        <v>4450</v>
      </c>
      <c r="J3468" t="s">
        <v>8219</v>
      </c>
    </row>
    <row r="3469" spans="9:10" x14ac:dyDescent="0.3">
      <c r="I3469">
        <v>3030</v>
      </c>
      <c r="J3469" t="s">
        <v>8219</v>
      </c>
    </row>
    <row r="3470" spans="9:10" x14ac:dyDescent="0.3">
      <c r="I3470">
        <v>12178</v>
      </c>
      <c r="J3470" t="s">
        <v>8219</v>
      </c>
    </row>
    <row r="3471" spans="9:10" x14ac:dyDescent="0.3">
      <c r="I3471">
        <v>3175</v>
      </c>
      <c r="J3471" t="s">
        <v>8219</v>
      </c>
    </row>
    <row r="3472" spans="9:10" x14ac:dyDescent="0.3">
      <c r="I3472">
        <v>375</v>
      </c>
      <c r="J3472" t="s">
        <v>8219</v>
      </c>
    </row>
    <row r="3473" spans="9:10" x14ac:dyDescent="0.3">
      <c r="I3473">
        <v>1073</v>
      </c>
      <c r="J3473" t="s">
        <v>8219</v>
      </c>
    </row>
    <row r="3474" spans="9:10" x14ac:dyDescent="0.3">
      <c r="I3474">
        <v>2041</v>
      </c>
      <c r="J3474" t="s">
        <v>8219</v>
      </c>
    </row>
    <row r="3475" spans="9:10" x14ac:dyDescent="0.3">
      <c r="I3475">
        <v>4900</v>
      </c>
      <c r="J3475" t="s">
        <v>8219</v>
      </c>
    </row>
    <row r="3476" spans="9:10" x14ac:dyDescent="0.3">
      <c r="I3476">
        <v>2020</v>
      </c>
      <c r="J3476" t="s">
        <v>8219</v>
      </c>
    </row>
    <row r="3477" spans="9:10" x14ac:dyDescent="0.3">
      <c r="I3477">
        <v>340</v>
      </c>
      <c r="J3477" t="s">
        <v>8219</v>
      </c>
    </row>
    <row r="3478" spans="9:10" x14ac:dyDescent="0.3">
      <c r="I3478">
        <v>312</v>
      </c>
      <c r="J3478" t="s">
        <v>8219</v>
      </c>
    </row>
    <row r="3479" spans="9:10" x14ac:dyDescent="0.3">
      <c r="I3479">
        <v>2076</v>
      </c>
      <c r="J3479" t="s">
        <v>8219</v>
      </c>
    </row>
    <row r="3480" spans="9:10" x14ac:dyDescent="0.3">
      <c r="I3480">
        <v>2257</v>
      </c>
      <c r="J3480" t="s">
        <v>8219</v>
      </c>
    </row>
    <row r="3481" spans="9:10" x14ac:dyDescent="0.3">
      <c r="I3481">
        <v>1918</v>
      </c>
      <c r="J3481" t="s">
        <v>8219</v>
      </c>
    </row>
    <row r="3482" spans="9:10" x14ac:dyDescent="0.3">
      <c r="I3482">
        <v>2140</v>
      </c>
      <c r="J3482" t="s">
        <v>8219</v>
      </c>
    </row>
    <row r="3483" spans="9:10" x14ac:dyDescent="0.3">
      <c r="I3483">
        <v>11880</v>
      </c>
      <c r="J3483" t="s">
        <v>8219</v>
      </c>
    </row>
    <row r="3484" spans="9:10" x14ac:dyDescent="0.3">
      <c r="I3484">
        <v>4150</v>
      </c>
      <c r="J3484" t="s">
        <v>8219</v>
      </c>
    </row>
    <row r="3485" spans="9:10" x14ac:dyDescent="0.3">
      <c r="I3485">
        <v>5358</v>
      </c>
      <c r="J3485" t="s">
        <v>8219</v>
      </c>
    </row>
    <row r="3486" spans="9:10" x14ac:dyDescent="0.3">
      <c r="I3486">
        <v>2856</v>
      </c>
      <c r="J3486" t="s">
        <v>8219</v>
      </c>
    </row>
    <row r="3487" spans="9:10" x14ac:dyDescent="0.3">
      <c r="I3487">
        <v>1660</v>
      </c>
      <c r="J3487" t="s">
        <v>8219</v>
      </c>
    </row>
    <row r="3488" spans="9:10" x14ac:dyDescent="0.3">
      <c r="I3488">
        <v>4656</v>
      </c>
      <c r="J3488" t="s">
        <v>8219</v>
      </c>
    </row>
    <row r="3489" spans="9:10" x14ac:dyDescent="0.3">
      <c r="I3489">
        <v>2555</v>
      </c>
      <c r="J3489" t="s">
        <v>8219</v>
      </c>
    </row>
    <row r="3490" spans="9:10" x14ac:dyDescent="0.3">
      <c r="I3490">
        <v>3636</v>
      </c>
      <c r="J3490" t="s">
        <v>8219</v>
      </c>
    </row>
    <row r="3491" spans="9:10" x14ac:dyDescent="0.3">
      <c r="I3491">
        <v>5635</v>
      </c>
      <c r="J3491" t="s">
        <v>8219</v>
      </c>
    </row>
    <row r="3492" spans="9:10" x14ac:dyDescent="0.3">
      <c r="I3492">
        <v>1275</v>
      </c>
      <c r="J3492" t="s">
        <v>8219</v>
      </c>
    </row>
    <row r="3493" spans="9:10" x14ac:dyDescent="0.3">
      <c r="I3493">
        <v>791</v>
      </c>
      <c r="J3493" t="s">
        <v>8219</v>
      </c>
    </row>
    <row r="3494" spans="9:10" x14ac:dyDescent="0.3">
      <c r="I3494">
        <v>4000.22</v>
      </c>
      <c r="J3494" t="s">
        <v>8219</v>
      </c>
    </row>
    <row r="3495" spans="9:10" x14ac:dyDescent="0.3">
      <c r="I3495">
        <v>1500</v>
      </c>
      <c r="J3495" t="s">
        <v>8219</v>
      </c>
    </row>
    <row r="3496" spans="9:10" x14ac:dyDescent="0.3">
      <c r="I3496">
        <v>400</v>
      </c>
      <c r="J3496" t="s">
        <v>8219</v>
      </c>
    </row>
    <row r="3497" spans="9:10" x14ac:dyDescent="0.3">
      <c r="I3497">
        <v>5343</v>
      </c>
      <c r="J3497" t="s">
        <v>8219</v>
      </c>
    </row>
    <row r="3498" spans="9:10" x14ac:dyDescent="0.3">
      <c r="I3498">
        <v>3732</v>
      </c>
      <c r="J3498" t="s">
        <v>8219</v>
      </c>
    </row>
    <row r="3499" spans="9:10" x14ac:dyDescent="0.3">
      <c r="I3499">
        <v>1686</v>
      </c>
      <c r="J3499" t="s">
        <v>8219</v>
      </c>
    </row>
    <row r="3500" spans="9:10" x14ac:dyDescent="0.3">
      <c r="I3500">
        <v>1690</v>
      </c>
      <c r="J3500" t="s">
        <v>8219</v>
      </c>
    </row>
    <row r="3501" spans="9:10" x14ac:dyDescent="0.3">
      <c r="I3501">
        <v>2110</v>
      </c>
      <c r="J3501" t="s">
        <v>8219</v>
      </c>
    </row>
    <row r="3502" spans="9:10" x14ac:dyDescent="0.3">
      <c r="I3502">
        <v>1063</v>
      </c>
      <c r="J3502" t="s">
        <v>8219</v>
      </c>
    </row>
    <row r="3503" spans="9:10" x14ac:dyDescent="0.3">
      <c r="I3503">
        <v>1510</v>
      </c>
      <c r="J3503" t="s">
        <v>8219</v>
      </c>
    </row>
    <row r="3504" spans="9:10" x14ac:dyDescent="0.3">
      <c r="I3504">
        <v>4216</v>
      </c>
      <c r="J3504" t="s">
        <v>8219</v>
      </c>
    </row>
    <row r="3505" spans="9:10" x14ac:dyDescent="0.3">
      <c r="I3505">
        <v>2689</v>
      </c>
      <c r="J3505" t="s">
        <v>8219</v>
      </c>
    </row>
    <row r="3506" spans="9:10" x14ac:dyDescent="0.3">
      <c r="I3506">
        <v>1000</v>
      </c>
      <c r="J3506" t="s">
        <v>8219</v>
      </c>
    </row>
    <row r="3507" spans="9:10" x14ac:dyDescent="0.3">
      <c r="I3507">
        <v>2594</v>
      </c>
      <c r="J3507" t="s">
        <v>8219</v>
      </c>
    </row>
    <row r="3508" spans="9:10" x14ac:dyDescent="0.3">
      <c r="I3508">
        <v>3045</v>
      </c>
      <c r="J3508" t="s">
        <v>8219</v>
      </c>
    </row>
    <row r="3509" spans="9:10" x14ac:dyDescent="0.3">
      <c r="I3509">
        <v>10440</v>
      </c>
      <c r="J3509" t="s">
        <v>8219</v>
      </c>
    </row>
    <row r="3510" spans="9:10" x14ac:dyDescent="0.3">
      <c r="I3510">
        <v>180</v>
      </c>
      <c r="J3510" t="s">
        <v>8219</v>
      </c>
    </row>
    <row r="3511" spans="9:10" x14ac:dyDescent="0.3">
      <c r="I3511">
        <v>3190</v>
      </c>
      <c r="J3511" t="s">
        <v>8219</v>
      </c>
    </row>
    <row r="3512" spans="9:10" x14ac:dyDescent="0.3">
      <c r="I3512">
        <v>905</v>
      </c>
      <c r="J3512" t="s">
        <v>8219</v>
      </c>
    </row>
    <row r="3513" spans="9:10" x14ac:dyDescent="0.3">
      <c r="I3513">
        <v>1518</v>
      </c>
      <c r="J3513" t="s">
        <v>8219</v>
      </c>
    </row>
    <row r="3514" spans="9:10" x14ac:dyDescent="0.3">
      <c r="I3514">
        <v>1000</v>
      </c>
      <c r="J3514" t="s">
        <v>8219</v>
      </c>
    </row>
    <row r="3515" spans="9:10" x14ac:dyDescent="0.3">
      <c r="I3515">
        <v>3315</v>
      </c>
      <c r="J3515" t="s">
        <v>8219</v>
      </c>
    </row>
    <row r="3516" spans="9:10" x14ac:dyDescent="0.3">
      <c r="I3516">
        <v>550</v>
      </c>
      <c r="J3516" t="s">
        <v>8219</v>
      </c>
    </row>
    <row r="3517" spans="9:10" x14ac:dyDescent="0.3">
      <c r="I3517">
        <v>3080</v>
      </c>
      <c r="J3517" t="s">
        <v>8219</v>
      </c>
    </row>
    <row r="3518" spans="9:10" x14ac:dyDescent="0.3">
      <c r="I3518">
        <v>2500</v>
      </c>
      <c r="J3518" t="s">
        <v>8219</v>
      </c>
    </row>
    <row r="3519" spans="9:10" x14ac:dyDescent="0.3">
      <c r="I3519">
        <v>4000</v>
      </c>
      <c r="J3519" t="s">
        <v>8219</v>
      </c>
    </row>
    <row r="3520" spans="9:10" x14ac:dyDescent="0.3">
      <c r="I3520">
        <v>1650.69</v>
      </c>
      <c r="J3520" t="s">
        <v>8219</v>
      </c>
    </row>
    <row r="3521" spans="9:10" x14ac:dyDescent="0.3">
      <c r="I3521">
        <v>2027</v>
      </c>
      <c r="J3521" t="s">
        <v>8219</v>
      </c>
    </row>
    <row r="3522" spans="9:10" x14ac:dyDescent="0.3">
      <c r="I3522">
        <v>2015</v>
      </c>
      <c r="J3522" t="s">
        <v>8219</v>
      </c>
    </row>
    <row r="3523" spans="9:10" x14ac:dyDescent="0.3">
      <c r="I3523">
        <v>593</v>
      </c>
      <c r="J3523" t="s">
        <v>8219</v>
      </c>
    </row>
    <row r="3524" spans="9:10" x14ac:dyDescent="0.3">
      <c r="I3524">
        <v>1395</v>
      </c>
      <c r="J3524" t="s">
        <v>8219</v>
      </c>
    </row>
    <row r="3525" spans="9:10" x14ac:dyDescent="0.3">
      <c r="I3525">
        <v>4546</v>
      </c>
      <c r="J3525" t="s">
        <v>8219</v>
      </c>
    </row>
    <row r="3526" spans="9:10" x14ac:dyDescent="0.3">
      <c r="I3526">
        <v>10156</v>
      </c>
      <c r="J3526" t="s">
        <v>8219</v>
      </c>
    </row>
    <row r="3527" spans="9:10" x14ac:dyDescent="0.3">
      <c r="I3527">
        <v>530</v>
      </c>
      <c r="J3527" t="s">
        <v>8219</v>
      </c>
    </row>
    <row r="3528" spans="9:10" x14ac:dyDescent="0.3">
      <c r="I3528">
        <v>3366</v>
      </c>
      <c r="J3528" t="s">
        <v>8219</v>
      </c>
    </row>
    <row r="3529" spans="9:10" x14ac:dyDescent="0.3">
      <c r="I3529">
        <v>7015</v>
      </c>
      <c r="J3529" t="s">
        <v>8219</v>
      </c>
    </row>
    <row r="3530" spans="9:10" x14ac:dyDescent="0.3">
      <c r="I3530">
        <v>1669</v>
      </c>
      <c r="J3530" t="s">
        <v>8219</v>
      </c>
    </row>
    <row r="3531" spans="9:10" x14ac:dyDescent="0.3">
      <c r="I3531">
        <v>660</v>
      </c>
      <c r="J3531" t="s">
        <v>8219</v>
      </c>
    </row>
    <row r="3532" spans="9:10" x14ac:dyDescent="0.3">
      <c r="I3532">
        <v>2750</v>
      </c>
      <c r="J3532" t="s">
        <v>8219</v>
      </c>
    </row>
    <row r="3533" spans="9:10" x14ac:dyDescent="0.3">
      <c r="I3533">
        <v>1280</v>
      </c>
      <c r="J3533" t="s">
        <v>8219</v>
      </c>
    </row>
    <row r="3534" spans="9:10" x14ac:dyDescent="0.3">
      <c r="I3534">
        <v>1142</v>
      </c>
      <c r="J3534" t="s">
        <v>8219</v>
      </c>
    </row>
    <row r="3535" spans="9:10" x14ac:dyDescent="0.3">
      <c r="I3535">
        <v>631</v>
      </c>
      <c r="J3535" t="s">
        <v>8219</v>
      </c>
    </row>
    <row r="3536" spans="9:10" x14ac:dyDescent="0.3">
      <c r="I3536">
        <v>7810</v>
      </c>
      <c r="J3536" t="s">
        <v>8219</v>
      </c>
    </row>
    <row r="3537" spans="9:10" x14ac:dyDescent="0.3">
      <c r="I3537">
        <v>2063</v>
      </c>
      <c r="J3537" t="s">
        <v>8219</v>
      </c>
    </row>
    <row r="3538" spans="9:10" x14ac:dyDescent="0.3">
      <c r="I3538">
        <v>230</v>
      </c>
      <c r="J3538" t="s">
        <v>8219</v>
      </c>
    </row>
    <row r="3539" spans="9:10" x14ac:dyDescent="0.3">
      <c r="I3539">
        <v>1218</v>
      </c>
      <c r="J3539" t="s">
        <v>8219</v>
      </c>
    </row>
    <row r="3540" spans="9:10" x14ac:dyDescent="0.3">
      <c r="I3540">
        <v>2569</v>
      </c>
      <c r="J3540" t="s">
        <v>8219</v>
      </c>
    </row>
    <row r="3541" spans="9:10" x14ac:dyDescent="0.3">
      <c r="I3541">
        <v>718</v>
      </c>
      <c r="J3541" t="s">
        <v>8219</v>
      </c>
    </row>
    <row r="3542" spans="9:10" x14ac:dyDescent="0.3">
      <c r="I3542">
        <v>369</v>
      </c>
      <c r="J3542" t="s">
        <v>8219</v>
      </c>
    </row>
    <row r="3543" spans="9:10" x14ac:dyDescent="0.3">
      <c r="I3543">
        <v>1260</v>
      </c>
      <c r="J3543" t="s">
        <v>8219</v>
      </c>
    </row>
    <row r="3544" spans="9:10" x14ac:dyDescent="0.3">
      <c r="I3544">
        <v>5623</v>
      </c>
      <c r="J3544" t="s">
        <v>8219</v>
      </c>
    </row>
    <row r="3545" spans="9:10" x14ac:dyDescent="0.3">
      <c r="I3545">
        <v>1570</v>
      </c>
      <c r="J3545" t="s">
        <v>8219</v>
      </c>
    </row>
    <row r="3546" spans="9:10" x14ac:dyDescent="0.3">
      <c r="I3546">
        <v>2500</v>
      </c>
      <c r="J3546" t="s">
        <v>8219</v>
      </c>
    </row>
    <row r="3547" spans="9:10" x14ac:dyDescent="0.3">
      <c r="I3547">
        <v>251</v>
      </c>
      <c r="J3547" t="s">
        <v>8219</v>
      </c>
    </row>
    <row r="3548" spans="9:10" x14ac:dyDescent="0.3">
      <c r="I3548">
        <v>1125</v>
      </c>
      <c r="J3548" t="s">
        <v>8219</v>
      </c>
    </row>
    <row r="3549" spans="9:10" x14ac:dyDescent="0.3">
      <c r="I3549">
        <v>40043.25</v>
      </c>
      <c r="J3549" t="s">
        <v>8219</v>
      </c>
    </row>
    <row r="3550" spans="9:10" x14ac:dyDescent="0.3">
      <c r="I3550">
        <v>2140</v>
      </c>
      <c r="J3550" t="s">
        <v>8219</v>
      </c>
    </row>
    <row r="3551" spans="9:10" x14ac:dyDescent="0.3">
      <c r="I3551">
        <v>1020</v>
      </c>
      <c r="J3551" t="s">
        <v>8219</v>
      </c>
    </row>
    <row r="3552" spans="9:10" x14ac:dyDescent="0.3">
      <c r="I3552">
        <v>2620</v>
      </c>
      <c r="J3552" t="s">
        <v>8219</v>
      </c>
    </row>
    <row r="3553" spans="9:10" x14ac:dyDescent="0.3">
      <c r="I3553">
        <v>1527.5</v>
      </c>
      <c r="J3553" t="s">
        <v>8219</v>
      </c>
    </row>
    <row r="3554" spans="9:10" x14ac:dyDescent="0.3">
      <c r="I3554">
        <v>773</v>
      </c>
      <c r="J3554" t="s">
        <v>8219</v>
      </c>
    </row>
    <row r="3555" spans="9:10" x14ac:dyDescent="0.3">
      <c r="I3555">
        <v>5845</v>
      </c>
      <c r="J3555" t="s">
        <v>8219</v>
      </c>
    </row>
    <row r="3556" spans="9:10" x14ac:dyDescent="0.3">
      <c r="I3556">
        <v>5671.11</v>
      </c>
      <c r="J3556" t="s">
        <v>8219</v>
      </c>
    </row>
    <row r="3557" spans="9:10" x14ac:dyDescent="0.3">
      <c r="I3557">
        <v>2400</v>
      </c>
      <c r="J3557" t="s">
        <v>8219</v>
      </c>
    </row>
    <row r="3558" spans="9:10" x14ac:dyDescent="0.3">
      <c r="I3558">
        <v>2210</v>
      </c>
      <c r="J3558" t="s">
        <v>8219</v>
      </c>
    </row>
    <row r="3559" spans="9:10" x14ac:dyDescent="0.3">
      <c r="I3559">
        <v>100036</v>
      </c>
      <c r="J3559" t="s">
        <v>8219</v>
      </c>
    </row>
    <row r="3560" spans="9:10" x14ac:dyDescent="0.3">
      <c r="I3560">
        <v>504</v>
      </c>
      <c r="J3560" t="s">
        <v>8219</v>
      </c>
    </row>
    <row r="3561" spans="9:10" x14ac:dyDescent="0.3">
      <c r="I3561">
        <v>1035</v>
      </c>
      <c r="J3561" t="s">
        <v>8219</v>
      </c>
    </row>
    <row r="3562" spans="9:10" x14ac:dyDescent="0.3">
      <c r="I3562">
        <v>3470</v>
      </c>
      <c r="J3562" t="s">
        <v>8219</v>
      </c>
    </row>
    <row r="3563" spans="9:10" x14ac:dyDescent="0.3">
      <c r="I3563">
        <v>2560</v>
      </c>
      <c r="J3563" t="s">
        <v>8219</v>
      </c>
    </row>
    <row r="3564" spans="9:10" x14ac:dyDescent="0.3">
      <c r="I3564">
        <v>469</v>
      </c>
      <c r="J3564" t="s">
        <v>8219</v>
      </c>
    </row>
    <row r="3565" spans="9:10" x14ac:dyDescent="0.3">
      <c r="I3565">
        <v>527.45000000000005</v>
      </c>
      <c r="J3565" t="s">
        <v>8219</v>
      </c>
    </row>
    <row r="3566" spans="9:10" x14ac:dyDescent="0.3">
      <c r="I3566">
        <v>1005</v>
      </c>
      <c r="J3566" t="s">
        <v>8219</v>
      </c>
    </row>
    <row r="3567" spans="9:10" x14ac:dyDescent="0.3">
      <c r="I3567">
        <v>1175</v>
      </c>
      <c r="J3567" t="s">
        <v>8219</v>
      </c>
    </row>
    <row r="3568" spans="9:10" x14ac:dyDescent="0.3">
      <c r="I3568">
        <v>2095</v>
      </c>
      <c r="J3568" t="s">
        <v>8219</v>
      </c>
    </row>
    <row r="3569" spans="9:10" x14ac:dyDescent="0.3">
      <c r="I3569">
        <v>1088</v>
      </c>
      <c r="J3569" t="s">
        <v>8219</v>
      </c>
    </row>
    <row r="3570" spans="9:10" x14ac:dyDescent="0.3">
      <c r="I3570">
        <v>1110</v>
      </c>
      <c r="J3570" t="s">
        <v>8219</v>
      </c>
    </row>
    <row r="3571" spans="9:10" x14ac:dyDescent="0.3">
      <c r="I3571">
        <v>5024</v>
      </c>
      <c r="J3571" t="s">
        <v>8219</v>
      </c>
    </row>
    <row r="3572" spans="9:10" x14ac:dyDescent="0.3">
      <c r="I3572">
        <v>2287</v>
      </c>
      <c r="J3572" t="s">
        <v>8219</v>
      </c>
    </row>
    <row r="3573" spans="9:10" x14ac:dyDescent="0.3">
      <c r="I3573">
        <v>1831</v>
      </c>
      <c r="J3573" t="s">
        <v>8219</v>
      </c>
    </row>
    <row r="3574" spans="9:10" x14ac:dyDescent="0.3">
      <c r="I3574">
        <v>500</v>
      </c>
      <c r="J3574" t="s">
        <v>8219</v>
      </c>
    </row>
    <row r="3575" spans="9:10" x14ac:dyDescent="0.3">
      <c r="I3575">
        <v>3084</v>
      </c>
      <c r="J3575" t="s">
        <v>8219</v>
      </c>
    </row>
    <row r="3576" spans="9:10" x14ac:dyDescent="0.3">
      <c r="I3576">
        <v>6155</v>
      </c>
      <c r="J3576" t="s">
        <v>8219</v>
      </c>
    </row>
    <row r="3577" spans="9:10" x14ac:dyDescent="0.3">
      <c r="I3577">
        <v>10133</v>
      </c>
      <c r="J3577" t="s">
        <v>8219</v>
      </c>
    </row>
    <row r="3578" spans="9:10" x14ac:dyDescent="0.3">
      <c r="I3578">
        <v>100</v>
      </c>
      <c r="J3578" t="s">
        <v>8219</v>
      </c>
    </row>
    <row r="3579" spans="9:10" x14ac:dyDescent="0.3">
      <c r="I3579">
        <v>780</v>
      </c>
      <c r="J3579" t="s">
        <v>8219</v>
      </c>
    </row>
    <row r="3580" spans="9:10" x14ac:dyDescent="0.3">
      <c r="I3580">
        <v>1500.2</v>
      </c>
      <c r="J3580" t="s">
        <v>8219</v>
      </c>
    </row>
    <row r="3581" spans="9:10" x14ac:dyDescent="0.3">
      <c r="I3581">
        <v>500</v>
      </c>
      <c r="J3581" t="s">
        <v>8219</v>
      </c>
    </row>
    <row r="3582" spans="9:10" x14ac:dyDescent="0.3">
      <c r="I3582">
        <v>1025</v>
      </c>
      <c r="J3582" t="s">
        <v>8219</v>
      </c>
    </row>
    <row r="3583" spans="9:10" x14ac:dyDescent="0.3">
      <c r="I3583">
        <v>1500</v>
      </c>
      <c r="J3583" t="s">
        <v>8219</v>
      </c>
    </row>
    <row r="3584" spans="9:10" x14ac:dyDescent="0.3">
      <c r="I3584">
        <v>2870</v>
      </c>
      <c r="J3584" t="s">
        <v>8219</v>
      </c>
    </row>
    <row r="3585" spans="9:10" x14ac:dyDescent="0.3">
      <c r="I3585">
        <v>3255</v>
      </c>
      <c r="J3585" t="s">
        <v>8219</v>
      </c>
    </row>
    <row r="3586" spans="9:10" x14ac:dyDescent="0.3">
      <c r="I3586">
        <v>3465</v>
      </c>
      <c r="J3586" t="s">
        <v>8219</v>
      </c>
    </row>
    <row r="3587" spans="9:10" x14ac:dyDescent="0.3">
      <c r="I3587">
        <v>4050</v>
      </c>
      <c r="J3587" t="s">
        <v>8219</v>
      </c>
    </row>
    <row r="3588" spans="9:10" x14ac:dyDescent="0.3">
      <c r="I3588">
        <v>8207</v>
      </c>
      <c r="J3588" t="s">
        <v>8219</v>
      </c>
    </row>
    <row r="3589" spans="9:10" x14ac:dyDescent="0.3">
      <c r="I3589">
        <v>633</v>
      </c>
      <c r="J3589" t="s">
        <v>8219</v>
      </c>
    </row>
    <row r="3590" spans="9:10" x14ac:dyDescent="0.3">
      <c r="I3590">
        <v>201</v>
      </c>
      <c r="J3590" t="s">
        <v>8219</v>
      </c>
    </row>
    <row r="3591" spans="9:10" x14ac:dyDescent="0.3">
      <c r="I3591">
        <v>5100</v>
      </c>
      <c r="J3591" t="s">
        <v>8219</v>
      </c>
    </row>
    <row r="3592" spans="9:10" x14ac:dyDescent="0.3">
      <c r="I3592">
        <v>5003</v>
      </c>
      <c r="J3592" t="s">
        <v>8219</v>
      </c>
    </row>
    <row r="3593" spans="9:10" x14ac:dyDescent="0.3">
      <c r="I3593">
        <v>1225</v>
      </c>
      <c r="J3593" t="s">
        <v>8219</v>
      </c>
    </row>
    <row r="3594" spans="9:10" x14ac:dyDescent="0.3">
      <c r="I3594">
        <v>2545</v>
      </c>
      <c r="J3594" t="s">
        <v>8219</v>
      </c>
    </row>
    <row r="3595" spans="9:10" x14ac:dyDescent="0.3">
      <c r="I3595">
        <v>3319</v>
      </c>
      <c r="J3595" t="s">
        <v>8219</v>
      </c>
    </row>
    <row r="3596" spans="9:10" x14ac:dyDescent="0.3">
      <c r="I3596">
        <v>2015</v>
      </c>
      <c r="J3596" t="s">
        <v>8219</v>
      </c>
    </row>
    <row r="3597" spans="9:10" x14ac:dyDescent="0.3">
      <c r="I3597">
        <v>3081</v>
      </c>
      <c r="J3597" t="s">
        <v>8219</v>
      </c>
    </row>
    <row r="3598" spans="9:10" x14ac:dyDescent="0.3">
      <c r="I3598">
        <v>1185</v>
      </c>
      <c r="J3598" t="s">
        <v>8219</v>
      </c>
    </row>
    <row r="3599" spans="9:10" x14ac:dyDescent="0.3">
      <c r="I3599">
        <v>2565</v>
      </c>
      <c r="J3599" t="s">
        <v>8219</v>
      </c>
    </row>
    <row r="3600" spans="9:10" x14ac:dyDescent="0.3">
      <c r="I3600">
        <v>1101</v>
      </c>
      <c r="J3600" t="s">
        <v>8219</v>
      </c>
    </row>
    <row r="3601" spans="9:10" x14ac:dyDescent="0.3">
      <c r="I3601">
        <v>1010</v>
      </c>
      <c r="J3601" t="s">
        <v>8219</v>
      </c>
    </row>
    <row r="3602" spans="9:10" x14ac:dyDescent="0.3">
      <c r="I3602">
        <v>13</v>
      </c>
      <c r="J3602" t="s">
        <v>8219</v>
      </c>
    </row>
    <row r="3603" spans="9:10" x14ac:dyDescent="0.3">
      <c r="I3603">
        <v>2087</v>
      </c>
      <c r="J3603" t="s">
        <v>8219</v>
      </c>
    </row>
    <row r="3604" spans="9:10" x14ac:dyDescent="0.3">
      <c r="I3604">
        <v>4002</v>
      </c>
      <c r="J3604" t="s">
        <v>8219</v>
      </c>
    </row>
    <row r="3605" spans="9:10" x14ac:dyDescent="0.3">
      <c r="I3605">
        <v>2560</v>
      </c>
      <c r="J3605" t="s">
        <v>8219</v>
      </c>
    </row>
    <row r="3606" spans="9:10" x14ac:dyDescent="0.3">
      <c r="I3606">
        <v>3385</v>
      </c>
      <c r="J3606" t="s">
        <v>8219</v>
      </c>
    </row>
    <row r="3607" spans="9:10" x14ac:dyDescent="0.3">
      <c r="I3607">
        <v>460</v>
      </c>
      <c r="J3607" t="s">
        <v>8219</v>
      </c>
    </row>
    <row r="3608" spans="9:10" x14ac:dyDescent="0.3">
      <c r="I3608">
        <v>3908</v>
      </c>
      <c r="J3608" t="s">
        <v>8219</v>
      </c>
    </row>
    <row r="3609" spans="9:10" x14ac:dyDescent="0.3">
      <c r="I3609">
        <v>580</v>
      </c>
      <c r="J3609" t="s">
        <v>8219</v>
      </c>
    </row>
    <row r="3610" spans="9:10" x14ac:dyDescent="0.3">
      <c r="I3610">
        <v>800</v>
      </c>
      <c r="J3610" t="s">
        <v>8219</v>
      </c>
    </row>
    <row r="3611" spans="9:10" x14ac:dyDescent="0.3">
      <c r="I3611">
        <v>3005</v>
      </c>
      <c r="J3611" t="s">
        <v>8219</v>
      </c>
    </row>
    <row r="3612" spans="9:10" x14ac:dyDescent="0.3">
      <c r="I3612">
        <v>1623</v>
      </c>
      <c r="J3612" t="s">
        <v>8219</v>
      </c>
    </row>
    <row r="3613" spans="9:10" x14ac:dyDescent="0.3">
      <c r="I3613">
        <v>3400</v>
      </c>
      <c r="J3613" t="s">
        <v>8219</v>
      </c>
    </row>
    <row r="3614" spans="9:10" x14ac:dyDescent="0.3">
      <c r="I3614">
        <v>7220</v>
      </c>
      <c r="J3614" t="s">
        <v>8219</v>
      </c>
    </row>
    <row r="3615" spans="9:10" x14ac:dyDescent="0.3">
      <c r="I3615">
        <v>1250</v>
      </c>
      <c r="J3615" t="s">
        <v>8219</v>
      </c>
    </row>
    <row r="3616" spans="9:10" x14ac:dyDescent="0.3">
      <c r="I3616">
        <v>2520</v>
      </c>
      <c r="J3616" t="s">
        <v>8219</v>
      </c>
    </row>
    <row r="3617" spans="9:10" x14ac:dyDescent="0.3">
      <c r="I3617">
        <v>2670</v>
      </c>
      <c r="J3617" t="s">
        <v>8219</v>
      </c>
    </row>
    <row r="3618" spans="9:10" x14ac:dyDescent="0.3">
      <c r="I3618">
        <v>3120</v>
      </c>
      <c r="J3618" t="s">
        <v>8219</v>
      </c>
    </row>
    <row r="3619" spans="9:10" x14ac:dyDescent="0.3">
      <c r="I3619">
        <v>880</v>
      </c>
      <c r="J3619" t="s">
        <v>8219</v>
      </c>
    </row>
    <row r="3620" spans="9:10" x14ac:dyDescent="0.3">
      <c r="I3620">
        <v>2020</v>
      </c>
      <c r="J3620" t="s">
        <v>8219</v>
      </c>
    </row>
    <row r="3621" spans="9:10" x14ac:dyDescent="0.3">
      <c r="I3621">
        <v>1130</v>
      </c>
      <c r="J3621" t="s">
        <v>8219</v>
      </c>
    </row>
    <row r="3622" spans="9:10" x14ac:dyDescent="0.3">
      <c r="I3622">
        <v>11045</v>
      </c>
      <c r="J3622" t="s">
        <v>8219</v>
      </c>
    </row>
    <row r="3623" spans="9:10" x14ac:dyDescent="0.3">
      <c r="I3623">
        <v>3292</v>
      </c>
      <c r="J3623" t="s">
        <v>8219</v>
      </c>
    </row>
    <row r="3624" spans="9:10" x14ac:dyDescent="0.3">
      <c r="I3624">
        <v>1000.99</v>
      </c>
      <c r="J3624" t="s">
        <v>8219</v>
      </c>
    </row>
    <row r="3625" spans="9:10" x14ac:dyDescent="0.3">
      <c r="I3625">
        <v>3000</v>
      </c>
      <c r="J3625" t="s">
        <v>8219</v>
      </c>
    </row>
    <row r="3626" spans="9:10" x14ac:dyDescent="0.3">
      <c r="I3626">
        <v>3148</v>
      </c>
      <c r="J3626" t="s">
        <v>8219</v>
      </c>
    </row>
    <row r="3627" spans="9:10" x14ac:dyDescent="0.3">
      <c r="I3627">
        <v>3080</v>
      </c>
      <c r="J3627" t="s">
        <v>8219</v>
      </c>
    </row>
    <row r="3628" spans="9:10" x14ac:dyDescent="0.3">
      <c r="I3628">
        <v>4073</v>
      </c>
      <c r="J3628" t="s">
        <v>8219</v>
      </c>
    </row>
    <row r="3629" spans="9:10" x14ac:dyDescent="0.3">
      <c r="I3629">
        <v>2000</v>
      </c>
      <c r="J3629" t="s">
        <v>8219</v>
      </c>
    </row>
    <row r="3630" spans="9:10" x14ac:dyDescent="0.3">
      <c r="I3630">
        <v>0</v>
      </c>
      <c r="J3630" t="s">
        <v>8221</v>
      </c>
    </row>
    <row r="3631" spans="9:10" x14ac:dyDescent="0.3">
      <c r="I3631">
        <v>2</v>
      </c>
      <c r="J3631" t="s">
        <v>8221</v>
      </c>
    </row>
    <row r="3632" spans="9:10" x14ac:dyDescent="0.3">
      <c r="I3632">
        <v>1</v>
      </c>
      <c r="J3632" t="s">
        <v>8221</v>
      </c>
    </row>
    <row r="3633" spans="9:10" x14ac:dyDescent="0.3">
      <c r="I3633">
        <v>8725</v>
      </c>
      <c r="J3633" t="s">
        <v>8221</v>
      </c>
    </row>
    <row r="3634" spans="9:10" x14ac:dyDescent="0.3">
      <c r="I3634">
        <v>100</v>
      </c>
      <c r="J3634" t="s">
        <v>8221</v>
      </c>
    </row>
    <row r="3635" spans="9:10" x14ac:dyDescent="0.3">
      <c r="I3635">
        <v>1762</v>
      </c>
      <c r="J3635" t="s">
        <v>8221</v>
      </c>
    </row>
    <row r="3636" spans="9:10" x14ac:dyDescent="0.3">
      <c r="I3636">
        <v>3185</v>
      </c>
      <c r="J3636" t="s">
        <v>8221</v>
      </c>
    </row>
    <row r="3637" spans="9:10" x14ac:dyDescent="0.3">
      <c r="I3637">
        <v>1276</v>
      </c>
      <c r="J3637" t="s">
        <v>8221</v>
      </c>
    </row>
    <row r="3638" spans="9:10" x14ac:dyDescent="0.3">
      <c r="I3638">
        <v>0</v>
      </c>
      <c r="J3638" t="s">
        <v>8221</v>
      </c>
    </row>
    <row r="3639" spans="9:10" x14ac:dyDescent="0.3">
      <c r="I3639">
        <v>926</v>
      </c>
      <c r="J3639" t="s">
        <v>8221</v>
      </c>
    </row>
    <row r="3640" spans="9:10" x14ac:dyDescent="0.3">
      <c r="I3640">
        <v>216</v>
      </c>
      <c r="J3640" t="s">
        <v>8221</v>
      </c>
    </row>
    <row r="3641" spans="9:10" x14ac:dyDescent="0.3">
      <c r="I3641">
        <v>1</v>
      </c>
      <c r="J3641" t="s">
        <v>8221</v>
      </c>
    </row>
    <row r="3642" spans="9:10" x14ac:dyDescent="0.3">
      <c r="I3642">
        <v>55</v>
      </c>
      <c r="J3642" t="s">
        <v>8221</v>
      </c>
    </row>
    <row r="3643" spans="9:10" x14ac:dyDescent="0.3">
      <c r="I3643">
        <v>0</v>
      </c>
      <c r="J3643" t="s">
        <v>8221</v>
      </c>
    </row>
    <row r="3644" spans="9:10" x14ac:dyDescent="0.3">
      <c r="I3644">
        <v>15</v>
      </c>
      <c r="J3644" t="s">
        <v>8221</v>
      </c>
    </row>
    <row r="3645" spans="9:10" x14ac:dyDescent="0.3">
      <c r="I3645">
        <v>0</v>
      </c>
      <c r="J3645" t="s">
        <v>8221</v>
      </c>
    </row>
    <row r="3646" spans="9:10" x14ac:dyDescent="0.3">
      <c r="I3646">
        <v>821</v>
      </c>
      <c r="J3646" t="s">
        <v>8221</v>
      </c>
    </row>
    <row r="3647" spans="9:10" x14ac:dyDescent="0.3">
      <c r="I3647">
        <v>1</v>
      </c>
      <c r="J3647" t="s">
        <v>8221</v>
      </c>
    </row>
    <row r="3648" spans="9:10" x14ac:dyDescent="0.3">
      <c r="I3648">
        <v>481</v>
      </c>
      <c r="J3648" t="s">
        <v>8221</v>
      </c>
    </row>
    <row r="3649" spans="9:10" x14ac:dyDescent="0.3">
      <c r="I3649">
        <v>30</v>
      </c>
      <c r="J3649" t="s">
        <v>8221</v>
      </c>
    </row>
    <row r="3650" spans="9:10" x14ac:dyDescent="0.3">
      <c r="I3650">
        <v>40153</v>
      </c>
      <c r="J3650" t="s">
        <v>8219</v>
      </c>
    </row>
    <row r="3651" spans="9:10" x14ac:dyDescent="0.3">
      <c r="I3651">
        <v>780</v>
      </c>
      <c r="J3651" t="s">
        <v>8219</v>
      </c>
    </row>
    <row r="3652" spans="9:10" x14ac:dyDescent="0.3">
      <c r="I3652">
        <v>500</v>
      </c>
      <c r="J3652" t="s">
        <v>8219</v>
      </c>
    </row>
    <row r="3653" spans="9:10" x14ac:dyDescent="0.3">
      <c r="I3653">
        <v>520</v>
      </c>
      <c r="J3653" t="s">
        <v>8219</v>
      </c>
    </row>
    <row r="3654" spans="9:10" x14ac:dyDescent="0.3">
      <c r="I3654">
        <v>752</v>
      </c>
      <c r="J3654" t="s">
        <v>8219</v>
      </c>
    </row>
    <row r="3655" spans="9:10" x14ac:dyDescent="0.3">
      <c r="I3655">
        <v>2010</v>
      </c>
      <c r="J3655" t="s">
        <v>8219</v>
      </c>
    </row>
    <row r="3656" spans="9:10" x14ac:dyDescent="0.3">
      <c r="I3656">
        <v>2616</v>
      </c>
      <c r="J3656" t="s">
        <v>8219</v>
      </c>
    </row>
    <row r="3657" spans="9:10" x14ac:dyDescent="0.3">
      <c r="I3657">
        <v>5813</v>
      </c>
      <c r="J3657" t="s">
        <v>8219</v>
      </c>
    </row>
    <row r="3658" spans="9:10" x14ac:dyDescent="0.3">
      <c r="I3658">
        <v>5291</v>
      </c>
      <c r="J3658" t="s">
        <v>8219</v>
      </c>
    </row>
    <row r="3659" spans="9:10" x14ac:dyDescent="0.3">
      <c r="I3659">
        <v>2215</v>
      </c>
      <c r="J3659" t="s">
        <v>8219</v>
      </c>
    </row>
    <row r="3660" spans="9:10" x14ac:dyDescent="0.3">
      <c r="I3660">
        <v>1510</v>
      </c>
      <c r="J3660" t="s">
        <v>8219</v>
      </c>
    </row>
    <row r="3661" spans="9:10" x14ac:dyDescent="0.3">
      <c r="I3661">
        <v>3061</v>
      </c>
      <c r="J3661" t="s">
        <v>8219</v>
      </c>
    </row>
    <row r="3662" spans="9:10" x14ac:dyDescent="0.3">
      <c r="I3662">
        <v>250</v>
      </c>
      <c r="J3662" t="s">
        <v>8219</v>
      </c>
    </row>
    <row r="3663" spans="9:10" x14ac:dyDescent="0.3">
      <c r="I3663">
        <v>3330</v>
      </c>
      <c r="J3663" t="s">
        <v>8219</v>
      </c>
    </row>
    <row r="3664" spans="9:10" x14ac:dyDescent="0.3">
      <c r="I3664">
        <v>8114</v>
      </c>
      <c r="J3664" t="s">
        <v>8219</v>
      </c>
    </row>
    <row r="3665" spans="9:10" x14ac:dyDescent="0.3">
      <c r="I3665">
        <v>234</v>
      </c>
      <c r="J3665" t="s">
        <v>8219</v>
      </c>
    </row>
    <row r="3666" spans="9:10" x14ac:dyDescent="0.3">
      <c r="I3666">
        <v>875</v>
      </c>
      <c r="J3666" t="s">
        <v>8219</v>
      </c>
    </row>
    <row r="3667" spans="9:10" x14ac:dyDescent="0.3">
      <c r="I3667">
        <v>714</v>
      </c>
      <c r="J3667" t="s">
        <v>8219</v>
      </c>
    </row>
    <row r="3668" spans="9:10" x14ac:dyDescent="0.3">
      <c r="I3668">
        <v>1200</v>
      </c>
      <c r="J3668" t="s">
        <v>8219</v>
      </c>
    </row>
    <row r="3669" spans="9:10" x14ac:dyDescent="0.3">
      <c r="I3669">
        <v>3095.11</v>
      </c>
      <c r="J3669" t="s">
        <v>8219</v>
      </c>
    </row>
    <row r="3670" spans="9:10" x14ac:dyDescent="0.3">
      <c r="I3670">
        <v>1035</v>
      </c>
      <c r="J3670" t="s">
        <v>8219</v>
      </c>
    </row>
    <row r="3671" spans="9:10" x14ac:dyDescent="0.3">
      <c r="I3671">
        <v>1382</v>
      </c>
      <c r="J3671" t="s">
        <v>8219</v>
      </c>
    </row>
    <row r="3672" spans="9:10" x14ac:dyDescent="0.3">
      <c r="I3672">
        <v>241</v>
      </c>
      <c r="J3672" t="s">
        <v>8219</v>
      </c>
    </row>
    <row r="3673" spans="9:10" x14ac:dyDescent="0.3">
      <c r="I3673">
        <v>3530</v>
      </c>
      <c r="J3673" t="s">
        <v>8219</v>
      </c>
    </row>
    <row r="3674" spans="9:10" x14ac:dyDescent="0.3">
      <c r="I3674">
        <v>3046</v>
      </c>
      <c r="J3674" t="s">
        <v>8219</v>
      </c>
    </row>
    <row r="3675" spans="9:10" x14ac:dyDescent="0.3">
      <c r="I3675">
        <v>4545</v>
      </c>
      <c r="J3675" t="s">
        <v>8219</v>
      </c>
    </row>
    <row r="3676" spans="9:10" x14ac:dyDescent="0.3">
      <c r="I3676">
        <v>4500</v>
      </c>
      <c r="J3676" t="s">
        <v>8219</v>
      </c>
    </row>
    <row r="3677" spans="9:10" x14ac:dyDescent="0.3">
      <c r="I3677">
        <v>70</v>
      </c>
      <c r="J3677" t="s">
        <v>8219</v>
      </c>
    </row>
    <row r="3678" spans="9:10" x14ac:dyDescent="0.3">
      <c r="I3678">
        <v>1030</v>
      </c>
      <c r="J3678" t="s">
        <v>8219</v>
      </c>
    </row>
    <row r="3679" spans="9:10" x14ac:dyDescent="0.3">
      <c r="I3679">
        <v>12348.5</v>
      </c>
      <c r="J3679" t="s">
        <v>8219</v>
      </c>
    </row>
    <row r="3680" spans="9:10" x14ac:dyDescent="0.3">
      <c r="I3680">
        <v>2050</v>
      </c>
      <c r="J3680" t="s">
        <v>8219</v>
      </c>
    </row>
    <row r="3681" spans="9:10" x14ac:dyDescent="0.3">
      <c r="I3681">
        <v>2202</v>
      </c>
      <c r="J3681" t="s">
        <v>8219</v>
      </c>
    </row>
    <row r="3682" spans="9:10" x14ac:dyDescent="0.3">
      <c r="I3682">
        <v>3383</v>
      </c>
      <c r="J3682" t="s">
        <v>8219</v>
      </c>
    </row>
    <row r="3683" spans="9:10" x14ac:dyDescent="0.3">
      <c r="I3683">
        <v>1119</v>
      </c>
      <c r="J3683" t="s">
        <v>8219</v>
      </c>
    </row>
    <row r="3684" spans="9:10" x14ac:dyDescent="0.3">
      <c r="I3684">
        <v>4176</v>
      </c>
      <c r="J3684" t="s">
        <v>8219</v>
      </c>
    </row>
    <row r="3685" spans="9:10" x14ac:dyDescent="0.3">
      <c r="I3685">
        <v>3880</v>
      </c>
      <c r="J3685" t="s">
        <v>8219</v>
      </c>
    </row>
    <row r="3686" spans="9:10" x14ac:dyDescent="0.3">
      <c r="I3686">
        <v>1043</v>
      </c>
      <c r="J3686" t="s">
        <v>8219</v>
      </c>
    </row>
    <row r="3687" spans="9:10" x14ac:dyDescent="0.3">
      <c r="I3687">
        <v>5285</v>
      </c>
      <c r="J3687" t="s">
        <v>8219</v>
      </c>
    </row>
    <row r="3688" spans="9:10" x14ac:dyDescent="0.3">
      <c r="I3688">
        <v>355</v>
      </c>
      <c r="J3688" t="s">
        <v>8219</v>
      </c>
    </row>
    <row r="3689" spans="9:10" x14ac:dyDescent="0.3">
      <c r="I3689">
        <v>5012.25</v>
      </c>
      <c r="J3689" t="s">
        <v>8219</v>
      </c>
    </row>
    <row r="3690" spans="9:10" x14ac:dyDescent="0.3">
      <c r="I3690">
        <v>3275</v>
      </c>
      <c r="J3690" t="s">
        <v>8219</v>
      </c>
    </row>
    <row r="3691" spans="9:10" x14ac:dyDescent="0.3">
      <c r="I3691">
        <v>3550</v>
      </c>
      <c r="J3691" t="s">
        <v>8219</v>
      </c>
    </row>
    <row r="3692" spans="9:10" x14ac:dyDescent="0.3">
      <c r="I3692">
        <v>1800</v>
      </c>
      <c r="J3692" t="s">
        <v>8219</v>
      </c>
    </row>
    <row r="3693" spans="9:10" x14ac:dyDescent="0.3">
      <c r="I3693">
        <v>51184</v>
      </c>
      <c r="J3693" t="s">
        <v>8219</v>
      </c>
    </row>
    <row r="3694" spans="9:10" x14ac:dyDescent="0.3">
      <c r="I3694">
        <v>1260</v>
      </c>
      <c r="J3694" t="s">
        <v>8219</v>
      </c>
    </row>
    <row r="3695" spans="9:10" x14ac:dyDescent="0.3">
      <c r="I3695">
        <v>430</v>
      </c>
      <c r="J3695" t="s">
        <v>8219</v>
      </c>
    </row>
    <row r="3696" spans="9:10" x14ac:dyDescent="0.3">
      <c r="I3696">
        <v>3760</v>
      </c>
      <c r="J3696" t="s">
        <v>8219</v>
      </c>
    </row>
    <row r="3697" spans="9:10" x14ac:dyDescent="0.3">
      <c r="I3697">
        <v>4005</v>
      </c>
      <c r="J3697" t="s">
        <v>8219</v>
      </c>
    </row>
    <row r="3698" spans="9:10" x14ac:dyDescent="0.3">
      <c r="I3698">
        <v>3100</v>
      </c>
      <c r="J3698" t="s">
        <v>8219</v>
      </c>
    </row>
    <row r="3699" spans="9:10" x14ac:dyDescent="0.3">
      <c r="I3699">
        <v>2160</v>
      </c>
      <c r="J3699" t="s">
        <v>8219</v>
      </c>
    </row>
    <row r="3700" spans="9:10" x14ac:dyDescent="0.3">
      <c r="I3700">
        <v>5526</v>
      </c>
      <c r="J3700" t="s">
        <v>8219</v>
      </c>
    </row>
    <row r="3701" spans="9:10" x14ac:dyDescent="0.3">
      <c r="I3701">
        <v>2520</v>
      </c>
      <c r="J3701" t="s">
        <v>8219</v>
      </c>
    </row>
    <row r="3702" spans="9:10" x14ac:dyDescent="0.3">
      <c r="I3702">
        <v>606</v>
      </c>
      <c r="J3702" t="s">
        <v>8219</v>
      </c>
    </row>
    <row r="3703" spans="9:10" x14ac:dyDescent="0.3">
      <c r="I3703">
        <v>1505</v>
      </c>
      <c r="J3703" t="s">
        <v>8219</v>
      </c>
    </row>
    <row r="3704" spans="9:10" x14ac:dyDescent="0.3">
      <c r="I3704">
        <v>3275</v>
      </c>
      <c r="J3704" t="s">
        <v>8219</v>
      </c>
    </row>
    <row r="3705" spans="9:10" x14ac:dyDescent="0.3">
      <c r="I3705">
        <v>1296</v>
      </c>
      <c r="J3705" t="s">
        <v>8219</v>
      </c>
    </row>
    <row r="3706" spans="9:10" x14ac:dyDescent="0.3">
      <c r="I3706">
        <v>409.01</v>
      </c>
      <c r="J3706" t="s">
        <v>8219</v>
      </c>
    </row>
    <row r="3707" spans="9:10" x14ac:dyDescent="0.3">
      <c r="I3707">
        <v>2925</v>
      </c>
      <c r="J3707" t="s">
        <v>8219</v>
      </c>
    </row>
    <row r="3708" spans="9:10" x14ac:dyDescent="0.3">
      <c r="I3708">
        <v>1820</v>
      </c>
      <c r="J3708" t="s">
        <v>8219</v>
      </c>
    </row>
    <row r="3709" spans="9:10" x14ac:dyDescent="0.3">
      <c r="I3709">
        <v>1860</v>
      </c>
      <c r="J3709" t="s">
        <v>8219</v>
      </c>
    </row>
    <row r="3710" spans="9:10" x14ac:dyDescent="0.3">
      <c r="I3710">
        <v>2100</v>
      </c>
      <c r="J3710" t="s">
        <v>8219</v>
      </c>
    </row>
    <row r="3711" spans="9:10" x14ac:dyDescent="0.3">
      <c r="I3711">
        <v>1082.5</v>
      </c>
      <c r="J3711" t="s">
        <v>8219</v>
      </c>
    </row>
    <row r="3712" spans="9:10" x14ac:dyDescent="0.3">
      <c r="I3712">
        <v>1835</v>
      </c>
      <c r="J3712" t="s">
        <v>8219</v>
      </c>
    </row>
    <row r="3713" spans="9:10" x14ac:dyDescent="0.3">
      <c r="I3713">
        <v>570</v>
      </c>
      <c r="J3713" t="s">
        <v>8219</v>
      </c>
    </row>
    <row r="3714" spans="9:10" x14ac:dyDescent="0.3">
      <c r="I3714">
        <v>11530</v>
      </c>
      <c r="J3714" t="s">
        <v>8219</v>
      </c>
    </row>
    <row r="3715" spans="9:10" x14ac:dyDescent="0.3">
      <c r="I3715">
        <v>2030</v>
      </c>
      <c r="J3715" t="s">
        <v>8219</v>
      </c>
    </row>
    <row r="3716" spans="9:10" x14ac:dyDescent="0.3">
      <c r="I3716">
        <v>10235</v>
      </c>
      <c r="J3716" t="s">
        <v>8219</v>
      </c>
    </row>
    <row r="3717" spans="9:10" x14ac:dyDescent="0.3">
      <c r="I3717">
        <v>3590</v>
      </c>
      <c r="J3717" t="s">
        <v>8219</v>
      </c>
    </row>
    <row r="3718" spans="9:10" x14ac:dyDescent="0.3">
      <c r="I3718">
        <v>1246</v>
      </c>
      <c r="J3718" t="s">
        <v>8219</v>
      </c>
    </row>
    <row r="3719" spans="9:10" x14ac:dyDescent="0.3">
      <c r="I3719">
        <v>4030</v>
      </c>
      <c r="J3719" t="s">
        <v>8219</v>
      </c>
    </row>
    <row r="3720" spans="9:10" x14ac:dyDescent="0.3">
      <c r="I3720">
        <v>1197</v>
      </c>
      <c r="J3720" t="s">
        <v>8219</v>
      </c>
    </row>
    <row r="3721" spans="9:10" x14ac:dyDescent="0.3">
      <c r="I3721">
        <v>420</v>
      </c>
      <c r="J3721" t="s">
        <v>8219</v>
      </c>
    </row>
    <row r="3722" spans="9:10" x14ac:dyDescent="0.3">
      <c r="I3722">
        <v>3449</v>
      </c>
      <c r="J3722" t="s">
        <v>8219</v>
      </c>
    </row>
    <row r="3723" spans="9:10" x14ac:dyDescent="0.3">
      <c r="I3723">
        <v>5040</v>
      </c>
      <c r="J3723" t="s">
        <v>8219</v>
      </c>
    </row>
    <row r="3724" spans="9:10" x14ac:dyDescent="0.3">
      <c r="I3724">
        <v>1668</v>
      </c>
      <c r="J3724" t="s">
        <v>8219</v>
      </c>
    </row>
    <row r="3725" spans="9:10" x14ac:dyDescent="0.3">
      <c r="I3725">
        <v>4592</v>
      </c>
      <c r="J3725" t="s">
        <v>8219</v>
      </c>
    </row>
    <row r="3726" spans="9:10" x14ac:dyDescent="0.3">
      <c r="I3726">
        <v>4409.55</v>
      </c>
      <c r="J3726" t="s">
        <v>8219</v>
      </c>
    </row>
    <row r="3727" spans="9:10" x14ac:dyDescent="0.3">
      <c r="I3727">
        <v>381</v>
      </c>
      <c r="J3727" t="s">
        <v>8219</v>
      </c>
    </row>
    <row r="3728" spans="9:10" x14ac:dyDescent="0.3">
      <c r="I3728">
        <v>2879</v>
      </c>
      <c r="J3728" t="s">
        <v>8219</v>
      </c>
    </row>
    <row r="3729" spans="9:10" x14ac:dyDescent="0.3">
      <c r="I3729">
        <v>2015</v>
      </c>
      <c r="J3729" t="s">
        <v>8219</v>
      </c>
    </row>
    <row r="3730" spans="9:10" x14ac:dyDescent="0.3">
      <c r="I3730">
        <v>1862</v>
      </c>
      <c r="J3730" t="s">
        <v>8221</v>
      </c>
    </row>
    <row r="3731" spans="9:10" x14ac:dyDescent="0.3">
      <c r="I3731">
        <v>362</v>
      </c>
      <c r="J3731" t="s">
        <v>8221</v>
      </c>
    </row>
    <row r="3732" spans="9:10" x14ac:dyDescent="0.3">
      <c r="I3732">
        <v>100</v>
      </c>
      <c r="J3732" t="s">
        <v>8221</v>
      </c>
    </row>
    <row r="3733" spans="9:10" x14ac:dyDescent="0.3">
      <c r="I3733">
        <v>620</v>
      </c>
      <c r="J3733" t="s">
        <v>8221</v>
      </c>
    </row>
    <row r="3734" spans="9:10" x14ac:dyDescent="0.3">
      <c r="I3734">
        <v>131</v>
      </c>
      <c r="J3734" t="s">
        <v>8221</v>
      </c>
    </row>
    <row r="3735" spans="9:10" x14ac:dyDescent="0.3">
      <c r="I3735">
        <v>0</v>
      </c>
      <c r="J3735" t="s">
        <v>8221</v>
      </c>
    </row>
    <row r="3736" spans="9:10" x14ac:dyDescent="0.3">
      <c r="I3736">
        <v>427</v>
      </c>
      <c r="J3736" t="s">
        <v>8221</v>
      </c>
    </row>
    <row r="3737" spans="9:10" x14ac:dyDescent="0.3">
      <c r="I3737">
        <v>20</v>
      </c>
      <c r="J3737" t="s">
        <v>8221</v>
      </c>
    </row>
    <row r="3738" spans="9:10" x14ac:dyDescent="0.3">
      <c r="I3738">
        <v>10</v>
      </c>
      <c r="J3738" t="s">
        <v>8221</v>
      </c>
    </row>
    <row r="3739" spans="9:10" x14ac:dyDescent="0.3">
      <c r="I3739">
        <v>150</v>
      </c>
      <c r="J3739" t="s">
        <v>8221</v>
      </c>
    </row>
    <row r="3740" spans="9:10" x14ac:dyDescent="0.3">
      <c r="I3740">
        <v>270</v>
      </c>
      <c r="J3740" t="s">
        <v>8221</v>
      </c>
    </row>
    <row r="3741" spans="9:10" x14ac:dyDescent="0.3">
      <c r="I3741">
        <v>805</v>
      </c>
      <c r="J3741" t="s">
        <v>8221</v>
      </c>
    </row>
    <row r="3742" spans="9:10" x14ac:dyDescent="0.3">
      <c r="I3742">
        <v>358</v>
      </c>
      <c r="J3742" t="s">
        <v>8221</v>
      </c>
    </row>
    <row r="3743" spans="9:10" x14ac:dyDescent="0.3">
      <c r="I3743">
        <v>0</v>
      </c>
      <c r="J3743" t="s">
        <v>8221</v>
      </c>
    </row>
    <row r="3744" spans="9:10" x14ac:dyDescent="0.3">
      <c r="I3744">
        <v>100</v>
      </c>
      <c r="J3744" t="s">
        <v>8221</v>
      </c>
    </row>
    <row r="3745" spans="9:10" x14ac:dyDescent="0.3">
      <c r="I3745">
        <v>0</v>
      </c>
      <c r="J3745" t="s">
        <v>8221</v>
      </c>
    </row>
    <row r="3746" spans="9:10" x14ac:dyDescent="0.3">
      <c r="I3746">
        <v>0</v>
      </c>
      <c r="J3746" t="s">
        <v>8221</v>
      </c>
    </row>
    <row r="3747" spans="9:10" x14ac:dyDescent="0.3">
      <c r="I3747">
        <v>10</v>
      </c>
      <c r="J3747" t="s">
        <v>8221</v>
      </c>
    </row>
    <row r="3748" spans="9:10" x14ac:dyDescent="0.3">
      <c r="I3748">
        <v>202</v>
      </c>
      <c r="J3748" t="s">
        <v>8221</v>
      </c>
    </row>
    <row r="3749" spans="9:10" x14ac:dyDescent="0.3">
      <c r="I3749">
        <v>25</v>
      </c>
      <c r="J3749" t="s">
        <v>8221</v>
      </c>
    </row>
    <row r="3750" spans="9:10" x14ac:dyDescent="0.3">
      <c r="I3750">
        <v>5176</v>
      </c>
      <c r="J3750" t="s">
        <v>8219</v>
      </c>
    </row>
    <row r="3751" spans="9:10" x14ac:dyDescent="0.3">
      <c r="I3751">
        <v>525</v>
      </c>
      <c r="J3751" t="s">
        <v>8219</v>
      </c>
    </row>
    <row r="3752" spans="9:10" x14ac:dyDescent="0.3">
      <c r="I3752">
        <v>6027</v>
      </c>
      <c r="J3752" t="s">
        <v>8219</v>
      </c>
    </row>
    <row r="3753" spans="9:10" x14ac:dyDescent="0.3">
      <c r="I3753">
        <v>1326</v>
      </c>
      <c r="J3753" t="s">
        <v>8219</v>
      </c>
    </row>
    <row r="3754" spans="9:10" x14ac:dyDescent="0.3">
      <c r="I3754">
        <v>565</v>
      </c>
      <c r="J3754" t="s">
        <v>8219</v>
      </c>
    </row>
    <row r="3755" spans="9:10" x14ac:dyDescent="0.3">
      <c r="I3755">
        <v>5167</v>
      </c>
      <c r="J3755" t="s">
        <v>8219</v>
      </c>
    </row>
    <row r="3756" spans="9:10" x14ac:dyDescent="0.3">
      <c r="I3756">
        <v>3000</v>
      </c>
      <c r="J3756" t="s">
        <v>8219</v>
      </c>
    </row>
    <row r="3757" spans="9:10" x14ac:dyDescent="0.3">
      <c r="I3757">
        <v>713</v>
      </c>
      <c r="J3757" t="s">
        <v>8219</v>
      </c>
    </row>
    <row r="3758" spans="9:10" x14ac:dyDescent="0.3">
      <c r="I3758">
        <v>4550</v>
      </c>
      <c r="J3758" t="s">
        <v>8219</v>
      </c>
    </row>
    <row r="3759" spans="9:10" x14ac:dyDescent="0.3">
      <c r="I3759">
        <v>3798</v>
      </c>
      <c r="J3759" t="s">
        <v>8219</v>
      </c>
    </row>
    <row r="3760" spans="9:10" x14ac:dyDescent="0.3">
      <c r="I3760">
        <v>1535</v>
      </c>
      <c r="J3760" t="s">
        <v>8219</v>
      </c>
    </row>
    <row r="3761" spans="9:10" x14ac:dyDescent="0.3">
      <c r="I3761">
        <v>4409.7700000000004</v>
      </c>
      <c r="J3761" t="s">
        <v>8219</v>
      </c>
    </row>
    <row r="3762" spans="9:10" x14ac:dyDescent="0.3">
      <c r="I3762">
        <v>5050.7700000000004</v>
      </c>
      <c r="J3762" t="s">
        <v>8219</v>
      </c>
    </row>
    <row r="3763" spans="9:10" x14ac:dyDescent="0.3">
      <c r="I3763">
        <v>500</v>
      </c>
      <c r="J3763" t="s">
        <v>8219</v>
      </c>
    </row>
    <row r="3764" spans="9:10" x14ac:dyDescent="0.3">
      <c r="I3764">
        <v>1328</v>
      </c>
      <c r="J3764" t="s">
        <v>8219</v>
      </c>
    </row>
    <row r="3765" spans="9:10" x14ac:dyDescent="0.3">
      <c r="I3765">
        <v>5000</v>
      </c>
      <c r="J3765" t="s">
        <v>8219</v>
      </c>
    </row>
    <row r="3766" spans="9:10" x14ac:dyDescent="0.3">
      <c r="I3766">
        <v>1500</v>
      </c>
      <c r="J3766" t="s">
        <v>8219</v>
      </c>
    </row>
    <row r="3767" spans="9:10" x14ac:dyDescent="0.3">
      <c r="I3767">
        <v>7942</v>
      </c>
      <c r="J3767" t="s">
        <v>8219</v>
      </c>
    </row>
    <row r="3768" spans="9:10" x14ac:dyDescent="0.3">
      <c r="I3768">
        <v>10265.01</v>
      </c>
      <c r="J3768" t="s">
        <v>8219</v>
      </c>
    </row>
    <row r="3769" spans="9:10" x14ac:dyDescent="0.3">
      <c r="I3769">
        <v>2335</v>
      </c>
      <c r="J3769" t="s">
        <v>8219</v>
      </c>
    </row>
    <row r="3770" spans="9:10" x14ac:dyDescent="0.3">
      <c r="I3770">
        <v>4306.1099999999997</v>
      </c>
      <c r="J3770" t="s">
        <v>8219</v>
      </c>
    </row>
    <row r="3771" spans="9:10" x14ac:dyDescent="0.3">
      <c r="I3771">
        <v>1100</v>
      </c>
      <c r="J3771" t="s">
        <v>8219</v>
      </c>
    </row>
    <row r="3772" spans="9:10" x14ac:dyDescent="0.3">
      <c r="I3772">
        <v>2000</v>
      </c>
      <c r="J3772" t="s">
        <v>8219</v>
      </c>
    </row>
    <row r="3773" spans="9:10" x14ac:dyDescent="0.3">
      <c r="I3773">
        <v>1460</v>
      </c>
      <c r="J3773" t="s">
        <v>8219</v>
      </c>
    </row>
    <row r="3774" spans="9:10" x14ac:dyDescent="0.3">
      <c r="I3774">
        <v>5510</v>
      </c>
      <c r="J3774" t="s">
        <v>8219</v>
      </c>
    </row>
    <row r="3775" spans="9:10" x14ac:dyDescent="0.3">
      <c r="I3775">
        <v>5410</v>
      </c>
      <c r="J3775" t="s">
        <v>8219</v>
      </c>
    </row>
    <row r="3776" spans="9:10" x14ac:dyDescent="0.3">
      <c r="I3776">
        <v>2500</v>
      </c>
      <c r="J3776" t="s">
        <v>8219</v>
      </c>
    </row>
    <row r="3777" spans="9:10" x14ac:dyDescent="0.3">
      <c r="I3777">
        <v>2005</v>
      </c>
      <c r="J3777" t="s">
        <v>8219</v>
      </c>
    </row>
    <row r="3778" spans="9:10" x14ac:dyDescent="0.3">
      <c r="I3778">
        <v>8537</v>
      </c>
      <c r="J3778" t="s">
        <v>8219</v>
      </c>
    </row>
    <row r="3779" spans="9:10" x14ac:dyDescent="0.3">
      <c r="I3779">
        <v>2864</v>
      </c>
      <c r="J3779" t="s">
        <v>8219</v>
      </c>
    </row>
    <row r="3780" spans="9:10" x14ac:dyDescent="0.3">
      <c r="I3780">
        <v>2521</v>
      </c>
      <c r="J3780" t="s">
        <v>8219</v>
      </c>
    </row>
    <row r="3781" spans="9:10" x14ac:dyDescent="0.3">
      <c r="I3781">
        <v>15597</v>
      </c>
      <c r="J3781" t="s">
        <v>8219</v>
      </c>
    </row>
    <row r="3782" spans="9:10" x14ac:dyDescent="0.3">
      <c r="I3782">
        <v>3000</v>
      </c>
      <c r="J3782" t="s">
        <v>8219</v>
      </c>
    </row>
    <row r="3783" spans="9:10" x14ac:dyDescent="0.3">
      <c r="I3783">
        <v>4935</v>
      </c>
      <c r="J3783" t="s">
        <v>8219</v>
      </c>
    </row>
    <row r="3784" spans="9:10" x14ac:dyDescent="0.3">
      <c r="I3784">
        <v>2035</v>
      </c>
      <c r="J3784" t="s">
        <v>8219</v>
      </c>
    </row>
    <row r="3785" spans="9:10" x14ac:dyDescent="0.3">
      <c r="I3785">
        <v>1547</v>
      </c>
      <c r="J3785" t="s">
        <v>8219</v>
      </c>
    </row>
    <row r="3786" spans="9:10" x14ac:dyDescent="0.3">
      <c r="I3786">
        <v>1150</v>
      </c>
      <c r="J3786" t="s">
        <v>8219</v>
      </c>
    </row>
    <row r="3787" spans="9:10" x14ac:dyDescent="0.3">
      <c r="I3787">
        <v>3015</v>
      </c>
      <c r="J3787" t="s">
        <v>8219</v>
      </c>
    </row>
    <row r="3788" spans="9:10" x14ac:dyDescent="0.3">
      <c r="I3788">
        <v>6658</v>
      </c>
      <c r="J3788" t="s">
        <v>8219</v>
      </c>
    </row>
    <row r="3789" spans="9:10" x14ac:dyDescent="0.3">
      <c r="I3789">
        <v>351</v>
      </c>
      <c r="J3789" t="s">
        <v>8219</v>
      </c>
    </row>
    <row r="3790" spans="9:10" x14ac:dyDescent="0.3">
      <c r="I3790">
        <v>500</v>
      </c>
      <c r="J3790" t="s">
        <v>8221</v>
      </c>
    </row>
    <row r="3791" spans="9:10" x14ac:dyDescent="0.3">
      <c r="I3791">
        <v>116</v>
      </c>
      <c r="J3791" t="s">
        <v>8221</v>
      </c>
    </row>
    <row r="3792" spans="9:10" x14ac:dyDescent="0.3">
      <c r="I3792">
        <v>0</v>
      </c>
      <c r="J3792" t="s">
        <v>8221</v>
      </c>
    </row>
    <row r="3793" spans="9:10" x14ac:dyDescent="0.3">
      <c r="I3793">
        <v>0</v>
      </c>
      <c r="J3793" t="s">
        <v>8221</v>
      </c>
    </row>
    <row r="3794" spans="9:10" x14ac:dyDescent="0.3">
      <c r="I3794">
        <v>35</v>
      </c>
      <c r="J3794" t="s">
        <v>8221</v>
      </c>
    </row>
    <row r="3795" spans="9:10" x14ac:dyDescent="0.3">
      <c r="I3795">
        <v>4176</v>
      </c>
      <c r="J3795" t="s">
        <v>8221</v>
      </c>
    </row>
    <row r="3796" spans="9:10" x14ac:dyDescent="0.3">
      <c r="I3796">
        <v>50</v>
      </c>
      <c r="J3796" t="s">
        <v>8221</v>
      </c>
    </row>
    <row r="3797" spans="9:10" x14ac:dyDescent="0.3">
      <c r="I3797">
        <v>10</v>
      </c>
      <c r="J3797" t="s">
        <v>8221</v>
      </c>
    </row>
    <row r="3798" spans="9:10" x14ac:dyDescent="0.3">
      <c r="I3798">
        <v>1</v>
      </c>
      <c r="J3798" t="s">
        <v>8221</v>
      </c>
    </row>
    <row r="3799" spans="9:10" x14ac:dyDescent="0.3">
      <c r="I3799">
        <v>5380</v>
      </c>
      <c r="J3799" t="s">
        <v>8221</v>
      </c>
    </row>
    <row r="3800" spans="9:10" x14ac:dyDescent="0.3">
      <c r="I3800">
        <v>1025</v>
      </c>
      <c r="J3800" t="s">
        <v>8221</v>
      </c>
    </row>
    <row r="3801" spans="9:10" x14ac:dyDescent="0.3">
      <c r="I3801">
        <v>402</v>
      </c>
      <c r="J3801" t="s">
        <v>8221</v>
      </c>
    </row>
    <row r="3802" spans="9:10" x14ac:dyDescent="0.3">
      <c r="I3802">
        <v>881</v>
      </c>
      <c r="J3802" t="s">
        <v>8221</v>
      </c>
    </row>
    <row r="3803" spans="9:10" x14ac:dyDescent="0.3">
      <c r="I3803">
        <v>426</v>
      </c>
      <c r="J3803" t="s">
        <v>8221</v>
      </c>
    </row>
    <row r="3804" spans="9:10" x14ac:dyDescent="0.3">
      <c r="I3804">
        <v>0</v>
      </c>
      <c r="J3804" t="s">
        <v>8221</v>
      </c>
    </row>
    <row r="3805" spans="9:10" x14ac:dyDescent="0.3">
      <c r="I3805">
        <v>2358</v>
      </c>
      <c r="J3805" t="s">
        <v>8221</v>
      </c>
    </row>
    <row r="3806" spans="9:10" x14ac:dyDescent="0.3">
      <c r="I3806">
        <v>0</v>
      </c>
      <c r="J3806" t="s">
        <v>8221</v>
      </c>
    </row>
    <row r="3807" spans="9:10" x14ac:dyDescent="0.3">
      <c r="I3807">
        <v>3</v>
      </c>
      <c r="J3807" t="s">
        <v>8221</v>
      </c>
    </row>
    <row r="3808" spans="9:10" x14ac:dyDescent="0.3">
      <c r="I3808">
        <v>5</v>
      </c>
      <c r="J3808" t="s">
        <v>8221</v>
      </c>
    </row>
    <row r="3809" spans="9:10" x14ac:dyDescent="0.3">
      <c r="I3809">
        <v>455</v>
      </c>
      <c r="J3809" t="s">
        <v>8221</v>
      </c>
    </row>
    <row r="3810" spans="9:10" x14ac:dyDescent="0.3">
      <c r="I3810">
        <v>1000</v>
      </c>
      <c r="J3810" t="s">
        <v>8219</v>
      </c>
    </row>
    <row r="3811" spans="9:10" x14ac:dyDescent="0.3">
      <c r="I3811">
        <v>2025</v>
      </c>
      <c r="J3811" t="s">
        <v>8219</v>
      </c>
    </row>
    <row r="3812" spans="9:10" x14ac:dyDescent="0.3">
      <c r="I3812">
        <v>1826</v>
      </c>
      <c r="J3812" t="s">
        <v>8219</v>
      </c>
    </row>
    <row r="3813" spans="9:10" x14ac:dyDescent="0.3">
      <c r="I3813">
        <v>825</v>
      </c>
      <c r="J3813" t="s">
        <v>8219</v>
      </c>
    </row>
    <row r="3814" spans="9:10" x14ac:dyDescent="0.3">
      <c r="I3814">
        <v>2191</v>
      </c>
      <c r="J3814" t="s">
        <v>8219</v>
      </c>
    </row>
    <row r="3815" spans="9:10" x14ac:dyDescent="0.3">
      <c r="I3815">
        <v>2119.9899999999998</v>
      </c>
      <c r="J3815" t="s">
        <v>8219</v>
      </c>
    </row>
    <row r="3816" spans="9:10" x14ac:dyDescent="0.3">
      <c r="I3816">
        <v>2102</v>
      </c>
      <c r="J3816" t="s">
        <v>8219</v>
      </c>
    </row>
    <row r="3817" spans="9:10" x14ac:dyDescent="0.3">
      <c r="I3817">
        <v>1000.01</v>
      </c>
      <c r="J3817" t="s">
        <v>8219</v>
      </c>
    </row>
    <row r="3818" spans="9:10" x14ac:dyDescent="0.3">
      <c r="I3818">
        <v>1788.57</v>
      </c>
      <c r="J3818" t="s">
        <v>8219</v>
      </c>
    </row>
    <row r="3819" spans="9:10" x14ac:dyDescent="0.3">
      <c r="I3819">
        <v>2145</v>
      </c>
      <c r="J3819" t="s">
        <v>8219</v>
      </c>
    </row>
    <row r="3820" spans="9:10" x14ac:dyDescent="0.3">
      <c r="I3820">
        <v>570</v>
      </c>
      <c r="J3820" t="s">
        <v>8219</v>
      </c>
    </row>
    <row r="3821" spans="9:10" x14ac:dyDescent="0.3">
      <c r="I3821">
        <v>1064</v>
      </c>
      <c r="J3821" t="s">
        <v>8219</v>
      </c>
    </row>
    <row r="3822" spans="9:10" x14ac:dyDescent="0.3">
      <c r="I3822">
        <v>430</v>
      </c>
      <c r="J3822" t="s">
        <v>8219</v>
      </c>
    </row>
    <row r="3823" spans="9:10" x14ac:dyDescent="0.3">
      <c r="I3823">
        <v>3659</v>
      </c>
      <c r="J3823" t="s">
        <v>8219</v>
      </c>
    </row>
    <row r="3824" spans="9:10" x14ac:dyDescent="0.3">
      <c r="I3824">
        <v>5501</v>
      </c>
      <c r="J3824" t="s">
        <v>8219</v>
      </c>
    </row>
    <row r="3825" spans="9:10" x14ac:dyDescent="0.3">
      <c r="I3825">
        <v>2650</v>
      </c>
      <c r="J3825" t="s">
        <v>8219</v>
      </c>
    </row>
    <row r="3826" spans="9:10" x14ac:dyDescent="0.3">
      <c r="I3826">
        <v>270</v>
      </c>
      <c r="J3826" t="s">
        <v>8219</v>
      </c>
    </row>
    <row r="3827" spans="9:10" x14ac:dyDescent="0.3">
      <c r="I3827">
        <v>5271</v>
      </c>
      <c r="J3827" t="s">
        <v>8219</v>
      </c>
    </row>
    <row r="3828" spans="9:10" x14ac:dyDescent="0.3">
      <c r="I3828">
        <v>715</v>
      </c>
      <c r="J3828" t="s">
        <v>8219</v>
      </c>
    </row>
    <row r="3829" spans="9:10" x14ac:dyDescent="0.3">
      <c r="I3829">
        <v>4580</v>
      </c>
      <c r="J3829" t="s">
        <v>8219</v>
      </c>
    </row>
    <row r="3830" spans="9:10" x14ac:dyDescent="0.3">
      <c r="I3830">
        <v>5000</v>
      </c>
      <c r="J3830" t="s">
        <v>8219</v>
      </c>
    </row>
    <row r="3831" spans="9:10" x14ac:dyDescent="0.3">
      <c r="I3831">
        <v>501</v>
      </c>
      <c r="J3831" t="s">
        <v>8219</v>
      </c>
    </row>
    <row r="3832" spans="9:10" x14ac:dyDescent="0.3">
      <c r="I3832">
        <v>225</v>
      </c>
      <c r="J3832" t="s">
        <v>8219</v>
      </c>
    </row>
    <row r="3833" spans="9:10" x14ac:dyDescent="0.3">
      <c r="I3833">
        <v>530.11</v>
      </c>
      <c r="J3833" t="s">
        <v>8219</v>
      </c>
    </row>
    <row r="3834" spans="9:10" x14ac:dyDescent="0.3">
      <c r="I3834">
        <v>1256</v>
      </c>
      <c r="J3834" t="s">
        <v>8219</v>
      </c>
    </row>
    <row r="3835" spans="9:10" x14ac:dyDescent="0.3">
      <c r="I3835">
        <v>1400</v>
      </c>
      <c r="J3835" t="s">
        <v>8219</v>
      </c>
    </row>
    <row r="3836" spans="9:10" x14ac:dyDescent="0.3">
      <c r="I3836">
        <v>3271</v>
      </c>
      <c r="J3836" t="s">
        <v>8219</v>
      </c>
    </row>
    <row r="3837" spans="9:10" x14ac:dyDescent="0.3">
      <c r="I3837">
        <v>320</v>
      </c>
      <c r="J3837" t="s">
        <v>8219</v>
      </c>
    </row>
    <row r="3838" spans="9:10" x14ac:dyDescent="0.3">
      <c r="I3838">
        <v>900</v>
      </c>
      <c r="J3838" t="s">
        <v>8219</v>
      </c>
    </row>
    <row r="3839" spans="9:10" x14ac:dyDescent="0.3">
      <c r="I3839">
        <v>2042</v>
      </c>
      <c r="J3839" t="s">
        <v>8219</v>
      </c>
    </row>
    <row r="3840" spans="9:10" x14ac:dyDescent="0.3">
      <c r="I3840">
        <v>100824</v>
      </c>
      <c r="J3840" t="s">
        <v>8219</v>
      </c>
    </row>
    <row r="3841" spans="9:10" x14ac:dyDescent="0.3">
      <c r="I3841">
        <v>2025</v>
      </c>
      <c r="J3841" t="s">
        <v>8219</v>
      </c>
    </row>
    <row r="3842" spans="9:10" x14ac:dyDescent="0.3">
      <c r="I3842">
        <v>65</v>
      </c>
      <c r="J3842" t="s">
        <v>8219</v>
      </c>
    </row>
    <row r="3843" spans="9:10" x14ac:dyDescent="0.3">
      <c r="I3843">
        <v>872</v>
      </c>
      <c r="J3843" t="s">
        <v>8221</v>
      </c>
    </row>
    <row r="3844" spans="9:10" x14ac:dyDescent="0.3">
      <c r="I3844">
        <v>1097</v>
      </c>
      <c r="J3844" t="s">
        <v>8221</v>
      </c>
    </row>
    <row r="3845" spans="9:10" x14ac:dyDescent="0.3">
      <c r="I3845">
        <v>1065</v>
      </c>
      <c r="J3845" t="s">
        <v>8221</v>
      </c>
    </row>
    <row r="3846" spans="9:10" x14ac:dyDescent="0.3">
      <c r="I3846">
        <v>4066</v>
      </c>
      <c r="J3846" t="s">
        <v>8221</v>
      </c>
    </row>
    <row r="3847" spans="9:10" x14ac:dyDescent="0.3">
      <c r="I3847">
        <v>842</v>
      </c>
      <c r="J3847" t="s">
        <v>8221</v>
      </c>
    </row>
    <row r="3848" spans="9:10" x14ac:dyDescent="0.3">
      <c r="I3848">
        <v>189</v>
      </c>
      <c r="J3848" t="s">
        <v>8221</v>
      </c>
    </row>
    <row r="3849" spans="9:10" x14ac:dyDescent="0.3">
      <c r="I3849">
        <v>1697</v>
      </c>
      <c r="J3849" t="s">
        <v>8221</v>
      </c>
    </row>
    <row r="3850" spans="9:10" x14ac:dyDescent="0.3">
      <c r="I3850">
        <v>2129</v>
      </c>
      <c r="J3850" t="s">
        <v>8221</v>
      </c>
    </row>
    <row r="3851" spans="9:10" x14ac:dyDescent="0.3">
      <c r="I3851">
        <v>2113</v>
      </c>
      <c r="J3851" t="s">
        <v>8221</v>
      </c>
    </row>
    <row r="3852" spans="9:10" x14ac:dyDescent="0.3">
      <c r="I3852">
        <v>38</v>
      </c>
      <c r="J3852" t="s">
        <v>8221</v>
      </c>
    </row>
    <row r="3853" spans="9:10" x14ac:dyDescent="0.3">
      <c r="I3853">
        <v>852</v>
      </c>
      <c r="J3853" t="s">
        <v>8221</v>
      </c>
    </row>
    <row r="3854" spans="9:10" x14ac:dyDescent="0.3">
      <c r="I3854">
        <v>20</v>
      </c>
      <c r="J3854" t="s">
        <v>8221</v>
      </c>
    </row>
    <row r="3855" spans="9:10" x14ac:dyDescent="0.3">
      <c r="I3855">
        <v>26</v>
      </c>
      <c r="J3855" t="s">
        <v>8221</v>
      </c>
    </row>
    <row r="3856" spans="9:10" x14ac:dyDescent="0.3">
      <c r="I3856">
        <v>1788</v>
      </c>
      <c r="J3856" t="s">
        <v>8221</v>
      </c>
    </row>
    <row r="3857" spans="9:10" x14ac:dyDescent="0.3">
      <c r="I3857">
        <v>25</v>
      </c>
      <c r="J3857" t="s">
        <v>8221</v>
      </c>
    </row>
    <row r="3858" spans="9:10" x14ac:dyDescent="0.3">
      <c r="I3858">
        <v>1</v>
      </c>
      <c r="J3858" t="s">
        <v>8221</v>
      </c>
    </row>
    <row r="3859" spans="9:10" x14ac:dyDescent="0.3">
      <c r="I3859">
        <v>260</v>
      </c>
      <c r="J3859" t="s">
        <v>8221</v>
      </c>
    </row>
    <row r="3860" spans="9:10" x14ac:dyDescent="0.3">
      <c r="I3860">
        <v>10</v>
      </c>
      <c r="J3860" t="s">
        <v>8221</v>
      </c>
    </row>
    <row r="3861" spans="9:10" x14ac:dyDescent="0.3">
      <c r="I3861">
        <v>1</v>
      </c>
      <c r="J3861" t="s">
        <v>8221</v>
      </c>
    </row>
    <row r="3862" spans="9:10" x14ac:dyDescent="0.3">
      <c r="I3862">
        <v>1060</v>
      </c>
      <c r="J3862" t="s">
        <v>8221</v>
      </c>
    </row>
    <row r="3863" spans="9:10" x14ac:dyDescent="0.3">
      <c r="I3863">
        <v>100</v>
      </c>
      <c r="J3863" t="s">
        <v>8221</v>
      </c>
    </row>
    <row r="3864" spans="9:10" x14ac:dyDescent="0.3">
      <c r="I3864">
        <v>1</v>
      </c>
      <c r="J3864" t="s">
        <v>8221</v>
      </c>
    </row>
    <row r="3865" spans="9:10" x14ac:dyDescent="0.3">
      <c r="I3865">
        <v>0</v>
      </c>
      <c r="J3865" t="s">
        <v>8221</v>
      </c>
    </row>
    <row r="3866" spans="9:10" x14ac:dyDescent="0.3">
      <c r="I3866">
        <v>60</v>
      </c>
      <c r="J3866" t="s">
        <v>8221</v>
      </c>
    </row>
    <row r="3867" spans="9:10" x14ac:dyDescent="0.3">
      <c r="I3867">
        <v>650</v>
      </c>
      <c r="J3867" t="s">
        <v>8221</v>
      </c>
    </row>
    <row r="3868" spans="9:10" x14ac:dyDescent="0.3">
      <c r="I3868">
        <v>11</v>
      </c>
      <c r="J3868" t="s">
        <v>8221</v>
      </c>
    </row>
    <row r="3869" spans="9:10" x14ac:dyDescent="0.3">
      <c r="I3869">
        <v>251</v>
      </c>
      <c r="J3869" t="s">
        <v>8221</v>
      </c>
    </row>
    <row r="3870" spans="9:10" x14ac:dyDescent="0.3">
      <c r="I3870">
        <v>10</v>
      </c>
      <c r="J3870" t="s">
        <v>8220</v>
      </c>
    </row>
    <row r="3871" spans="9:10" x14ac:dyDescent="0.3">
      <c r="I3871">
        <v>452</v>
      </c>
      <c r="J3871" t="s">
        <v>8220</v>
      </c>
    </row>
    <row r="3872" spans="9:10" x14ac:dyDescent="0.3">
      <c r="I3872">
        <v>1500</v>
      </c>
      <c r="J3872" t="s">
        <v>8220</v>
      </c>
    </row>
    <row r="3873" spans="9:10" x14ac:dyDescent="0.3">
      <c r="I3873">
        <v>40</v>
      </c>
      <c r="J3873" t="s">
        <v>8220</v>
      </c>
    </row>
    <row r="3874" spans="9:10" x14ac:dyDescent="0.3">
      <c r="I3874">
        <v>0</v>
      </c>
      <c r="J3874" t="s">
        <v>8220</v>
      </c>
    </row>
    <row r="3875" spans="9:10" x14ac:dyDescent="0.3">
      <c r="I3875">
        <v>0</v>
      </c>
      <c r="J3875" t="s">
        <v>8220</v>
      </c>
    </row>
    <row r="3876" spans="9:10" x14ac:dyDescent="0.3">
      <c r="I3876">
        <v>0</v>
      </c>
      <c r="J3876" t="s">
        <v>8220</v>
      </c>
    </row>
    <row r="3877" spans="9:10" x14ac:dyDescent="0.3">
      <c r="I3877">
        <v>0</v>
      </c>
      <c r="J3877" t="s">
        <v>8220</v>
      </c>
    </row>
    <row r="3878" spans="9:10" x14ac:dyDescent="0.3">
      <c r="I3878">
        <v>2059</v>
      </c>
      <c r="J3878" t="s">
        <v>8220</v>
      </c>
    </row>
    <row r="3879" spans="9:10" x14ac:dyDescent="0.3">
      <c r="I3879">
        <v>1241</v>
      </c>
      <c r="J3879" t="s">
        <v>8220</v>
      </c>
    </row>
    <row r="3880" spans="9:10" x14ac:dyDescent="0.3">
      <c r="I3880">
        <v>10</v>
      </c>
      <c r="J3880" t="s">
        <v>8220</v>
      </c>
    </row>
    <row r="3881" spans="9:10" x14ac:dyDescent="0.3">
      <c r="I3881">
        <v>0</v>
      </c>
      <c r="J3881" t="s">
        <v>8220</v>
      </c>
    </row>
    <row r="3882" spans="9:10" x14ac:dyDescent="0.3">
      <c r="I3882">
        <v>980</v>
      </c>
      <c r="J3882" t="s">
        <v>8220</v>
      </c>
    </row>
    <row r="3883" spans="9:10" x14ac:dyDescent="0.3">
      <c r="I3883">
        <v>25</v>
      </c>
      <c r="J3883" t="s">
        <v>8220</v>
      </c>
    </row>
    <row r="3884" spans="9:10" x14ac:dyDescent="0.3">
      <c r="I3884">
        <v>0</v>
      </c>
      <c r="J3884" t="s">
        <v>8220</v>
      </c>
    </row>
    <row r="3885" spans="9:10" x14ac:dyDescent="0.3">
      <c r="I3885">
        <v>0</v>
      </c>
      <c r="J3885" t="s">
        <v>8220</v>
      </c>
    </row>
    <row r="3886" spans="9:10" x14ac:dyDescent="0.3">
      <c r="I3886">
        <v>0</v>
      </c>
      <c r="J3886" t="s">
        <v>8220</v>
      </c>
    </row>
    <row r="3887" spans="9:10" x14ac:dyDescent="0.3">
      <c r="I3887">
        <v>0</v>
      </c>
      <c r="J3887" t="s">
        <v>8220</v>
      </c>
    </row>
    <row r="3888" spans="9:10" x14ac:dyDescent="0.3">
      <c r="I3888">
        <v>0</v>
      </c>
      <c r="J3888" t="s">
        <v>8220</v>
      </c>
    </row>
    <row r="3889" spans="9:10" x14ac:dyDescent="0.3">
      <c r="I3889">
        <v>35</v>
      </c>
      <c r="J3889" t="s">
        <v>8220</v>
      </c>
    </row>
    <row r="3890" spans="9:10" x14ac:dyDescent="0.3">
      <c r="I3890">
        <v>542</v>
      </c>
      <c r="J3890" t="s">
        <v>8221</v>
      </c>
    </row>
    <row r="3891" spans="9:10" x14ac:dyDescent="0.3">
      <c r="I3891">
        <v>118</v>
      </c>
      <c r="J3891" t="s">
        <v>8221</v>
      </c>
    </row>
    <row r="3892" spans="9:10" x14ac:dyDescent="0.3">
      <c r="I3892">
        <v>2524</v>
      </c>
      <c r="J3892" t="s">
        <v>8221</v>
      </c>
    </row>
    <row r="3893" spans="9:10" x14ac:dyDescent="0.3">
      <c r="I3893">
        <v>260</v>
      </c>
      <c r="J3893" t="s">
        <v>8221</v>
      </c>
    </row>
    <row r="3894" spans="9:10" x14ac:dyDescent="0.3">
      <c r="I3894">
        <v>0</v>
      </c>
      <c r="J3894" t="s">
        <v>8221</v>
      </c>
    </row>
    <row r="3895" spans="9:10" x14ac:dyDescent="0.3">
      <c r="I3895">
        <v>10775</v>
      </c>
      <c r="J3895" t="s">
        <v>8221</v>
      </c>
    </row>
    <row r="3896" spans="9:10" x14ac:dyDescent="0.3">
      <c r="I3896">
        <v>520</v>
      </c>
      <c r="J3896" t="s">
        <v>8221</v>
      </c>
    </row>
    <row r="3897" spans="9:10" x14ac:dyDescent="0.3">
      <c r="I3897">
        <v>50</v>
      </c>
      <c r="J3897" t="s">
        <v>8221</v>
      </c>
    </row>
    <row r="3898" spans="9:10" x14ac:dyDescent="0.3">
      <c r="I3898">
        <v>170</v>
      </c>
      <c r="J3898" t="s">
        <v>8221</v>
      </c>
    </row>
    <row r="3899" spans="9:10" x14ac:dyDescent="0.3">
      <c r="I3899">
        <v>440</v>
      </c>
      <c r="J3899" t="s">
        <v>8221</v>
      </c>
    </row>
    <row r="3900" spans="9:10" x14ac:dyDescent="0.3">
      <c r="I3900">
        <v>814</v>
      </c>
      <c r="J3900" t="s">
        <v>8221</v>
      </c>
    </row>
    <row r="3901" spans="9:10" x14ac:dyDescent="0.3">
      <c r="I3901">
        <v>125</v>
      </c>
      <c r="J3901" t="s">
        <v>8221</v>
      </c>
    </row>
    <row r="3902" spans="9:10" x14ac:dyDescent="0.3">
      <c r="I3902">
        <v>135</v>
      </c>
      <c r="J3902" t="s">
        <v>8221</v>
      </c>
    </row>
    <row r="3903" spans="9:10" x14ac:dyDescent="0.3">
      <c r="I3903">
        <v>25</v>
      </c>
      <c r="J3903" t="s">
        <v>8221</v>
      </c>
    </row>
    <row r="3904" spans="9:10" x14ac:dyDescent="0.3">
      <c r="I3904">
        <v>1465</v>
      </c>
      <c r="J3904" t="s">
        <v>8221</v>
      </c>
    </row>
    <row r="3905" spans="9:10" x14ac:dyDescent="0.3">
      <c r="I3905">
        <v>0</v>
      </c>
      <c r="J3905" t="s">
        <v>8221</v>
      </c>
    </row>
    <row r="3906" spans="9:10" x14ac:dyDescent="0.3">
      <c r="I3906">
        <v>3</v>
      </c>
      <c r="J3906" t="s">
        <v>8221</v>
      </c>
    </row>
    <row r="3907" spans="9:10" x14ac:dyDescent="0.3">
      <c r="I3907">
        <v>173</v>
      </c>
      <c r="J3907" t="s">
        <v>8221</v>
      </c>
    </row>
    <row r="3908" spans="9:10" x14ac:dyDescent="0.3">
      <c r="I3908">
        <v>1010</v>
      </c>
      <c r="J3908" t="s">
        <v>8221</v>
      </c>
    </row>
    <row r="3909" spans="9:10" x14ac:dyDescent="0.3">
      <c r="I3909">
        <v>153</v>
      </c>
      <c r="J3909" t="s">
        <v>8221</v>
      </c>
    </row>
    <row r="3910" spans="9:10" x14ac:dyDescent="0.3">
      <c r="I3910">
        <v>65</v>
      </c>
      <c r="J3910" t="s">
        <v>8221</v>
      </c>
    </row>
    <row r="3911" spans="9:10" x14ac:dyDescent="0.3">
      <c r="I3911">
        <v>135</v>
      </c>
      <c r="J3911" t="s">
        <v>8221</v>
      </c>
    </row>
    <row r="3912" spans="9:10" x14ac:dyDescent="0.3">
      <c r="I3912">
        <v>185</v>
      </c>
      <c r="J3912" t="s">
        <v>8221</v>
      </c>
    </row>
    <row r="3913" spans="9:10" x14ac:dyDescent="0.3">
      <c r="I3913">
        <v>2993</v>
      </c>
      <c r="J3913" t="s">
        <v>8221</v>
      </c>
    </row>
    <row r="3914" spans="9:10" x14ac:dyDescent="0.3">
      <c r="I3914">
        <v>1</v>
      </c>
      <c r="J3914" t="s">
        <v>8221</v>
      </c>
    </row>
    <row r="3915" spans="9:10" x14ac:dyDescent="0.3">
      <c r="I3915">
        <v>1000</v>
      </c>
      <c r="J3915" t="s">
        <v>8221</v>
      </c>
    </row>
    <row r="3916" spans="9:10" x14ac:dyDescent="0.3">
      <c r="I3916">
        <v>909</v>
      </c>
      <c r="J3916" t="s">
        <v>8221</v>
      </c>
    </row>
    <row r="3917" spans="9:10" x14ac:dyDescent="0.3">
      <c r="I3917">
        <v>5</v>
      </c>
      <c r="J3917" t="s">
        <v>8221</v>
      </c>
    </row>
    <row r="3918" spans="9:10" x14ac:dyDescent="0.3">
      <c r="I3918">
        <v>0</v>
      </c>
      <c r="J3918" t="s">
        <v>8221</v>
      </c>
    </row>
    <row r="3919" spans="9:10" x14ac:dyDescent="0.3">
      <c r="I3919">
        <v>10</v>
      </c>
      <c r="J3919" t="s">
        <v>8221</v>
      </c>
    </row>
    <row r="3920" spans="9:10" x14ac:dyDescent="0.3">
      <c r="I3920">
        <v>120</v>
      </c>
      <c r="J3920" t="s">
        <v>8221</v>
      </c>
    </row>
    <row r="3921" spans="9:10" x14ac:dyDescent="0.3">
      <c r="I3921">
        <v>90</v>
      </c>
      <c r="J3921" t="s">
        <v>8221</v>
      </c>
    </row>
    <row r="3922" spans="9:10" x14ac:dyDescent="0.3">
      <c r="I3922">
        <v>135</v>
      </c>
      <c r="J3922" t="s">
        <v>8221</v>
      </c>
    </row>
    <row r="3923" spans="9:10" x14ac:dyDescent="0.3">
      <c r="I3923">
        <v>0</v>
      </c>
      <c r="J3923" t="s">
        <v>8221</v>
      </c>
    </row>
    <row r="3924" spans="9:10" x14ac:dyDescent="0.3">
      <c r="I3924">
        <v>61</v>
      </c>
      <c r="J3924" t="s">
        <v>8221</v>
      </c>
    </row>
    <row r="3925" spans="9:10" x14ac:dyDescent="0.3">
      <c r="I3925">
        <v>1384</v>
      </c>
      <c r="J3925" t="s">
        <v>8221</v>
      </c>
    </row>
    <row r="3926" spans="9:10" x14ac:dyDescent="0.3">
      <c r="I3926">
        <v>2290</v>
      </c>
      <c r="J3926" t="s">
        <v>8221</v>
      </c>
    </row>
    <row r="3927" spans="9:10" x14ac:dyDescent="0.3">
      <c r="I3927">
        <v>15</v>
      </c>
      <c r="J3927" t="s">
        <v>8221</v>
      </c>
    </row>
    <row r="3928" spans="9:10" x14ac:dyDescent="0.3">
      <c r="I3928">
        <v>15</v>
      </c>
      <c r="J3928" t="s">
        <v>8221</v>
      </c>
    </row>
    <row r="3929" spans="9:10" x14ac:dyDescent="0.3">
      <c r="I3929">
        <v>25</v>
      </c>
      <c r="J3929" t="s">
        <v>8221</v>
      </c>
    </row>
    <row r="3930" spans="9:10" x14ac:dyDescent="0.3">
      <c r="I3930">
        <v>651</v>
      </c>
      <c r="J3930" t="s">
        <v>8221</v>
      </c>
    </row>
    <row r="3931" spans="9:10" x14ac:dyDescent="0.3">
      <c r="I3931">
        <v>453</v>
      </c>
      <c r="J3931" t="s">
        <v>8221</v>
      </c>
    </row>
    <row r="3932" spans="9:10" x14ac:dyDescent="0.3">
      <c r="I3932">
        <v>0</v>
      </c>
      <c r="J3932" t="s">
        <v>8221</v>
      </c>
    </row>
    <row r="3933" spans="9:10" x14ac:dyDescent="0.3">
      <c r="I3933">
        <v>0</v>
      </c>
      <c r="J3933" t="s">
        <v>8221</v>
      </c>
    </row>
    <row r="3934" spans="9:10" x14ac:dyDescent="0.3">
      <c r="I3934">
        <v>1</v>
      </c>
      <c r="J3934" t="s">
        <v>8221</v>
      </c>
    </row>
    <row r="3935" spans="9:10" x14ac:dyDescent="0.3">
      <c r="I3935">
        <v>1102</v>
      </c>
      <c r="J3935" t="s">
        <v>8221</v>
      </c>
    </row>
    <row r="3936" spans="9:10" x14ac:dyDescent="0.3">
      <c r="I3936">
        <v>550</v>
      </c>
      <c r="J3936" t="s">
        <v>8221</v>
      </c>
    </row>
    <row r="3937" spans="9:10" x14ac:dyDescent="0.3">
      <c r="I3937">
        <v>1315</v>
      </c>
      <c r="J3937" t="s">
        <v>8221</v>
      </c>
    </row>
    <row r="3938" spans="9:10" x14ac:dyDescent="0.3">
      <c r="I3938">
        <v>0</v>
      </c>
      <c r="J3938" t="s">
        <v>8221</v>
      </c>
    </row>
    <row r="3939" spans="9:10" x14ac:dyDescent="0.3">
      <c r="I3939">
        <v>2485</v>
      </c>
      <c r="J3939" t="s">
        <v>8221</v>
      </c>
    </row>
    <row r="3940" spans="9:10" x14ac:dyDescent="0.3">
      <c r="I3940">
        <v>397</v>
      </c>
      <c r="J3940" t="s">
        <v>8221</v>
      </c>
    </row>
    <row r="3941" spans="9:10" x14ac:dyDescent="0.3">
      <c r="I3941">
        <v>5</v>
      </c>
      <c r="J3941" t="s">
        <v>8221</v>
      </c>
    </row>
    <row r="3942" spans="9:10" x14ac:dyDescent="0.3">
      <c r="I3942">
        <v>11</v>
      </c>
      <c r="J3942" t="s">
        <v>8221</v>
      </c>
    </row>
    <row r="3943" spans="9:10" x14ac:dyDescent="0.3">
      <c r="I3943">
        <v>50</v>
      </c>
      <c r="J3943" t="s">
        <v>8221</v>
      </c>
    </row>
    <row r="3944" spans="9:10" x14ac:dyDescent="0.3">
      <c r="I3944">
        <v>0</v>
      </c>
      <c r="J3944" t="s">
        <v>8221</v>
      </c>
    </row>
    <row r="3945" spans="9:10" x14ac:dyDescent="0.3">
      <c r="I3945">
        <v>1782</v>
      </c>
      <c r="J3945" t="s">
        <v>8221</v>
      </c>
    </row>
    <row r="3946" spans="9:10" x14ac:dyDescent="0.3">
      <c r="I3946">
        <v>0</v>
      </c>
      <c r="J3946" t="s">
        <v>8221</v>
      </c>
    </row>
    <row r="3947" spans="9:10" x14ac:dyDescent="0.3">
      <c r="I3947">
        <v>5</v>
      </c>
      <c r="J3947" t="s">
        <v>8221</v>
      </c>
    </row>
    <row r="3948" spans="9:10" x14ac:dyDescent="0.3">
      <c r="I3948">
        <v>195</v>
      </c>
      <c r="J3948" t="s">
        <v>8221</v>
      </c>
    </row>
    <row r="3949" spans="9:10" x14ac:dyDescent="0.3">
      <c r="I3949">
        <v>101</v>
      </c>
      <c r="J3949" t="s">
        <v>8221</v>
      </c>
    </row>
    <row r="3950" spans="9:10" x14ac:dyDescent="0.3">
      <c r="I3950">
        <v>0</v>
      </c>
      <c r="J3950" t="s">
        <v>8221</v>
      </c>
    </row>
    <row r="3951" spans="9:10" x14ac:dyDescent="0.3">
      <c r="I3951">
        <v>1577</v>
      </c>
      <c r="J3951" t="s">
        <v>8221</v>
      </c>
    </row>
    <row r="3952" spans="9:10" x14ac:dyDescent="0.3">
      <c r="I3952">
        <v>25</v>
      </c>
      <c r="J3952" t="s">
        <v>8221</v>
      </c>
    </row>
    <row r="3953" spans="9:10" x14ac:dyDescent="0.3">
      <c r="I3953">
        <v>1</v>
      </c>
      <c r="J3953" t="s">
        <v>8221</v>
      </c>
    </row>
    <row r="3954" spans="9:10" x14ac:dyDescent="0.3">
      <c r="I3954">
        <v>25</v>
      </c>
      <c r="J3954" t="s">
        <v>8221</v>
      </c>
    </row>
    <row r="3955" spans="9:10" x14ac:dyDescent="0.3">
      <c r="I3955">
        <v>0</v>
      </c>
      <c r="J3955" t="s">
        <v>8221</v>
      </c>
    </row>
    <row r="3956" spans="9:10" x14ac:dyDescent="0.3">
      <c r="I3956">
        <v>0</v>
      </c>
      <c r="J3956" t="s">
        <v>8221</v>
      </c>
    </row>
    <row r="3957" spans="9:10" x14ac:dyDescent="0.3">
      <c r="I3957">
        <v>425</v>
      </c>
      <c r="J3957" t="s">
        <v>8221</v>
      </c>
    </row>
    <row r="3958" spans="9:10" x14ac:dyDescent="0.3">
      <c r="I3958">
        <v>0</v>
      </c>
      <c r="J3958" t="s">
        <v>8221</v>
      </c>
    </row>
    <row r="3959" spans="9:10" x14ac:dyDescent="0.3">
      <c r="I3959">
        <v>7</v>
      </c>
      <c r="J3959" t="s">
        <v>8221</v>
      </c>
    </row>
    <row r="3960" spans="9:10" x14ac:dyDescent="0.3">
      <c r="I3960">
        <v>641</v>
      </c>
      <c r="J3960" t="s">
        <v>8221</v>
      </c>
    </row>
    <row r="3961" spans="9:10" x14ac:dyDescent="0.3">
      <c r="I3961">
        <v>292</v>
      </c>
      <c r="J3961" t="s">
        <v>8221</v>
      </c>
    </row>
    <row r="3962" spans="9:10" x14ac:dyDescent="0.3">
      <c r="I3962">
        <v>45</v>
      </c>
      <c r="J3962" t="s">
        <v>8221</v>
      </c>
    </row>
    <row r="3963" spans="9:10" x14ac:dyDescent="0.3">
      <c r="I3963">
        <v>21</v>
      </c>
      <c r="J3963" t="s">
        <v>8221</v>
      </c>
    </row>
    <row r="3964" spans="9:10" x14ac:dyDescent="0.3">
      <c r="I3964">
        <v>45</v>
      </c>
      <c r="J3964" t="s">
        <v>8221</v>
      </c>
    </row>
    <row r="3965" spans="9:10" x14ac:dyDescent="0.3">
      <c r="I3965">
        <v>0</v>
      </c>
      <c r="J3965" t="s">
        <v>8221</v>
      </c>
    </row>
    <row r="3966" spans="9:10" x14ac:dyDescent="0.3">
      <c r="I3966">
        <v>126</v>
      </c>
      <c r="J3966" t="s">
        <v>8221</v>
      </c>
    </row>
    <row r="3967" spans="9:10" x14ac:dyDescent="0.3">
      <c r="I3967">
        <v>285</v>
      </c>
      <c r="J3967" t="s">
        <v>8221</v>
      </c>
    </row>
    <row r="3968" spans="9:10" x14ac:dyDescent="0.3">
      <c r="I3968">
        <v>45</v>
      </c>
      <c r="J3968" t="s">
        <v>8221</v>
      </c>
    </row>
    <row r="3969" spans="9:10" x14ac:dyDescent="0.3">
      <c r="I3969">
        <v>410</v>
      </c>
      <c r="J3969" t="s">
        <v>8221</v>
      </c>
    </row>
    <row r="3970" spans="9:10" x14ac:dyDescent="0.3">
      <c r="I3970">
        <v>527</v>
      </c>
      <c r="J3970" t="s">
        <v>8221</v>
      </c>
    </row>
    <row r="3971" spans="9:10" x14ac:dyDescent="0.3">
      <c r="I3971">
        <v>211</v>
      </c>
      <c r="J3971" t="s">
        <v>8221</v>
      </c>
    </row>
    <row r="3972" spans="9:10" x14ac:dyDescent="0.3">
      <c r="I3972">
        <v>11</v>
      </c>
      <c r="J3972" t="s">
        <v>8221</v>
      </c>
    </row>
    <row r="3973" spans="9:10" x14ac:dyDescent="0.3">
      <c r="I3973">
        <v>136</v>
      </c>
      <c r="J3973" t="s">
        <v>8221</v>
      </c>
    </row>
    <row r="3974" spans="9:10" x14ac:dyDescent="0.3">
      <c r="I3974">
        <v>211</v>
      </c>
      <c r="J3974" t="s">
        <v>8221</v>
      </c>
    </row>
    <row r="3975" spans="9:10" x14ac:dyDescent="0.3">
      <c r="I3975">
        <v>3905</v>
      </c>
      <c r="J3975" t="s">
        <v>8221</v>
      </c>
    </row>
    <row r="3976" spans="9:10" x14ac:dyDescent="0.3">
      <c r="I3976">
        <v>320</v>
      </c>
      <c r="J3976" t="s">
        <v>8221</v>
      </c>
    </row>
    <row r="3977" spans="9:10" x14ac:dyDescent="0.3">
      <c r="I3977">
        <v>0</v>
      </c>
      <c r="J3977" t="s">
        <v>8221</v>
      </c>
    </row>
    <row r="3978" spans="9:10" x14ac:dyDescent="0.3">
      <c r="I3978">
        <v>620</v>
      </c>
      <c r="J3978" t="s">
        <v>8221</v>
      </c>
    </row>
    <row r="3979" spans="9:10" x14ac:dyDescent="0.3">
      <c r="I3979">
        <v>1305</v>
      </c>
      <c r="J3979" t="s">
        <v>8221</v>
      </c>
    </row>
    <row r="3980" spans="9:10" x14ac:dyDescent="0.3">
      <c r="I3980">
        <v>214</v>
      </c>
      <c r="J3980" t="s">
        <v>8221</v>
      </c>
    </row>
    <row r="3981" spans="9:10" x14ac:dyDescent="0.3">
      <c r="I3981">
        <v>110</v>
      </c>
      <c r="J3981" t="s">
        <v>8221</v>
      </c>
    </row>
    <row r="3982" spans="9:10" x14ac:dyDescent="0.3">
      <c r="I3982">
        <v>450</v>
      </c>
      <c r="J3982" t="s">
        <v>8221</v>
      </c>
    </row>
    <row r="3983" spans="9:10" x14ac:dyDescent="0.3">
      <c r="I3983">
        <v>1225</v>
      </c>
      <c r="J3983" t="s">
        <v>8221</v>
      </c>
    </row>
    <row r="3984" spans="9:10" x14ac:dyDescent="0.3">
      <c r="I3984">
        <v>170</v>
      </c>
      <c r="J3984" t="s">
        <v>8221</v>
      </c>
    </row>
    <row r="3985" spans="9:10" x14ac:dyDescent="0.3">
      <c r="I3985">
        <v>3877</v>
      </c>
      <c r="J3985" t="s">
        <v>8221</v>
      </c>
    </row>
    <row r="3986" spans="9:10" x14ac:dyDescent="0.3">
      <c r="I3986">
        <v>95</v>
      </c>
      <c r="J3986" t="s">
        <v>8221</v>
      </c>
    </row>
    <row r="3987" spans="9:10" x14ac:dyDescent="0.3">
      <c r="I3987">
        <v>641</v>
      </c>
      <c r="J3987" t="s">
        <v>8221</v>
      </c>
    </row>
    <row r="3988" spans="9:10" x14ac:dyDescent="0.3">
      <c r="I3988">
        <v>488</v>
      </c>
      <c r="J3988" t="s">
        <v>8221</v>
      </c>
    </row>
    <row r="3989" spans="9:10" x14ac:dyDescent="0.3">
      <c r="I3989">
        <v>151</v>
      </c>
      <c r="J3989" t="s">
        <v>8221</v>
      </c>
    </row>
    <row r="3990" spans="9:10" x14ac:dyDescent="0.3">
      <c r="I3990">
        <v>32</v>
      </c>
      <c r="J3990" t="s">
        <v>8221</v>
      </c>
    </row>
    <row r="3991" spans="9:10" x14ac:dyDescent="0.3">
      <c r="I3991">
        <v>0</v>
      </c>
      <c r="J3991" t="s">
        <v>8221</v>
      </c>
    </row>
    <row r="3992" spans="9:10" x14ac:dyDescent="0.3">
      <c r="I3992">
        <v>69</v>
      </c>
      <c r="J3992" t="s">
        <v>8221</v>
      </c>
    </row>
    <row r="3993" spans="9:10" x14ac:dyDescent="0.3">
      <c r="I3993">
        <v>100</v>
      </c>
      <c r="J3993" t="s">
        <v>8221</v>
      </c>
    </row>
    <row r="3994" spans="9:10" x14ac:dyDescent="0.3">
      <c r="I3994">
        <v>541</v>
      </c>
      <c r="J3994" t="s">
        <v>8221</v>
      </c>
    </row>
    <row r="3995" spans="9:10" x14ac:dyDescent="0.3">
      <c r="I3995">
        <v>3</v>
      </c>
      <c r="J3995" t="s">
        <v>8221</v>
      </c>
    </row>
    <row r="3996" spans="9:10" x14ac:dyDescent="0.3">
      <c r="I3996">
        <v>5</v>
      </c>
      <c r="J3996" t="s">
        <v>8221</v>
      </c>
    </row>
    <row r="3997" spans="9:10" x14ac:dyDescent="0.3">
      <c r="I3997">
        <v>70</v>
      </c>
      <c r="J3997" t="s">
        <v>8221</v>
      </c>
    </row>
    <row r="3998" spans="9:10" x14ac:dyDescent="0.3">
      <c r="I3998">
        <v>497</v>
      </c>
      <c r="J3998" t="s">
        <v>8221</v>
      </c>
    </row>
    <row r="3999" spans="9:10" x14ac:dyDescent="0.3">
      <c r="I3999">
        <v>0</v>
      </c>
      <c r="J3999" t="s">
        <v>8221</v>
      </c>
    </row>
    <row r="4000" spans="9:10" x14ac:dyDescent="0.3">
      <c r="I4000">
        <v>715</v>
      </c>
      <c r="J4000" t="s">
        <v>8221</v>
      </c>
    </row>
    <row r="4001" spans="9:10" x14ac:dyDescent="0.3">
      <c r="I4001">
        <v>1156</v>
      </c>
      <c r="J4001" t="s">
        <v>8221</v>
      </c>
    </row>
    <row r="4002" spans="9:10" x14ac:dyDescent="0.3">
      <c r="I4002">
        <v>10</v>
      </c>
      <c r="J4002" t="s">
        <v>8221</v>
      </c>
    </row>
    <row r="4003" spans="9:10" x14ac:dyDescent="0.3">
      <c r="I4003">
        <v>453</v>
      </c>
      <c r="J4003" t="s">
        <v>8221</v>
      </c>
    </row>
    <row r="4004" spans="9:10" x14ac:dyDescent="0.3">
      <c r="I4004">
        <v>23</v>
      </c>
      <c r="J4004" t="s">
        <v>8221</v>
      </c>
    </row>
    <row r="4005" spans="9:10" x14ac:dyDescent="0.3">
      <c r="I4005">
        <v>201</v>
      </c>
      <c r="J4005" t="s">
        <v>8221</v>
      </c>
    </row>
    <row r="4006" spans="9:10" x14ac:dyDescent="0.3">
      <c r="I4006">
        <v>1</v>
      </c>
      <c r="J4006" t="s">
        <v>8221</v>
      </c>
    </row>
    <row r="4007" spans="9:10" x14ac:dyDescent="0.3">
      <c r="I4007">
        <v>40</v>
      </c>
      <c r="J4007" t="s">
        <v>8221</v>
      </c>
    </row>
    <row r="4008" spans="9:10" x14ac:dyDescent="0.3">
      <c r="I4008">
        <v>2</v>
      </c>
      <c r="J4008" t="s">
        <v>8221</v>
      </c>
    </row>
    <row r="4009" spans="9:10" x14ac:dyDescent="0.3">
      <c r="I4009">
        <v>5</v>
      </c>
      <c r="J4009" t="s">
        <v>8221</v>
      </c>
    </row>
    <row r="4010" spans="9:10" x14ac:dyDescent="0.3">
      <c r="I4010">
        <v>60</v>
      </c>
      <c r="J4010" t="s">
        <v>8221</v>
      </c>
    </row>
    <row r="4011" spans="9:10" x14ac:dyDescent="0.3">
      <c r="I4011">
        <v>75</v>
      </c>
      <c r="J4011" t="s">
        <v>8221</v>
      </c>
    </row>
    <row r="4012" spans="9:10" x14ac:dyDescent="0.3">
      <c r="I4012">
        <v>1742</v>
      </c>
      <c r="J4012" t="s">
        <v>8221</v>
      </c>
    </row>
    <row r="4013" spans="9:10" x14ac:dyDescent="0.3">
      <c r="I4013">
        <v>19</v>
      </c>
      <c r="J4013" t="s">
        <v>8221</v>
      </c>
    </row>
    <row r="4014" spans="9:10" x14ac:dyDescent="0.3">
      <c r="I4014">
        <v>0</v>
      </c>
      <c r="J4014" t="s">
        <v>8221</v>
      </c>
    </row>
    <row r="4015" spans="9:10" x14ac:dyDescent="0.3">
      <c r="I4015">
        <v>26</v>
      </c>
      <c r="J4015" t="s">
        <v>8221</v>
      </c>
    </row>
    <row r="4016" spans="9:10" x14ac:dyDescent="0.3">
      <c r="I4016">
        <v>0</v>
      </c>
      <c r="J4016" t="s">
        <v>8221</v>
      </c>
    </row>
    <row r="4017" spans="9:10" x14ac:dyDescent="0.3">
      <c r="I4017">
        <v>1</v>
      </c>
      <c r="J4017" t="s">
        <v>8221</v>
      </c>
    </row>
    <row r="4018" spans="9:10" x14ac:dyDescent="0.3">
      <c r="I4018">
        <v>70</v>
      </c>
      <c r="J4018" t="s">
        <v>8221</v>
      </c>
    </row>
    <row r="4019" spans="9:10" x14ac:dyDescent="0.3">
      <c r="I4019">
        <v>105</v>
      </c>
      <c r="J4019" t="s">
        <v>8221</v>
      </c>
    </row>
    <row r="4020" spans="9:10" x14ac:dyDescent="0.3">
      <c r="I4020">
        <v>130</v>
      </c>
      <c r="J4020" t="s">
        <v>8221</v>
      </c>
    </row>
    <row r="4021" spans="9:10" x14ac:dyDescent="0.3">
      <c r="I4021">
        <v>29</v>
      </c>
      <c r="J4021" t="s">
        <v>8221</v>
      </c>
    </row>
    <row r="4022" spans="9:10" x14ac:dyDescent="0.3">
      <c r="I4022">
        <v>100</v>
      </c>
      <c r="J4022" t="s">
        <v>8221</v>
      </c>
    </row>
    <row r="4023" spans="9:10" x14ac:dyDescent="0.3">
      <c r="I4023">
        <v>125</v>
      </c>
      <c r="J4023" t="s">
        <v>8221</v>
      </c>
    </row>
    <row r="4024" spans="9:10" x14ac:dyDescent="0.3">
      <c r="I4024">
        <v>12521</v>
      </c>
      <c r="J4024" t="s">
        <v>8221</v>
      </c>
    </row>
    <row r="4025" spans="9:10" x14ac:dyDescent="0.3">
      <c r="I4025">
        <v>0</v>
      </c>
      <c r="J4025" t="s">
        <v>8221</v>
      </c>
    </row>
    <row r="4026" spans="9:10" x14ac:dyDescent="0.3">
      <c r="I4026">
        <v>10</v>
      </c>
      <c r="J4026" t="s">
        <v>8221</v>
      </c>
    </row>
    <row r="4027" spans="9:10" x14ac:dyDescent="0.3">
      <c r="I4027">
        <v>250</v>
      </c>
      <c r="J4027" t="s">
        <v>8221</v>
      </c>
    </row>
    <row r="4028" spans="9:10" x14ac:dyDescent="0.3">
      <c r="I4028">
        <v>0</v>
      </c>
      <c r="J4028" t="s">
        <v>8221</v>
      </c>
    </row>
    <row r="4029" spans="9:10" x14ac:dyDescent="0.3">
      <c r="I4029">
        <v>215</v>
      </c>
      <c r="J4029" t="s">
        <v>8221</v>
      </c>
    </row>
    <row r="4030" spans="9:10" x14ac:dyDescent="0.3">
      <c r="I4030">
        <v>561</v>
      </c>
      <c r="J4030" t="s">
        <v>8221</v>
      </c>
    </row>
    <row r="4031" spans="9:10" x14ac:dyDescent="0.3">
      <c r="I4031">
        <v>0</v>
      </c>
      <c r="J4031" t="s">
        <v>8221</v>
      </c>
    </row>
    <row r="4032" spans="9:10" x14ac:dyDescent="0.3">
      <c r="I4032">
        <v>400</v>
      </c>
      <c r="J4032" t="s">
        <v>8221</v>
      </c>
    </row>
    <row r="4033" spans="9:10" x14ac:dyDescent="0.3">
      <c r="I4033">
        <v>0</v>
      </c>
      <c r="J4033" t="s">
        <v>8221</v>
      </c>
    </row>
    <row r="4034" spans="9:10" x14ac:dyDescent="0.3">
      <c r="I4034">
        <v>413</v>
      </c>
      <c r="J4034" t="s">
        <v>8221</v>
      </c>
    </row>
    <row r="4035" spans="9:10" x14ac:dyDescent="0.3">
      <c r="I4035">
        <v>6141.99</v>
      </c>
      <c r="J4035" t="s">
        <v>8221</v>
      </c>
    </row>
    <row r="4036" spans="9:10" x14ac:dyDescent="0.3">
      <c r="I4036">
        <v>200</v>
      </c>
      <c r="J4036" t="s">
        <v>8221</v>
      </c>
    </row>
    <row r="4037" spans="9:10" x14ac:dyDescent="0.3">
      <c r="I4037">
        <v>3685</v>
      </c>
      <c r="J4037" t="s">
        <v>8221</v>
      </c>
    </row>
    <row r="4038" spans="9:10" x14ac:dyDescent="0.3">
      <c r="I4038">
        <v>2823</v>
      </c>
      <c r="J4038" t="s">
        <v>8221</v>
      </c>
    </row>
    <row r="4039" spans="9:10" x14ac:dyDescent="0.3">
      <c r="I4039">
        <v>80</v>
      </c>
      <c r="J4039" t="s">
        <v>8221</v>
      </c>
    </row>
    <row r="4040" spans="9:10" x14ac:dyDescent="0.3">
      <c r="I4040">
        <v>301</v>
      </c>
      <c r="J4040" t="s">
        <v>8221</v>
      </c>
    </row>
    <row r="4041" spans="9:10" x14ac:dyDescent="0.3">
      <c r="I4041">
        <v>300</v>
      </c>
      <c r="J4041" t="s">
        <v>8221</v>
      </c>
    </row>
    <row r="4042" spans="9:10" x14ac:dyDescent="0.3">
      <c r="I4042">
        <v>2500</v>
      </c>
      <c r="J4042" t="s">
        <v>8221</v>
      </c>
    </row>
    <row r="4043" spans="9:10" x14ac:dyDescent="0.3">
      <c r="I4043">
        <v>21</v>
      </c>
      <c r="J4043" t="s">
        <v>8221</v>
      </c>
    </row>
    <row r="4044" spans="9:10" x14ac:dyDescent="0.3">
      <c r="I4044">
        <v>21</v>
      </c>
      <c r="J4044" t="s">
        <v>8221</v>
      </c>
    </row>
    <row r="4045" spans="9:10" x14ac:dyDescent="0.3">
      <c r="I4045">
        <v>0</v>
      </c>
      <c r="J4045" t="s">
        <v>8221</v>
      </c>
    </row>
    <row r="4046" spans="9:10" x14ac:dyDescent="0.3">
      <c r="I4046">
        <v>225</v>
      </c>
      <c r="J4046" t="s">
        <v>8221</v>
      </c>
    </row>
    <row r="4047" spans="9:10" x14ac:dyDescent="0.3">
      <c r="I4047">
        <v>1</v>
      </c>
      <c r="J4047" t="s">
        <v>8221</v>
      </c>
    </row>
    <row r="4048" spans="9:10" x14ac:dyDescent="0.3">
      <c r="I4048">
        <v>460</v>
      </c>
      <c r="J4048" t="s">
        <v>8221</v>
      </c>
    </row>
    <row r="4049" spans="9:10" x14ac:dyDescent="0.3">
      <c r="I4049">
        <v>110</v>
      </c>
      <c r="J4049" t="s">
        <v>8221</v>
      </c>
    </row>
    <row r="4050" spans="9:10" x14ac:dyDescent="0.3">
      <c r="I4050">
        <v>3001</v>
      </c>
      <c r="J4050" t="s">
        <v>8221</v>
      </c>
    </row>
    <row r="4051" spans="9:10" x14ac:dyDescent="0.3">
      <c r="I4051">
        <v>16</v>
      </c>
      <c r="J4051" t="s">
        <v>8221</v>
      </c>
    </row>
    <row r="4052" spans="9:10" x14ac:dyDescent="0.3">
      <c r="I4052">
        <v>1</v>
      </c>
      <c r="J4052" t="s">
        <v>8221</v>
      </c>
    </row>
    <row r="4053" spans="9:10" x14ac:dyDescent="0.3">
      <c r="I4053">
        <v>0</v>
      </c>
      <c r="J4053" t="s">
        <v>8221</v>
      </c>
    </row>
    <row r="4054" spans="9:10" x14ac:dyDescent="0.3">
      <c r="I4054">
        <v>1126</v>
      </c>
      <c r="J4054" t="s">
        <v>8221</v>
      </c>
    </row>
    <row r="4055" spans="9:10" x14ac:dyDescent="0.3">
      <c r="I4055">
        <v>110</v>
      </c>
      <c r="J4055" t="s">
        <v>8221</v>
      </c>
    </row>
    <row r="4056" spans="9:10" x14ac:dyDescent="0.3">
      <c r="I4056">
        <v>0</v>
      </c>
      <c r="J4056" t="s">
        <v>8221</v>
      </c>
    </row>
    <row r="4057" spans="9:10" x14ac:dyDescent="0.3">
      <c r="I4057">
        <v>881</v>
      </c>
      <c r="J4057" t="s">
        <v>8221</v>
      </c>
    </row>
    <row r="4058" spans="9:10" x14ac:dyDescent="0.3">
      <c r="I4058">
        <v>795</v>
      </c>
      <c r="J4058" t="s">
        <v>8221</v>
      </c>
    </row>
    <row r="4059" spans="9:10" x14ac:dyDescent="0.3">
      <c r="I4059">
        <v>775</v>
      </c>
      <c r="J4059" t="s">
        <v>8221</v>
      </c>
    </row>
    <row r="4060" spans="9:10" x14ac:dyDescent="0.3">
      <c r="I4060">
        <v>95</v>
      </c>
      <c r="J4060" t="s">
        <v>8221</v>
      </c>
    </row>
    <row r="4061" spans="9:10" x14ac:dyDescent="0.3">
      <c r="I4061">
        <v>250</v>
      </c>
      <c r="J4061" t="s">
        <v>8221</v>
      </c>
    </row>
    <row r="4062" spans="9:10" x14ac:dyDescent="0.3">
      <c r="I4062">
        <v>285</v>
      </c>
      <c r="J4062" t="s">
        <v>8221</v>
      </c>
    </row>
    <row r="4063" spans="9:10" x14ac:dyDescent="0.3">
      <c r="I4063">
        <v>0</v>
      </c>
      <c r="J4063" t="s">
        <v>8221</v>
      </c>
    </row>
    <row r="4064" spans="9:10" x14ac:dyDescent="0.3">
      <c r="I4064">
        <v>490</v>
      </c>
      <c r="J4064" t="s">
        <v>8221</v>
      </c>
    </row>
    <row r="4065" spans="9:10" x14ac:dyDescent="0.3">
      <c r="I4065">
        <v>135</v>
      </c>
      <c r="J4065" t="s">
        <v>8221</v>
      </c>
    </row>
    <row r="4066" spans="9:10" x14ac:dyDescent="0.3">
      <c r="I4066">
        <v>385</v>
      </c>
      <c r="J4066" t="s">
        <v>8221</v>
      </c>
    </row>
    <row r="4067" spans="9:10" x14ac:dyDescent="0.3">
      <c r="I4067">
        <v>27</v>
      </c>
      <c r="J4067" t="s">
        <v>8221</v>
      </c>
    </row>
    <row r="4068" spans="9:10" x14ac:dyDescent="0.3">
      <c r="I4068">
        <v>25</v>
      </c>
      <c r="J4068" t="s">
        <v>8221</v>
      </c>
    </row>
    <row r="4069" spans="9:10" x14ac:dyDescent="0.3">
      <c r="I4069">
        <v>3045</v>
      </c>
      <c r="J4069" t="s">
        <v>8221</v>
      </c>
    </row>
    <row r="4070" spans="9:10" x14ac:dyDescent="0.3">
      <c r="I4070">
        <v>34.950000000000003</v>
      </c>
      <c r="J4070" t="s">
        <v>8221</v>
      </c>
    </row>
    <row r="4071" spans="9:10" x14ac:dyDescent="0.3">
      <c r="I4071">
        <v>430</v>
      </c>
      <c r="J4071" t="s">
        <v>8221</v>
      </c>
    </row>
    <row r="4072" spans="9:10" x14ac:dyDescent="0.3">
      <c r="I4072">
        <v>165</v>
      </c>
      <c r="J4072" t="s">
        <v>8221</v>
      </c>
    </row>
    <row r="4073" spans="9:10" x14ac:dyDescent="0.3">
      <c r="I4073">
        <v>0</v>
      </c>
      <c r="J4073" t="s">
        <v>8221</v>
      </c>
    </row>
    <row r="4074" spans="9:10" x14ac:dyDescent="0.3">
      <c r="I4074">
        <v>4</v>
      </c>
      <c r="J4074" t="s">
        <v>8221</v>
      </c>
    </row>
    <row r="4075" spans="9:10" x14ac:dyDescent="0.3">
      <c r="I4075">
        <v>37</v>
      </c>
      <c r="J4075" t="s">
        <v>8221</v>
      </c>
    </row>
    <row r="4076" spans="9:10" x14ac:dyDescent="0.3">
      <c r="I4076">
        <v>735</v>
      </c>
      <c r="J4076" t="s">
        <v>8221</v>
      </c>
    </row>
    <row r="4077" spans="9:10" x14ac:dyDescent="0.3">
      <c r="I4077">
        <v>576</v>
      </c>
      <c r="J4077" t="s">
        <v>8221</v>
      </c>
    </row>
    <row r="4078" spans="9:10" x14ac:dyDescent="0.3">
      <c r="I4078">
        <v>0</v>
      </c>
      <c r="J4078" t="s">
        <v>8221</v>
      </c>
    </row>
    <row r="4079" spans="9:10" x14ac:dyDescent="0.3">
      <c r="I4079">
        <v>1335</v>
      </c>
      <c r="J4079" t="s">
        <v>8221</v>
      </c>
    </row>
    <row r="4080" spans="9:10" x14ac:dyDescent="0.3">
      <c r="I4080">
        <v>0</v>
      </c>
      <c r="J4080" t="s">
        <v>8221</v>
      </c>
    </row>
    <row r="4081" spans="9:10" x14ac:dyDescent="0.3">
      <c r="I4081">
        <v>5</v>
      </c>
      <c r="J4081" t="s">
        <v>8221</v>
      </c>
    </row>
    <row r="4082" spans="9:10" x14ac:dyDescent="0.3">
      <c r="I4082">
        <v>0</v>
      </c>
      <c r="J4082" t="s">
        <v>8221</v>
      </c>
    </row>
    <row r="4083" spans="9:10" x14ac:dyDescent="0.3">
      <c r="I4083">
        <v>350</v>
      </c>
      <c r="J4083" t="s">
        <v>8221</v>
      </c>
    </row>
    <row r="4084" spans="9:10" x14ac:dyDescent="0.3">
      <c r="I4084">
        <v>3</v>
      </c>
      <c r="J4084" t="s">
        <v>8221</v>
      </c>
    </row>
    <row r="4085" spans="9:10" x14ac:dyDescent="0.3">
      <c r="I4085">
        <v>759</v>
      </c>
      <c r="J4085" t="s">
        <v>8221</v>
      </c>
    </row>
    <row r="4086" spans="9:10" x14ac:dyDescent="0.3">
      <c r="I4086">
        <v>10</v>
      </c>
      <c r="J4086" t="s">
        <v>8221</v>
      </c>
    </row>
    <row r="4087" spans="9:10" x14ac:dyDescent="0.3">
      <c r="I4087">
        <v>10</v>
      </c>
      <c r="J4087" t="s">
        <v>8221</v>
      </c>
    </row>
    <row r="4088" spans="9:10" x14ac:dyDescent="0.3">
      <c r="I4088">
        <v>47</v>
      </c>
      <c r="J4088" t="s">
        <v>8221</v>
      </c>
    </row>
    <row r="4089" spans="9:10" x14ac:dyDescent="0.3">
      <c r="I4089">
        <v>0</v>
      </c>
      <c r="J4089" t="s">
        <v>8221</v>
      </c>
    </row>
    <row r="4090" spans="9:10" x14ac:dyDescent="0.3">
      <c r="I4090">
        <v>216</v>
      </c>
      <c r="J4090" t="s">
        <v>8221</v>
      </c>
    </row>
    <row r="4091" spans="9:10" x14ac:dyDescent="0.3">
      <c r="I4091">
        <v>240</v>
      </c>
      <c r="J4091" t="s">
        <v>8221</v>
      </c>
    </row>
    <row r="4092" spans="9:10" x14ac:dyDescent="0.3">
      <c r="I4092">
        <v>32</v>
      </c>
      <c r="J4092" t="s">
        <v>8221</v>
      </c>
    </row>
    <row r="4093" spans="9:10" x14ac:dyDescent="0.3">
      <c r="I4093">
        <v>204</v>
      </c>
      <c r="J4093" t="s">
        <v>8221</v>
      </c>
    </row>
    <row r="4094" spans="9:10" x14ac:dyDescent="0.3">
      <c r="I4094">
        <v>20</v>
      </c>
      <c r="J4094" t="s">
        <v>8221</v>
      </c>
    </row>
    <row r="4095" spans="9:10" x14ac:dyDescent="0.3">
      <c r="I4095">
        <v>60</v>
      </c>
      <c r="J4095" t="s">
        <v>8221</v>
      </c>
    </row>
    <row r="4096" spans="9:10" x14ac:dyDescent="0.3">
      <c r="I4096">
        <v>730</v>
      </c>
      <c r="J4096" t="s">
        <v>8221</v>
      </c>
    </row>
    <row r="4097" spans="9:10" x14ac:dyDescent="0.3">
      <c r="I4097">
        <v>800</v>
      </c>
      <c r="J4097" t="s">
        <v>8221</v>
      </c>
    </row>
    <row r="4098" spans="9:10" x14ac:dyDescent="0.3">
      <c r="I4098">
        <v>400</v>
      </c>
      <c r="J4098" t="s">
        <v>8221</v>
      </c>
    </row>
    <row r="4099" spans="9:10" x14ac:dyDescent="0.3">
      <c r="I4099">
        <v>0</v>
      </c>
      <c r="J4099" t="s">
        <v>8221</v>
      </c>
    </row>
    <row r="4100" spans="9:10" x14ac:dyDescent="0.3">
      <c r="I4100">
        <v>0</v>
      </c>
      <c r="J4100" t="s">
        <v>8221</v>
      </c>
    </row>
    <row r="4101" spans="9:10" x14ac:dyDescent="0.3">
      <c r="I4101">
        <v>50</v>
      </c>
      <c r="J4101" t="s">
        <v>8221</v>
      </c>
    </row>
    <row r="4102" spans="9:10" x14ac:dyDescent="0.3">
      <c r="I4102">
        <v>0</v>
      </c>
      <c r="J4102" t="s">
        <v>8221</v>
      </c>
    </row>
    <row r="4103" spans="9:10" x14ac:dyDescent="0.3">
      <c r="I4103">
        <v>0</v>
      </c>
      <c r="J4103" t="s">
        <v>8221</v>
      </c>
    </row>
    <row r="4104" spans="9:10" x14ac:dyDescent="0.3">
      <c r="I4104">
        <v>137</v>
      </c>
      <c r="J4104" t="s">
        <v>8221</v>
      </c>
    </row>
    <row r="4105" spans="9:10" x14ac:dyDescent="0.3">
      <c r="I4105">
        <v>100</v>
      </c>
      <c r="J4105" t="s">
        <v>8221</v>
      </c>
    </row>
    <row r="4106" spans="9:10" x14ac:dyDescent="0.3">
      <c r="I4106">
        <v>641</v>
      </c>
      <c r="J4106" t="s">
        <v>8221</v>
      </c>
    </row>
    <row r="4107" spans="9:10" x14ac:dyDescent="0.3">
      <c r="I4107">
        <v>2300</v>
      </c>
      <c r="J4107" t="s">
        <v>8221</v>
      </c>
    </row>
    <row r="4108" spans="9:10" x14ac:dyDescent="0.3">
      <c r="I4108">
        <v>3530</v>
      </c>
      <c r="J4108" t="s">
        <v>8221</v>
      </c>
    </row>
    <row r="4109" spans="9:10" x14ac:dyDescent="0.3">
      <c r="I4109">
        <v>41</v>
      </c>
      <c r="J4109" t="s">
        <v>8221</v>
      </c>
    </row>
    <row r="4110" spans="9:10" x14ac:dyDescent="0.3">
      <c r="I4110">
        <v>59</v>
      </c>
      <c r="J4110" t="s">
        <v>8221</v>
      </c>
    </row>
    <row r="4111" spans="9:10" x14ac:dyDescent="0.3">
      <c r="I4111">
        <v>0</v>
      </c>
      <c r="J4111" t="s">
        <v>8221</v>
      </c>
    </row>
    <row r="4112" spans="9:10" x14ac:dyDescent="0.3">
      <c r="I4112">
        <v>86</v>
      </c>
      <c r="J4112" t="s">
        <v>8221</v>
      </c>
    </row>
    <row r="4113" spans="9:10" x14ac:dyDescent="0.3">
      <c r="I4113">
        <v>94</v>
      </c>
      <c r="J4113" t="s">
        <v>8221</v>
      </c>
    </row>
    <row r="4114" spans="9:10" x14ac:dyDescent="0.3">
      <c r="I4114">
        <v>1</v>
      </c>
      <c r="J4114" t="s">
        <v>8221</v>
      </c>
    </row>
    <row r="4115" spans="9:10" x14ac:dyDescent="0.3">
      <c r="I4115">
        <v>3</v>
      </c>
      <c r="J4115" t="s">
        <v>8221</v>
      </c>
    </row>
  </sheetData>
  <phoneticPr fontId="2" type="noConversion"/>
  <conditionalFormatting sqref="C13:C4115">
    <cfRule type="containsText" dxfId="11" priority="9" operator="containsText" text="canceled">
      <formula>NOT(ISERROR(SEARCH("canceled",C13)))</formula>
    </cfRule>
    <cfRule type="containsText" dxfId="10" priority="10" operator="containsText" text="live">
      <formula>NOT(ISERROR(SEARCH("live",C13)))</formula>
    </cfRule>
    <cfRule type="containsText" dxfId="9" priority="11" operator="containsText" text="failed">
      <formula>NOT(ISERROR(SEARCH("failed",C13)))</formula>
    </cfRule>
    <cfRule type="containsText" dxfId="8" priority="12" operator="containsText" text="successful">
      <formula>NOT(ISERROR(SEARCH("successful",C13)))</formula>
    </cfRule>
  </conditionalFormatting>
  <conditionalFormatting sqref="J2:J4115">
    <cfRule type="containsText" dxfId="3" priority="1" operator="containsText" text="canceled">
      <formula>NOT(ISERROR(SEARCH("canceled",J2)))</formula>
    </cfRule>
    <cfRule type="containsText" dxfId="2" priority="2" operator="containsText" text="live">
      <formula>NOT(ISERROR(SEARCH("live",J2)))</formula>
    </cfRule>
    <cfRule type="containsText" dxfId="1" priority="3" operator="containsText" text="failed">
      <formula>NOT(ISERROR(SEARCH("failed",J2)))</formula>
    </cfRule>
    <cfRule type="containsText" dxfId="0" priority="4" operator="containsText" text="successful">
      <formula>NOT(ISERROR(SEARCH("successful",J2)))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76ACD-B348-4890-8B71-786079D666D3}">
  <dimension ref="A2:F15"/>
  <sheetViews>
    <sheetView workbookViewId="0">
      <selection activeCell="C18" sqref="C1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6" t="s">
        <v>8223</v>
      </c>
      <c r="B2" t="s">
        <v>8310</v>
      </c>
    </row>
    <row r="4" spans="1:6" x14ac:dyDescent="0.3">
      <c r="A4" s="6" t="s">
        <v>8404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8311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8337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8334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8332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8326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8339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8323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9" t="s">
        <v>8320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9" t="s">
        <v>8318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AEA0-6ED4-4194-B0E2-B71B11A599FF}">
  <dimension ref="A1:F15"/>
  <sheetViews>
    <sheetView workbookViewId="0">
      <selection activeCell="E2" sqref="E2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8326</v>
      </c>
    </row>
    <row r="2" spans="1:6" x14ac:dyDescent="0.3">
      <c r="A2" s="6" t="s">
        <v>8223</v>
      </c>
      <c r="B2" t="s">
        <v>8310</v>
      </c>
    </row>
    <row r="4" spans="1:6" x14ac:dyDescent="0.3">
      <c r="A4" s="6" t="s">
        <v>8365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8355</v>
      </c>
      <c r="B6" s="10"/>
      <c r="C6" s="10"/>
      <c r="D6" s="10"/>
      <c r="E6" s="10">
        <v>40</v>
      </c>
      <c r="F6" s="10">
        <v>40</v>
      </c>
    </row>
    <row r="7" spans="1:6" x14ac:dyDescent="0.3">
      <c r="A7" s="9" t="s">
        <v>8331</v>
      </c>
      <c r="B7" s="10"/>
      <c r="C7" s="10"/>
      <c r="D7" s="10"/>
      <c r="E7" s="10">
        <v>40</v>
      </c>
      <c r="F7" s="10">
        <v>40</v>
      </c>
    </row>
    <row r="8" spans="1:6" x14ac:dyDescent="0.3">
      <c r="A8" s="9" t="s">
        <v>8348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3">
      <c r="A9" s="9" t="s">
        <v>8330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3">
      <c r="A10" s="9" t="s">
        <v>8329</v>
      </c>
      <c r="B10" s="10"/>
      <c r="C10" s="10">
        <v>60</v>
      </c>
      <c r="D10" s="10"/>
      <c r="E10" s="10"/>
      <c r="F10" s="10">
        <v>60</v>
      </c>
    </row>
    <row r="11" spans="1:6" x14ac:dyDescent="0.3">
      <c r="A11" s="9" t="s">
        <v>8328</v>
      </c>
      <c r="B11" s="10"/>
      <c r="C11" s="10"/>
      <c r="D11" s="10"/>
      <c r="E11" s="10">
        <v>20</v>
      </c>
      <c r="F11" s="10">
        <v>20</v>
      </c>
    </row>
    <row r="12" spans="1:6" x14ac:dyDescent="0.3">
      <c r="A12" s="9" t="s">
        <v>8347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8327</v>
      </c>
      <c r="B13" s="10"/>
      <c r="C13" s="10"/>
      <c r="D13" s="10"/>
      <c r="E13" s="10">
        <v>260</v>
      </c>
      <c r="F13" s="10">
        <v>260</v>
      </c>
    </row>
    <row r="14" spans="1:6" x14ac:dyDescent="0.3">
      <c r="A14" s="9" t="s">
        <v>8341</v>
      </c>
      <c r="B14" s="10">
        <v>20</v>
      </c>
      <c r="C14" s="10"/>
      <c r="D14" s="10"/>
      <c r="E14" s="10"/>
      <c r="F14" s="10">
        <v>20</v>
      </c>
    </row>
    <row r="15" spans="1:6" x14ac:dyDescent="0.3">
      <c r="A15" s="9" t="s">
        <v>8362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5C9A-85C4-4396-8329-5B66F0C8D195}">
  <dimension ref="A1:F22"/>
  <sheetViews>
    <sheetView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8310</v>
      </c>
    </row>
    <row r="2" spans="1:6" x14ac:dyDescent="0.3">
      <c r="A2" s="6" t="s">
        <v>8384</v>
      </c>
      <c r="B2" t="s">
        <v>8310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8377</v>
      </c>
      <c r="B6" s="10"/>
      <c r="C6" s="10"/>
      <c r="D6" s="10"/>
      <c r="E6" s="10"/>
      <c r="F6" s="10"/>
    </row>
    <row r="7" spans="1:6" x14ac:dyDescent="0.3">
      <c r="A7" s="12" t="s">
        <v>8378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3">
      <c r="A8" s="12" t="s">
        <v>8379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3">
      <c r="A9" s="12" t="s">
        <v>8380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3">
      <c r="A10" s="9" t="s">
        <v>8368</v>
      </c>
      <c r="B10" s="10"/>
      <c r="C10" s="10"/>
      <c r="D10" s="10"/>
      <c r="E10" s="10"/>
      <c r="F10" s="10"/>
    </row>
    <row r="11" spans="1:6" x14ac:dyDescent="0.3">
      <c r="A11" s="12" t="s">
        <v>8381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3">
      <c r="A12" s="12" t="s">
        <v>8369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3">
      <c r="A13" s="12" t="s">
        <v>8382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3">
      <c r="A14" s="9" t="s">
        <v>8370</v>
      </c>
      <c r="B14" s="10"/>
      <c r="C14" s="10"/>
      <c r="D14" s="10"/>
      <c r="E14" s="10"/>
      <c r="F14" s="10"/>
    </row>
    <row r="15" spans="1:6" x14ac:dyDescent="0.3">
      <c r="A15" s="12" t="s">
        <v>8371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3">
      <c r="A16" s="12" t="s">
        <v>8372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3">
      <c r="A17" s="12" t="s">
        <v>8373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3">
      <c r="A18" s="9" t="s">
        <v>8374</v>
      </c>
      <c r="B18" s="10"/>
      <c r="C18" s="10"/>
      <c r="D18" s="10"/>
      <c r="E18" s="10"/>
      <c r="F18" s="10"/>
    </row>
    <row r="19" spans="1:6" x14ac:dyDescent="0.3">
      <c r="A19" s="12" t="s">
        <v>8375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3">
      <c r="A20" s="12" t="s">
        <v>8376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3">
      <c r="A21" s="12" t="s">
        <v>8383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3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1" sqref="F1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customWidth="1"/>
    <col min="16" max="18" width="22.21875" customWidth="1"/>
    <col min="19" max="19" width="29.44140625" customWidth="1"/>
    <col min="20" max="20" width="27.6640625" customWidth="1"/>
    <col min="21" max="21" width="17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8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IFERROR(ROUND(E2/L2,0),0)</f>
        <v>64</v>
      </c>
      <c r="Q2" s="7" t="s">
        <v>8311</v>
      </c>
      <c r="R2" t="s">
        <v>8312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IFERROR(ROUND(E3/L3,0),0)</f>
        <v>185</v>
      </c>
      <c r="Q3" s="7" t="s">
        <v>8311</v>
      </c>
      <c r="R3" t="s">
        <v>8312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7" t="s">
        <v>8311</v>
      </c>
      <c r="R4" t="s">
        <v>8312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s="7" t="s">
        <v>8311</v>
      </c>
      <c r="R5" t="s">
        <v>8312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s="7" t="s">
        <v>8311</v>
      </c>
      <c r="R6" t="s">
        <v>8312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s="7" t="s">
        <v>8311</v>
      </c>
      <c r="R7" t="s">
        <v>8312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s="7" t="s">
        <v>8311</v>
      </c>
      <c r="R8" t="s">
        <v>8312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s="7" t="s">
        <v>8311</v>
      </c>
      <c r="R9" t="s">
        <v>8312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s="7" t="s">
        <v>8311</v>
      </c>
      <c r="R10" t="s">
        <v>8312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s="7" t="s">
        <v>8311</v>
      </c>
      <c r="R11" t="s">
        <v>8312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s="7" t="s">
        <v>8311</v>
      </c>
      <c r="R12" t="s">
        <v>8312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s="7" t="s">
        <v>8311</v>
      </c>
      <c r="R13" t="s">
        <v>8312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s="7" t="s">
        <v>8311</v>
      </c>
      <c r="R14" t="s">
        <v>8312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s="7" t="s">
        <v>8311</v>
      </c>
      <c r="R15" t="s">
        <v>8312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s="7" t="s">
        <v>8311</v>
      </c>
      <c r="R16" t="s">
        <v>8312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s="7" t="s">
        <v>8311</v>
      </c>
      <c r="R17" t="s">
        <v>8312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s="7" t="s">
        <v>8311</v>
      </c>
      <c r="R18" t="s">
        <v>8312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s="7" t="s">
        <v>8311</v>
      </c>
      <c r="R19" t="s">
        <v>8312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s="7" t="s">
        <v>8311</v>
      </c>
      <c r="R20" t="s">
        <v>8312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s="7" t="s">
        <v>8311</v>
      </c>
      <c r="R21" t="s">
        <v>8312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s="7" t="s">
        <v>8311</v>
      </c>
      <c r="R22" t="s">
        <v>8312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s="7" t="s">
        <v>8311</v>
      </c>
      <c r="R23" t="s">
        <v>8312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s="7" t="s">
        <v>8311</v>
      </c>
      <c r="R24" t="s">
        <v>8312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s="7" t="s">
        <v>8311</v>
      </c>
      <c r="R25" t="s">
        <v>8312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s="7" t="s">
        <v>8311</v>
      </c>
      <c r="R26" t="s">
        <v>8312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s="7" t="s">
        <v>8311</v>
      </c>
      <c r="R27" t="s">
        <v>8312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s="7" t="s">
        <v>8311</v>
      </c>
      <c r="R28" t="s">
        <v>8312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s="7" t="s">
        <v>8311</v>
      </c>
      <c r="R29" t="s">
        <v>8312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s="7" t="s">
        <v>8311</v>
      </c>
      <c r="R30" t="s">
        <v>8312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s="7" t="s">
        <v>8311</v>
      </c>
      <c r="R31" t="s">
        <v>8312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s="7" t="s">
        <v>8311</v>
      </c>
      <c r="R32" t="s">
        <v>8312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7" t="s">
        <v>8311</v>
      </c>
      <c r="R33" t="s">
        <v>8312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s="7" t="s">
        <v>8311</v>
      </c>
      <c r="R34" t="s">
        <v>8312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s="7" t="s">
        <v>8311</v>
      </c>
      <c r="R35" t="s">
        <v>8312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s="7" t="s">
        <v>8311</v>
      </c>
      <c r="R36" t="s">
        <v>8312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s="7" t="s">
        <v>8311</v>
      </c>
      <c r="R37" t="s">
        <v>8312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s="7" t="s">
        <v>8311</v>
      </c>
      <c r="R38" t="s">
        <v>8312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s="7" t="s">
        <v>8311</v>
      </c>
      <c r="R39" t="s">
        <v>8312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s="7" t="s">
        <v>8311</v>
      </c>
      <c r="R40" t="s">
        <v>8312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s="7" t="s">
        <v>8311</v>
      </c>
      <c r="R41" t="s">
        <v>8312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s="7" t="s">
        <v>8311</v>
      </c>
      <c r="R42" t="s">
        <v>8312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s="7" t="s">
        <v>8311</v>
      </c>
      <c r="R43" t="s">
        <v>8312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s="7" t="s">
        <v>8311</v>
      </c>
      <c r="R44" t="s">
        <v>8312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s="7" t="s">
        <v>8311</v>
      </c>
      <c r="R45" t="s">
        <v>8312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s="7" t="s">
        <v>8311</v>
      </c>
      <c r="R46" t="s">
        <v>8312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s="7" t="s">
        <v>8311</v>
      </c>
      <c r="R47" t="s">
        <v>8312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s="7" t="s">
        <v>8311</v>
      </c>
      <c r="R48" t="s">
        <v>8312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s="7" t="s">
        <v>8311</v>
      </c>
      <c r="R49" t="s">
        <v>8312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s="7" t="s">
        <v>8311</v>
      </c>
      <c r="R50" t="s">
        <v>8312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s="7" t="s">
        <v>8311</v>
      </c>
      <c r="R51" t="s">
        <v>8312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s="7" t="s">
        <v>8311</v>
      </c>
      <c r="R52" t="s">
        <v>8312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s="7" t="s">
        <v>8311</v>
      </c>
      <c r="R53" t="s">
        <v>8312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s="7" t="s">
        <v>8311</v>
      </c>
      <c r="R54" t="s">
        <v>8312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s="7" t="s">
        <v>8311</v>
      </c>
      <c r="R55" t="s">
        <v>8312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s="7" t="s">
        <v>8311</v>
      </c>
      <c r="R56" t="s">
        <v>8312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s="7" t="s">
        <v>8311</v>
      </c>
      <c r="R57" t="s">
        <v>8312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s="7" t="s">
        <v>8311</v>
      </c>
      <c r="R58" t="s">
        <v>8312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s="7" t="s">
        <v>8311</v>
      </c>
      <c r="R59" t="s">
        <v>8312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s="7" t="s">
        <v>8311</v>
      </c>
      <c r="R60" t="s">
        <v>8312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s="7" t="s">
        <v>8311</v>
      </c>
      <c r="R61" t="s">
        <v>8312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s="7" t="s">
        <v>8311</v>
      </c>
      <c r="R62" t="s">
        <v>8313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s="7" t="s">
        <v>8311</v>
      </c>
      <c r="R63" t="s">
        <v>8313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s="7" t="s">
        <v>8311</v>
      </c>
      <c r="R64" t="s">
        <v>8313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s="7" t="s">
        <v>8311</v>
      </c>
      <c r="R65" t="s">
        <v>8313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s="7" t="s">
        <v>8311</v>
      </c>
      <c r="R66" t="s">
        <v>8313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IFERROR(ROUND(E67/L67,0),0)</f>
        <v>132</v>
      </c>
      <c r="Q67" s="7" t="s">
        <v>8311</v>
      </c>
      <c r="R67" t="s">
        <v>8313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s="7" t="s">
        <v>8311</v>
      </c>
      <c r="R68" t="s">
        <v>8313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s="7" t="s">
        <v>8311</v>
      </c>
      <c r="R69" t="s">
        <v>8313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s="7" t="s">
        <v>8311</v>
      </c>
      <c r="R70" t="s">
        <v>8313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s="7" t="s">
        <v>8311</v>
      </c>
      <c r="R71" t="s">
        <v>8313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s="7" t="s">
        <v>8311</v>
      </c>
      <c r="R72" t="s">
        <v>8313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s="7" t="s">
        <v>8311</v>
      </c>
      <c r="R73" t="s">
        <v>8313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s="7" t="s">
        <v>8311</v>
      </c>
      <c r="R74" t="s">
        <v>8313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7" t="s">
        <v>8311</v>
      </c>
      <c r="R75" t="s">
        <v>8313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s="7" t="s">
        <v>8311</v>
      </c>
      <c r="R76" t="s">
        <v>8313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s="7" t="s">
        <v>8311</v>
      </c>
      <c r="R77" t="s">
        <v>8313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s="7" t="s">
        <v>8311</v>
      </c>
      <c r="R78" t="s">
        <v>8313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s="7" t="s">
        <v>8311</v>
      </c>
      <c r="R79" t="s">
        <v>8313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s="7" t="s">
        <v>8311</v>
      </c>
      <c r="R80" t="s">
        <v>8313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s="7" t="s">
        <v>8311</v>
      </c>
      <c r="R81" t="s">
        <v>8313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s="7" t="s">
        <v>8311</v>
      </c>
      <c r="R82" t="s">
        <v>8313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s="7" t="s">
        <v>8311</v>
      </c>
      <c r="R83" t="s">
        <v>8313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s="7" t="s">
        <v>8311</v>
      </c>
      <c r="R84" t="s">
        <v>8313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s="7" t="s">
        <v>8311</v>
      </c>
      <c r="R85" t="s">
        <v>8313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s="7" t="s">
        <v>8311</v>
      </c>
      <c r="R86" t="s">
        <v>8313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s="7" t="s">
        <v>8311</v>
      </c>
      <c r="R87" t="s">
        <v>8313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s="7" t="s">
        <v>8311</v>
      </c>
      <c r="R88" t="s">
        <v>8313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s="7" t="s">
        <v>8311</v>
      </c>
      <c r="R89" t="s">
        <v>8313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s="7" t="s">
        <v>8311</v>
      </c>
      <c r="R90" t="s">
        <v>8313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s="7" t="s">
        <v>8311</v>
      </c>
      <c r="R91" t="s">
        <v>8313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s="7" t="s">
        <v>8311</v>
      </c>
      <c r="R92" t="s">
        <v>8313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s="7" t="s">
        <v>8311</v>
      </c>
      <c r="R93" t="s">
        <v>8313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s="7" t="s">
        <v>8311</v>
      </c>
      <c r="R94" t="s">
        <v>8313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s="7" t="s">
        <v>8311</v>
      </c>
      <c r="R95" t="s">
        <v>8313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s="7" t="s">
        <v>8311</v>
      </c>
      <c r="R96" t="s">
        <v>8313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s="7" t="s">
        <v>8311</v>
      </c>
      <c r="R97" t="s">
        <v>8313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s="7" t="s">
        <v>8311</v>
      </c>
      <c r="R98" t="s">
        <v>8313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s="7" t="s">
        <v>8311</v>
      </c>
      <c r="R99" t="s">
        <v>8313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s="7" t="s">
        <v>8311</v>
      </c>
      <c r="R100" t="s">
        <v>8313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s="7" t="s">
        <v>8311</v>
      </c>
      <c r="R101" t="s">
        <v>8313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s="7" t="s">
        <v>8311</v>
      </c>
      <c r="R102" t="s">
        <v>8313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7" t="s">
        <v>8311</v>
      </c>
      <c r="R103" t="s">
        <v>8313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s="7" t="s">
        <v>8311</v>
      </c>
      <c r="R104" t="s">
        <v>8313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s="7" t="s">
        <v>8311</v>
      </c>
      <c r="R105" t="s">
        <v>8313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7" t="s">
        <v>8311</v>
      </c>
      <c r="R106" t="s">
        <v>8313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s="7" t="s">
        <v>8311</v>
      </c>
      <c r="R107" t="s">
        <v>8313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s="7" t="s">
        <v>8311</v>
      </c>
      <c r="R108" t="s">
        <v>8313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s="7" t="s">
        <v>8311</v>
      </c>
      <c r="R109" t="s">
        <v>8313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s="7" t="s">
        <v>8311</v>
      </c>
      <c r="R110" t="s">
        <v>8313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s="7" t="s">
        <v>8311</v>
      </c>
      <c r="R111" t="s">
        <v>8313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s="7" t="s">
        <v>8311</v>
      </c>
      <c r="R112" t="s">
        <v>8313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s="7" t="s">
        <v>8311</v>
      </c>
      <c r="R113" t="s">
        <v>8313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s="7" t="s">
        <v>8311</v>
      </c>
      <c r="R114" t="s">
        <v>8313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s="7" t="s">
        <v>8311</v>
      </c>
      <c r="R115" t="s">
        <v>8313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s="7" t="s">
        <v>8311</v>
      </c>
      <c r="R116" t="s">
        <v>8313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s="7" t="s">
        <v>8311</v>
      </c>
      <c r="R117" t="s">
        <v>8313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s="7" t="s">
        <v>8311</v>
      </c>
      <c r="R118" t="s">
        <v>8313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s="7" t="s">
        <v>8311</v>
      </c>
      <c r="R119" t="s">
        <v>8313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s="7" t="s">
        <v>8311</v>
      </c>
      <c r="R120" t="s">
        <v>8313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s="7" t="s">
        <v>8311</v>
      </c>
      <c r="R121" t="s">
        <v>8313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s="7" t="s">
        <v>8311</v>
      </c>
      <c r="R122" t="s">
        <v>8314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s="7" t="s">
        <v>8311</v>
      </c>
      <c r="R123" t="s">
        <v>8314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s="7" t="s">
        <v>8311</v>
      </c>
      <c r="R124" t="s">
        <v>8314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s="7" t="s">
        <v>8311</v>
      </c>
      <c r="R125" t="s">
        <v>8314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s="7" t="s">
        <v>8311</v>
      </c>
      <c r="R126" t="s">
        <v>8314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s="7" t="s">
        <v>8311</v>
      </c>
      <c r="R127" t="s">
        <v>8314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s="7" t="s">
        <v>8311</v>
      </c>
      <c r="R128" t="s">
        <v>8314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s="7" t="s">
        <v>8311</v>
      </c>
      <c r="R129" t="s">
        <v>8314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s="7" t="s">
        <v>8311</v>
      </c>
      <c r="R130" t="s">
        <v>8314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61" si="8">ROUND(E131/D131*100,0)</f>
        <v>0</v>
      </c>
      <c r="P131">
        <f t="shared" ref="P131:P194" si="9">IFERROR(ROUND(E131/L131,0),0)</f>
        <v>0</v>
      </c>
      <c r="Q131" s="7" t="s">
        <v>8311</v>
      </c>
      <c r="R131" t="s">
        <v>8314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s="7" t="s">
        <v>8311</v>
      </c>
      <c r="R132" t="s">
        <v>8314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s="7" t="s">
        <v>8311</v>
      </c>
      <c r="R133" t="s">
        <v>8314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s="7" t="s">
        <v>8311</v>
      </c>
      <c r="R134" t="s">
        <v>8314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s="7" t="s">
        <v>8311</v>
      </c>
      <c r="R135" t="s">
        <v>8314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s="7" t="s">
        <v>8311</v>
      </c>
      <c r="R136" t="s">
        <v>8314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s="7" t="s">
        <v>8311</v>
      </c>
      <c r="R137" t="s">
        <v>8314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s="7" t="s">
        <v>8311</v>
      </c>
      <c r="R138" t="s">
        <v>8314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s="7" t="s">
        <v>8311</v>
      </c>
      <c r="R139" t="s">
        <v>8314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s="7" t="s">
        <v>8311</v>
      </c>
      <c r="R140" t="s">
        <v>8314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7" t="s">
        <v>8311</v>
      </c>
      <c r="R141" t="s">
        <v>8314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s="7" t="s">
        <v>8311</v>
      </c>
      <c r="R142" t="s">
        <v>8314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s="7" t="s">
        <v>8311</v>
      </c>
      <c r="R143" t="s">
        <v>8314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s="7" t="s">
        <v>8311</v>
      </c>
      <c r="R144" t="s">
        <v>8314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s="7" t="s">
        <v>8311</v>
      </c>
      <c r="R145" t="s">
        <v>8314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s="7" t="s">
        <v>8311</v>
      </c>
      <c r="R146" t="s">
        <v>8314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s="7" t="s">
        <v>8311</v>
      </c>
      <c r="R147" t="s">
        <v>8314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s="7" t="s">
        <v>8311</v>
      </c>
      <c r="R148" t="s">
        <v>8314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s="7" t="s">
        <v>8311</v>
      </c>
      <c r="R149" t="s">
        <v>8314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s="7" t="s">
        <v>8311</v>
      </c>
      <c r="R150" t="s">
        <v>8314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s="7" t="s">
        <v>8311</v>
      </c>
      <c r="R151" t="s">
        <v>8314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s="7" t="s">
        <v>8311</v>
      </c>
      <c r="R152" t="s">
        <v>8314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s="7" t="s">
        <v>8311</v>
      </c>
      <c r="R153" t="s">
        <v>8314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s="7" t="s">
        <v>8311</v>
      </c>
      <c r="R154" t="s">
        <v>8314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s="7" t="s">
        <v>8311</v>
      </c>
      <c r="R155" t="s">
        <v>8314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s="7" t="s">
        <v>8311</v>
      </c>
      <c r="R156" t="s">
        <v>8314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s="7" t="s">
        <v>8311</v>
      </c>
      <c r="R157" t="s">
        <v>8314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s="7" t="s">
        <v>8311</v>
      </c>
      <c r="R158" t="s">
        <v>8314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s="7" t="s">
        <v>8311</v>
      </c>
      <c r="R159" t="s">
        <v>8314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s="7" t="s">
        <v>8311</v>
      </c>
      <c r="R160" t="s">
        <v>8314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s="7" t="s">
        <v>8311</v>
      </c>
      <c r="R161" t="s">
        <v>8314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ROUND(E162/D162*100,0)</f>
        <v>0</v>
      </c>
      <c r="P162">
        <f t="shared" si="9"/>
        <v>0</v>
      </c>
      <c r="Q162" s="7" t="s">
        <v>8311</v>
      </c>
      <c r="R162" t="s">
        <v>8315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ref="O163:O226" si="12">ROUND(E163/D163*100,0)</f>
        <v>0</v>
      </c>
      <c r="P163">
        <f t="shared" si="9"/>
        <v>5</v>
      </c>
      <c r="Q163" s="7" t="s">
        <v>8311</v>
      </c>
      <c r="R163" t="s">
        <v>8315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9"/>
        <v>44</v>
      </c>
      <c r="Q164" s="7" t="s">
        <v>8311</v>
      </c>
      <c r="R164" t="s">
        <v>8315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9"/>
        <v>0</v>
      </c>
      <c r="Q165" s="7" t="s">
        <v>8311</v>
      </c>
      <c r="R165" t="s">
        <v>8315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9"/>
        <v>91</v>
      </c>
      <c r="Q166" s="7" t="s">
        <v>8311</v>
      </c>
      <c r="R166" t="s">
        <v>8315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9"/>
        <v>0</v>
      </c>
      <c r="Q167" s="7" t="s">
        <v>8311</v>
      </c>
      <c r="R167" t="s">
        <v>8315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9"/>
        <v>3000</v>
      </c>
      <c r="Q168" s="7" t="s">
        <v>8311</v>
      </c>
      <c r="R168" t="s">
        <v>8315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9"/>
        <v>6</v>
      </c>
      <c r="Q169" s="7" t="s">
        <v>8311</v>
      </c>
      <c r="R169" t="s">
        <v>8315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9"/>
        <v>108</v>
      </c>
      <c r="Q170" s="7" t="s">
        <v>8311</v>
      </c>
      <c r="R170" t="s">
        <v>8315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9"/>
        <v>56</v>
      </c>
      <c r="Q171" s="7" t="s">
        <v>8311</v>
      </c>
      <c r="R171" t="s">
        <v>8315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9"/>
        <v>33</v>
      </c>
      <c r="Q172" s="7" t="s">
        <v>8311</v>
      </c>
      <c r="R172" t="s">
        <v>8315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9"/>
        <v>1</v>
      </c>
      <c r="Q173" s="7" t="s">
        <v>8311</v>
      </c>
      <c r="R173" t="s">
        <v>8315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9"/>
        <v>0</v>
      </c>
      <c r="Q174" s="7" t="s">
        <v>8311</v>
      </c>
      <c r="R174" t="s">
        <v>8315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9"/>
        <v>0</v>
      </c>
      <c r="Q175" s="7" t="s">
        <v>8311</v>
      </c>
      <c r="R175" t="s">
        <v>8315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9"/>
        <v>0</v>
      </c>
      <c r="Q176" s="7" t="s">
        <v>8311</v>
      </c>
      <c r="R176" t="s">
        <v>8315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9"/>
        <v>50</v>
      </c>
      <c r="Q177" s="7" t="s">
        <v>8311</v>
      </c>
      <c r="R177" t="s">
        <v>8315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9"/>
        <v>0</v>
      </c>
      <c r="Q178" s="7" t="s">
        <v>8311</v>
      </c>
      <c r="R178" t="s">
        <v>8315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9"/>
        <v>26</v>
      </c>
      <c r="Q179" s="7" t="s">
        <v>8311</v>
      </c>
      <c r="R179" t="s">
        <v>8315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9"/>
        <v>0</v>
      </c>
      <c r="Q180" s="7" t="s">
        <v>8311</v>
      </c>
      <c r="R180" t="s">
        <v>8315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9"/>
        <v>100</v>
      </c>
      <c r="Q181" s="7" t="s">
        <v>8311</v>
      </c>
      <c r="R181" t="s">
        <v>8315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9"/>
        <v>31</v>
      </c>
      <c r="Q182" s="7" t="s">
        <v>8311</v>
      </c>
      <c r="R182" t="s">
        <v>8315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9"/>
        <v>181</v>
      </c>
      <c r="Q183" s="7" t="s">
        <v>8311</v>
      </c>
      <c r="R183" t="s">
        <v>8315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9"/>
        <v>0</v>
      </c>
      <c r="Q184" s="7" t="s">
        <v>8311</v>
      </c>
      <c r="R184" t="s">
        <v>8315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9"/>
        <v>374</v>
      </c>
      <c r="Q185" s="7" t="s">
        <v>8311</v>
      </c>
      <c r="R185" t="s">
        <v>8315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9"/>
        <v>26</v>
      </c>
      <c r="Q186" s="7" t="s">
        <v>8311</v>
      </c>
      <c r="R186" t="s">
        <v>8315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9"/>
        <v>220</v>
      </c>
      <c r="Q187" s="7" t="s">
        <v>8311</v>
      </c>
      <c r="R187" t="s">
        <v>8315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9"/>
        <v>0</v>
      </c>
      <c r="Q188" s="7" t="s">
        <v>8311</v>
      </c>
      <c r="R188" t="s">
        <v>8315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9"/>
        <v>160</v>
      </c>
      <c r="Q189" s="7" t="s">
        <v>8311</v>
      </c>
      <c r="R189" t="s">
        <v>8315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9"/>
        <v>0</v>
      </c>
      <c r="Q190" s="7" t="s">
        <v>8311</v>
      </c>
      <c r="R190" t="s">
        <v>8315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9"/>
        <v>69</v>
      </c>
      <c r="Q191" s="7" t="s">
        <v>8311</v>
      </c>
      <c r="R191" t="s">
        <v>8315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9"/>
        <v>50</v>
      </c>
      <c r="Q192" s="7" t="s">
        <v>8311</v>
      </c>
      <c r="R192" t="s">
        <v>8315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9"/>
        <v>83</v>
      </c>
      <c r="Q193" s="7" t="s">
        <v>8311</v>
      </c>
      <c r="R193" t="s">
        <v>8315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9"/>
        <v>6</v>
      </c>
      <c r="Q194" s="7" t="s">
        <v>8311</v>
      </c>
      <c r="R194" t="s">
        <v>8315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>
        <f t="shared" ref="P195:P258" si="13">IFERROR(ROUND(E195/L195,0),0)</f>
        <v>0</v>
      </c>
      <c r="Q195" s="7" t="s">
        <v>8311</v>
      </c>
      <c r="R195" t="s">
        <v>8315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s="7" t="s">
        <v>8311</v>
      </c>
      <c r="R196" t="s">
        <v>8315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s="7" t="s">
        <v>8311</v>
      </c>
      <c r="R197" t="s">
        <v>8315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s="7" t="s">
        <v>8311</v>
      </c>
      <c r="R198" t="s">
        <v>8315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s="7" t="s">
        <v>8311</v>
      </c>
      <c r="R199" t="s">
        <v>8315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s="7" t="s">
        <v>8311</v>
      </c>
      <c r="R200" t="s">
        <v>8315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7" t="s">
        <v>8311</v>
      </c>
      <c r="R201" t="s">
        <v>8315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s="7" t="s">
        <v>8311</v>
      </c>
      <c r="R202" t="s">
        <v>8315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s="7" t="s">
        <v>8311</v>
      </c>
      <c r="R203" t="s">
        <v>8315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7" t="s">
        <v>8311</v>
      </c>
      <c r="R204" t="s">
        <v>8315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s="7" t="s">
        <v>8311</v>
      </c>
      <c r="R205" t="s">
        <v>8315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s="7" t="s">
        <v>8311</v>
      </c>
      <c r="R206" t="s">
        <v>8315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s="7" t="s">
        <v>8311</v>
      </c>
      <c r="R207" t="s">
        <v>8315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s="7" t="s">
        <v>8311</v>
      </c>
      <c r="R208" t="s">
        <v>8315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s="7" t="s">
        <v>8311</v>
      </c>
      <c r="R209" t="s">
        <v>8315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s="7" t="s">
        <v>8311</v>
      </c>
      <c r="R210" t="s">
        <v>8315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s="7" t="s">
        <v>8311</v>
      </c>
      <c r="R211" t="s">
        <v>8315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s="7" t="s">
        <v>8311</v>
      </c>
      <c r="R212" t="s">
        <v>8315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s="7" t="s">
        <v>8311</v>
      </c>
      <c r="R213" t="s">
        <v>8315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s="7" t="s">
        <v>8311</v>
      </c>
      <c r="R214" t="s">
        <v>8315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s="7" t="s">
        <v>8311</v>
      </c>
      <c r="R215" t="s">
        <v>8315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s="7" t="s">
        <v>8311</v>
      </c>
      <c r="R216" t="s">
        <v>8315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s="7" t="s">
        <v>8311</v>
      </c>
      <c r="R217" t="s">
        <v>8315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s="7" t="s">
        <v>8311</v>
      </c>
      <c r="R218" t="s">
        <v>8315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s="7" t="s">
        <v>8311</v>
      </c>
      <c r="R219" t="s">
        <v>8315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7" t="s">
        <v>8311</v>
      </c>
      <c r="R220" t="s">
        <v>8315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s="7" t="s">
        <v>8311</v>
      </c>
      <c r="R221" t="s">
        <v>8315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s="7" t="s">
        <v>8311</v>
      </c>
      <c r="R222" t="s">
        <v>8315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s="7" t="s">
        <v>8311</v>
      </c>
      <c r="R223" t="s">
        <v>8315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7" t="s">
        <v>8311</v>
      </c>
      <c r="R224" t="s">
        <v>8315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s="7" t="s">
        <v>8311</v>
      </c>
      <c r="R225" t="s">
        <v>8315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s="7" t="s">
        <v>8311</v>
      </c>
      <c r="R226" t="s">
        <v>8315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ref="O227:O290" si="16">ROUND(E227/D227*100,0)</f>
        <v>0</v>
      </c>
      <c r="P227">
        <f t="shared" si="13"/>
        <v>0</v>
      </c>
      <c r="Q227" s="7" t="s">
        <v>8311</v>
      </c>
      <c r="R227" t="s">
        <v>8315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1</v>
      </c>
      <c r="P228">
        <f t="shared" si="13"/>
        <v>125</v>
      </c>
      <c r="Q228" s="7" t="s">
        <v>8311</v>
      </c>
      <c r="R228" t="s">
        <v>8315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>
        <f t="shared" si="13"/>
        <v>0</v>
      </c>
      <c r="Q229" s="7" t="s">
        <v>8311</v>
      </c>
      <c r="R229" t="s">
        <v>8315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>
        <f t="shared" si="13"/>
        <v>0</v>
      </c>
      <c r="Q230" s="7" t="s">
        <v>8311</v>
      </c>
      <c r="R230" t="s">
        <v>8315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>
        <f t="shared" si="13"/>
        <v>0</v>
      </c>
      <c r="Q231" s="7" t="s">
        <v>8311</v>
      </c>
      <c r="R231" t="s">
        <v>8315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</v>
      </c>
      <c r="P232">
        <f t="shared" si="13"/>
        <v>30</v>
      </c>
      <c r="Q232" s="7" t="s">
        <v>8311</v>
      </c>
      <c r="R232" t="s">
        <v>8315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>
        <f t="shared" si="13"/>
        <v>0</v>
      </c>
      <c r="Q233" s="7" t="s">
        <v>8311</v>
      </c>
      <c r="R233" t="s">
        <v>8315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3</v>
      </c>
      <c r="P234">
        <f t="shared" si="13"/>
        <v>16</v>
      </c>
      <c r="Q234" s="7" t="s">
        <v>8311</v>
      </c>
      <c r="R234" t="s">
        <v>8315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>
        <f t="shared" si="13"/>
        <v>0</v>
      </c>
      <c r="Q235" s="7" t="s">
        <v>8311</v>
      </c>
      <c r="R235" t="s">
        <v>8315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</v>
      </c>
      <c r="P236">
        <f t="shared" si="13"/>
        <v>80</v>
      </c>
      <c r="Q236" s="7" t="s">
        <v>8311</v>
      </c>
      <c r="R236" t="s">
        <v>8315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>
        <f t="shared" si="13"/>
        <v>0</v>
      </c>
      <c r="Q237" s="7" t="s">
        <v>8311</v>
      </c>
      <c r="R237" t="s">
        <v>8315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>
        <f t="shared" si="13"/>
        <v>0</v>
      </c>
      <c r="Q238" s="7" t="s">
        <v>8311</v>
      </c>
      <c r="R238" t="s">
        <v>8315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</v>
      </c>
      <c r="P239">
        <f t="shared" si="13"/>
        <v>50</v>
      </c>
      <c r="Q239" s="7" t="s">
        <v>8311</v>
      </c>
      <c r="R239" t="s">
        <v>8315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>
        <f t="shared" si="13"/>
        <v>0</v>
      </c>
      <c r="Q240" s="7" t="s">
        <v>8311</v>
      </c>
      <c r="R240" t="s">
        <v>8315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3"/>
        <v>50</v>
      </c>
      <c r="Q241" s="7" t="s">
        <v>8311</v>
      </c>
      <c r="R241" t="s">
        <v>8315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108</v>
      </c>
      <c r="P242">
        <f t="shared" si="13"/>
        <v>118</v>
      </c>
      <c r="Q242" s="7" t="s">
        <v>8311</v>
      </c>
      <c r="R242" t="s">
        <v>8316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>
        <f t="shared" si="13"/>
        <v>109</v>
      </c>
      <c r="Q243" s="7" t="s">
        <v>8311</v>
      </c>
      <c r="R243" t="s">
        <v>8316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</v>
      </c>
      <c r="P244">
        <f t="shared" si="13"/>
        <v>73</v>
      </c>
      <c r="Q244" s="7" t="s">
        <v>8311</v>
      </c>
      <c r="R244" t="s">
        <v>8316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>
        <f t="shared" si="13"/>
        <v>78</v>
      </c>
      <c r="Q245" s="7" t="s">
        <v>8311</v>
      </c>
      <c r="R245" t="s">
        <v>8316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>
        <f t="shared" si="13"/>
        <v>47</v>
      </c>
      <c r="Q246" s="7" t="s">
        <v>8311</v>
      </c>
      <c r="R246" t="s">
        <v>8316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>
        <f t="shared" si="13"/>
        <v>54</v>
      </c>
      <c r="Q247" s="7" t="s">
        <v>8311</v>
      </c>
      <c r="R247" t="s">
        <v>8316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</v>
      </c>
      <c r="P248">
        <f t="shared" si="13"/>
        <v>68</v>
      </c>
      <c r="Q248" s="7" t="s">
        <v>8311</v>
      </c>
      <c r="R248" t="s">
        <v>8316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</v>
      </c>
      <c r="P249">
        <f t="shared" si="13"/>
        <v>108</v>
      </c>
      <c r="Q249" s="7" t="s">
        <v>8311</v>
      </c>
      <c r="R249" t="s">
        <v>8316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</v>
      </c>
      <c r="P250">
        <f t="shared" si="13"/>
        <v>590</v>
      </c>
      <c r="Q250" s="7" t="s">
        <v>8311</v>
      </c>
      <c r="R250" t="s">
        <v>8316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>
        <f t="shared" si="13"/>
        <v>48</v>
      </c>
      <c r="Q251" s="7" t="s">
        <v>8311</v>
      </c>
      <c r="R251" t="s">
        <v>8316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>
        <f t="shared" si="13"/>
        <v>72</v>
      </c>
      <c r="Q252" s="7" t="s">
        <v>8311</v>
      </c>
      <c r="R252" t="s">
        <v>8316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>
        <f t="shared" si="13"/>
        <v>57</v>
      </c>
      <c r="Q253" s="7" t="s">
        <v>8311</v>
      </c>
      <c r="R253" t="s">
        <v>8316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>
        <f t="shared" si="13"/>
        <v>85</v>
      </c>
      <c r="Q254" s="7" t="s">
        <v>8311</v>
      </c>
      <c r="R254" t="s">
        <v>8316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>
        <f t="shared" si="13"/>
        <v>216</v>
      </c>
      <c r="Q255" s="7" t="s">
        <v>8311</v>
      </c>
      <c r="R255" t="s">
        <v>8316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>
        <f t="shared" si="13"/>
        <v>89</v>
      </c>
      <c r="Q256" s="7" t="s">
        <v>8311</v>
      </c>
      <c r="R256" t="s">
        <v>8316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>
        <f t="shared" si="13"/>
        <v>45</v>
      </c>
      <c r="Q257" s="7" t="s">
        <v>8311</v>
      </c>
      <c r="R257" t="s">
        <v>8316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</v>
      </c>
      <c r="P258">
        <f t="shared" si="13"/>
        <v>66</v>
      </c>
      <c r="Q258" s="7" t="s">
        <v>8311</v>
      </c>
      <c r="R258" t="s">
        <v>8316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ref="P259:P322" si="17">IFERROR(ROUND(E259/L259,0),0)</f>
        <v>67</v>
      </c>
      <c r="Q259" s="7" t="s">
        <v>8311</v>
      </c>
      <c r="R259" t="s">
        <v>8316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s="7" t="s">
        <v>8311</v>
      </c>
      <c r="R260" t="s">
        <v>8316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s="7" t="s">
        <v>8311</v>
      </c>
      <c r="R261" t="s">
        <v>8316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s="7" t="s">
        <v>8311</v>
      </c>
      <c r="R262" t="s">
        <v>8316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s="7" t="s">
        <v>8311</v>
      </c>
      <c r="R263" t="s">
        <v>8316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s="7" t="s">
        <v>8311</v>
      </c>
      <c r="R264" t="s">
        <v>8316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s="7" t="s">
        <v>8311</v>
      </c>
      <c r="R265" t="s">
        <v>8316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s="7" t="s">
        <v>8311</v>
      </c>
      <c r="R266" t="s">
        <v>8316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s="7" t="s">
        <v>8311</v>
      </c>
      <c r="R267" t="s">
        <v>8316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s="7" t="s">
        <v>8311</v>
      </c>
      <c r="R268" t="s">
        <v>8316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s="7" t="s">
        <v>8311</v>
      </c>
      <c r="R269" t="s">
        <v>8316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s="7" t="s">
        <v>8311</v>
      </c>
      <c r="R270" t="s">
        <v>8316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s="7" t="s">
        <v>8311</v>
      </c>
      <c r="R271" t="s">
        <v>8316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s="7" t="s">
        <v>8311</v>
      </c>
      <c r="R272" t="s">
        <v>8316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s="7" t="s">
        <v>8311</v>
      </c>
      <c r="R273" t="s">
        <v>8316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s="7" t="s">
        <v>8311</v>
      </c>
      <c r="R274" t="s">
        <v>8316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s="7" t="s">
        <v>8311</v>
      </c>
      <c r="R275" t="s">
        <v>8316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s="7" t="s">
        <v>8311</v>
      </c>
      <c r="R276" t="s">
        <v>8316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s="7" t="s">
        <v>8311</v>
      </c>
      <c r="R277" t="s">
        <v>8316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s="7" t="s">
        <v>8311</v>
      </c>
      <c r="R278" t="s">
        <v>8316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s="7" t="s">
        <v>8311</v>
      </c>
      <c r="R279" t="s">
        <v>8316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s="7" t="s">
        <v>8311</v>
      </c>
      <c r="R280" t="s">
        <v>8316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s="7" t="s">
        <v>8311</v>
      </c>
      <c r="R281" t="s">
        <v>8316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s="7" t="s">
        <v>8311</v>
      </c>
      <c r="R282" t="s">
        <v>8316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s="7" t="s">
        <v>8311</v>
      </c>
      <c r="R283" t="s">
        <v>8316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s="7" t="s">
        <v>8311</v>
      </c>
      <c r="R284" t="s">
        <v>8316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s="7" t="s">
        <v>8311</v>
      </c>
      <c r="R285" t="s">
        <v>8316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s="7" t="s">
        <v>8311</v>
      </c>
      <c r="R286" t="s">
        <v>8316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s="7" t="s">
        <v>8311</v>
      </c>
      <c r="R287" t="s">
        <v>8316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s="7" t="s">
        <v>8311</v>
      </c>
      <c r="R288" t="s">
        <v>8316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s="7" t="s">
        <v>8311</v>
      </c>
      <c r="R289" t="s">
        <v>8316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s="7" t="s">
        <v>8311</v>
      </c>
      <c r="R290" t="s">
        <v>8316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ref="O291:O354" si="20">ROUND(E291/D291*100,0)</f>
        <v>105</v>
      </c>
      <c r="P291">
        <f t="shared" si="17"/>
        <v>68</v>
      </c>
      <c r="Q291" s="7" t="s">
        <v>8311</v>
      </c>
      <c r="R291" t="s">
        <v>8316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17"/>
        <v>29</v>
      </c>
      <c r="Q292" s="7" t="s">
        <v>8311</v>
      </c>
      <c r="R292" t="s">
        <v>8316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17"/>
        <v>47</v>
      </c>
      <c r="Q293" s="7" t="s">
        <v>8311</v>
      </c>
      <c r="R293" t="s">
        <v>8316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17"/>
        <v>154</v>
      </c>
      <c r="Q294" s="7" t="s">
        <v>8311</v>
      </c>
      <c r="R294" t="s">
        <v>8316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17"/>
        <v>201</v>
      </c>
      <c r="Q295" s="7" t="s">
        <v>8311</v>
      </c>
      <c r="R295" t="s">
        <v>8316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17"/>
        <v>100</v>
      </c>
      <c r="Q296" s="7" t="s">
        <v>8311</v>
      </c>
      <c r="R296" t="s">
        <v>8316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17"/>
        <v>100</v>
      </c>
      <c r="Q297" s="7" t="s">
        <v>8311</v>
      </c>
      <c r="R297" t="s">
        <v>8316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17"/>
        <v>230</v>
      </c>
      <c r="Q298" s="7" t="s">
        <v>8311</v>
      </c>
      <c r="R298" t="s">
        <v>8316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17"/>
        <v>142</v>
      </c>
      <c r="Q299" s="7" t="s">
        <v>8311</v>
      </c>
      <c r="R299" t="s">
        <v>8316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17"/>
        <v>56</v>
      </c>
      <c r="Q300" s="7" t="s">
        <v>8311</v>
      </c>
      <c r="R300" t="s">
        <v>8316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17"/>
        <v>73</v>
      </c>
      <c r="Q301" s="7" t="s">
        <v>8311</v>
      </c>
      <c r="R301" t="s">
        <v>8316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17"/>
        <v>85</v>
      </c>
      <c r="Q302" s="7" t="s">
        <v>8311</v>
      </c>
      <c r="R302" t="s">
        <v>8316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17"/>
        <v>61</v>
      </c>
      <c r="Q303" s="7" t="s">
        <v>8311</v>
      </c>
      <c r="R303" t="s">
        <v>8316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17"/>
        <v>93</v>
      </c>
      <c r="Q304" s="7" t="s">
        <v>8311</v>
      </c>
      <c r="R304" t="s">
        <v>8316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17"/>
        <v>50</v>
      </c>
      <c r="Q305" s="7" t="s">
        <v>8311</v>
      </c>
      <c r="R305" t="s">
        <v>8316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17"/>
        <v>106</v>
      </c>
      <c r="Q306" s="7" t="s">
        <v>8311</v>
      </c>
      <c r="R306" t="s">
        <v>8316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17"/>
        <v>52</v>
      </c>
      <c r="Q307" s="7" t="s">
        <v>8311</v>
      </c>
      <c r="R307" t="s">
        <v>8316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17"/>
        <v>37</v>
      </c>
      <c r="Q308" s="7" t="s">
        <v>8311</v>
      </c>
      <c r="R308" t="s">
        <v>8316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17"/>
        <v>43</v>
      </c>
      <c r="Q309" s="7" t="s">
        <v>8311</v>
      </c>
      <c r="R309" t="s">
        <v>8316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17"/>
        <v>63</v>
      </c>
      <c r="Q310" s="7" t="s">
        <v>8311</v>
      </c>
      <c r="R310" t="s">
        <v>8316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17"/>
        <v>90</v>
      </c>
      <c r="Q311" s="7" t="s">
        <v>8311</v>
      </c>
      <c r="R311" t="s">
        <v>8316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17"/>
        <v>29</v>
      </c>
      <c r="Q312" s="7" t="s">
        <v>8311</v>
      </c>
      <c r="R312" t="s">
        <v>8316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17"/>
        <v>139</v>
      </c>
      <c r="Q313" s="7" t="s">
        <v>8311</v>
      </c>
      <c r="R313" t="s">
        <v>8316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17"/>
        <v>61</v>
      </c>
      <c r="Q314" s="7" t="s">
        <v>8311</v>
      </c>
      <c r="R314" t="s">
        <v>8316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17"/>
        <v>80</v>
      </c>
      <c r="Q315" s="7" t="s">
        <v>8311</v>
      </c>
      <c r="R315" t="s">
        <v>8316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17"/>
        <v>32</v>
      </c>
      <c r="Q316" s="7" t="s">
        <v>8311</v>
      </c>
      <c r="R316" t="s">
        <v>8316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17"/>
        <v>201</v>
      </c>
      <c r="Q317" s="7" t="s">
        <v>8311</v>
      </c>
      <c r="R317" t="s">
        <v>8316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17"/>
        <v>108</v>
      </c>
      <c r="Q318" s="7" t="s">
        <v>8311</v>
      </c>
      <c r="R318" t="s">
        <v>8316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17"/>
        <v>96</v>
      </c>
      <c r="Q319" s="7" t="s">
        <v>8311</v>
      </c>
      <c r="R319" t="s">
        <v>8316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17"/>
        <v>50</v>
      </c>
      <c r="Q320" s="7" t="s">
        <v>8311</v>
      </c>
      <c r="R320" t="s">
        <v>8316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17"/>
        <v>110</v>
      </c>
      <c r="Q321" s="7" t="s">
        <v>8311</v>
      </c>
      <c r="R321" t="s">
        <v>8316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>
        <f t="shared" si="17"/>
        <v>135</v>
      </c>
      <c r="Q322" s="7" t="s">
        <v>8311</v>
      </c>
      <c r="R322" t="s">
        <v>8316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ref="P323:P386" si="21">IFERROR(ROUND(E323/L323,0),0)</f>
        <v>107</v>
      </c>
      <c r="Q323" s="7" t="s">
        <v>8311</v>
      </c>
      <c r="R323" t="s">
        <v>8316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s="7" t="s">
        <v>8311</v>
      </c>
      <c r="R324" t="s">
        <v>8316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s="7" t="s">
        <v>8311</v>
      </c>
      <c r="R325" t="s">
        <v>8316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s="7" t="s">
        <v>8311</v>
      </c>
      <c r="R326" t="s">
        <v>8316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s="7" t="s">
        <v>8311</v>
      </c>
      <c r="R327" t="s">
        <v>8316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s="7" t="s">
        <v>8311</v>
      </c>
      <c r="R328" t="s">
        <v>8316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s="7" t="s">
        <v>8311</v>
      </c>
      <c r="R329" t="s">
        <v>8316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s="7" t="s">
        <v>8311</v>
      </c>
      <c r="R330" t="s">
        <v>8316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s="7" t="s">
        <v>8311</v>
      </c>
      <c r="R331" t="s">
        <v>8316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s="7" t="s">
        <v>8311</v>
      </c>
      <c r="R332" t="s">
        <v>8316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s="7" t="s">
        <v>8311</v>
      </c>
      <c r="R333" t="s">
        <v>8316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s="7" t="s">
        <v>8311</v>
      </c>
      <c r="R334" t="s">
        <v>8316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s="7" t="s">
        <v>8311</v>
      </c>
      <c r="R335" t="s">
        <v>8316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s="7" t="s">
        <v>8311</v>
      </c>
      <c r="R336" t="s">
        <v>8316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s="7" t="s">
        <v>8311</v>
      </c>
      <c r="R337" t="s">
        <v>8316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s="7" t="s">
        <v>8311</v>
      </c>
      <c r="R338" t="s">
        <v>8316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s="7" t="s">
        <v>8311</v>
      </c>
      <c r="R339" t="s">
        <v>8316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s="7" t="s">
        <v>8311</v>
      </c>
      <c r="R340" t="s">
        <v>8316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s="7" t="s">
        <v>8311</v>
      </c>
      <c r="R341" t="s">
        <v>8316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s="7" t="s">
        <v>8311</v>
      </c>
      <c r="R342" t="s">
        <v>8316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s="7" t="s">
        <v>8311</v>
      </c>
      <c r="R343" t="s">
        <v>8316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s="7" t="s">
        <v>8311</v>
      </c>
      <c r="R344" t="s">
        <v>8316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s="7" t="s">
        <v>8311</v>
      </c>
      <c r="R345" t="s">
        <v>8316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s="7" t="s">
        <v>8311</v>
      </c>
      <c r="R346" t="s">
        <v>8316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s="7" t="s">
        <v>8311</v>
      </c>
      <c r="R347" t="s">
        <v>8316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s="7" t="s">
        <v>8311</v>
      </c>
      <c r="R348" t="s">
        <v>8316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s="7" t="s">
        <v>8311</v>
      </c>
      <c r="R349" t="s">
        <v>8316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s="7" t="s">
        <v>8311</v>
      </c>
      <c r="R350" t="s">
        <v>8316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s="7" t="s">
        <v>8311</v>
      </c>
      <c r="R351" t="s">
        <v>8316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s="7" t="s">
        <v>8311</v>
      </c>
      <c r="R352" t="s">
        <v>8316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s="7" t="s">
        <v>8311</v>
      </c>
      <c r="R353" t="s">
        <v>8316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s="7" t="s">
        <v>8311</v>
      </c>
      <c r="R354" t="s">
        <v>8316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ref="O355:O418" si="24">ROUND(E355/D355*100,0)</f>
        <v>109</v>
      </c>
      <c r="P355">
        <f t="shared" si="21"/>
        <v>104</v>
      </c>
      <c r="Q355" s="7" t="s">
        <v>8311</v>
      </c>
      <c r="R355" t="s">
        <v>8316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104</v>
      </c>
      <c r="P356">
        <f t="shared" si="21"/>
        <v>125</v>
      </c>
      <c r="Q356" s="7" t="s">
        <v>8311</v>
      </c>
      <c r="R356" t="s">
        <v>8316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116</v>
      </c>
      <c r="P357">
        <f t="shared" si="21"/>
        <v>247</v>
      </c>
      <c r="Q357" s="7" t="s">
        <v>8311</v>
      </c>
      <c r="R357" t="s">
        <v>8316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103</v>
      </c>
      <c r="P358">
        <f t="shared" si="21"/>
        <v>79</v>
      </c>
      <c r="Q358" s="7" t="s">
        <v>8311</v>
      </c>
      <c r="R358" t="s">
        <v>8316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>
        <f t="shared" si="21"/>
        <v>86</v>
      </c>
      <c r="Q359" s="7" t="s">
        <v>8311</v>
      </c>
      <c r="R359" t="s">
        <v>8316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103</v>
      </c>
      <c r="P360">
        <f t="shared" si="21"/>
        <v>193</v>
      </c>
      <c r="Q360" s="7" t="s">
        <v>8311</v>
      </c>
      <c r="R360" t="s">
        <v>8316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105</v>
      </c>
      <c r="P361">
        <f t="shared" si="21"/>
        <v>84</v>
      </c>
      <c r="Q361" s="7" t="s">
        <v>8311</v>
      </c>
      <c r="R361" t="s">
        <v>8316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101</v>
      </c>
      <c r="P362">
        <f t="shared" si="21"/>
        <v>140</v>
      </c>
      <c r="Q362" s="7" t="s">
        <v>8311</v>
      </c>
      <c r="R362" t="s">
        <v>8316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111</v>
      </c>
      <c r="P363">
        <f t="shared" si="21"/>
        <v>110</v>
      </c>
      <c r="Q363" s="7" t="s">
        <v>8311</v>
      </c>
      <c r="R363" t="s">
        <v>8316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124</v>
      </c>
      <c r="P364">
        <f t="shared" si="21"/>
        <v>140</v>
      </c>
      <c r="Q364" s="7" t="s">
        <v>8311</v>
      </c>
      <c r="R364" t="s">
        <v>8316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101</v>
      </c>
      <c r="P365">
        <f t="shared" si="21"/>
        <v>348</v>
      </c>
      <c r="Q365" s="7" t="s">
        <v>8311</v>
      </c>
      <c r="R365" t="s">
        <v>8316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110</v>
      </c>
      <c r="P366">
        <f t="shared" si="21"/>
        <v>68</v>
      </c>
      <c r="Q366" s="7" t="s">
        <v>8311</v>
      </c>
      <c r="R366" t="s">
        <v>8316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104</v>
      </c>
      <c r="P367">
        <f t="shared" si="21"/>
        <v>240</v>
      </c>
      <c r="Q367" s="7" t="s">
        <v>8311</v>
      </c>
      <c r="R367" t="s">
        <v>8316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101</v>
      </c>
      <c r="P368">
        <f t="shared" si="21"/>
        <v>287</v>
      </c>
      <c r="Q368" s="7" t="s">
        <v>8311</v>
      </c>
      <c r="R368" t="s">
        <v>8316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103</v>
      </c>
      <c r="P369">
        <f t="shared" si="21"/>
        <v>87</v>
      </c>
      <c r="Q369" s="7" t="s">
        <v>8311</v>
      </c>
      <c r="R369" t="s">
        <v>8316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104</v>
      </c>
      <c r="P370">
        <f t="shared" si="21"/>
        <v>82</v>
      </c>
      <c r="Q370" s="7" t="s">
        <v>8311</v>
      </c>
      <c r="R370" t="s">
        <v>8316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</v>
      </c>
      <c r="P371">
        <f t="shared" si="21"/>
        <v>43</v>
      </c>
      <c r="Q371" s="7" t="s">
        <v>8311</v>
      </c>
      <c r="R371" t="s">
        <v>8316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</v>
      </c>
      <c r="P372">
        <f t="shared" si="21"/>
        <v>709</v>
      </c>
      <c r="Q372" s="7" t="s">
        <v>8311</v>
      </c>
      <c r="R372" t="s">
        <v>8316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</v>
      </c>
      <c r="P373">
        <f t="shared" si="21"/>
        <v>161</v>
      </c>
      <c r="Q373" s="7" t="s">
        <v>8311</v>
      </c>
      <c r="R373" t="s">
        <v>8316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</v>
      </c>
      <c r="P374">
        <f t="shared" si="21"/>
        <v>42</v>
      </c>
      <c r="Q374" s="7" t="s">
        <v>8311</v>
      </c>
      <c r="R374" t="s">
        <v>8316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>
        <f t="shared" si="21"/>
        <v>90</v>
      </c>
      <c r="Q375" s="7" t="s">
        <v>8311</v>
      </c>
      <c r="R375" t="s">
        <v>8316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>
        <f t="shared" si="21"/>
        <v>45</v>
      </c>
      <c r="Q376" s="7" t="s">
        <v>8311</v>
      </c>
      <c r="R376" t="s">
        <v>8316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>
        <f t="shared" si="21"/>
        <v>43</v>
      </c>
      <c r="Q377" s="7" t="s">
        <v>8311</v>
      </c>
      <c r="R377" t="s">
        <v>8316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>
        <f t="shared" si="21"/>
        <v>54</v>
      </c>
      <c r="Q378" s="7" t="s">
        <v>8311</v>
      </c>
      <c r="R378" t="s">
        <v>8316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</v>
      </c>
      <c r="P379">
        <f t="shared" si="21"/>
        <v>103</v>
      </c>
      <c r="Q379" s="7" t="s">
        <v>8311</v>
      </c>
      <c r="R379" t="s">
        <v>8316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>
        <f t="shared" si="21"/>
        <v>40</v>
      </c>
      <c r="Q380" s="7" t="s">
        <v>8311</v>
      </c>
      <c r="R380" t="s">
        <v>8316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</v>
      </c>
      <c r="P381">
        <f t="shared" si="21"/>
        <v>117</v>
      </c>
      <c r="Q381" s="7" t="s">
        <v>8311</v>
      </c>
      <c r="R381" t="s">
        <v>8316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>
        <f t="shared" si="21"/>
        <v>116</v>
      </c>
      <c r="Q382" s="7" t="s">
        <v>8311</v>
      </c>
      <c r="R382" t="s">
        <v>8316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>
        <f t="shared" si="21"/>
        <v>104</v>
      </c>
      <c r="Q383" s="7" t="s">
        <v>8311</v>
      </c>
      <c r="R383" t="s">
        <v>8316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>
        <f t="shared" si="21"/>
        <v>70</v>
      </c>
      <c r="Q384" s="7" t="s">
        <v>8311</v>
      </c>
      <c r="R384" t="s">
        <v>8316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>
        <f t="shared" si="21"/>
        <v>43</v>
      </c>
      <c r="Q385" s="7" t="s">
        <v>8311</v>
      </c>
      <c r="R385" t="s">
        <v>8316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</v>
      </c>
      <c r="P386">
        <f t="shared" si="21"/>
        <v>59</v>
      </c>
      <c r="Q386" s="7" t="s">
        <v>8311</v>
      </c>
      <c r="R386" t="s">
        <v>8316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ref="P387:P450" si="25">IFERROR(ROUND(E387/L387,0),0)</f>
        <v>112</v>
      </c>
      <c r="Q387" s="7" t="s">
        <v>8311</v>
      </c>
      <c r="R387" t="s">
        <v>8316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s="7" t="s">
        <v>8311</v>
      </c>
      <c r="R388" t="s">
        <v>8316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s="7" t="s">
        <v>8311</v>
      </c>
      <c r="R389" t="s">
        <v>8316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s="7" t="s">
        <v>8311</v>
      </c>
      <c r="R390" t="s">
        <v>8316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s="7" t="s">
        <v>8311</v>
      </c>
      <c r="R391" t="s">
        <v>8316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s="7" t="s">
        <v>8311</v>
      </c>
      <c r="R392" t="s">
        <v>8316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s="7" t="s">
        <v>8311</v>
      </c>
      <c r="R393" t="s">
        <v>8316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s="7" t="s">
        <v>8311</v>
      </c>
      <c r="R394" t="s">
        <v>8316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s="7" t="s">
        <v>8311</v>
      </c>
      <c r="R395" t="s">
        <v>8316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s="7" t="s">
        <v>8311</v>
      </c>
      <c r="R396" t="s">
        <v>8316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s="7" t="s">
        <v>8311</v>
      </c>
      <c r="R397" t="s">
        <v>8316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s="7" t="s">
        <v>8311</v>
      </c>
      <c r="R398" t="s">
        <v>8316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s="7" t="s">
        <v>8311</v>
      </c>
      <c r="R399" t="s">
        <v>8316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s="7" t="s">
        <v>8311</v>
      </c>
      <c r="R400" t="s">
        <v>8316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s="7" t="s">
        <v>8311</v>
      </c>
      <c r="R401" t="s">
        <v>8316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s="7" t="s">
        <v>8311</v>
      </c>
      <c r="R402" t="s">
        <v>8316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s="7" t="s">
        <v>8311</v>
      </c>
      <c r="R403" t="s">
        <v>8316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s="7" t="s">
        <v>8311</v>
      </c>
      <c r="R404" t="s">
        <v>8316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s="7" t="s">
        <v>8311</v>
      </c>
      <c r="R405" t="s">
        <v>8316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s="7" t="s">
        <v>8311</v>
      </c>
      <c r="R406" t="s">
        <v>8316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s="7" t="s">
        <v>8311</v>
      </c>
      <c r="R407" t="s">
        <v>8316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s="7" t="s">
        <v>8311</v>
      </c>
      <c r="R408" t="s">
        <v>8316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s="7" t="s">
        <v>8311</v>
      </c>
      <c r="R409" t="s">
        <v>8316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s="7" t="s">
        <v>8311</v>
      </c>
      <c r="R410" t="s">
        <v>8316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s="7" t="s">
        <v>8311</v>
      </c>
      <c r="R411" t="s">
        <v>8316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s="7" t="s">
        <v>8311</v>
      </c>
      <c r="R412" t="s">
        <v>8316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s="7" t="s">
        <v>8311</v>
      </c>
      <c r="R413" t="s">
        <v>8316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s="7" t="s">
        <v>8311</v>
      </c>
      <c r="R414" t="s">
        <v>8316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s="7" t="s">
        <v>8311</v>
      </c>
      <c r="R415" t="s">
        <v>8316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s="7" t="s">
        <v>8311</v>
      </c>
      <c r="R416" t="s">
        <v>8316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s="7" t="s">
        <v>8311</v>
      </c>
      <c r="R417" t="s">
        <v>8316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s="7" t="s">
        <v>8311</v>
      </c>
      <c r="R418" t="s">
        <v>8316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ref="O419:O482" si="28">ROUND(E419/D419*100,0)</f>
        <v>100</v>
      </c>
      <c r="P419">
        <f t="shared" si="25"/>
        <v>202</v>
      </c>
      <c r="Q419" s="7" t="s">
        <v>8311</v>
      </c>
      <c r="R419" t="s">
        <v>8316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101</v>
      </c>
      <c r="P420">
        <f t="shared" si="25"/>
        <v>217</v>
      </c>
      <c r="Q420" s="7" t="s">
        <v>8311</v>
      </c>
      <c r="R420" t="s">
        <v>8316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100</v>
      </c>
      <c r="P421">
        <f t="shared" si="25"/>
        <v>110</v>
      </c>
      <c r="Q421" s="7" t="s">
        <v>8311</v>
      </c>
      <c r="R421" t="s">
        <v>8316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8"/>
        <v>0</v>
      </c>
      <c r="P422">
        <f t="shared" si="25"/>
        <v>5</v>
      </c>
      <c r="Q422" s="7" t="s">
        <v>8311</v>
      </c>
      <c r="R422" t="s">
        <v>8317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8"/>
        <v>2</v>
      </c>
      <c r="P423">
        <f t="shared" si="25"/>
        <v>50</v>
      </c>
      <c r="Q423" s="7" t="s">
        <v>8311</v>
      </c>
      <c r="R423" t="s">
        <v>8317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8"/>
        <v>1</v>
      </c>
      <c r="P424">
        <f t="shared" si="25"/>
        <v>36</v>
      </c>
      <c r="Q424" s="7" t="s">
        <v>8311</v>
      </c>
      <c r="R424" t="s">
        <v>8317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8"/>
        <v>1</v>
      </c>
      <c r="P425">
        <f t="shared" si="25"/>
        <v>12</v>
      </c>
      <c r="Q425" s="7" t="s">
        <v>8311</v>
      </c>
      <c r="R425" t="s">
        <v>8317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8"/>
        <v>7</v>
      </c>
      <c r="P426">
        <f t="shared" si="25"/>
        <v>41</v>
      </c>
      <c r="Q426" s="7" t="s">
        <v>8311</v>
      </c>
      <c r="R426" t="s">
        <v>8317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8"/>
        <v>0</v>
      </c>
      <c r="P427">
        <f t="shared" si="25"/>
        <v>3</v>
      </c>
      <c r="Q427" s="7" t="s">
        <v>8311</v>
      </c>
      <c r="R427" t="s">
        <v>8317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8"/>
        <v>1</v>
      </c>
      <c r="P428">
        <f t="shared" si="25"/>
        <v>17</v>
      </c>
      <c r="Q428" s="7" t="s">
        <v>8311</v>
      </c>
      <c r="R428" t="s">
        <v>8317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8"/>
        <v>0</v>
      </c>
      <c r="P429">
        <f t="shared" si="25"/>
        <v>0</v>
      </c>
      <c r="Q429" s="7" t="s">
        <v>8311</v>
      </c>
      <c r="R429" t="s">
        <v>8317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8"/>
        <v>6</v>
      </c>
      <c r="P430">
        <f t="shared" si="25"/>
        <v>52</v>
      </c>
      <c r="Q430" s="7" t="s">
        <v>8311</v>
      </c>
      <c r="R430" t="s">
        <v>8317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8"/>
        <v>0</v>
      </c>
      <c r="P431">
        <f t="shared" si="25"/>
        <v>0</v>
      </c>
      <c r="Q431" s="7" t="s">
        <v>8311</v>
      </c>
      <c r="R431" t="s">
        <v>8317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8"/>
        <v>2</v>
      </c>
      <c r="P432">
        <f t="shared" si="25"/>
        <v>5</v>
      </c>
      <c r="Q432" s="7" t="s">
        <v>8311</v>
      </c>
      <c r="R432" t="s">
        <v>8317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8"/>
        <v>14</v>
      </c>
      <c r="P433">
        <f t="shared" si="25"/>
        <v>52</v>
      </c>
      <c r="Q433" s="7" t="s">
        <v>8311</v>
      </c>
      <c r="R433" t="s">
        <v>8317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8"/>
        <v>10</v>
      </c>
      <c r="P434">
        <f t="shared" si="25"/>
        <v>71</v>
      </c>
      <c r="Q434" s="7" t="s">
        <v>8311</v>
      </c>
      <c r="R434" t="s">
        <v>8317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>
        <f t="shared" si="25"/>
        <v>0</v>
      </c>
      <c r="Q435" s="7" t="s">
        <v>8311</v>
      </c>
      <c r="R435" t="s">
        <v>8317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>
        <f t="shared" si="25"/>
        <v>63</v>
      </c>
      <c r="Q436" s="7" t="s">
        <v>8311</v>
      </c>
      <c r="R436" t="s">
        <v>8317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0</v>
      </c>
      <c r="P437">
        <f t="shared" si="25"/>
        <v>1</v>
      </c>
      <c r="Q437" s="7" t="s">
        <v>8311</v>
      </c>
      <c r="R437" t="s">
        <v>8317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>
        <f t="shared" si="25"/>
        <v>0</v>
      </c>
      <c r="Q438" s="7" t="s">
        <v>8311</v>
      </c>
      <c r="R438" t="s">
        <v>8317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>
        <f t="shared" si="25"/>
        <v>0</v>
      </c>
      <c r="Q439" s="7" t="s">
        <v>8311</v>
      </c>
      <c r="R439" t="s">
        <v>8317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9</v>
      </c>
      <c r="P440">
        <f t="shared" si="25"/>
        <v>171</v>
      </c>
      <c r="Q440" s="7" t="s">
        <v>8311</v>
      </c>
      <c r="R440" t="s">
        <v>8317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>
        <f t="shared" si="25"/>
        <v>0</v>
      </c>
      <c r="Q441" s="7" t="s">
        <v>8311</v>
      </c>
      <c r="R441" t="s">
        <v>8317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0</v>
      </c>
      <c r="P442">
        <f t="shared" si="25"/>
        <v>5</v>
      </c>
      <c r="Q442" s="7" t="s">
        <v>8311</v>
      </c>
      <c r="R442" t="s">
        <v>8317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>
        <f t="shared" si="25"/>
        <v>0</v>
      </c>
      <c r="Q443" s="7" t="s">
        <v>8311</v>
      </c>
      <c r="R443" t="s">
        <v>8317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39</v>
      </c>
      <c r="P444">
        <f t="shared" si="25"/>
        <v>394</v>
      </c>
      <c r="Q444" s="7" t="s">
        <v>8311</v>
      </c>
      <c r="R444" t="s">
        <v>8317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0</v>
      </c>
      <c r="P445">
        <f t="shared" si="25"/>
        <v>5</v>
      </c>
      <c r="Q445" s="7" t="s">
        <v>8311</v>
      </c>
      <c r="R445" t="s">
        <v>8317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>
        <f t="shared" si="25"/>
        <v>50</v>
      </c>
      <c r="Q446" s="7" t="s">
        <v>8311</v>
      </c>
      <c r="R446" t="s">
        <v>8317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0</v>
      </c>
      <c r="P447">
        <f t="shared" si="25"/>
        <v>1</v>
      </c>
      <c r="Q447" s="7" t="s">
        <v>8311</v>
      </c>
      <c r="R447" t="s">
        <v>8317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7</v>
      </c>
      <c r="P448">
        <f t="shared" si="25"/>
        <v>48</v>
      </c>
      <c r="Q448" s="7" t="s">
        <v>8311</v>
      </c>
      <c r="R448" t="s">
        <v>8317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0</v>
      </c>
      <c r="P449">
        <f t="shared" si="25"/>
        <v>5</v>
      </c>
      <c r="Q449" s="7" t="s">
        <v>8311</v>
      </c>
      <c r="R449" t="s">
        <v>8317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3</v>
      </c>
      <c r="P450">
        <f t="shared" si="25"/>
        <v>21</v>
      </c>
      <c r="Q450" s="7" t="s">
        <v>8311</v>
      </c>
      <c r="R450" t="s">
        <v>8317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>
        <f t="shared" ref="P451:P514" si="29">IFERROR(ROUND(E451/L451,0),0)</f>
        <v>9</v>
      </c>
      <c r="Q451" s="7" t="s">
        <v>8311</v>
      </c>
      <c r="R451" t="s">
        <v>8317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s="7" t="s">
        <v>8311</v>
      </c>
      <c r="R452" t="s">
        <v>8317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s="7" t="s">
        <v>8311</v>
      </c>
      <c r="R453" t="s">
        <v>8317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7" t="s">
        <v>8311</v>
      </c>
      <c r="R454" t="s">
        <v>8317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s="7" t="s">
        <v>8311</v>
      </c>
      <c r="R455" t="s">
        <v>8317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s="7" t="s">
        <v>8311</v>
      </c>
      <c r="R456" t="s">
        <v>8317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s="7" t="s">
        <v>8311</v>
      </c>
      <c r="R457" t="s">
        <v>8317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s="7" t="s">
        <v>8311</v>
      </c>
      <c r="R458" t="s">
        <v>8317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s="7" t="s">
        <v>8311</v>
      </c>
      <c r="R459" t="s">
        <v>8317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s="7" t="s">
        <v>8311</v>
      </c>
      <c r="R460" t="s">
        <v>8317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s="7" t="s">
        <v>8311</v>
      </c>
      <c r="R461" t="s">
        <v>8317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s="7" t="s">
        <v>8311</v>
      </c>
      <c r="R462" t="s">
        <v>8317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7" t="s">
        <v>8311</v>
      </c>
      <c r="R463" t="s">
        <v>8317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s="7" t="s">
        <v>8311</v>
      </c>
      <c r="R464" t="s">
        <v>8317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s="7" t="s">
        <v>8311</v>
      </c>
      <c r="R465" t="s">
        <v>8317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s="7" t="s">
        <v>8311</v>
      </c>
      <c r="R466" t="s">
        <v>8317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s="7" t="s">
        <v>8311</v>
      </c>
      <c r="R467" t="s">
        <v>8317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s="7" t="s">
        <v>8311</v>
      </c>
      <c r="R468" t="s">
        <v>8317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s="7" t="s">
        <v>8311</v>
      </c>
      <c r="R469" t="s">
        <v>8317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s="7" t="s">
        <v>8311</v>
      </c>
      <c r="R470" t="s">
        <v>8317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7" t="s">
        <v>8311</v>
      </c>
      <c r="R471" t="s">
        <v>8317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s="7" t="s">
        <v>8311</v>
      </c>
      <c r="R472" t="s">
        <v>8317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s="7" t="s">
        <v>8311</v>
      </c>
      <c r="R473" t="s">
        <v>8317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s="7" t="s">
        <v>8311</v>
      </c>
      <c r="R474" t="s">
        <v>8317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s="7" t="s">
        <v>8311</v>
      </c>
      <c r="R475" t="s">
        <v>8317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s="7" t="s">
        <v>8311</v>
      </c>
      <c r="R476" t="s">
        <v>8317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7" t="s">
        <v>8311</v>
      </c>
      <c r="R477" t="s">
        <v>8317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s="7" t="s">
        <v>8311</v>
      </c>
      <c r="R478" t="s">
        <v>8317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s="7" t="s">
        <v>8311</v>
      </c>
      <c r="R479" t="s">
        <v>8317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7" t="s">
        <v>8311</v>
      </c>
      <c r="R480" t="s">
        <v>8317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s="7" t="s">
        <v>8311</v>
      </c>
      <c r="R481" t="s">
        <v>8317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s="7" t="s">
        <v>8311</v>
      </c>
      <c r="R482" t="s">
        <v>8317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ref="O483:O546" si="32">ROUND(E483/D483*100,0)</f>
        <v>6</v>
      </c>
      <c r="P483">
        <f t="shared" si="29"/>
        <v>87</v>
      </c>
      <c r="Q483" s="7" t="s">
        <v>8311</v>
      </c>
      <c r="R483" t="s">
        <v>8317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2"/>
        <v>0</v>
      </c>
      <c r="P484">
        <f t="shared" si="29"/>
        <v>10</v>
      </c>
      <c r="Q484" s="7" t="s">
        <v>8311</v>
      </c>
      <c r="R484" t="s">
        <v>8317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2"/>
        <v>50</v>
      </c>
      <c r="P485">
        <f t="shared" si="29"/>
        <v>51</v>
      </c>
      <c r="Q485" s="7" t="s">
        <v>8311</v>
      </c>
      <c r="R485" t="s">
        <v>8317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2"/>
        <v>0</v>
      </c>
      <c r="P486">
        <f t="shared" si="29"/>
        <v>14</v>
      </c>
      <c r="Q486" s="7" t="s">
        <v>8311</v>
      </c>
      <c r="R486" t="s">
        <v>8317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2"/>
        <v>22</v>
      </c>
      <c r="P487">
        <f t="shared" si="29"/>
        <v>67</v>
      </c>
      <c r="Q487" s="7" t="s">
        <v>8311</v>
      </c>
      <c r="R487" t="s">
        <v>8317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2"/>
        <v>0</v>
      </c>
      <c r="P488">
        <f t="shared" si="29"/>
        <v>50</v>
      </c>
      <c r="Q488" s="7" t="s">
        <v>8311</v>
      </c>
      <c r="R488" t="s">
        <v>8317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2"/>
        <v>0</v>
      </c>
      <c r="P489">
        <f t="shared" si="29"/>
        <v>0</v>
      </c>
      <c r="Q489" s="7" t="s">
        <v>8311</v>
      </c>
      <c r="R489" t="s">
        <v>8317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2"/>
        <v>0</v>
      </c>
      <c r="P490">
        <f t="shared" si="29"/>
        <v>0</v>
      </c>
      <c r="Q490" s="7" t="s">
        <v>8311</v>
      </c>
      <c r="R490" t="s">
        <v>8317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2"/>
        <v>0</v>
      </c>
      <c r="P491">
        <f t="shared" si="29"/>
        <v>72</v>
      </c>
      <c r="Q491" s="7" t="s">
        <v>8311</v>
      </c>
      <c r="R491" t="s">
        <v>8317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2"/>
        <v>0</v>
      </c>
      <c r="P492">
        <f t="shared" si="29"/>
        <v>0</v>
      </c>
      <c r="Q492" s="7" t="s">
        <v>8311</v>
      </c>
      <c r="R492" t="s">
        <v>8317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2"/>
        <v>0</v>
      </c>
      <c r="P493">
        <f t="shared" si="29"/>
        <v>0</v>
      </c>
      <c r="Q493" s="7" t="s">
        <v>8311</v>
      </c>
      <c r="R493" t="s">
        <v>8317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2"/>
        <v>0</v>
      </c>
      <c r="P494">
        <f t="shared" si="29"/>
        <v>0</v>
      </c>
      <c r="Q494" s="7" t="s">
        <v>8311</v>
      </c>
      <c r="R494" t="s">
        <v>8317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2"/>
        <v>0</v>
      </c>
      <c r="P495">
        <f t="shared" si="29"/>
        <v>0</v>
      </c>
      <c r="Q495" s="7" t="s">
        <v>8311</v>
      </c>
      <c r="R495" t="s">
        <v>8317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2"/>
        <v>0</v>
      </c>
      <c r="P496">
        <f t="shared" si="29"/>
        <v>10</v>
      </c>
      <c r="Q496" s="7" t="s">
        <v>8311</v>
      </c>
      <c r="R496" t="s">
        <v>8317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29"/>
        <v>0</v>
      </c>
      <c r="Q497" s="7" t="s">
        <v>8311</v>
      </c>
      <c r="R497" t="s">
        <v>8317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2"/>
        <v>0</v>
      </c>
      <c r="P498">
        <f t="shared" si="29"/>
        <v>1</v>
      </c>
      <c r="Q498" s="7" t="s">
        <v>8311</v>
      </c>
      <c r="R498" t="s">
        <v>8317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>
        <f t="shared" si="29"/>
        <v>10</v>
      </c>
      <c r="Q499" s="7" t="s">
        <v>8311</v>
      </c>
      <c r="R499" t="s">
        <v>8317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>
        <f t="shared" si="29"/>
        <v>136</v>
      </c>
      <c r="Q500" s="7" t="s">
        <v>8311</v>
      </c>
      <c r="R500" t="s">
        <v>8317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>
        <f t="shared" si="29"/>
        <v>73</v>
      </c>
      <c r="Q501" s="7" t="s">
        <v>8311</v>
      </c>
      <c r="R501" t="s">
        <v>8317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3</v>
      </c>
      <c r="P502">
        <f t="shared" si="29"/>
        <v>54</v>
      </c>
      <c r="Q502" s="7" t="s">
        <v>8311</v>
      </c>
      <c r="R502" t="s">
        <v>8317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>
        <f t="shared" si="29"/>
        <v>0</v>
      </c>
      <c r="Q503" s="7" t="s">
        <v>8311</v>
      </c>
      <c r="R503" t="s">
        <v>8317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1</v>
      </c>
      <c r="P504">
        <f t="shared" si="29"/>
        <v>58</v>
      </c>
      <c r="Q504" s="7" t="s">
        <v>8311</v>
      </c>
      <c r="R504" t="s">
        <v>8317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>
        <f t="shared" si="29"/>
        <v>13</v>
      </c>
      <c r="Q505" s="7" t="s">
        <v>8311</v>
      </c>
      <c r="R505" t="s">
        <v>8317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1</v>
      </c>
      <c r="P506">
        <f t="shared" si="29"/>
        <v>67</v>
      </c>
      <c r="Q506" s="7" t="s">
        <v>8311</v>
      </c>
      <c r="R506" t="s">
        <v>8317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0</v>
      </c>
      <c r="P507">
        <f t="shared" si="29"/>
        <v>4</v>
      </c>
      <c r="Q507" s="7" t="s">
        <v>8311</v>
      </c>
      <c r="R507" t="s">
        <v>8317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0</v>
      </c>
      <c r="P508">
        <f t="shared" si="29"/>
        <v>250</v>
      </c>
      <c r="Q508" s="7" t="s">
        <v>8311</v>
      </c>
      <c r="R508" t="s">
        <v>8317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3</v>
      </c>
      <c r="P509">
        <f t="shared" si="29"/>
        <v>64</v>
      </c>
      <c r="Q509" s="7" t="s">
        <v>8311</v>
      </c>
      <c r="R509" t="s">
        <v>8317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>
        <f t="shared" si="29"/>
        <v>133</v>
      </c>
      <c r="Q510" s="7" t="s">
        <v>8311</v>
      </c>
      <c r="R510" t="s">
        <v>8317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0</v>
      </c>
      <c r="P511">
        <f t="shared" si="29"/>
        <v>10</v>
      </c>
      <c r="Q511" s="7" t="s">
        <v>8311</v>
      </c>
      <c r="R511" t="s">
        <v>8317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>
        <f t="shared" si="29"/>
        <v>0</v>
      </c>
      <c r="Q512" s="7" t="s">
        <v>8311</v>
      </c>
      <c r="R512" t="s">
        <v>8317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>
        <f t="shared" si="29"/>
        <v>30</v>
      </c>
      <c r="Q513" s="7" t="s">
        <v>8311</v>
      </c>
      <c r="R513" t="s">
        <v>8317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0</v>
      </c>
      <c r="P514">
        <f t="shared" si="29"/>
        <v>6</v>
      </c>
      <c r="Q514" s="7" t="s">
        <v>8311</v>
      </c>
      <c r="R514" t="s">
        <v>8317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ref="P515:P578" si="33">IFERROR(ROUND(E515/L515,0),0)</f>
        <v>102</v>
      </c>
      <c r="Q515" s="7" t="s">
        <v>8311</v>
      </c>
      <c r="R515" t="s">
        <v>8317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s="7" t="s">
        <v>8311</v>
      </c>
      <c r="R516" t="s">
        <v>8317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s="7" t="s">
        <v>8311</v>
      </c>
      <c r="R517" t="s">
        <v>8317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s="7" t="s">
        <v>8311</v>
      </c>
      <c r="R518" t="s">
        <v>8317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s="7" t="s">
        <v>8311</v>
      </c>
      <c r="R519" t="s">
        <v>8317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s="7" t="s">
        <v>8311</v>
      </c>
      <c r="R520" t="s">
        <v>8317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s="7" t="s">
        <v>8311</v>
      </c>
      <c r="R521" t="s">
        <v>8317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s="7" t="s">
        <v>8318</v>
      </c>
      <c r="R522" t="s">
        <v>8319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s="7" t="s">
        <v>8318</v>
      </c>
      <c r="R523" t="s">
        <v>8319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s="7" t="s">
        <v>8318</v>
      </c>
      <c r="R524" t="s">
        <v>8319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s="7" t="s">
        <v>8318</v>
      </c>
      <c r="R525" t="s">
        <v>8319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s="7" t="s">
        <v>8318</v>
      </c>
      <c r="R526" t="s">
        <v>8319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7" t="s">
        <v>8318</v>
      </c>
      <c r="R527" t="s">
        <v>8319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s="7" t="s">
        <v>8318</v>
      </c>
      <c r="R528" t="s">
        <v>8319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s="7" t="s">
        <v>8318</v>
      </c>
      <c r="R529" t="s">
        <v>8319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s="7" t="s">
        <v>8318</v>
      </c>
      <c r="R530" t="s">
        <v>8319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s="7" t="s">
        <v>8318</v>
      </c>
      <c r="R531" t="s">
        <v>8319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s="7" t="s">
        <v>8318</v>
      </c>
      <c r="R532" t="s">
        <v>8319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s="7" t="s">
        <v>8318</v>
      </c>
      <c r="R533" t="s">
        <v>8319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s="7" t="s">
        <v>8318</v>
      </c>
      <c r="R534" t="s">
        <v>8319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s="7" t="s">
        <v>8318</v>
      </c>
      <c r="R535" t="s">
        <v>8319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s="7" t="s">
        <v>8318</v>
      </c>
      <c r="R536" t="s">
        <v>8319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s="7" t="s">
        <v>8318</v>
      </c>
      <c r="R537" t="s">
        <v>8319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s="7" t="s">
        <v>8318</v>
      </c>
      <c r="R538" t="s">
        <v>8319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s="7" t="s">
        <v>8318</v>
      </c>
      <c r="R539" t="s">
        <v>8319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s="7" t="s">
        <v>8318</v>
      </c>
      <c r="R540" t="s">
        <v>8319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s="7" t="s">
        <v>8318</v>
      </c>
      <c r="R541" t="s">
        <v>8319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s="7" t="s">
        <v>8320</v>
      </c>
      <c r="R542" t="s">
        <v>8321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s="7" t="s">
        <v>8320</v>
      </c>
      <c r="R543" t="s">
        <v>8321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s="7" t="s">
        <v>8320</v>
      </c>
      <c r="R544" t="s">
        <v>8321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s="7" t="s">
        <v>8320</v>
      </c>
      <c r="R545" t="s">
        <v>8321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s="7" t="s">
        <v>8320</v>
      </c>
      <c r="R546" t="s">
        <v>8321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ref="O547:O610" si="36">ROUND(E547/D547*100,0)</f>
        <v>27</v>
      </c>
      <c r="P547">
        <f t="shared" si="33"/>
        <v>403</v>
      </c>
      <c r="Q547" s="7" t="s">
        <v>8320</v>
      </c>
      <c r="R547" t="s">
        <v>8321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0</v>
      </c>
      <c r="P548">
        <f t="shared" si="33"/>
        <v>26</v>
      </c>
      <c r="Q548" s="7" t="s">
        <v>8320</v>
      </c>
      <c r="R548" t="s">
        <v>8321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>
        <f t="shared" si="33"/>
        <v>0</v>
      </c>
      <c r="Q549" s="7" t="s">
        <v>8320</v>
      </c>
      <c r="R549" t="s">
        <v>8321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0</v>
      </c>
      <c r="P550">
        <f t="shared" si="33"/>
        <v>9</v>
      </c>
      <c r="Q550" s="7" t="s">
        <v>8320</v>
      </c>
      <c r="R550" t="s">
        <v>8321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>
        <f t="shared" si="33"/>
        <v>9</v>
      </c>
      <c r="Q551" s="7" t="s">
        <v>8320</v>
      </c>
      <c r="R551" t="s">
        <v>8321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>
        <f t="shared" si="33"/>
        <v>9</v>
      </c>
      <c r="Q552" s="7" t="s">
        <v>8320</v>
      </c>
      <c r="R552" t="s">
        <v>8321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5</v>
      </c>
      <c r="P553">
        <f t="shared" si="33"/>
        <v>135</v>
      </c>
      <c r="Q553" s="7" t="s">
        <v>8320</v>
      </c>
      <c r="R553" t="s">
        <v>8321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>
        <f t="shared" si="33"/>
        <v>0</v>
      </c>
      <c r="Q554" s="7" t="s">
        <v>8320</v>
      </c>
      <c r="R554" t="s">
        <v>8321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0</v>
      </c>
      <c r="P555">
        <f t="shared" si="33"/>
        <v>21</v>
      </c>
      <c r="Q555" s="7" t="s">
        <v>8320</v>
      </c>
      <c r="R555" t="s">
        <v>8321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>
        <f t="shared" si="33"/>
        <v>64</v>
      </c>
      <c r="Q556" s="7" t="s">
        <v>8320</v>
      </c>
      <c r="R556" t="s">
        <v>8321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>
        <f t="shared" si="33"/>
        <v>0</v>
      </c>
      <c r="Q557" s="7" t="s">
        <v>8320</v>
      </c>
      <c r="R557" t="s">
        <v>8321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>
        <f t="shared" si="33"/>
        <v>200</v>
      </c>
      <c r="Q558" s="7" t="s">
        <v>8320</v>
      </c>
      <c r="R558" t="s">
        <v>8321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>
        <f t="shared" si="33"/>
        <v>68</v>
      </c>
      <c r="Q559" s="7" t="s">
        <v>8320</v>
      </c>
      <c r="R559" t="s">
        <v>8321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>
        <f t="shared" si="33"/>
        <v>0</v>
      </c>
      <c r="Q560" s="7" t="s">
        <v>8320</v>
      </c>
      <c r="R560" t="s">
        <v>8321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0</v>
      </c>
      <c r="P561">
        <f t="shared" si="33"/>
        <v>50</v>
      </c>
      <c r="Q561" s="7" t="s">
        <v>8320</v>
      </c>
      <c r="R561" t="s">
        <v>8321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0</v>
      </c>
      <c r="P562">
        <f t="shared" si="33"/>
        <v>4</v>
      </c>
      <c r="Q562" s="7" t="s">
        <v>8320</v>
      </c>
      <c r="R562" t="s">
        <v>8321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0</v>
      </c>
      <c r="P563">
        <f t="shared" si="33"/>
        <v>28</v>
      </c>
      <c r="Q563" s="7" t="s">
        <v>8320</v>
      </c>
      <c r="R563" t="s">
        <v>8321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>
        <f t="shared" si="33"/>
        <v>0</v>
      </c>
      <c r="Q564" s="7" t="s">
        <v>8320</v>
      </c>
      <c r="R564" t="s">
        <v>8321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0</v>
      </c>
      <c r="P565">
        <f t="shared" si="33"/>
        <v>34</v>
      </c>
      <c r="Q565" s="7" t="s">
        <v>8320</v>
      </c>
      <c r="R565" t="s">
        <v>8321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0</v>
      </c>
      <c r="P566">
        <f t="shared" si="33"/>
        <v>1</v>
      </c>
      <c r="Q566" s="7" t="s">
        <v>8320</v>
      </c>
      <c r="R566" t="s">
        <v>8321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>
        <f t="shared" si="33"/>
        <v>0</v>
      </c>
      <c r="Q567" s="7" t="s">
        <v>8320</v>
      </c>
      <c r="R567" t="s">
        <v>8321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0</v>
      </c>
      <c r="P568">
        <f t="shared" si="33"/>
        <v>1</v>
      </c>
      <c r="Q568" s="7" t="s">
        <v>8320</v>
      </c>
      <c r="R568" t="s">
        <v>8321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>
        <f t="shared" si="33"/>
        <v>0</v>
      </c>
      <c r="Q569" s="7" t="s">
        <v>8320</v>
      </c>
      <c r="R569" t="s">
        <v>8321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>
        <f t="shared" si="33"/>
        <v>49</v>
      </c>
      <c r="Q570" s="7" t="s">
        <v>8320</v>
      </c>
      <c r="R570" t="s">
        <v>8321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>
        <f t="shared" si="33"/>
        <v>20</v>
      </c>
      <c r="Q571" s="7" t="s">
        <v>8320</v>
      </c>
      <c r="R571" t="s">
        <v>8321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0</v>
      </c>
      <c r="P572">
        <f t="shared" si="33"/>
        <v>142</v>
      </c>
      <c r="Q572" s="7" t="s">
        <v>8320</v>
      </c>
      <c r="R572" t="s">
        <v>8321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0</v>
      </c>
      <c r="P573">
        <f t="shared" si="33"/>
        <v>53</v>
      </c>
      <c r="Q573" s="7" t="s">
        <v>8320</v>
      </c>
      <c r="R573" t="s">
        <v>8321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>
        <f t="shared" si="33"/>
        <v>0</v>
      </c>
      <c r="Q574" s="7" t="s">
        <v>8320</v>
      </c>
      <c r="R574" t="s">
        <v>8321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0</v>
      </c>
      <c r="P575">
        <f t="shared" si="33"/>
        <v>38</v>
      </c>
      <c r="Q575" s="7" t="s">
        <v>8320</v>
      </c>
      <c r="R575" t="s">
        <v>8321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>
        <f t="shared" si="33"/>
        <v>20</v>
      </c>
      <c r="Q576" s="7" t="s">
        <v>8320</v>
      </c>
      <c r="R576" t="s">
        <v>8321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0</v>
      </c>
      <c r="P577">
        <f t="shared" si="33"/>
        <v>65</v>
      </c>
      <c r="Q577" s="7" t="s">
        <v>8320</v>
      </c>
      <c r="R577" t="s">
        <v>8321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0</v>
      </c>
      <c r="P578">
        <f t="shared" si="33"/>
        <v>1</v>
      </c>
      <c r="Q578" s="7" t="s">
        <v>8320</v>
      </c>
      <c r="R578" t="s">
        <v>8321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ref="P579:P642" si="37">IFERROR(ROUND(E579/L579,0),0)</f>
        <v>10</v>
      </c>
      <c r="Q579" s="7" t="s">
        <v>8320</v>
      </c>
      <c r="R579" t="s">
        <v>8321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s="7" t="s">
        <v>8320</v>
      </c>
      <c r="R580" t="s">
        <v>8321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s="7" t="s">
        <v>8320</v>
      </c>
      <c r="R581" t="s">
        <v>8321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s="7" t="s">
        <v>8320</v>
      </c>
      <c r="R582" t="s">
        <v>8321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s="7" t="s">
        <v>8320</v>
      </c>
      <c r="R583" t="s">
        <v>8321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s="7" t="s">
        <v>8320</v>
      </c>
      <c r="R584" t="s">
        <v>8321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s="7" t="s">
        <v>8320</v>
      </c>
      <c r="R585" t="s">
        <v>8321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7" t="s">
        <v>8320</v>
      </c>
      <c r="R586" t="s">
        <v>8321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s="7" t="s">
        <v>8320</v>
      </c>
      <c r="R587" t="s">
        <v>8321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s="7" t="s">
        <v>8320</v>
      </c>
      <c r="R588" t="s">
        <v>8321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s="7" t="s">
        <v>8320</v>
      </c>
      <c r="R589" t="s">
        <v>8321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s="7" t="s">
        <v>8320</v>
      </c>
      <c r="R590" t="s">
        <v>8321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s="7" t="s">
        <v>8320</v>
      </c>
      <c r="R591" t="s">
        <v>8321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s="7" t="s">
        <v>8320</v>
      </c>
      <c r="R592" t="s">
        <v>8321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s="7" t="s">
        <v>8320</v>
      </c>
      <c r="R593" t="s">
        <v>8321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s="7" t="s">
        <v>8320</v>
      </c>
      <c r="R594" t="s">
        <v>8321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s="7" t="s">
        <v>8320</v>
      </c>
      <c r="R595" t="s">
        <v>8321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s="7" t="s">
        <v>8320</v>
      </c>
      <c r="R596" t="s">
        <v>8321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s="7" t="s">
        <v>8320</v>
      </c>
      <c r="R597" t="s">
        <v>8321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s="7" t="s">
        <v>8320</v>
      </c>
      <c r="R598" t="s">
        <v>8321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s="7" t="s">
        <v>8320</v>
      </c>
      <c r="R599" t="s">
        <v>8321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s="7" t="s">
        <v>8320</v>
      </c>
      <c r="R600" t="s">
        <v>8321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s="7" t="s">
        <v>8320</v>
      </c>
      <c r="R601" t="s">
        <v>8321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7" t="s">
        <v>8320</v>
      </c>
      <c r="R602" t="s">
        <v>8321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s="7" t="s">
        <v>8320</v>
      </c>
      <c r="R603" t="s">
        <v>8321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s="7" t="s">
        <v>8320</v>
      </c>
      <c r="R604" t="s">
        <v>8321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s="7" t="s">
        <v>8320</v>
      </c>
      <c r="R605" t="s">
        <v>8321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s="7" t="s">
        <v>8320</v>
      </c>
      <c r="R606" t="s">
        <v>8321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s="7" t="s">
        <v>8320</v>
      </c>
      <c r="R607" t="s">
        <v>8321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s="7" t="s">
        <v>8320</v>
      </c>
      <c r="R608" t="s">
        <v>8321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s="7" t="s">
        <v>8320</v>
      </c>
      <c r="R609" t="s">
        <v>8321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s="7" t="s">
        <v>8320</v>
      </c>
      <c r="R610" t="s">
        <v>8321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ref="O611:O674" si="40">ROUND(E611/D611*100,0)</f>
        <v>1</v>
      </c>
      <c r="P611">
        <f t="shared" si="37"/>
        <v>5</v>
      </c>
      <c r="Q611" s="7" t="s">
        <v>8320</v>
      </c>
      <c r="R611" t="s">
        <v>8321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>
        <f t="shared" si="37"/>
        <v>0</v>
      </c>
      <c r="Q612" s="7" t="s">
        <v>8320</v>
      </c>
      <c r="R612" t="s">
        <v>8321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>
        <f t="shared" si="37"/>
        <v>0</v>
      </c>
      <c r="Q613" s="7" t="s">
        <v>8320</v>
      </c>
      <c r="R613" t="s">
        <v>8321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>
        <f t="shared" si="37"/>
        <v>0</v>
      </c>
      <c r="Q614" s="7" t="s">
        <v>8320</v>
      </c>
      <c r="R614" t="s">
        <v>8321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</v>
      </c>
      <c r="P615">
        <f t="shared" si="37"/>
        <v>106</v>
      </c>
      <c r="Q615" s="7" t="s">
        <v>8320</v>
      </c>
      <c r="R615" t="s">
        <v>8321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>
        <f t="shared" si="37"/>
        <v>0</v>
      </c>
      <c r="Q616" s="7" t="s">
        <v>8320</v>
      </c>
      <c r="R616" t="s">
        <v>8321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>
        <f t="shared" si="37"/>
        <v>0</v>
      </c>
      <c r="Q617" s="7" t="s">
        <v>8320</v>
      </c>
      <c r="R617" t="s">
        <v>8321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>
        <f t="shared" si="37"/>
        <v>0</v>
      </c>
      <c r="Q618" s="7" t="s">
        <v>8320</v>
      </c>
      <c r="R618" t="s">
        <v>8321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>
        <f t="shared" si="37"/>
        <v>20</v>
      </c>
      <c r="Q619" s="7" t="s">
        <v>8320</v>
      </c>
      <c r="R619" t="s">
        <v>8321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>
        <f t="shared" si="37"/>
        <v>0</v>
      </c>
      <c r="Q620" s="7" t="s">
        <v>8320</v>
      </c>
      <c r="R620" t="s">
        <v>8321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0</v>
      </c>
      <c r="P621">
        <f t="shared" si="37"/>
        <v>1</v>
      </c>
      <c r="Q621" s="7" t="s">
        <v>8320</v>
      </c>
      <c r="R621" t="s">
        <v>8321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>
        <f t="shared" si="37"/>
        <v>300</v>
      </c>
      <c r="Q622" s="7" t="s">
        <v>8320</v>
      </c>
      <c r="R622" t="s">
        <v>8321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</v>
      </c>
      <c r="P623">
        <f t="shared" si="37"/>
        <v>87</v>
      </c>
      <c r="Q623" s="7" t="s">
        <v>8320</v>
      </c>
      <c r="R623" t="s">
        <v>8321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>
        <f t="shared" si="37"/>
        <v>38</v>
      </c>
      <c r="Q624" s="7" t="s">
        <v>8320</v>
      </c>
      <c r="R624" t="s">
        <v>8321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>
        <f t="shared" si="37"/>
        <v>0</v>
      </c>
      <c r="Q625" s="7" t="s">
        <v>8320</v>
      </c>
      <c r="R625" t="s">
        <v>8321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>
        <f t="shared" si="37"/>
        <v>0</v>
      </c>
      <c r="Q626" s="7" t="s">
        <v>8320</v>
      </c>
      <c r="R626" t="s">
        <v>8321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>
        <f t="shared" si="37"/>
        <v>0</v>
      </c>
      <c r="Q627" s="7" t="s">
        <v>8320</v>
      </c>
      <c r="R627" t="s">
        <v>8321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</v>
      </c>
      <c r="P628">
        <f t="shared" si="37"/>
        <v>111</v>
      </c>
      <c r="Q628" s="7" t="s">
        <v>8320</v>
      </c>
      <c r="R628" t="s">
        <v>8321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</v>
      </c>
      <c r="P629">
        <f t="shared" si="37"/>
        <v>90</v>
      </c>
      <c r="Q629" s="7" t="s">
        <v>8320</v>
      </c>
      <c r="R629" t="s">
        <v>8321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>
        <f t="shared" si="37"/>
        <v>0</v>
      </c>
      <c r="Q630" s="7" t="s">
        <v>8320</v>
      </c>
      <c r="R630" t="s">
        <v>8321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</v>
      </c>
      <c r="P631">
        <f t="shared" si="37"/>
        <v>117</v>
      </c>
      <c r="Q631" s="7" t="s">
        <v>8320</v>
      </c>
      <c r="R631" t="s">
        <v>8321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0</v>
      </c>
      <c r="P632">
        <f t="shared" si="37"/>
        <v>10</v>
      </c>
      <c r="Q632" s="7" t="s">
        <v>8320</v>
      </c>
      <c r="R632" t="s">
        <v>8321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</v>
      </c>
      <c r="P633">
        <f t="shared" si="37"/>
        <v>77</v>
      </c>
      <c r="Q633" s="7" t="s">
        <v>8320</v>
      </c>
      <c r="R633" t="s">
        <v>8321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>
        <f t="shared" si="37"/>
        <v>0</v>
      </c>
      <c r="Q634" s="7" t="s">
        <v>8320</v>
      </c>
      <c r="R634" t="s">
        <v>8321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</v>
      </c>
      <c r="P635">
        <f t="shared" si="37"/>
        <v>50</v>
      </c>
      <c r="Q635" s="7" t="s">
        <v>8320</v>
      </c>
      <c r="R635" t="s">
        <v>8321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</v>
      </c>
      <c r="P636">
        <f t="shared" si="37"/>
        <v>1</v>
      </c>
      <c r="Q636" s="7" t="s">
        <v>8320</v>
      </c>
      <c r="R636" t="s">
        <v>8321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0</v>
      </c>
      <c r="P637">
        <f t="shared" si="37"/>
        <v>2</v>
      </c>
      <c r="Q637" s="7" t="s">
        <v>8320</v>
      </c>
      <c r="R637" t="s">
        <v>8321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</v>
      </c>
      <c r="P638">
        <f t="shared" si="37"/>
        <v>4</v>
      </c>
      <c r="Q638" s="7" t="s">
        <v>8320</v>
      </c>
      <c r="R638" t="s">
        <v>8321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>
        <f t="shared" si="37"/>
        <v>0</v>
      </c>
      <c r="Q639" s="7" t="s">
        <v>8320</v>
      </c>
      <c r="R639" t="s">
        <v>8321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0</v>
      </c>
      <c r="P640">
        <f t="shared" si="37"/>
        <v>3</v>
      </c>
      <c r="Q640" s="7" t="s">
        <v>8320</v>
      </c>
      <c r="R640" t="s">
        <v>8321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0</v>
      </c>
      <c r="P641">
        <f t="shared" si="37"/>
        <v>1</v>
      </c>
      <c r="Q641" s="7" t="s">
        <v>8320</v>
      </c>
      <c r="R641" t="s">
        <v>8321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144</v>
      </c>
      <c r="P642">
        <f t="shared" si="37"/>
        <v>51</v>
      </c>
      <c r="Q642" s="7" t="s">
        <v>8320</v>
      </c>
      <c r="R642" t="s">
        <v>8322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>
        <f t="shared" ref="P643:P706" si="41">IFERROR(ROUND(E643/L643,0),0)</f>
        <v>151</v>
      </c>
      <c r="Q643" s="7" t="s">
        <v>8320</v>
      </c>
      <c r="R643" t="s">
        <v>8322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s="7" t="s">
        <v>8320</v>
      </c>
      <c r="R644" t="s">
        <v>8322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s="7" t="s">
        <v>8320</v>
      </c>
      <c r="R645" t="s">
        <v>8322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s="7" t="s">
        <v>8320</v>
      </c>
      <c r="R646" t="s">
        <v>8322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s="7" t="s">
        <v>8320</v>
      </c>
      <c r="R647" t="s">
        <v>8322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s="7" t="s">
        <v>8320</v>
      </c>
      <c r="R648" t="s">
        <v>8322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s="7" t="s">
        <v>8320</v>
      </c>
      <c r="R649" t="s">
        <v>8322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s="7" t="s">
        <v>8320</v>
      </c>
      <c r="R650" t="s">
        <v>8322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s="7" t="s">
        <v>8320</v>
      </c>
      <c r="R651" t="s">
        <v>8322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s="7" t="s">
        <v>8320</v>
      </c>
      <c r="R652" t="s">
        <v>8322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s="7" t="s">
        <v>8320</v>
      </c>
      <c r="R653" t="s">
        <v>8322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s="7" t="s">
        <v>8320</v>
      </c>
      <c r="R654" t="s">
        <v>8322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s="7" t="s">
        <v>8320</v>
      </c>
      <c r="R655" t="s">
        <v>8322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s="7" t="s">
        <v>8320</v>
      </c>
      <c r="R656" t="s">
        <v>8322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s="7" t="s">
        <v>8320</v>
      </c>
      <c r="R657" t="s">
        <v>8322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s="7" t="s">
        <v>8320</v>
      </c>
      <c r="R658" t="s">
        <v>8322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s="7" t="s">
        <v>8320</v>
      </c>
      <c r="R659" t="s">
        <v>8322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s="7" t="s">
        <v>8320</v>
      </c>
      <c r="R660" t="s">
        <v>8322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s="7" t="s">
        <v>8320</v>
      </c>
      <c r="R661" t="s">
        <v>8322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s="7" t="s">
        <v>8320</v>
      </c>
      <c r="R662" t="s">
        <v>8322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s="7" t="s">
        <v>8320</v>
      </c>
      <c r="R663" t="s">
        <v>8322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s="7" t="s">
        <v>8320</v>
      </c>
      <c r="R664" t="s">
        <v>8322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s="7" t="s">
        <v>8320</v>
      </c>
      <c r="R665" t="s">
        <v>8322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s="7" t="s">
        <v>8320</v>
      </c>
      <c r="R666" t="s">
        <v>8322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s="7" t="s">
        <v>8320</v>
      </c>
      <c r="R667" t="s">
        <v>8322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s="7" t="s">
        <v>8320</v>
      </c>
      <c r="R668" t="s">
        <v>8322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s="7" t="s">
        <v>8320</v>
      </c>
      <c r="R669" t="s">
        <v>8322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s="7" t="s">
        <v>8320</v>
      </c>
      <c r="R670" t="s">
        <v>8322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s="7" t="s">
        <v>8320</v>
      </c>
      <c r="R671" t="s">
        <v>8322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s="7" t="s">
        <v>8320</v>
      </c>
      <c r="R672" t="s">
        <v>8322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s="7" t="s">
        <v>8320</v>
      </c>
      <c r="R673" t="s">
        <v>8322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s="7" t="s">
        <v>8320</v>
      </c>
      <c r="R674" t="s">
        <v>8322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ref="O675:O738" si="44">ROUND(E675/D675*100,0)</f>
        <v>0</v>
      </c>
      <c r="P675">
        <f t="shared" si="41"/>
        <v>68</v>
      </c>
      <c r="Q675" s="7" t="s">
        <v>8320</v>
      </c>
      <c r="R675" t="s">
        <v>8322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4"/>
        <v>0</v>
      </c>
      <c r="P676">
        <f t="shared" si="41"/>
        <v>8</v>
      </c>
      <c r="Q676" s="7" t="s">
        <v>8320</v>
      </c>
      <c r="R676" t="s">
        <v>8322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4"/>
        <v>15</v>
      </c>
      <c r="P677">
        <f t="shared" si="41"/>
        <v>34</v>
      </c>
      <c r="Q677" s="7" t="s">
        <v>8320</v>
      </c>
      <c r="R677" t="s">
        <v>8322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4"/>
        <v>1</v>
      </c>
      <c r="P678">
        <f t="shared" si="41"/>
        <v>61</v>
      </c>
      <c r="Q678" s="7" t="s">
        <v>8320</v>
      </c>
      <c r="R678" t="s">
        <v>8322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4"/>
        <v>26</v>
      </c>
      <c r="P679">
        <f t="shared" si="41"/>
        <v>133</v>
      </c>
      <c r="Q679" s="7" t="s">
        <v>8320</v>
      </c>
      <c r="R679" t="s">
        <v>8322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4"/>
        <v>4</v>
      </c>
      <c r="P680">
        <f t="shared" si="41"/>
        <v>65</v>
      </c>
      <c r="Q680" s="7" t="s">
        <v>8320</v>
      </c>
      <c r="R680" t="s">
        <v>8322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4"/>
        <v>15</v>
      </c>
      <c r="P681">
        <f t="shared" si="41"/>
        <v>94</v>
      </c>
      <c r="Q681" s="7" t="s">
        <v>8320</v>
      </c>
      <c r="R681" t="s">
        <v>8322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4"/>
        <v>26</v>
      </c>
      <c r="P682">
        <f t="shared" si="41"/>
        <v>151</v>
      </c>
      <c r="Q682" s="7" t="s">
        <v>8320</v>
      </c>
      <c r="R682" t="s">
        <v>8322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4"/>
        <v>0</v>
      </c>
      <c r="P683">
        <f t="shared" si="41"/>
        <v>1</v>
      </c>
      <c r="Q683" s="7" t="s">
        <v>8320</v>
      </c>
      <c r="R683" t="s">
        <v>8322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4"/>
        <v>0</v>
      </c>
      <c r="P684">
        <f t="shared" si="41"/>
        <v>13</v>
      </c>
      <c r="Q684" s="7" t="s">
        <v>8320</v>
      </c>
      <c r="R684" t="s">
        <v>8322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4"/>
        <v>1</v>
      </c>
      <c r="P685">
        <f t="shared" si="41"/>
        <v>99</v>
      </c>
      <c r="Q685" s="7" t="s">
        <v>8320</v>
      </c>
      <c r="R685" t="s">
        <v>8322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4"/>
        <v>7</v>
      </c>
      <c r="P686">
        <f t="shared" si="41"/>
        <v>177</v>
      </c>
      <c r="Q686" s="7" t="s">
        <v>8320</v>
      </c>
      <c r="R686" t="s">
        <v>8322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4"/>
        <v>28</v>
      </c>
      <c r="P687">
        <f t="shared" si="41"/>
        <v>55</v>
      </c>
      <c r="Q687" s="7" t="s">
        <v>8320</v>
      </c>
      <c r="R687" t="s">
        <v>8322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4"/>
        <v>0</v>
      </c>
      <c r="P688">
        <f t="shared" si="41"/>
        <v>0</v>
      </c>
      <c r="Q688" s="7" t="s">
        <v>8320</v>
      </c>
      <c r="R688" t="s">
        <v>8322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4"/>
        <v>4</v>
      </c>
      <c r="P689">
        <f t="shared" si="41"/>
        <v>592</v>
      </c>
      <c r="Q689" s="7" t="s">
        <v>8320</v>
      </c>
      <c r="R689" t="s">
        <v>8322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4"/>
        <v>73</v>
      </c>
      <c r="P690">
        <f t="shared" si="41"/>
        <v>406</v>
      </c>
      <c r="Q690" s="7" t="s">
        <v>8320</v>
      </c>
      <c r="R690" t="s">
        <v>8322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4"/>
        <v>58</v>
      </c>
      <c r="P691">
        <f t="shared" si="41"/>
        <v>343</v>
      </c>
      <c r="Q691" s="7" t="s">
        <v>8320</v>
      </c>
      <c r="R691" t="s">
        <v>8322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4"/>
        <v>12</v>
      </c>
      <c r="P692">
        <f t="shared" si="41"/>
        <v>73</v>
      </c>
      <c r="Q692" s="7" t="s">
        <v>8320</v>
      </c>
      <c r="R692" t="s">
        <v>8322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4"/>
        <v>1</v>
      </c>
      <c r="P693">
        <f t="shared" si="41"/>
        <v>26</v>
      </c>
      <c r="Q693" s="7" t="s">
        <v>8320</v>
      </c>
      <c r="R693" t="s">
        <v>8322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4"/>
        <v>7</v>
      </c>
      <c r="P694">
        <f t="shared" si="41"/>
        <v>6</v>
      </c>
      <c r="Q694" s="7" t="s">
        <v>8320</v>
      </c>
      <c r="R694" t="s">
        <v>8322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4"/>
        <v>35</v>
      </c>
      <c r="P695">
        <f t="shared" si="41"/>
        <v>119</v>
      </c>
      <c r="Q695" s="7" t="s">
        <v>8320</v>
      </c>
      <c r="R695" t="s">
        <v>8322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4"/>
        <v>0</v>
      </c>
      <c r="P696">
        <f t="shared" si="41"/>
        <v>84</v>
      </c>
      <c r="Q696" s="7" t="s">
        <v>8320</v>
      </c>
      <c r="R696" t="s">
        <v>8322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4"/>
        <v>1</v>
      </c>
      <c r="P697">
        <f t="shared" si="41"/>
        <v>91</v>
      </c>
      <c r="Q697" s="7" t="s">
        <v>8320</v>
      </c>
      <c r="R697" t="s">
        <v>8322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4"/>
        <v>0</v>
      </c>
      <c r="P698">
        <f t="shared" si="41"/>
        <v>1</v>
      </c>
      <c r="Q698" s="7" t="s">
        <v>8320</v>
      </c>
      <c r="R698" t="s">
        <v>8322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4"/>
        <v>46</v>
      </c>
      <c r="P699">
        <f t="shared" si="41"/>
        <v>20</v>
      </c>
      <c r="Q699" s="7" t="s">
        <v>8320</v>
      </c>
      <c r="R699" t="s">
        <v>8322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4"/>
        <v>15</v>
      </c>
      <c r="P700">
        <f t="shared" si="41"/>
        <v>531</v>
      </c>
      <c r="Q700" s="7" t="s">
        <v>8320</v>
      </c>
      <c r="R700" t="s">
        <v>8322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4"/>
        <v>82</v>
      </c>
      <c r="P701">
        <f t="shared" si="41"/>
        <v>120</v>
      </c>
      <c r="Q701" s="7" t="s">
        <v>8320</v>
      </c>
      <c r="R701" t="s">
        <v>8322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4"/>
        <v>3</v>
      </c>
      <c r="P702">
        <f t="shared" si="41"/>
        <v>13</v>
      </c>
      <c r="Q702" s="7" t="s">
        <v>8320</v>
      </c>
      <c r="R702" t="s">
        <v>8322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4"/>
        <v>27</v>
      </c>
      <c r="P703">
        <f t="shared" si="41"/>
        <v>291</v>
      </c>
      <c r="Q703" s="7" t="s">
        <v>8320</v>
      </c>
      <c r="R703" t="s">
        <v>8322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4"/>
        <v>31</v>
      </c>
      <c r="P704">
        <f t="shared" si="41"/>
        <v>125</v>
      </c>
      <c r="Q704" s="7" t="s">
        <v>8320</v>
      </c>
      <c r="R704" t="s">
        <v>8322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4"/>
        <v>6</v>
      </c>
      <c r="P705">
        <f t="shared" si="41"/>
        <v>120</v>
      </c>
      <c r="Q705" s="7" t="s">
        <v>8320</v>
      </c>
      <c r="R705" t="s">
        <v>8322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4"/>
        <v>1</v>
      </c>
      <c r="P706">
        <f t="shared" si="41"/>
        <v>120</v>
      </c>
      <c r="Q706" s="7" t="s">
        <v>8320</v>
      </c>
      <c r="R706" t="s">
        <v>8322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ref="P707:P770" si="45">IFERROR(ROUND(E707/L707,0),0)</f>
        <v>195</v>
      </c>
      <c r="Q707" s="7" t="s">
        <v>8320</v>
      </c>
      <c r="R707" t="s">
        <v>8322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s="7" t="s">
        <v>8320</v>
      </c>
      <c r="R708" t="s">
        <v>8322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s="7" t="s">
        <v>8320</v>
      </c>
      <c r="R709" t="s">
        <v>8322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s="7" t="s">
        <v>8320</v>
      </c>
      <c r="R710" t="s">
        <v>8322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s="7" t="s">
        <v>8320</v>
      </c>
      <c r="R711" t="s">
        <v>8322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s="7" t="s">
        <v>8320</v>
      </c>
      <c r="R712" t="s">
        <v>8322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s="7" t="s">
        <v>8320</v>
      </c>
      <c r="R713" t="s">
        <v>8322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s="7" t="s">
        <v>8320</v>
      </c>
      <c r="R714" t="s">
        <v>8322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s="7" t="s">
        <v>8320</v>
      </c>
      <c r="R715" t="s">
        <v>8322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s="7" t="s">
        <v>8320</v>
      </c>
      <c r="R716" t="s">
        <v>8322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s="7" t="s">
        <v>8320</v>
      </c>
      <c r="R717" t="s">
        <v>8322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s="7" t="s">
        <v>8320</v>
      </c>
      <c r="R718" t="s">
        <v>8322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s="7" t="s">
        <v>8320</v>
      </c>
      <c r="R719" t="s">
        <v>8322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s="7" t="s">
        <v>8320</v>
      </c>
      <c r="R720" t="s">
        <v>8322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s="7" t="s">
        <v>8320</v>
      </c>
      <c r="R721" t="s">
        <v>8322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s="7" t="s">
        <v>8323</v>
      </c>
      <c r="R722" t="s">
        <v>8324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s="7" t="s">
        <v>8323</v>
      </c>
      <c r="R723" t="s">
        <v>8324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s="7" t="s">
        <v>8323</v>
      </c>
      <c r="R724" t="s">
        <v>8324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s="7" t="s">
        <v>8323</v>
      </c>
      <c r="R725" t="s">
        <v>8324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s="7" t="s">
        <v>8323</v>
      </c>
      <c r="R726" t="s">
        <v>8324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s="7" t="s">
        <v>8323</v>
      </c>
      <c r="R727" t="s">
        <v>8324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s="7" t="s">
        <v>8323</v>
      </c>
      <c r="R728" t="s">
        <v>8324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s="7" t="s">
        <v>8323</v>
      </c>
      <c r="R729" t="s">
        <v>8324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s="7" t="s">
        <v>8323</v>
      </c>
      <c r="R730" t="s">
        <v>8324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s="7" t="s">
        <v>8323</v>
      </c>
      <c r="R731" t="s">
        <v>8324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s="7" t="s">
        <v>8323</v>
      </c>
      <c r="R732" t="s">
        <v>8324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s="7" t="s">
        <v>8323</v>
      </c>
      <c r="R733" t="s">
        <v>8324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s="7" t="s">
        <v>8323</v>
      </c>
      <c r="R734" t="s">
        <v>8324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s="7" t="s">
        <v>8323</v>
      </c>
      <c r="R735" t="s">
        <v>8324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s="7" t="s">
        <v>8323</v>
      </c>
      <c r="R736" t="s">
        <v>8324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s="7" t="s">
        <v>8323</v>
      </c>
      <c r="R737" t="s">
        <v>8324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s="7" t="s">
        <v>8323</v>
      </c>
      <c r="R738" t="s">
        <v>8324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ref="O739:O802" si="48">ROUND(E739/D739*100,0)</f>
        <v>122</v>
      </c>
      <c r="P739">
        <f t="shared" si="45"/>
        <v>57</v>
      </c>
      <c r="Q739" s="7" t="s">
        <v>8323</v>
      </c>
      <c r="R739" t="s">
        <v>8324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107</v>
      </c>
      <c r="P740">
        <f t="shared" si="45"/>
        <v>39</v>
      </c>
      <c r="Q740" s="7" t="s">
        <v>8323</v>
      </c>
      <c r="R740" t="s">
        <v>8324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158</v>
      </c>
      <c r="P741">
        <f t="shared" si="45"/>
        <v>68</v>
      </c>
      <c r="Q741" s="7" t="s">
        <v>8323</v>
      </c>
      <c r="R741" t="s">
        <v>8324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107</v>
      </c>
      <c r="P742">
        <f t="shared" si="45"/>
        <v>170</v>
      </c>
      <c r="Q742" s="7" t="s">
        <v>8323</v>
      </c>
      <c r="R742" t="s">
        <v>8324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102</v>
      </c>
      <c r="P743">
        <f t="shared" si="45"/>
        <v>141</v>
      </c>
      <c r="Q743" s="7" t="s">
        <v>8323</v>
      </c>
      <c r="R743" t="s">
        <v>8324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111</v>
      </c>
      <c r="P744">
        <f t="shared" si="45"/>
        <v>67</v>
      </c>
      <c r="Q744" s="7" t="s">
        <v>8323</v>
      </c>
      <c r="R744" t="s">
        <v>8324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>
        <f t="shared" si="45"/>
        <v>54</v>
      </c>
      <c r="Q745" s="7" t="s">
        <v>8323</v>
      </c>
      <c r="R745" t="s">
        <v>8324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102</v>
      </c>
      <c r="P746">
        <f t="shared" si="45"/>
        <v>83</v>
      </c>
      <c r="Q746" s="7" t="s">
        <v>8323</v>
      </c>
      <c r="R746" t="s">
        <v>8324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179</v>
      </c>
      <c r="P747">
        <f t="shared" si="45"/>
        <v>54</v>
      </c>
      <c r="Q747" s="7" t="s">
        <v>8323</v>
      </c>
      <c r="R747" t="s">
        <v>8324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111</v>
      </c>
      <c r="P748">
        <f t="shared" si="45"/>
        <v>34</v>
      </c>
      <c r="Q748" s="7" t="s">
        <v>8323</v>
      </c>
      <c r="R748" t="s">
        <v>8324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100</v>
      </c>
      <c r="P749">
        <f t="shared" si="45"/>
        <v>127</v>
      </c>
      <c r="Q749" s="7" t="s">
        <v>8323</v>
      </c>
      <c r="R749" t="s">
        <v>8324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100</v>
      </c>
      <c r="P750">
        <f t="shared" si="45"/>
        <v>46</v>
      </c>
      <c r="Q750" s="7" t="s">
        <v>8323</v>
      </c>
      <c r="R750" t="s">
        <v>8324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106</v>
      </c>
      <c r="P751">
        <f t="shared" si="45"/>
        <v>96</v>
      </c>
      <c r="Q751" s="7" t="s">
        <v>8323</v>
      </c>
      <c r="R751" t="s">
        <v>8324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103</v>
      </c>
      <c r="P752">
        <f t="shared" si="45"/>
        <v>77</v>
      </c>
      <c r="Q752" s="7" t="s">
        <v>8323</v>
      </c>
      <c r="R752" t="s">
        <v>8324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119</v>
      </c>
      <c r="P753">
        <f t="shared" si="45"/>
        <v>57</v>
      </c>
      <c r="Q753" s="7" t="s">
        <v>8323</v>
      </c>
      <c r="R753" t="s">
        <v>8324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112</v>
      </c>
      <c r="P754">
        <f t="shared" si="45"/>
        <v>53</v>
      </c>
      <c r="Q754" s="7" t="s">
        <v>8323</v>
      </c>
      <c r="R754" t="s">
        <v>8324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>
        <f t="shared" si="45"/>
        <v>492</v>
      </c>
      <c r="Q755" s="7" t="s">
        <v>8323</v>
      </c>
      <c r="R755" t="s">
        <v>8324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104</v>
      </c>
      <c r="P756">
        <f t="shared" si="45"/>
        <v>42</v>
      </c>
      <c r="Q756" s="7" t="s">
        <v>8323</v>
      </c>
      <c r="R756" t="s">
        <v>8324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102</v>
      </c>
      <c r="P757">
        <f t="shared" si="45"/>
        <v>37</v>
      </c>
      <c r="Q757" s="7" t="s">
        <v>8323</v>
      </c>
      <c r="R757" t="s">
        <v>8324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118</v>
      </c>
      <c r="P758">
        <f t="shared" si="45"/>
        <v>37</v>
      </c>
      <c r="Q758" s="7" t="s">
        <v>8323</v>
      </c>
      <c r="R758" t="s">
        <v>8324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>
        <f t="shared" si="45"/>
        <v>33</v>
      </c>
      <c r="Q759" s="7" t="s">
        <v>8323</v>
      </c>
      <c r="R759" t="s">
        <v>8324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>
        <f t="shared" si="45"/>
        <v>134</v>
      </c>
      <c r="Q760" s="7" t="s">
        <v>8323</v>
      </c>
      <c r="R760" t="s">
        <v>8324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102</v>
      </c>
      <c r="P761">
        <f t="shared" si="45"/>
        <v>51</v>
      </c>
      <c r="Q761" s="7" t="s">
        <v>8323</v>
      </c>
      <c r="R761" t="s">
        <v>8324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8"/>
        <v>0</v>
      </c>
      <c r="P762">
        <f t="shared" si="45"/>
        <v>0</v>
      </c>
      <c r="Q762" s="7" t="s">
        <v>8323</v>
      </c>
      <c r="R762" t="s">
        <v>8325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8"/>
        <v>5</v>
      </c>
      <c r="P763">
        <f t="shared" si="45"/>
        <v>39</v>
      </c>
      <c r="Q763" s="7" t="s">
        <v>8323</v>
      </c>
      <c r="R763" t="s">
        <v>8325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8"/>
        <v>0</v>
      </c>
      <c r="P764">
        <f t="shared" si="45"/>
        <v>0</v>
      </c>
      <c r="Q764" s="7" t="s">
        <v>8323</v>
      </c>
      <c r="R764" t="s">
        <v>8325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8"/>
        <v>0</v>
      </c>
      <c r="P765">
        <f t="shared" si="45"/>
        <v>5</v>
      </c>
      <c r="Q765" s="7" t="s">
        <v>8323</v>
      </c>
      <c r="R765" t="s">
        <v>8325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8"/>
        <v>0</v>
      </c>
      <c r="P766">
        <f t="shared" si="45"/>
        <v>0</v>
      </c>
      <c r="Q766" s="7" t="s">
        <v>8323</v>
      </c>
      <c r="R766" t="s">
        <v>8325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8"/>
        <v>36</v>
      </c>
      <c r="P767">
        <f t="shared" si="45"/>
        <v>57</v>
      </c>
      <c r="Q767" s="7" t="s">
        <v>8323</v>
      </c>
      <c r="R767" t="s">
        <v>8325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8"/>
        <v>0</v>
      </c>
      <c r="P768">
        <f t="shared" si="45"/>
        <v>0</v>
      </c>
      <c r="Q768" s="7" t="s">
        <v>8323</v>
      </c>
      <c r="R768" t="s">
        <v>8325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8"/>
        <v>4</v>
      </c>
      <c r="P769">
        <f t="shared" si="45"/>
        <v>59</v>
      </c>
      <c r="Q769" s="7" t="s">
        <v>8323</v>
      </c>
      <c r="R769" t="s">
        <v>8325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8"/>
        <v>0</v>
      </c>
      <c r="P770">
        <f t="shared" si="45"/>
        <v>0</v>
      </c>
      <c r="Q770" s="7" t="s">
        <v>8323</v>
      </c>
      <c r="R770" t="s">
        <v>8325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>
        <f t="shared" ref="P771:P834" si="49">IFERROR(ROUND(E771/L771,0),0)</f>
        <v>32</v>
      </c>
      <c r="Q771" s="7" t="s">
        <v>8323</v>
      </c>
      <c r="R771" t="s">
        <v>8325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s="7" t="s">
        <v>8323</v>
      </c>
      <c r="R772" t="s">
        <v>8325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s="7" t="s">
        <v>8323</v>
      </c>
      <c r="R773" t="s">
        <v>8325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s="7" t="s">
        <v>8323</v>
      </c>
      <c r="R774" t="s">
        <v>8325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s="7" t="s">
        <v>8323</v>
      </c>
      <c r="R775" t="s">
        <v>8325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s="7" t="s">
        <v>8323</v>
      </c>
      <c r="R776" t="s">
        <v>8325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s="7" t="s">
        <v>8323</v>
      </c>
      <c r="R777" t="s">
        <v>8325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s="7" t="s">
        <v>8323</v>
      </c>
      <c r="R778" t="s">
        <v>8325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s="7" t="s">
        <v>8323</v>
      </c>
      <c r="R779" t="s">
        <v>8325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s="7" t="s">
        <v>8323</v>
      </c>
      <c r="R780" t="s">
        <v>8325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s="7" t="s">
        <v>8323</v>
      </c>
      <c r="R781" t="s">
        <v>8325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s="7" t="s">
        <v>8326</v>
      </c>
      <c r="R782" t="s">
        <v>8327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s="7" t="s">
        <v>8326</v>
      </c>
      <c r="R783" t="s">
        <v>8327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7" t="s">
        <v>8326</v>
      </c>
      <c r="R784" t="s">
        <v>8327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s="7" t="s">
        <v>8326</v>
      </c>
      <c r="R785" t="s">
        <v>8327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s="7" t="s">
        <v>8326</v>
      </c>
      <c r="R786" t="s">
        <v>8327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s="7" t="s">
        <v>8326</v>
      </c>
      <c r="R787" t="s">
        <v>8327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s="7" t="s">
        <v>8326</v>
      </c>
      <c r="R788" t="s">
        <v>8327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s="7" t="s">
        <v>8326</v>
      </c>
      <c r="R789" t="s">
        <v>8327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s="7" t="s">
        <v>8326</v>
      </c>
      <c r="R790" t="s">
        <v>8327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s="7" t="s">
        <v>8326</v>
      </c>
      <c r="R791" t="s">
        <v>8327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s="7" t="s">
        <v>8326</v>
      </c>
      <c r="R792" t="s">
        <v>8327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s="7" t="s">
        <v>8326</v>
      </c>
      <c r="R793" t="s">
        <v>8327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s="7" t="s">
        <v>8326</v>
      </c>
      <c r="R794" t="s">
        <v>8327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s="7" t="s">
        <v>8326</v>
      </c>
      <c r="R795" t="s">
        <v>8327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s="7" t="s">
        <v>8326</v>
      </c>
      <c r="R796" t="s">
        <v>8327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s="7" t="s">
        <v>8326</v>
      </c>
      <c r="R797" t="s">
        <v>8327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s="7" t="s">
        <v>8326</v>
      </c>
      <c r="R798" t="s">
        <v>8327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s="7" t="s">
        <v>8326</v>
      </c>
      <c r="R799" t="s">
        <v>8327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s="7" t="s">
        <v>8326</v>
      </c>
      <c r="R800" t="s">
        <v>8327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s="7" t="s">
        <v>8326</v>
      </c>
      <c r="R801" t="s">
        <v>8327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s="7" t="s">
        <v>8326</v>
      </c>
      <c r="R802" t="s">
        <v>8327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ref="O803:O866" si="52">ROUND(E803/D803*100,0)</f>
        <v>112</v>
      </c>
      <c r="P803">
        <f t="shared" si="49"/>
        <v>44</v>
      </c>
      <c r="Q803" s="7" t="s">
        <v>8326</v>
      </c>
      <c r="R803" t="s">
        <v>8327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2"/>
        <v>101</v>
      </c>
      <c r="P804">
        <f t="shared" si="49"/>
        <v>81</v>
      </c>
      <c r="Q804" s="7" t="s">
        <v>8326</v>
      </c>
      <c r="R804" t="s">
        <v>8327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2"/>
        <v>123</v>
      </c>
      <c r="P805">
        <f t="shared" si="49"/>
        <v>75</v>
      </c>
      <c r="Q805" s="7" t="s">
        <v>8326</v>
      </c>
      <c r="R805" t="s">
        <v>8327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2"/>
        <v>100</v>
      </c>
      <c r="P806">
        <f t="shared" si="49"/>
        <v>306</v>
      </c>
      <c r="Q806" s="7" t="s">
        <v>8326</v>
      </c>
      <c r="R806" t="s">
        <v>8327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2"/>
        <v>105</v>
      </c>
      <c r="P807">
        <f t="shared" si="49"/>
        <v>58</v>
      </c>
      <c r="Q807" s="7" t="s">
        <v>8326</v>
      </c>
      <c r="R807" t="s">
        <v>8327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2"/>
        <v>104</v>
      </c>
      <c r="P808">
        <f t="shared" si="49"/>
        <v>118</v>
      </c>
      <c r="Q808" s="7" t="s">
        <v>8326</v>
      </c>
      <c r="R808" t="s">
        <v>8327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2"/>
        <v>105</v>
      </c>
      <c r="P809">
        <f t="shared" si="49"/>
        <v>74</v>
      </c>
      <c r="Q809" s="7" t="s">
        <v>8326</v>
      </c>
      <c r="R809" t="s">
        <v>8327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2"/>
        <v>100</v>
      </c>
      <c r="P810">
        <f t="shared" si="49"/>
        <v>105</v>
      </c>
      <c r="Q810" s="7" t="s">
        <v>8326</v>
      </c>
      <c r="R810" t="s">
        <v>8327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2"/>
        <v>104</v>
      </c>
      <c r="P811">
        <f t="shared" si="49"/>
        <v>80</v>
      </c>
      <c r="Q811" s="7" t="s">
        <v>8326</v>
      </c>
      <c r="R811" t="s">
        <v>8327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2"/>
        <v>105</v>
      </c>
      <c r="P812">
        <f t="shared" si="49"/>
        <v>58</v>
      </c>
      <c r="Q812" s="7" t="s">
        <v>8326</v>
      </c>
      <c r="R812" t="s">
        <v>8327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2"/>
        <v>104</v>
      </c>
      <c r="P813">
        <f t="shared" si="49"/>
        <v>87</v>
      </c>
      <c r="Q813" s="7" t="s">
        <v>8326</v>
      </c>
      <c r="R813" t="s">
        <v>8327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2"/>
        <v>152</v>
      </c>
      <c r="P814">
        <f t="shared" si="49"/>
        <v>28</v>
      </c>
      <c r="Q814" s="7" t="s">
        <v>8326</v>
      </c>
      <c r="R814" t="s">
        <v>8327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2"/>
        <v>160</v>
      </c>
      <c r="P815">
        <f t="shared" si="49"/>
        <v>25</v>
      </c>
      <c r="Q815" s="7" t="s">
        <v>8326</v>
      </c>
      <c r="R815" t="s">
        <v>8327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2"/>
        <v>127</v>
      </c>
      <c r="P816">
        <f t="shared" si="49"/>
        <v>45</v>
      </c>
      <c r="Q816" s="7" t="s">
        <v>8326</v>
      </c>
      <c r="R816" t="s">
        <v>8327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2"/>
        <v>107</v>
      </c>
      <c r="P817">
        <f t="shared" si="49"/>
        <v>100</v>
      </c>
      <c r="Q817" s="7" t="s">
        <v>8326</v>
      </c>
      <c r="R817" t="s">
        <v>8327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2"/>
        <v>115</v>
      </c>
      <c r="P818">
        <f t="shared" si="49"/>
        <v>39</v>
      </c>
      <c r="Q818" s="7" t="s">
        <v>8326</v>
      </c>
      <c r="R818" t="s">
        <v>8327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2"/>
        <v>137</v>
      </c>
      <c r="P819">
        <f t="shared" si="49"/>
        <v>89</v>
      </c>
      <c r="Q819" s="7" t="s">
        <v>8326</v>
      </c>
      <c r="R819" t="s">
        <v>8327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2"/>
        <v>156</v>
      </c>
      <c r="P820">
        <f t="shared" si="49"/>
        <v>29</v>
      </c>
      <c r="Q820" s="7" t="s">
        <v>8326</v>
      </c>
      <c r="R820" t="s">
        <v>8327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2"/>
        <v>109</v>
      </c>
      <c r="P821">
        <f t="shared" si="49"/>
        <v>31</v>
      </c>
      <c r="Q821" s="7" t="s">
        <v>8326</v>
      </c>
      <c r="R821" t="s">
        <v>8327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2"/>
        <v>134</v>
      </c>
      <c r="P822">
        <f t="shared" si="49"/>
        <v>71</v>
      </c>
      <c r="Q822" s="7" t="s">
        <v>8326</v>
      </c>
      <c r="R822" t="s">
        <v>8327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2"/>
        <v>100</v>
      </c>
      <c r="P823">
        <f t="shared" si="49"/>
        <v>224</v>
      </c>
      <c r="Q823" s="7" t="s">
        <v>8326</v>
      </c>
      <c r="R823" t="s">
        <v>8327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2"/>
        <v>119</v>
      </c>
      <c r="P824">
        <f t="shared" si="49"/>
        <v>52</v>
      </c>
      <c r="Q824" s="7" t="s">
        <v>8326</v>
      </c>
      <c r="R824" t="s">
        <v>8327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2"/>
        <v>180</v>
      </c>
      <c r="P825">
        <f t="shared" si="49"/>
        <v>44</v>
      </c>
      <c r="Q825" s="7" t="s">
        <v>8326</v>
      </c>
      <c r="R825" t="s">
        <v>8327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2"/>
        <v>134</v>
      </c>
      <c r="P826">
        <f t="shared" si="49"/>
        <v>40</v>
      </c>
      <c r="Q826" s="7" t="s">
        <v>8326</v>
      </c>
      <c r="R826" t="s">
        <v>8327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2"/>
        <v>100</v>
      </c>
      <c r="P827">
        <f t="shared" si="49"/>
        <v>127</v>
      </c>
      <c r="Q827" s="7" t="s">
        <v>8326</v>
      </c>
      <c r="R827" t="s">
        <v>8327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2"/>
        <v>101</v>
      </c>
      <c r="P828">
        <f t="shared" si="49"/>
        <v>114</v>
      </c>
      <c r="Q828" s="7" t="s">
        <v>8326</v>
      </c>
      <c r="R828" t="s">
        <v>8327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2"/>
        <v>103</v>
      </c>
      <c r="P829">
        <f t="shared" si="49"/>
        <v>28</v>
      </c>
      <c r="Q829" s="7" t="s">
        <v>8326</v>
      </c>
      <c r="R829" t="s">
        <v>8327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2"/>
        <v>107</v>
      </c>
      <c r="P830">
        <f t="shared" si="49"/>
        <v>37</v>
      </c>
      <c r="Q830" s="7" t="s">
        <v>8326</v>
      </c>
      <c r="R830" t="s">
        <v>8327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2"/>
        <v>104</v>
      </c>
      <c r="P831">
        <f t="shared" si="49"/>
        <v>33</v>
      </c>
      <c r="Q831" s="7" t="s">
        <v>8326</v>
      </c>
      <c r="R831" t="s">
        <v>8327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2"/>
        <v>108</v>
      </c>
      <c r="P832">
        <f t="shared" si="49"/>
        <v>61</v>
      </c>
      <c r="Q832" s="7" t="s">
        <v>8326</v>
      </c>
      <c r="R832" t="s">
        <v>8327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2"/>
        <v>233</v>
      </c>
      <c r="P833">
        <f t="shared" si="49"/>
        <v>175</v>
      </c>
      <c r="Q833" s="7" t="s">
        <v>8326</v>
      </c>
      <c r="R833" t="s">
        <v>8327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2"/>
        <v>101</v>
      </c>
      <c r="P834">
        <f t="shared" si="49"/>
        <v>98</v>
      </c>
      <c r="Q834" s="7" t="s">
        <v>8326</v>
      </c>
      <c r="R834" t="s">
        <v>8327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ref="P835:P898" si="53">IFERROR(ROUND(E835/L835,0),0)</f>
        <v>149</v>
      </c>
      <c r="Q835" s="7" t="s">
        <v>8326</v>
      </c>
      <c r="R835" t="s">
        <v>8327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s="7" t="s">
        <v>8326</v>
      </c>
      <c r="R836" t="s">
        <v>8327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s="7" t="s">
        <v>8326</v>
      </c>
      <c r="R837" t="s">
        <v>8327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s="7" t="s">
        <v>8326</v>
      </c>
      <c r="R838" t="s">
        <v>8327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s="7" t="s">
        <v>8326</v>
      </c>
      <c r="R839" t="s">
        <v>8327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s="7" t="s">
        <v>8326</v>
      </c>
      <c r="R840" t="s">
        <v>8327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s="7" t="s">
        <v>8326</v>
      </c>
      <c r="R841" t="s">
        <v>8327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s="7" t="s">
        <v>8326</v>
      </c>
      <c r="R842" t="s">
        <v>8328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s="7" t="s">
        <v>8326</v>
      </c>
      <c r="R843" t="s">
        <v>8328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s="7" t="s">
        <v>8326</v>
      </c>
      <c r="R844" t="s">
        <v>8328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s="7" t="s">
        <v>8326</v>
      </c>
      <c r="R845" t="s">
        <v>8328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s="7" t="s">
        <v>8326</v>
      </c>
      <c r="R846" t="s">
        <v>8328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s="7" t="s">
        <v>8326</v>
      </c>
      <c r="R847" t="s">
        <v>8328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s="7" t="s">
        <v>8326</v>
      </c>
      <c r="R848" t="s">
        <v>8328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7" t="s">
        <v>8326</v>
      </c>
      <c r="R849" t="s">
        <v>8328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s="7" t="s">
        <v>8326</v>
      </c>
      <c r="R850" t="s">
        <v>8328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s="7" t="s">
        <v>8326</v>
      </c>
      <c r="R851" t="s">
        <v>8328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s="7" t="s">
        <v>8326</v>
      </c>
      <c r="R852" t="s">
        <v>8328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s="7" t="s">
        <v>8326</v>
      </c>
      <c r="R853" t="s">
        <v>8328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s="7" t="s">
        <v>8326</v>
      </c>
      <c r="R854" t="s">
        <v>8328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7" t="s">
        <v>8326</v>
      </c>
      <c r="R855" t="s">
        <v>8328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s="7" t="s">
        <v>8326</v>
      </c>
      <c r="R856" t="s">
        <v>8328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s="7" t="s">
        <v>8326</v>
      </c>
      <c r="R857" t="s">
        <v>8328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s="7" t="s">
        <v>8326</v>
      </c>
      <c r="R858" t="s">
        <v>8328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7" t="s">
        <v>8326</v>
      </c>
      <c r="R859" t="s">
        <v>8328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s="7" t="s">
        <v>8326</v>
      </c>
      <c r="R860" t="s">
        <v>8328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s="7" t="s">
        <v>8326</v>
      </c>
      <c r="R861" t="s">
        <v>8328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s="7" t="s">
        <v>8326</v>
      </c>
      <c r="R862" t="s">
        <v>8329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s="7" t="s">
        <v>8326</v>
      </c>
      <c r="R863" t="s">
        <v>8329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s="7" t="s">
        <v>8326</v>
      </c>
      <c r="R864" t="s">
        <v>8329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s="7" t="s">
        <v>8326</v>
      </c>
      <c r="R865" t="s">
        <v>8329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s="7" t="s">
        <v>8326</v>
      </c>
      <c r="R866" t="s">
        <v>8329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ref="O867:O930" si="56">ROUND(E867/D867*100,0)</f>
        <v>2</v>
      </c>
      <c r="P867">
        <f t="shared" si="53"/>
        <v>23</v>
      </c>
      <c r="Q867" s="7" t="s">
        <v>8326</v>
      </c>
      <c r="R867" t="s">
        <v>8329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6"/>
        <v>18</v>
      </c>
      <c r="P868">
        <f t="shared" si="53"/>
        <v>58</v>
      </c>
      <c r="Q868" s="7" t="s">
        <v>8326</v>
      </c>
      <c r="R868" t="s">
        <v>8329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6"/>
        <v>24</v>
      </c>
      <c r="P869">
        <f t="shared" si="53"/>
        <v>109</v>
      </c>
      <c r="Q869" s="7" t="s">
        <v>8326</v>
      </c>
      <c r="R869" t="s">
        <v>8329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6"/>
        <v>0</v>
      </c>
      <c r="P870">
        <f t="shared" si="53"/>
        <v>50</v>
      </c>
      <c r="Q870" s="7" t="s">
        <v>8326</v>
      </c>
      <c r="R870" t="s">
        <v>8329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6"/>
        <v>12</v>
      </c>
      <c r="P871">
        <f t="shared" si="53"/>
        <v>347</v>
      </c>
      <c r="Q871" s="7" t="s">
        <v>8326</v>
      </c>
      <c r="R871" t="s">
        <v>8329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6"/>
        <v>0</v>
      </c>
      <c r="P872">
        <f t="shared" si="53"/>
        <v>12</v>
      </c>
      <c r="Q872" s="7" t="s">
        <v>8326</v>
      </c>
      <c r="R872" t="s">
        <v>8329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6"/>
        <v>5</v>
      </c>
      <c r="P873">
        <f t="shared" si="53"/>
        <v>27</v>
      </c>
      <c r="Q873" s="7" t="s">
        <v>8326</v>
      </c>
      <c r="R873" t="s">
        <v>8329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6"/>
        <v>1</v>
      </c>
      <c r="P874">
        <f t="shared" si="53"/>
        <v>33</v>
      </c>
      <c r="Q874" s="7" t="s">
        <v>8326</v>
      </c>
      <c r="R874" t="s">
        <v>8329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6"/>
        <v>1</v>
      </c>
      <c r="P875">
        <f t="shared" si="53"/>
        <v>9</v>
      </c>
      <c r="Q875" s="7" t="s">
        <v>8326</v>
      </c>
      <c r="R875" t="s">
        <v>8329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6"/>
        <v>24</v>
      </c>
      <c r="P876">
        <f t="shared" si="53"/>
        <v>35</v>
      </c>
      <c r="Q876" s="7" t="s">
        <v>8326</v>
      </c>
      <c r="R876" t="s">
        <v>8329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6"/>
        <v>0</v>
      </c>
      <c r="P877">
        <f t="shared" si="53"/>
        <v>0</v>
      </c>
      <c r="Q877" s="7" t="s">
        <v>8326</v>
      </c>
      <c r="R877" t="s">
        <v>8329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6"/>
        <v>41</v>
      </c>
      <c r="P878">
        <f t="shared" si="53"/>
        <v>29</v>
      </c>
      <c r="Q878" s="7" t="s">
        <v>8326</v>
      </c>
      <c r="R878" t="s">
        <v>8329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6"/>
        <v>68</v>
      </c>
      <c r="P879">
        <f t="shared" si="53"/>
        <v>47</v>
      </c>
      <c r="Q879" s="7" t="s">
        <v>8326</v>
      </c>
      <c r="R879" t="s">
        <v>8329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6"/>
        <v>1</v>
      </c>
      <c r="P880">
        <f t="shared" si="53"/>
        <v>33</v>
      </c>
      <c r="Q880" s="7" t="s">
        <v>8326</v>
      </c>
      <c r="R880" t="s">
        <v>8329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6"/>
        <v>31</v>
      </c>
      <c r="P881">
        <f t="shared" si="53"/>
        <v>21</v>
      </c>
      <c r="Q881" s="7" t="s">
        <v>8326</v>
      </c>
      <c r="R881" t="s">
        <v>8329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6"/>
        <v>3</v>
      </c>
      <c r="P882">
        <f t="shared" si="53"/>
        <v>14</v>
      </c>
      <c r="Q882" s="7" t="s">
        <v>8326</v>
      </c>
      <c r="R882" t="s">
        <v>8330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6"/>
        <v>1</v>
      </c>
      <c r="P883">
        <f t="shared" si="53"/>
        <v>30</v>
      </c>
      <c r="Q883" s="7" t="s">
        <v>8326</v>
      </c>
      <c r="R883" t="s">
        <v>8330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6"/>
        <v>20</v>
      </c>
      <c r="P884">
        <f t="shared" si="53"/>
        <v>22</v>
      </c>
      <c r="Q884" s="7" t="s">
        <v>8326</v>
      </c>
      <c r="R884" t="s">
        <v>8330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6"/>
        <v>40</v>
      </c>
      <c r="P885">
        <f t="shared" si="53"/>
        <v>83</v>
      </c>
      <c r="Q885" s="7" t="s">
        <v>8326</v>
      </c>
      <c r="R885" t="s">
        <v>8330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6"/>
        <v>1</v>
      </c>
      <c r="P886">
        <f t="shared" si="53"/>
        <v>10</v>
      </c>
      <c r="Q886" s="7" t="s">
        <v>8326</v>
      </c>
      <c r="R886" t="s">
        <v>8330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6"/>
        <v>75</v>
      </c>
      <c r="P887">
        <f t="shared" si="53"/>
        <v>36</v>
      </c>
      <c r="Q887" s="7" t="s">
        <v>8326</v>
      </c>
      <c r="R887" t="s">
        <v>8330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6"/>
        <v>41</v>
      </c>
      <c r="P888">
        <f t="shared" si="53"/>
        <v>29</v>
      </c>
      <c r="Q888" s="7" t="s">
        <v>8326</v>
      </c>
      <c r="R888" t="s">
        <v>8330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6"/>
        <v>0</v>
      </c>
      <c r="P889">
        <f t="shared" si="53"/>
        <v>0</v>
      </c>
      <c r="Q889" s="7" t="s">
        <v>8326</v>
      </c>
      <c r="R889" t="s">
        <v>8330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6"/>
        <v>7</v>
      </c>
      <c r="P890">
        <f t="shared" si="53"/>
        <v>18</v>
      </c>
      <c r="Q890" s="7" t="s">
        <v>8326</v>
      </c>
      <c r="R890" t="s">
        <v>8330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6"/>
        <v>9</v>
      </c>
      <c r="P891">
        <f t="shared" si="53"/>
        <v>74</v>
      </c>
      <c r="Q891" s="7" t="s">
        <v>8326</v>
      </c>
      <c r="R891" t="s">
        <v>8330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6"/>
        <v>4</v>
      </c>
      <c r="P892">
        <f t="shared" si="53"/>
        <v>31</v>
      </c>
      <c r="Q892" s="7" t="s">
        <v>8326</v>
      </c>
      <c r="R892" t="s">
        <v>8330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6"/>
        <v>3</v>
      </c>
      <c r="P893">
        <f t="shared" si="53"/>
        <v>29</v>
      </c>
      <c r="Q893" s="7" t="s">
        <v>8326</v>
      </c>
      <c r="R893" t="s">
        <v>8330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6"/>
        <v>41</v>
      </c>
      <c r="P894">
        <f t="shared" si="53"/>
        <v>144</v>
      </c>
      <c r="Q894" s="7" t="s">
        <v>8326</v>
      </c>
      <c r="R894" t="s">
        <v>8330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6"/>
        <v>10</v>
      </c>
      <c r="P895">
        <f t="shared" si="53"/>
        <v>40</v>
      </c>
      <c r="Q895" s="7" t="s">
        <v>8326</v>
      </c>
      <c r="R895" t="s">
        <v>8330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6"/>
        <v>39</v>
      </c>
      <c r="P896">
        <f t="shared" si="53"/>
        <v>148</v>
      </c>
      <c r="Q896" s="7" t="s">
        <v>8326</v>
      </c>
      <c r="R896" t="s">
        <v>8330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6"/>
        <v>2</v>
      </c>
      <c r="P897">
        <f t="shared" si="53"/>
        <v>28</v>
      </c>
      <c r="Q897" s="7" t="s">
        <v>8326</v>
      </c>
      <c r="R897" t="s">
        <v>8330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6"/>
        <v>40</v>
      </c>
      <c r="P898">
        <f t="shared" si="53"/>
        <v>44</v>
      </c>
      <c r="Q898" s="7" t="s">
        <v>8326</v>
      </c>
      <c r="R898" t="s">
        <v>8330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>
        <f t="shared" ref="P899:P962" si="57">IFERROR(ROUND(E899/L899,0),0)</f>
        <v>0</v>
      </c>
      <c r="Q899" s="7" t="s">
        <v>8326</v>
      </c>
      <c r="R899" t="s">
        <v>8330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s="7" t="s">
        <v>8326</v>
      </c>
      <c r="R900" t="s">
        <v>8330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s="7" t="s">
        <v>8326</v>
      </c>
      <c r="R901" t="s">
        <v>8330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s="7" t="s">
        <v>8326</v>
      </c>
      <c r="R902" t="s">
        <v>8329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s="7" t="s">
        <v>8326</v>
      </c>
      <c r="R903" t="s">
        <v>8329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s="7" t="s">
        <v>8326</v>
      </c>
      <c r="R904" t="s">
        <v>8329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s="7" t="s">
        <v>8326</v>
      </c>
      <c r="R905" t="s">
        <v>8329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s="7" t="s">
        <v>8326</v>
      </c>
      <c r="R906" t="s">
        <v>8329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s="7" t="s">
        <v>8326</v>
      </c>
      <c r="R907" t="s">
        <v>8329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s="7" t="s">
        <v>8326</v>
      </c>
      <c r="R908" t="s">
        <v>8329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s="7" t="s">
        <v>8326</v>
      </c>
      <c r="R909" t="s">
        <v>8329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s="7" t="s">
        <v>8326</v>
      </c>
      <c r="R910" t="s">
        <v>8329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s="7" t="s">
        <v>8326</v>
      </c>
      <c r="R911" t="s">
        <v>8329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s="7" t="s">
        <v>8326</v>
      </c>
      <c r="R912" t="s">
        <v>8329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s="7" t="s">
        <v>8326</v>
      </c>
      <c r="R913" t="s">
        <v>8329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s="7" t="s">
        <v>8326</v>
      </c>
      <c r="R914" t="s">
        <v>8329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s="7" t="s">
        <v>8326</v>
      </c>
      <c r="R915" t="s">
        <v>8329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s="7" t="s">
        <v>8326</v>
      </c>
      <c r="R916" t="s">
        <v>8329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s="7" t="s">
        <v>8326</v>
      </c>
      <c r="R917" t="s">
        <v>8329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s="7" t="s">
        <v>8326</v>
      </c>
      <c r="R918" t="s">
        <v>8329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s="7" t="s">
        <v>8326</v>
      </c>
      <c r="R919" t="s">
        <v>8329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s="7" t="s">
        <v>8326</v>
      </c>
      <c r="R920" t="s">
        <v>8329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s="7" t="s">
        <v>8326</v>
      </c>
      <c r="R921" t="s">
        <v>8329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s="7" t="s">
        <v>8326</v>
      </c>
      <c r="R922" t="s">
        <v>8329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s="7" t="s">
        <v>8326</v>
      </c>
      <c r="R923" t="s">
        <v>8329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s="7" t="s">
        <v>8326</v>
      </c>
      <c r="R924" t="s">
        <v>8329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s="7" t="s">
        <v>8326</v>
      </c>
      <c r="R925" t="s">
        <v>8329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s="7" t="s">
        <v>8326</v>
      </c>
      <c r="R926" t="s">
        <v>8329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s="7" t="s">
        <v>8326</v>
      </c>
      <c r="R927" t="s">
        <v>8329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s="7" t="s">
        <v>8326</v>
      </c>
      <c r="R928" t="s">
        <v>8329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s="7" t="s">
        <v>8326</v>
      </c>
      <c r="R929" t="s">
        <v>8329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s="7" t="s">
        <v>8326</v>
      </c>
      <c r="R930" t="s">
        <v>8329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ref="O931:O994" si="60">ROUND(E931/D931*100,0)</f>
        <v>0</v>
      </c>
      <c r="P931">
        <f t="shared" si="57"/>
        <v>0</v>
      </c>
      <c r="Q931" s="7" t="s">
        <v>8326</v>
      </c>
      <c r="R931" t="s">
        <v>8329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</v>
      </c>
      <c r="P932">
        <f t="shared" si="57"/>
        <v>69</v>
      </c>
      <c r="Q932" s="7" t="s">
        <v>8326</v>
      </c>
      <c r="R932" t="s">
        <v>8329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7</v>
      </c>
      <c r="P933">
        <f t="shared" si="57"/>
        <v>19</v>
      </c>
      <c r="Q933" s="7" t="s">
        <v>8326</v>
      </c>
      <c r="R933" t="s">
        <v>8329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15</v>
      </c>
      <c r="P934">
        <f t="shared" si="57"/>
        <v>46</v>
      </c>
      <c r="Q934" s="7" t="s">
        <v>8326</v>
      </c>
      <c r="R934" t="s">
        <v>8329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s="7" t="s">
        <v>8326</v>
      </c>
      <c r="R935" t="s">
        <v>8329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</v>
      </c>
      <c r="P936">
        <f t="shared" si="57"/>
        <v>51</v>
      </c>
      <c r="Q936" s="7" t="s">
        <v>8326</v>
      </c>
      <c r="R936" t="s">
        <v>8329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</v>
      </c>
      <c r="P937">
        <f t="shared" si="57"/>
        <v>25</v>
      </c>
      <c r="Q937" s="7" t="s">
        <v>8326</v>
      </c>
      <c r="R937" t="s">
        <v>8329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>
        <f t="shared" si="57"/>
        <v>0</v>
      </c>
      <c r="Q938" s="7" t="s">
        <v>8326</v>
      </c>
      <c r="R938" t="s">
        <v>8329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</v>
      </c>
      <c r="P939">
        <f t="shared" si="57"/>
        <v>20</v>
      </c>
      <c r="Q939" s="7" t="s">
        <v>8326</v>
      </c>
      <c r="R939" t="s">
        <v>8329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</v>
      </c>
      <c r="P940">
        <f t="shared" si="57"/>
        <v>25</v>
      </c>
      <c r="Q940" s="7" t="s">
        <v>8326</v>
      </c>
      <c r="R940" t="s">
        <v>8329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</v>
      </c>
      <c r="P941">
        <f t="shared" si="57"/>
        <v>20</v>
      </c>
      <c r="Q941" s="7" t="s">
        <v>8326</v>
      </c>
      <c r="R941" t="s">
        <v>8329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</v>
      </c>
      <c r="P942">
        <f t="shared" si="57"/>
        <v>110</v>
      </c>
      <c r="Q942" s="7" t="s">
        <v>8320</v>
      </c>
      <c r="R942" t="s">
        <v>8322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</v>
      </c>
      <c r="P943">
        <f t="shared" si="57"/>
        <v>37</v>
      </c>
      <c r="Q943" s="7" t="s">
        <v>8320</v>
      </c>
      <c r="R943" t="s">
        <v>8322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9</v>
      </c>
      <c r="P944">
        <f t="shared" si="57"/>
        <v>42</v>
      </c>
      <c r="Q944" s="7" t="s">
        <v>8320</v>
      </c>
      <c r="R944" t="s">
        <v>8322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10</v>
      </c>
      <c r="P945">
        <f t="shared" si="57"/>
        <v>24</v>
      </c>
      <c r="Q945" s="7" t="s">
        <v>8320</v>
      </c>
      <c r="R945" t="s">
        <v>8322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</v>
      </c>
      <c r="P946">
        <f t="shared" si="57"/>
        <v>69</v>
      </c>
      <c r="Q946" s="7" t="s">
        <v>8320</v>
      </c>
      <c r="R946" t="s">
        <v>8322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</v>
      </c>
      <c r="P947">
        <f t="shared" si="57"/>
        <v>155</v>
      </c>
      <c r="Q947" s="7" t="s">
        <v>8320</v>
      </c>
      <c r="R947" t="s">
        <v>8322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2</v>
      </c>
      <c r="P948">
        <f t="shared" si="57"/>
        <v>57</v>
      </c>
      <c r="Q948" s="7" t="s">
        <v>8320</v>
      </c>
      <c r="R948" t="s">
        <v>8322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>
        <f t="shared" si="57"/>
        <v>0</v>
      </c>
      <c r="Q949" s="7" t="s">
        <v>8320</v>
      </c>
      <c r="R949" t="s">
        <v>8322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s="7" t="s">
        <v>8320</v>
      </c>
      <c r="R950" t="s">
        <v>8322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</v>
      </c>
      <c r="P951">
        <f t="shared" si="57"/>
        <v>39</v>
      </c>
      <c r="Q951" s="7" t="s">
        <v>8320</v>
      </c>
      <c r="R951" t="s">
        <v>8322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</v>
      </c>
      <c r="P952">
        <f t="shared" si="57"/>
        <v>58</v>
      </c>
      <c r="Q952" s="7" t="s">
        <v>8320</v>
      </c>
      <c r="R952" t="s">
        <v>8322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</v>
      </c>
      <c r="P953">
        <f t="shared" si="57"/>
        <v>159</v>
      </c>
      <c r="Q953" s="7" t="s">
        <v>8320</v>
      </c>
      <c r="R953" t="s">
        <v>8322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40</v>
      </c>
      <c r="P954">
        <f t="shared" si="57"/>
        <v>100</v>
      </c>
      <c r="Q954" s="7" t="s">
        <v>8320</v>
      </c>
      <c r="R954" t="s">
        <v>8322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1</v>
      </c>
      <c r="P955">
        <f t="shared" si="57"/>
        <v>25</v>
      </c>
      <c r="Q955" s="7" t="s">
        <v>8320</v>
      </c>
      <c r="R955" t="s">
        <v>8322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</v>
      </c>
      <c r="P956">
        <f t="shared" si="57"/>
        <v>89</v>
      </c>
      <c r="Q956" s="7" t="s">
        <v>8320</v>
      </c>
      <c r="R956" t="s">
        <v>8322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6</v>
      </c>
      <c r="P957">
        <f t="shared" si="57"/>
        <v>183</v>
      </c>
      <c r="Q957" s="7" t="s">
        <v>8320</v>
      </c>
      <c r="R957" t="s">
        <v>8322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2</v>
      </c>
      <c r="P958">
        <f t="shared" si="57"/>
        <v>51</v>
      </c>
      <c r="Q958" s="7" t="s">
        <v>8320</v>
      </c>
      <c r="R958" t="s">
        <v>8322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2</v>
      </c>
      <c r="P959">
        <f t="shared" si="57"/>
        <v>33</v>
      </c>
      <c r="Q959" s="7" t="s">
        <v>8320</v>
      </c>
      <c r="R959" t="s">
        <v>8322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</v>
      </c>
      <c r="P960">
        <f t="shared" si="57"/>
        <v>52</v>
      </c>
      <c r="Q960" s="7" t="s">
        <v>8320</v>
      </c>
      <c r="R960" t="s">
        <v>8322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39</v>
      </c>
      <c r="P961">
        <f t="shared" si="57"/>
        <v>114</v>
      </c>
      <c r="Q961" s="7" t="s">
        <v>8320</v>
      </c>
      <c r="R961" t="s">
        <v>8322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</v>
      </c>
      <c r="P962">
        <f t="shared" si="57"/>
        <v>136</v>
      </c>
      <c r="Q962" s="7" t="s">
        <v>8320</v>
      </c>
      <c r="R962" t="s">
        <v>8322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>
        <f t="shared" ref="P963:P1026" si="61">IFERROR(ROUND(E963/L963,0),0)</f>
        <v>364</v>
      </c>
      <c r="Q963" s="7" t="s">
        <v>8320</v>
      </c>
      <c r="R963" t="s">
        <v>8322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s="7" t="s">
        <v>8320</v>
      </c>
      <c r="R964" t="s">
        <v>8322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s="7" t="s">
        <v>8320</v>
      </c>
      <c r="R965" t="s">
        <v>8322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s="7" t="s">
        <v>8320</v>
      </c>
      <c r="R966" t="s">
        <v>8322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s="7" t="s">
        <v>8320</v>
      </c>
      <c r="R967" t="s">
        <v>8322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s="7" t="s">
        <v>8320</v>
      </c>
      <c r="R968" t="s">
        <v>8322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s="7" t="s">
        <v>8320</v>
      </c>
      <c r="R969" t="s">
        <v>8322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s="7" t="s">
        <v>8320</v>
      </c>
      <c r="R970" t="s">
        <v>8322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s="7" t="s">
        <v>8320</v>
      </c>
      <c r="R971" t="s">
        <v>8322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s="7" t="s">
        <v>8320</v>
      </c>
      <c r="R972" t="s">
        <v>8322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s="7" t="s">
        <v>8320</v>
      </c>
      <c r="R973" t="s">
        <v>8322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s="7" t="s">
        <v>8320</v>
      </c>
      <c r="R974" t="s">
        <v>8322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s="7" t="s">
        <v>8320</v>
      </c>
      <c r="R975" t="s">
        <v>8322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s="7" t="s">
        <v>8320</v>
      </c>
      <c r="R976" t="s">
        <v>8322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s="7" t="s">
        <v>8320</v>
      </c>
      <c r="R977" t="s">
        <v>8322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s="7" t="s">
        <v>8320</v>
      </c>
      <c r="R978" t="s">
        <v>8322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s="7" t="s">
        <v>8320</v>
      </c>
      <c r="R979" t="s">
        <v>8322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s="7" t="s">
        <v>8320</v>
      </c>
      <c r="R980" t="s">
        <v>8322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s="7" t="s">
        <v>8320</v>
      </c>
      <c r="R981" t="s">
        <v>8322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s="7" t="s">
        <v>8320</v>
      </c>
      <c r="R982" t="s">
        <v>8322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s="7" t="s">
        <v>8320</v>
      </c>
      <c r="R983" t="s">
        <v>8322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s="7" t="s">
        <v>8320</v>
      </c>
      <c r="R984" t="s">
        <v>8322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s="7" t="s">
        <v>8320</v>
      </c>
      <c r="R985" t="s">
        <v>8322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s="7" t="s">
        <v>8320</v>
      </c>
      <c r="R986" t="s">
        <v>8322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s="7" t="s">
        <v>8320</v>
      </c>
      <c r="R987" t="s">
        <v>8322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s="7" t="s">
        <v>8320</v>
      </c>
      <c r="R988" t="s">
        <v>8322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s="7" t="s">
        <v>8320</v>
      </c>
      <c r="R989" t="s">
        <v>8322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s="7" t="s">
        <v>8320</v>
      </c>
      <c r="R990" t="s">
        <v>8322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s="7" t="s">
        <v>8320</v>
      </c>
      <c r="R991" t="s">
        <v>8322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s="7" t="s">
        <v>8320</v>
      </c>
      <c r="R992" t="s">
        <v>8322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s="7" t="s">
        <v>8320</v>
      </c>
      <c r="R993" t="s">
        <v>8322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s="7" t="s">
        <v>8320</v>
      </c>
      <c r="R994" t="s">
        <v>8322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ref="O995:O1058" si="64">ROUND(E995/D995*100,0)</f>
        <v>25</v>
      </c>
      <c r="P995">
        <f t="shared" si="61"/>
        <v>90</v>
      </c>
      <c r="Q995" s="7" t="s">
        <v>8320</v>
      </c>
      <c r="R995" t="s">
        <v>8322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</v>
      </c>
      <c r="P996">
        <f t="shared" si="61"/>
        <v>424</v>
      </c>
      <c r="Q996" s="7" t="s">
        <v>8320</v>
      </c>
      <c r="R996" t="s">
        <v>8322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</v>
      </c>
      <c r="P997">
        <f t="shared" si="61"/>
        <v>81</v>
      </c>
      <c r="Q997" s="7" t="s">
        <v>8320</v>
      </c>
      <c r="R997" t="s">
        <v>8322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2</v>
      </c>
      <c r="P998">
        <f t="shared" si="61"/>
        <v>13</v>
      </c>
      <c r="Q998" s="7" t="s">
        <v>8320</v>
      </c>
      <c r="R998" t="s">
        <v>8322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</v>
      </c>
      <c r="P999">
        <f t="shared" si="61"/>
        <v>8</v>
      </c>
      <c r="Q999" s="7" t="s">
        <v>8320</v>
      </c>
      <c r="R999" t="s">
        <v>8322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59</v>
      </c>
      <c r="P1000">
        <f t="shared" si="61"/>
        <v>153</v>
      </c>
      <c r="Q1000" s="7" t="s">
        <v>8320</v>
      </c>
      <c r="R1000" t="s">
        <v>8322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8</v>
      </c>
      <c r="P1001">
        <f t="shared" si="61"/>
        <v>292</v>
      </c>
      <c r="Q1001" s="7" t="s">
        <v>8320</v>
      </c>
      <c r="R1001" t="s">
        <v>8322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</v>
      </c>
      <c r="P1002">
        <f t="shared" si="61"/>
        <v>3304</v>
      </c>
      <c r="Q1002" s="7" t="s">
        <v>8320</v>
      </c>
      <c r="R1002" t="s">
        <v>8322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s="7" t="s">
        <v>8320</v>
      </c>
      <c r="R1003" t="s">
        <v>8322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30</v>
      </c>
      <c r="P1004">
        <f t="shared" si="61"/>
        <v>135</v>
      </c>
      <c r="Q1004" s="7" t="s">
        <v>8320</v>
      </c>
      <c r="R1004" t="s">
        <v>8322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</v>
      </c>
      <c r="P1005">
        <f t="shared" si="61"/>
        <v>214</v>
      </c>
      <c r="Q1005" s="7" t="s">
        <v>8320</v>
      </c>
      <c r="R1005" t="s">
        <v>8322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</v>
      </c>
      <c r="P1006">
        <f t="shared" si="61"/>
        <v>216</v>
      </c>
      <c r="Q1006" s="7" t="s">
        <v>8320</v>
      </c>
      <c r="R1006" t="s">
        <v>8322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</v>
      </c>
      <c r="P1007">
        <f t="shared" si="61"/>
        <v>932</v>
      </c>
      <c r="Q1007" s="7" t="s">
        <v>8320</v>
      </c>
      <c r="R1007" t="s">
        <v>8322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6</v>
      </c>
      <c r="P1008">
        <f t="shared" si="61"/>
        <v>29</v>
      </c>
      <c r="Q1008" s="7" t="s">
        <v>8320</v>
      </c>
      <c r="R1008" t="s">
        <v>8322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</v>
      </c>
      <c r="P1009">
        <f t="shared" si="61"/>
        <v>175</v>
      </c>
      <c r="Q1009" s="7" t="s">
        <v>8320</v>
      </c>
      <c r="R1009" t="s">
        <v>8322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</v>
      </c>
      <c r="P1010">
        <f t="shared" si="61"/>
        <v>250</v>
      </c>
      <c r="Q1010" s="7" t="s">
        <v>8320</v>
      </c>
      <c r="R1010" t="s">
        <v>8322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</v>
      </c>
      <c r="P1011">
        <f t="shared" si="61"/>
        <v>65</v>
      </c>
      <c r="Q1011" s="7" t="s">
        <v>8320</v>
      </c>
      <c r="R1011" t="s">
        <v>8322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</v>
      </c>
      <c r="P1012">
        <f t="shared" si="61"/>
        <v>55</v>
      </c>
      <c r="Q1012" s="7" t="s">
        <v>8320</v>
      </c>
      <c r="R1012" t="s">
        <v>8322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</v>
      </c>
      <c r="P1013">
        <f t="shared" si="61"/>
        <v>75</v>
      </c>
      <c r="Q1013" s="7" t="s">
        <v>8320</v>
      </c>
      <c r="R1013" t="s">
        <v>8322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</v>
      </c>
      <c r="P1014">
        <f t="shared" si="61"/>
        <v>1389</v>
      </c>
      <c r="Q1014" s="7" t="s">
        <v>8320</v>
      </c>
      <c r="R1014" t="s">
        <v>8322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35</v>
      </c>
      <c r="P1015">
        <f t="shared" si="61"/>
        <v>96</v>
      </c>
      <c r="Q1015" s="7" t="s">
        <v>8320</v>
      </c>
      <c r="R1015" t="s">
        <v>8322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31</v>
      </c>
      <c r="P1016">
        <f t="shared" si="61"/>
        <v>191</v>
      </c>
      <c r="Q1016" s="7" t="s">
        <v>8320</v>
      </c>
      <c r="R1016" t="s">
        <v>8322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3</v>
      </c>
      <c r="P1017">
        <f t="shared" si="61"/>
        <v>40</v>
      </c>
      <c r="Q1017" s="7" t="s">
        <v>8320</v>
      </c>
      <c r="R1017" t="s">
        <v>8322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3</v>
      </c>
      <c r="P1018">
        <f t="shared" si="61"/>
        <v>75</v>
      </c>
      <c r="Q1018" s="7" t="s">
        <v>8320</v>
      </c>
      <c r="R1018" t="s">
        <v>8322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23</v>
      </c>
      <c r="P1019">
        <f t="shared" si="61"/>
        <v>161</v>
      </c>
      <c r="Q1019" s="7" t="s">
        <v>8320</v>
      </c>
      <c r="R1019" t="s">
        <v>8322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</v>
      </c>
      <c r="P1020">
        <f t="shared" si="61"/>
        <v>89</v>
      </c>
      <c r="Q1020" s="7" t="s">
        <v>8320</v>
      </c>
      <c r="R1020" t="s">
        <v>8322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</v>
      </c>
      <c r="P1021">
        <f t="shared" si="61"/>
        <v>53</v>
      </c>
      <c r="Q1021" s="7" t="s">
        <v>8320</v>
      </c>
      <c r="R1021" t="s">
        <v>8322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206</v>
      </c>
      <c r="P1022">
        <f t="shared" si="61"/>
        <v>106</v>
      </c>
      <c r="Q1022" s="7" t="s">
        <v>8326</v>
      </c>
      <c r="R1022" t="s">
        <v>8331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352</v>
      </c>
      <c r="P1023">
        <f t="shared" si="61"/>
        <v>22</v>
      </c>
      <c r="Q1023" s="7" t="s">
        <v>8326</v>
      </c>
      <c r="R1023" t="s">
        <v>8331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115</v>
      </c>
      <c r="P1024">
        <f t="shared" si="61"/>
        <v>31</v>
      </c>
      <c r="Q1024" s="7" t="s">
        <v>8326</v>
      </c>
      <c r="R1024" t="s">
        <v>8331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</v>
      </c>
      <c r="P1025">
        <f t="shared" si="61"/>
        <v>36</v>
      </c>
      <c r="Q1025" s="7" t="s">
        <v>8326</v>
      </c>
      <c r="R1025" t="s">
        <v>8331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119</v>
      </c>
      <c r="P1026">
        <f t="shared" si="61"/>
        <v>389</v>
      </c>
      <c r="Q1026" s="7" t="s">
        <v>8326</v>
      </c>
      <c r="R1026" t="s">
        <v>8331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>
        <f t="shared" ref="P1027:P1090" si="65">IFERROR(ROUND(E1027/L1027,0),0)</f>
        <v>72</v>
      </c>
      <c r="Q1027" s="7" t="s">
        <v>8326</v>
      </c>
      <c r="R1027" t="s">
        <v>8331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s="7" t="s">
        <v>8326</v>
      </c>
      <c r="R1028" t="s">
        <v>8331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s="7" t="s">
        <v>8326</v>
      </c>
      <c r="R1029" t="s">
        <v>8331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s="7" t="s">
        <v>8326</v>
      </c>
      <c r="R1030" t="s">
        <v>8331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s="7" t="s">
        <v>8326</v>
      </c>
      <c r="R1031" t="s">
        <v>8331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s="7" t="s">
        <v>8326</v>
      </c>
      <c r="R1032" t="s">
        <v>8331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s="7" t="s">
        <v>8326</v>
      </c>
      <c r="R1033" t="s">
        <v>8331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s="7" t="s">
        <v>8326</v>
      </c>
      <c r="R1034" t="s">
        <v>8331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s="7" t="s">
        <v>8326</v>
      </c>
      <c r="R1035" t="s">
        <v>8331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s="7" t="s">
        <v>8326</v>
      </c>
      <c r="R1036" t="s">
        <v>8331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s="7" t="s">
        <v>8326</v>
      </c>
      <c r="R1037" t="s">
        <v>8331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s="7" t="s">
        <v>8326</v>
      </c>
      <c r="R1038" t="s">
        <v>8331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s="7" t="s">
        <v>8326</v>
      </c>
      <c r="R1039" t="s">
        <v>8331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s="7" t="s">
        <v>8326</v>
      </c>
      <c r="R1040" t="s">
        <v>8331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s="7" t="s">
        <v>8326</v>
      </c>
      <c r="R1041" t="s">
        <v>8331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s="7" t="s">
        <v>8332</v>
      </c>
      <c r="R1042" t="s">
        <v>8333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s="7" t="s">
        <v>8332</v>
      </c>
      <c r="R1043" t="s">
        <v>8333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s="7" t="s">
        <v>8332</v>
      </c>
      <c r="R1044" t="s">
        <v>8333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s="7" t="s">
        <v>8332</v>
      </c>
      <c r="R1045" t="s">
        <v>8333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s="7" t="s">
        <v>8332</v>
      </c>
      <c r="R1046" t="s">
        <v>8333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s="7" t="s">
        <v>8332</v>
      </c>
      <c r="R1047" t="s">
        <v>8333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s="7" t="s">
        <v>8332</v>
      </c>
      <c r="R1048" t="s">
        <v>8333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s="7" t="s">
        <v>8332</v>
      </c>
      <c r="R1049" t="s">
        <v>8333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s="7" t="s">
        <v>8332</v>
      </c>
      <c r="R1050" t="s">
        <v>8333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s="7" t="s">
        <v>8332</v>
      </c>
      <c r="R1051" t="s">
        <v>8333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s="7" t="s">
        <v>8332</v>
      </c>
      <c r="R1052" t="s">
        <v>8333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s="7" t="s">
        <v>8332</v>
      </c>
      <c r="R1053" t="s">
        <v>8333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s="7" t="s">
        <v>8332</v>
      </c>
      <c r="R1054" t="s">
        <v>8333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7" t="s">
        <v>8332</v>
      </c>
      <c r="R1055" t="s">
        <v>8333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s="7" t="s">
        <v>8332</v>
      </c>
      <c r="R1056" t="s">
        <v>8333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s="7" t="s">
        <v>8332</v>
      </c>
      <c r="R1057" t="s">
        <v>8333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s="7" t="s">
        <v>8332</v>
      </c>
      <c r="R1058" t="s">
        <v>8333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ref="O1059:O1122" si="68">ROUND(E1059/D1059*100,0)</f>
        <v>0</v>
      </c>
      <c r="P1059">
        <f t="shared" si="65"/>
        <v>0</v>
      </c>
      <c r="Q1059" s="7" t="s">
        <v>8332</v>
      </c>
      <c r="R1059" t="s">
        <v>8333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>
        <f t="shared" si="65"/>
        <v>0</v>
      </c>
      <c r="Q1060" s="7" t="s">
        <v>8332</v>
      </c>
      <c r="R1060" t="s">
        <v>8333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>
        <f t="shared" si="65"/>
        <v>0</v>
      </c>
      <c r="Q1061" s="7" t="s">
        <v>8332</v>
      </c>
      <c r="R1061" t="s">
        <v>8333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s="7" t="s">
        <v>8332</v>
      </c>
      <c r="R1062" t="s">
        <v>8333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>
        <f t="shared" si="65"/>
        <v>0</v>
      </c>
      <c r="Q1063" s="7" t="s">
        <v>8332</v>
      </c>
      <c r="R1063" t="s">
        <v>8333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</v>
      </c>
      <c r="P1064">
        <f t="shared" si="65"/>
        <v>48</v>
      </c>
      <c r="Q1064" s="7" t="s">
        <v>8332</v>
      </c>
      <c r="R1064" t="s">
        <v>8333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>
        <f t="shared" si="65"/>
        <v>0</v>
      </c>
      <c r="Q1065" s="7" t="s">
        <v>8332</v>
      </c>
      <c r="R1065" t="s">
        <v>8333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9</v>
      </c>
      <c r="P1066">
        <f t="shared" si="65"/>
        <v>66</v>
      </c>
      <c r="Q1066" s="7" t="s">
        <v>8334</v>
      </c>
      <c r="R1066" t="s">
        <v>8335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3</v>
      </c>
      <c r="P1067">
        <f t="shared" si="65"/>
        <v>16</v>
      </c>
      <c r="Q1067" s="7" t="s">
        <v>8334</v>
      </c>
      <c r="R1067" t="s">
        <v>8335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</v>
      </c>
      <c r="P1068">
        <f t="shared" si="65"/>
        <v>34</v>
      </c>
      <c r="Q1068" s="7" t="s">
        <v>8334</v>
      </c>
      <c r="R1068" t="s">
        <v>8335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s="7" t="s">
        <v>8334</v>
      </c>
      <c r="R1069" t="s">
        <v>8335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</v>
      </c>
      <c r="P1070">
        <f t="shared" si="65"/>
        <v>11</v>
      </c>
      <c r="Q1070" s="7" t="s">
        <v>8334</v>
      </c>
      <c r="R1070" t="s">
        <v>8335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39</v>
      </c>
      <c r="P1071">
        <f t="shared" si="65"/>
        <v>40</v>
      </c>
      <c r="Q1071" s="7" t="s">
        <v>8334</v>
      </c>
      <c r="R1071" t="s">
        <v>8335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1</v>
      </c>
      <c r="P1072">
        <f t="shared" si="65"/>
        <v>35</v>
      </c>
      <c r="Q1072" s="7" t="s">
        <v>8334</v>
      </c>
      <c r="R1072" t="s">
        <v>8335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>
        <f t="shared" si="65"/>
        <v>0</v>
      </c>
      <c r="Q1073" s="7" t="s">
        <v>8334</v>
      </c>
      <c r="R1073" t="s">
        <v>8335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0</v>
      </c>
      <c r="P1074">
        <f t="shared" si="65"/>
        <v>13</v>
      </c>
      <c r="Q1074" s="7" t="s">
        <v>8334</v>
      </c>
      <c r="R1074" t="s">
        <v>8335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</v>
      </c>
      <c r="P1075">
        <f t="shared" si="65"/>
        <v>10</v>
      </c>
      <c r="Q1075" s="7" t="s">
        <v>8334</v>
      </c>
      <c r="R1075" t="s">
        <v>8335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</v>
      </c>
      <c r="P1076">
        <f t="shared" si="65"/>
        <v>114</v>
      </c>
      <c r="Q1076" s="7" t="s">
        <v>8334</v>
      </c>
      <c r="R1076" t="s">
        <v>8335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5</v>
      </c>
      <c r="P1077">
        <f t="shared" si="65"/>
        <v>15</v>
      </c>
      <c r="Q1077" s="7" t="s">
        <v>8334</v>
      </c>
      <c r="R1077" t="s">
        <v>8335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63</v>
      </c>
      <c r="P1078">
        <f t="shared" si="65"/>
        <v>48</v>
      </c>
      <c r="Q1078" s="7" t="s">
        <v>8334</v>
      </c>
      <c r="R1078" t="s">
        <v>8335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</v>
      </c>
      <c r="P1079">
        <f t="shared" si="65"/>
        <v>44</v>
      </c>
      <c r="Q1079" s="7" t="s">
        <v>8334</v>
      </c>
      <c r="R1079" t="s">
        <v>8335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8</v>
      </c>
      <c r="P1080">
        <f t="shared" si="65"/>
        <v>9</v>
      </c>
      <c r="Q1080" s="7" t="s">
        <v>8334</v>
      </c>
      <c r="R1080" t="s">
        <v>8335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3</v>
      </c>
      <c r="P1081">
        <f t="shared" si="65"/>
        <v>38</v>
      </c>
      <c r="Q1081" s="7" t="s">
        <v>8334</v>
      </c>
      <c r="R1081" t="s">
        <v>8335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</v>
      </c>
      <c r="P1082">
        <f t="shared" si="65"/>
        <v>19</v>
      </c>
      <c r="Q1082" s="7" t="s">
        <v>8334</v>
      </c>
      <c r="R1082" t="s">
        <v>8335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</v>
      </c>
      <c r="P1083">
        <f t="shared" si="65"/>
        <v>3</v>
      </c>
      <c r="Q1083" s="7" t="s">
        <v>8334</v>
      </c>
      <c r="R1083" t="s">
        <v>8335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1</v>
      </c>
      <c r="P1084">
        <f t="shared" si="65"/>
        <v>19</v>
      </c>
      <c r="Q1084" s="7" t="s">
        <v>8334</v>
      </c>
      <c r="R1084" t="s">
        <v>8335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1</v>
      </c>
      <c r="P1085">
        <f t="shared" si="65"/>
        <v>410</v>
      </c>
      <c r="Q1085" s="7" t="s">
        <v>8334</v>
      </c>
      <c r="R1085" t="s">
        <v>8335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>
        <f t="shared" si="65"/>
        <v>0</v>
      </c>
      <c r="Q1086" s="7" t="s">
        <v>8334</v>
      </c>
      <c r="R1086" t="s">
        <v>8335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</v>
      </c>
      <c r="P1087">
        <f t="shared" si="65"/>
        <v>114</v>
      </c>
      <c r="Q1087" s="7" t="s">
        <v>8334</v>
      </c>
      <c r="R1087" t="s">
        <v>8335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</v>
      </c>
      <c r="P1088">
        <f t="shared" si="65"/>
        <v>8</v>
      </c>
      <c r="Q1088" s="7" t="s">
        <v>8334</v>
      </c>
      <c r="R1088" t="s">
        <v>8335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>
        <f t="shared" si="65"/>
        <v>0</v>
      </c>
      <c r="Q1089" s="7" t="s">
        <v>8334</v>
      </c>
      <c r="R1089" t="s">
        <v>8335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</v>
      </c>
      <c r="P1090">
        <f t="shared" si="65"/>
        <v>43</v>
      </c>
      <c r="Q1090" s="7" t="s">
        <v>8334</v>
      </c>
      <c r="R1090" t="s">
        <v>8335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ref="P1091:P1154" si="69">IFERROR(ROUND(E1091/L1091,0),0)</f>
        <v>24</v>
      </c>
      <c r="Q1091" s="7" t="s">
        <v>8334</v>
      </c>
      <c r="R1091" t="s">
        <v>8335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s="7" t="s">
        <v>8334</v>
      </c>
      <c r="R1092" t="s">
        <v>8335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s="7" t="s">
        <v>8334</v>
      </c>
      <c r="R1093" t="s">
        <v>8335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s="7" t="s">
        <v>8334</v>
      </c>
      <c r="R1094" t="s">
        <v>8335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s="7" t="s">
        <v>8334</v>
      </c>
      <c r="R1095" t="s">
        <v>8335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s="7" t="s">
        <v>8334</v>
      </c>
      <c r="R1096" t="s">
        <v>8335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s="7" t="s">
        <v>8334</v>
      </c>
      <c r="R1097" t="s">
        <v>8335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s="7" t="s">
        <v>8334</v>
      </c>
      <c r="R1098" t="s">
        <v>8335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s="7" t="s">
        <v>8334</v>
      </c>
      <c r="R1099" t="s">
        <v>8335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s="7" t="s">
        <v>8334</v>
      </c>
      <c r="R1100" t="s">
        <v>8335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s="7" t="s">
        <v>8334</v>
      </c>
      <c r="R1101" t="s">
        <v>8335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s="7" t="s">
        <v>8334</v>
      </c>
      <c r="R1102" t="s">
        <v>8335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s="7" t="s">
        <v>8334</v>
      </c>
      <c r="R1103" t="s">
        <v>8335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s="7" t="s">
        <v>8334</v>
      </c>
      <c r="R1104" t="s">
        <v>8335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s="7" t="s">
        <v>8334</v>
      </c>
      <c r="R1105" t="s">
        <v>8335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s="7" t="s">
        <v>8334</v>
      </c>
      <c r="R1106" t="s">
        <v>8335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s="7" t="s">
        <v>8334</v>
      </c>
      <c r="R1107" t="s">
        <v>8335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s="7" t="s">
        <v>8334</v>
      </c>
      <c r="R1108" t="s">
        <v>8335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s="7" t="s">
        <v>8334</v>
      </c>
      <c r="R1109" t="s">
        <v>8335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s="7" t="s">
        <v>8334</v>
      </c>
      <c r="R1110" t="s">
        <v>8335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s="7" t="s">
        <v>8334</v>
      </c>
      <c r="R1111" t="s">
        <v>8335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s="7" t="s">
        <v>8334</v>
      </c>
      <c r="R1112" t="s">
        <v>8335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s="7" t="s">
        <v>8334</v>
      </c>
      <c r="R1113" t="s">
        <v>8335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s="7" t="s">
        <v>8334</v>
      </c>
      <c r="R1114" t="s">
        <v>8335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s="7" t="s">
        <v>8334</v>
      </c>
      <c r="R1115" t="s">
        <v>8335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s="7" t="s">
        <v>8334</v>
      </c>
      <c r="R1116" t="s">
        <v>8335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s="7" t="s">
        <v>8334</v>
      </c>
      <c r="R1117" t="s">
        <v>8335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s="7" t="s">
        <v>8334</v>
      </c>
      <c r="R1118" t="s">
        <v>8335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s="7" t="s">
        <v>8334</v>
      </c>
      <c r="R1119" t="s">
        <v>8335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s="7" t="s">
        <v>8334</v>
      </c>
      <c r="R1120" t="s">
        <v>8335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s="7" t="s">
        <v>8334</v>
      </c>
      <c r="R1121" t="s">
        <v>8335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s="7" t="s">
        <v>8334</v>
      </c>
      <c r="R1122" t="s">
        <v>8335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ref="O1123:O1186" si="72">ROUND(E1123/D1123*100,0)</f>
        <v>0</v>
      </c>
      <c r="P1123">
        <f t="shared" si="69"/>
        <v>6</v>
      </c>
      <c r="Q1123" s="7" t="s">
        <v>8334</v>
      </c>
      <c r="R1123" t="s">
        <v>8335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>
        <f t="shared" si="69"/>
        <v>0</v>
      </c>
      <c r="Q1124" s="7" t="s">
        <v>8334</v>
      </c>
      <c r="R1124" t="s">
        <v>8335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</v>
      </c>
      <c r="P1125">
        <f t="shared" si="69"/>
        <v>4</v>
      </c>
      <c r="Q1125" s="7" t="s">
        <v>8334</v>
      </c>
      <c r="R1125" t="s">
        <v>8335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</v>
      </c>
      <c r="P1126">
        <f t="shared" si="69"/>
        <v>61</v>
      </c>
      <c r="Q1126" s="7" t="s">
        <v>8334</v>
      </c>
      <c r="R1126" t="s">
        <v>8336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>
        <f t="shared" si="69"/>
        <v>0</v>
      </c>
      <c r="Q1127" s="7" t="s">
        <v>8334</v>
      </c>
      <c r="R1127" t="s">
        <v>8336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1</v>
      </c>
      <c r="P1128">
        <f t="shared" si="69"/>
        <v>5</v>
      </c>
      <c r="Q1128" s="7" t="s">
        <v>8334</v>
      </c>
      <c r="R1128" t="s">
        <v>8336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2</v>
      </c>
      <c r="P1129">
        <f t="shared" si="69"/>
        <v>25</v>
      </c>
      <c r="Q1129" s="7" t="s">
        <v>8334</v>
      </c>
      <c r="R1129" t="s">
        <v>8336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</v>
      </c>
      <c r="P1130">
        <f t="shared" si="69"/>
        <v>1</v>
      </c>
      <c r="Q1130" s="7" t="s">
        <v>8334</v>
      </c>
      <c r="R1130" t="s">
        <v>8336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</v>
      </c>
      <c r="P1131">
        <f t="shared" si="69"/>
        <v>11</v>
      </c>
      <c r="Q1131" s="7" t="s">
        <v>8334</v>
      </c>
      <c r="R1131" t="s">
        <v>8336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</v>
      </c>
      <c r="P1132">
        <f t="shared" si="69"/>
        <v>4</v>
      </c>
      <c r="Q1132" s="7" t="s">
        <v>8334</v>
      </c>
      <c r="R1132" t="s">
        <v>8336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>
        <f t="shared" si="69"/>
        <v>0</v>
      </c>
      <c r="Q1133" s="7" t="s">
        <v>8334</v>
      </c>
      <c r="R1133" t="s">
        <v>8336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</v>
      </c>
      <c r="P1134">
        <f t="shared" si="69"/>
        <v>111</v>
      </c>
      <c r="Q1134" s="7" t="s">
        <v>8334</v>
      </c>
      <c r="R1134" t="s">
        <v>8336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1</v>
      </c>
      <c r="P1135">
        <f t="shared" si="69"/>
        <v>20</v>
      </c>
      <c r="Q1135" s="7" t="s">
        <v>8334</v>
      </c>
      <c r="R1135" t="s">
        <v>8336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s="7" t="s">
        <v>8334</v>
      </c>
      <c r="R1136" t="s">
        <v>8336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s="7" t="s">
        <v>8334</v>
      </c>
      <c r="R1137" t="s">
        <v>8336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</v>
      </c>
      <c r="P1138">
        <f t="shared" si="69"/>
        <v>45</v>
      </c>
      <c r="Q1138" s="7" t="s">
        <v>8334</v>
      </c>
      <c r="R1138" t="s">
        <v>8336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40</v>
      </c>
      <c r="P1139">
        <f t="shared" si="69"/>
        <v>253</v>
      </c>
      <c r="Q1139" s="7" t="s">
        <v>8334</v>
      </c>
      <c r="R1139" t="s">
        <v>8336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</v>
      </c>
      <c r="P1140">
        <f t="shared" si="69"/>
        <v>31</v>
      </c>
      <c r="Q1140" s="7" t="s">
        <v>8334</v>
      </c>
      <c r="R1140" t="s">
        <v>8336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</v>
      </c>
      <c r="P1141">
        <f t="shared" si="69"/>
        <v>5</v>
      </c>
      <c r="Q1141" s="7" t="s">
        <v>8334</v>
      </c>
      <c r="R1141" t="s">
        <v>8336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>
        <f t="shared" si="69"/>
        <v>0</v>
      </c>
      <c r="Q1142" s="7" t="s">
        <v>8334</v>
      </c>
      <c r="R1142" t="s">
        <v>8336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>
        <f t="shared" si="69"/>
        <v>0</v>
      </c>
      <c r="Q1143" s="7" t="s">
        <v>8334</v>
      </c>
      <c r="R1143" t="s">
        <v>8336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>
        <f t="shared" si="69"/>
        <v>0</v>
      </c>
      <c r="Q1144" s="7" t="s">
        <v>8334</v>
      </c>
      <c r="R1144" t="s">
        <v>8336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</v>
      </c>
      <c r="P1145">
        <f t="shared" si="69"/>
        <v>23</v>
      </c>
      <c r="Q1145" s="7" t="s">
        <v>8334</v>
      </c>
      <c r="R1145" t="s">
        <v>8336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>
        <f t="shared" si="69"/>
        <v>0</v>
      </c>
      <c r="Q1146" s="7" t="s">
        <v>8337</v>
      </c>
      <c r="R1146" t="s">
        <v>8338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</v>
      </c>
      <c r="P1147">
        <f t="shared" si="69"/>
        <v>100</v>
      </c>
      <c r="Q1147" s="7" t="s">
        <v>8337</v>
      </c>
      <c r="R1147" t="s">
        <v>8338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9</v>
      </c>
      <c r="P1148">
        <f t="shared" si="69"/>
        <v>44</v>
      </c>
      <c r="Q1148" s="7" t="s">
        <v>8337</v>
      </c>
      <c r="R1148" t="s">
        <v>8338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>
        <f t="shared" si="69"/>
        <v>0</v>
      </c>
      <c r="Q1149" s="7" t="s">
        <v>8337</v>
      </c>
      <c r="R1149" t="s">
        <v>8338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</v>
      </c>
      <c r="P1150">
        <f t="shared" si="69"/>
        <v>24</v>
      </c>
      <c r="Q1150" s="7" t="s">
        <v>8337</v>
      </c>
      <c r="R1150" t="s">
        <v>8338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</v>
      </c>
      <c r="P1151">
        <f t="shared" si="69"/>
        <v>38</v>
      </c>
      <c r="Q1151" s="7" t="s">
        <v>8337</v>
      </c>
      <c r="R1151" t="s">
        <v>8338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</v>
      </c>
      <c r="P1152">
        <f t="shared" si="69"/>
        <v>42</v>
      </c>
      <c r="Q1152" s="7" t="s">
        <v>8337</v>
      </c>
      <c r="R1152" t="s">
        <v>8338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>
        <f t="shared" si="69"/>
        <v>0</v>
      </c>
      <c r="Q1153" s="7" t="s">
        <v>8337</v>
      </c>
      <c r="R1153" t="s">
        <v>8338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6</v>
      </c>
      <c r="P1154">
        <f t="shared" si="69"/>
        <v>61</v>
      </c>
      <c r="Q1154" s="7" t="s">
        <v>8337</v>
      </c>
      <c r="R1154" t="s">
        <v>8338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ref="P1155:P1218" si="73">IFERROR(ROUND(E1155/L1155,0),0)</f>
        <v>50</v>
      </c>
      <c r="Q1155" s="7" t="s">
        <v>8337</v>
      </c>
      <c r="R1155" t="s">
        <v>8338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s="7" t="s">
        <v>8337</v>
      </c>
      <c r="R1156" t="s">
        <v>8338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s="7" t="s">
        <v>8337</v>
      </c>
      <c r="R1157" t="s">
        <v>8338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s="7" t="s">
        <v>8337</v>
      </c>
      <c r="R1158" t="s">
        <v>8338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s="7" t="s">
        <v>8337</v>
      </c>
      <c r="R1159" t="s">
        <v>8338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s="7" t="s">
        <v>8337</v>
      </c>
      <c r="R1160" t="s">
        <v>8338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s="7" t="s">
        <v>8337</v>
      </c>
      <c r="R1161" t="s">
        <v>8338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s="7" t="s">
        <v>8337</v>
      </c>
      <c r="R1162" t="s">
        <v>8338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s="7" t="s">
        <v>8337</v>
      </c>
      <c r="R1163" t="s">
        <v>8338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s="7" t="s">
        <v>8337</v>
      </c>
      <c r="R1164" t="s">
        <v>8338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s="7" t="s">
        <v>8337</v>
      </c>
      <c r="R1165" t="s">
        <v>8338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s="7" t="s">
        <v>8337</v>
      </c>
      <c r="R1166" t="s">
        <v>8338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s="7" t="s">
        <v>8337</v>
      </c>
      <c r="R1167" t="s">
        <v>8338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s="7" t="s">
        <v>8337</v>
      </c>
      <c r="R1168" t="s">
        <v>8338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s="7" t="s">
        <v>8337</v>
      </c>
      <c r="R1169" t="s">
        <v>8338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s="7" t="s">
        <v>8337</v>
      </c>
      <c r="R1170" t="s">
        <v>8338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s="7" t="s">
        <v>8337</v>
      </c>
      <c r="R1171" t="s">
        <v>8338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s="7" t="s">
        <v>8337</v>
      </c>
      <c r="R1172" t="s">
        <v>8338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s="7" t="s">
        <v>8337</v>
      </c>
      <c r="R1173" t="s">
        <v>8338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s="7" t="s">
        <v>8337</v>
      </c>
      <c r="R1174" t="s">
        <v>8338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s="7" t="s">
        <v>8337</v>
      </c>
      <c r="R1175" t="s">
        <v>8338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s="7" t="s">
        <v>8337</v>
      </c>
      <c r="R1176" t="s">
        <v>8338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s="7" t="s">
        <v>8337</v>
      </c>
      <c r="R1177" t="s">
        <v>8338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s="7" t="s">
        <v>8337</v>
      </c>
      <c r="R1178" t="s">
        <v>8338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s="7" t="s">
        <v>8337</v>
      </c>
      <c r="R1179" t="s">
        <v>8338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s="7" t="s">
        <v>8337</v>
      </c>
      <c r="R1180" t="s">
        <v>8338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s="7" t="s">
        <v>8337</v>
      </c>
      <c r="R1181" t="s">
        <v>8338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s="7" t="s">
        <v>8337</v>
      </c>
      <c r="R1182" t="s">
        <v>8338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s="7" t="s">
        <v>8337</v>
      </c>
      <c r="R1183" t="s">
        <v>8338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s="7" t="s">
        <v>8337</v>
      </c>
      <c r="R1184" t="s">
        <v>8338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s="7" t="s">
        <v>8337</v>
      </c>
      <c r="R1185" t="s">
        <v>8338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s="7" t="s">
        <v>8339</v>
      </c>
      <c r="R1186" t="s">
        <v>8340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ref="O1187:O1250" si="76">ROUND(E1187/D1187*100,0)</f>
        <v>105</v>
      </c>
      <c r="P1187">
        <f t="shared" si="73"/>
        <v>119</v>
      </c>
      <c r="Q1187" s="7" t="s">
        <v>8339</v>
      </c>
      <c r="R1187" t="s">
        <v>8340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107</v>
      </c>
      <c r="P1188">
        <f t="shared" si="73"/>
        <v>65</v>
      </c>
      <c r="Q1188" s="7" t="s">
        <v>8339</v>
      </c>
      <c r="R1188" t="s">
        <v>8340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</v>
      </c>
      <c r="P1189">
        <f t="shared" si="73"/>
        <v>130</v>
      </c>
      <c r="Q1189" s="7" t="s">
        <v>8339</v>
      </c>
      <c r="R1189" t="s">
        <v>8340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161</v>
      </c>
      <c r="P1190">
        <f t="shared" si="73"/>
        <v>38</v>
      </c>
      <c r="Q1190" s="7" t="s">
        <v>8339</v>
      </c>
      <c r="R1190" t="s">
        <v>8340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108</v>
      </c>
      <c r="P1191">
        <f t="shared" si="73"/>
        <v>113</v>
      </c>
      <c r="Q1191" s="7" t="s">
        <v>8339</v>
      </c>
      <c r="R1191" t="s">
        <v>8340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52</v>
      </c>
      <c r="Q1192" s="7" t="s">
        <v>8339</v>
      </c>
      <c r="R1192" t="s">
        <v>8340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</v>
      </c>
      <c r="P1193">
        <f t="shared" si="73"/>
        <v>89</v>
      </c>
      <c r="Q1193" s="7" t="s">
        <v>8339</v>
      </c>
      <c r="R1193" t="s">
        <v>8340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</v>
      </c>
      <c r="Q1194" s="7" t="s">
        <v>8339</v>
      </c>
      <c r="R1194" t="s">
        <v>8340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104</v>
      </c>
      <c r="P1195">
        <f t="shared" si="73"/>
        <v>80</v>
      </c>
      <c r="Q1195" s="7" t="s">
        <v>8339</v>
      </c>
      <c r="R1195" t="s">
        <v>8340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</v>
      </c>
      <c r="P1196">
        <f t="shared" si="73"/>
        <v>56</v>
      </c>
      <c r="Q1196" s="7" t="s">
        <v>8339</v>
      </c>
      <c r="R1196" t="s">
        <v>8340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</v>
      </c>
      <c r="Q1197" s="7" t="s">
        <v>8339</v>
      </c>
      <c r="R1197" t="s">
        <v>8340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270</v>
      </c>
      <c r="P1198">
        <f t="shared" si="73"/>
        <v>76</v>
      </c>
      <c r="Q1198" s="7" t="s">
        <v>8339</v>
      </c>
      <c r="R1198" t="s">
        <v>8340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</v>
      </c>
      <c r="P1199">
        <f t="shared" si="73"/>
        <v>121</v>
      </c>
      <c r="Q1199" s="7" t="s">
        <v>8339</v>
      </c>
      <c r="R1199" t="s">
        <v>8340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261</v>
      </c>
      <c r="P1200">
        <f t="shared" si="73"/>
        <v>55</v>
      </c>
      <c r="Q1200" s="7" t="s">
        <v>8339</v>
      </c>
      <c r="R1200" t="s">
        <v>8340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</v>
      </c>
      <c r="P1201">
        <f t="shared" si="73"/>
        <v>299</v>
      </c>
      <c r="Q1201" s="7" t="s">
        <v>8339</v>
      </c>
      <c r="R1201" t="s">
        <v>8340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126</v>
      </c>
      <c r="P1202">
        <f t="shared" si="73"/>
        <v>59</v>
      </c>
      <c r="Q1202" s="7" t="s">
        <v>8339</v>
      </c>
      <c r="R1202" t="s">
        <v>8340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</v>
      </c>
      <c r="P1203">
        <f t="shared" si="73"/>
        <v>55</v>
      </c>
      <c r="Q1203" s="7" t="s">
        <v>8339</v>
      </c>
      <c r="R1203" t="s">
        <v>8340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</v>
      </c>
      <c r="P1204">
        <f t="shared" si="73"/>
        <v>184</v>
      </c>
      <c r="Q1204" s="7" t="s">
        <v>8339</v>
      </c>
      <c r="R1204" t="s">
        <v>8340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</v>
      </c>
      <c r="P1205">
        <f t="shared" si="73"/>
        <v>165</v>
      </c>
      <c r="Q1205" s="7" t="s">
        <v>8339</v>
      </c>
      <c r="R1205" t="s">
        <v>8340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103</v>
      </c>
      <c r="P1206">
        <f t="shared" si="73"/>
        <v>235</v>
      </c>
      <c r="Q1206" s="7" t="s">
        <v>8339</v>
      </c>
      <c r="R1206" t="s">
        <v>8340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101</v>
      </c>
      <c r="P1207">
        <f t="shared" si="73"/>
        <v>211</v>
      </c>
      <c r="Q1207" s="7" t="s">
        <v>8339</v>
      </c>
      <c r="R1207" t="s">
        <v>8340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</v>
      </c>
      <c r="Q1208" s="7" t="s">
        <v>8339</v>
      </c>
      <c r="R1208" t="s">
        <v>8340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</v>
      </c>
      <c r="P1209">
        <f t="shared" si="73"/>
        <v>123</v>
      </c>
      <c r="Q1209" s="7" t="s">
        <v>8339</v>
      </c>
      <c r="R1209" t="s">
        <v>8340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</v>
      </c>
      <c r="P1210">
        <f t="shared" si="73"/>
        <v>207</v>
      </c>
      <c r="Q1210" s="7" t="s">
        <v>8339</v>
      </c>
      <c r="R1210" t="s">
        <v>8340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</v>
      </c>
      <c r="Q1211" s="7" t="s">
        <v>8339</v>
      </c>
      <c r="R1211" t="s">
        <v>8340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</v>
      </c>
      <c r="P1212">
        <f t="shared" si="73"/>
        <v>494</v>
      </c>
      <c r="Q1212" s="7" t="s">
        <v>8339</v>
      </c>
      <c r="R1212" t="s">
        <v>8340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</v>
      </c>
      <c r="P1213">
        <f t="shared" si="73"/>
        <v>169</v>
      </c>
      <c r="Q1213" s="7" t="s">
        <v>8339</v>
      </c>
      <c r="R1213" t="s">
        <v>8340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</v>
      </c>
      <c r="P1214">
        <f t="shared" si="73"/>
        <v>39</v>
      </c>
      <c r="Q1214" s="7" t="s">
        <v>8339</v>
      </c>
      <c r="R1214" t="s">
        <v>8340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</v>
      </c>
      <c r="P1215">
        <f t="shared" si="73"/>
        <v>62</v>
      </c>
      <c r="Q1215" s="7" t="s">
        <v>8339</v>
      </c>
      <c r="R1215" t="s">
        <v>8340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132</v>
      </c>
      <c r="P1216">
        <f t="shared" si="73"/>
        <v>105</v>
      </c>
      <c r="Q1216" s="7" t="s">
        <v>8339</v>
      </c>
      <c r="R1216" t="s">
        <v>8340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</v>
      </c>
      <c r="P1217">
        <f t="shared" si="73"/>
        <v>72</v>
      </c>
      <c r="Q1217" s="7" t="s">
        <v>8339</v>
      </c>
      <c r="R1217" t="s">
        <v>8340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146</v>
      </c>
      <c r="P1218">
        <f t="shared" si="73"/>
        <v>92</v>
      </c>
      <c r="Q1218" s="7" t="s">
        <v>8339</v>
      </c>
      <c r="R1218" t="s">
        <v>8340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ref="P1219:P1282" si="77">IFERROR(ROUND(E1219/L1219,0),0)</f>
        <v>149</v>
      </c>
      <c r="Q1219" s="7" t="s">
        <v>8339</v>
      </c>
      <c r="R1219" t="s">
        <v>8340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s="7" t="s">
        <v>8339</v>
      </c>
      <c r="R1220" t="s">
        <v>8340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s="7" t="s">
        <v>8339</v>
      </c>
      <c r="R1221" t="s">
        <v>8340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s="7" t="s">
        <v>8339</v>
      </c>
      <c r="R1222" t="s">
        <v>8340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s="7" t="s">
        <v>8339</v>
      </c>
      <c r="R1223" t="s">
        <v>8340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s="7" t="s">
        <v>8339</v>
      </c>
      <c r="R1224" t="s">
        <v>8340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s="7" t="s">
        <v>8339</v>
      </c>
      <c r="R1225" t="s">
        <v>8340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s="7" t="s">
        <v>8326</v>
      </c>
      <c r="R1226" t="s">
        <v>8341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s="7" t="s">
        <v>8326</v>
      </c>
      <c r="R1227" t="s">
        <v>8341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s="7" t="s">
        <v>8326</v>
      </c>
      <c r="R1228" t="s">
        <v>8341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s="7" t="s">
        <v>8326</v>
      </c>
      <c r="R1229" t="s">
        <v>8341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s="7" t="s">
        <v>8326</v>
      </c>
      <c r="R1230" t="s">
        <v>8341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s="7" t="s">
        <v>8326</v>
      </c>
      <c r="R1231" t="s">
        <v>8341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s="7" t="s">
        <v>8326</v>
      </c>
      <c r="R1232" t="s">
        <v>8341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s="7" t="s">
        <v>8326</v>
      </c>
      <c r="R1233" t="s">
        <v>8341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s="7" t="s">
        <v>8326</v>
      </c>
      <c r="R1234" t="s">
        <v>8341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s="7" t="s">
        <v>8326</v>
      </c>
      <c r="R1235" t="s">
        <v>8341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s="7" t="s">
        <v>8326</v>
      </c>
      <c r="R1236" t="s">
        <v>8341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s="7" t="s">
        <v>8326</v>
      </c>
      <c r="R1237" t="s">
        <v>8341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s="7" t="s">
        <v>8326</v>
      </c>
      <c r="R1238" t="s">
        <v>8341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s="7" t="s">
        <v>8326</v>
      </c>
      <c r="R1239" t="s">
        <v>8341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s="7" t="s">
        <v>8326</v>
      </c>
      <c r="R1240" t="s">
        <v>8341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s="7" t="s">
        <v>8326</v>
      </c>
      <c r="R1241" t="s">
        <v>8341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s="7" t="s">
        <v>8326</v>
      </c>
      <c r="R1242" t="s">
        <v>8341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s="7" t="s">
        <v>8326</v>
      </c>
      <c r="R1243" t="s">
        <v>8341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s="7" t="s">
        <v>8326</v>
      </c>
      <c r="R1244" t="s">
        <v>8341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s="7" t="s">
        <v>8326</v>
      </c>
      <c r="R1245" t="s">
        <v>8341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s="7" t="s">
        <v>8326</v>
      </c>
      <c r="R1246" t="s">
        <v>8327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s="7" t="s">
        <v>8326</v>
      </c>
      <c r="R1247" t="s">
        <v>8327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s="7" t="s">
        <v>8326</v>
      </c>
      <c r="R1248" t="s">
        <v>8327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s="7" t="s">
        <v>8326</v>
      </c>
      <c r="R1249" t="s">
        <v>8327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s="7" t="s">
        <v>8326</v>
      </c>
      <c r="R1250" t="s">
        <v>8327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ref="O1251:O1314" si="80">ROUND(E1251/D1251*100,0)</f>
        <v>104</v>
      </c>
      <c r="P1251">
        <f t="shared" si="77"/>
        <v>64</v>
      </c>
      <c r="Q1251" s="7" t="s">
        <v>8326</v>
      </c>
      <c r="R1251" t="s">
        <v>8327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</v>
      </c>
      <c r="P1252">
        <f t="shared" si="77"/>
        <v>118</v>
      </c>
      <c r="Q1252" s="7" t="s">
        <v>8326</v>
      </c>
      <c r="R1252" t="s">
        <v>8327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102</v>
      </c>
      <c r="P1253">
        <f t="shared" si="77"/>
        <v>83</v>
      </c>
      <c r="Q1253" s="7" t="s">
        <v>8326</v>
      </c>
      <c r="R1253" t="s">
        <v>8327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138</v>
      </c>
      <c r="P1254">
        <f t="shared" si="77"/>
        <v>34</v>
      </c>
      <c r="Q1254" s="7" t="s">
        <v>8326</v>
      </c>
      <c r="R1254" t="s">
        <v>8327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</v>
      </c>
      <c r="P1255">
        <f t="shared" si="77"/>
        <v>43</v>
      </c>
      <c r="Q1255" s="7" t="s">
        <v>8326</v>
      </c>
      <c r="R1255" t="s">
        <v>8327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199</v>
      </c>
      <c r="P1256">
        <f t="shared" si="77"/>
        <v>94</v>
      </c>
      <c r="Q1256" s="7" t="s">
        <v>8326</v>
      </c>
      <c r="R1256" t="s">
        <v>8327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</v>
      </c>
      <c r="P1257">
        <f t="shared" si="77"/>
        <v>56</v>
      </c>
      <c r="Q1257" s="7" t="s">
        <v>8326</v>
      </c>
      <c r="R1257" t="s">
        <v>8327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118</v>
      </c>
      <c r="P1258">
        <f t="shared" si="77"/>
        <v>98</v>
      </c>
      <c r="Q1258" s="7" t="s">
        <v>8326</v>
      </c>
      <c r="R1258" t="s">
        <v>8327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295</v>
      </c>
      <c r="P1259">
        <f t="shared" si="77"/>
        <v>92</v>
      </c>
      <c r="Q1259" s="7" t="s">
        <v>8326</v>
      </c>
      <c r="R1259" t="s">
        <v>8327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</v>
      </c>
      <c r="P1260">
        <f t="shared" si="77"/>
        <v>38</v>
      </c>
      <c r="Q1260" s="7" t="s">
        <v>8326</v>
      </c>
      <c r="R1260" t="s">
        <v>8327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</v>
      </c>
      <c r="P1261">
        <f t="shared" si="77"/>
        <v>27</v>
      </c>
      <c r="Q1261" s="7" t="s">
        <v>8326</v>
      </c>
      <c r="R1261" t="s">
        <v>8327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114</v>
      </c>
      <c r="P1262">
        <f t="shared" si="77"/>
        <v>51</v>
      </c>
      <c r="Q1262" s="7" t="s">
        <v>8326</v>
      </c>
      <c r="R1262" t="s">
        <v>8327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</v>
      </c>
      <c r="P1263">
        <f t="shared" si="77"/>
        <v>39</v>
      </c>
      <c r="Q1263" s="7" t="s">
        <v>8326</v>
      </c>
      <c r="R1263" t="s">
        <v>8327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</v>
      </c>
      <c r="P1264">
        <f t="shared" si="77"/>
        <v>78</v>
      </c>
      <c r="Q1264" s="7" t="s">
        <v>8326</v>
      </c>
      <c r="R1264" t="s">
        <v>8327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44</v>
      </c>
      <c r="Q1265" s="7" t="s">
        <v>8326</v>
      </c>
      <c r="R1265" t="s">
        <v>8327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</v>
      </c>
      <c r="P1266">
        <f t="shared" si="77"/>
        <v>32</v>
      </c>
      <c r="Q1266" s="7" t="s">
        <v>8326</v>
      </c>
      <c r="R1266" t="s">
        <v>8327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</v>
      </c>
      <c r="P1267">
        <f t="shared" si="77"/>
        <v>63</v>
      </c>
      <c r="Q1267" s="7" t="s">
        <v>8326</v>
      </c>
      <c r="R1267" t="s">
        <v>8327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</v>
      </c>
      <c r="P1268">
        <f t="shared" si="77"/>
        <v>191</v>
      </c>
      <c r="Q1268" s="7" t="s">
        <v>8326</v>
      </c>
      <c r="R1268" t="s">
        <v>8327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102</v>
      </c>
      <c r="P1269">
        <f t="shared" si="77"/>
        <v>141</v>
      </c>
      <c r="Q1269" s="7" t="s">
        <v>8326</v>
      </c>
      <c r="R1269" t="s">
        <v>8327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117</v>
      </c>
      <c r="P1270">
        <f t="shared" si="77"/>
        <v>77</v>
      </c>
      <c r="Q1270" s="7" t="s">
        <v>8326</v>
      </c>
      <c r="R1270" t="s">
        <v>8327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109</v>
      </c>
      <c r="P1271">
        <f t="shared" si="77"/>
        <v>99</v>
      </c>
      <c r="Q1271" s="7" t="s">
        <v>8326</v>
      </c>
      <c r="R1271" t="s">
        <v>8327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115</v>
      </c>
      <c r="P1272">
        <f t="shared" si="77"/>
        <v>68</v>
      </c>
      <c r="Q1272" s="7" t="s">
        <v>8326</v>
      </c>
      <c r="R1272" t="s">
        <v>8327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102</v>
      </c>
      <c r="P1273">
        <f t="shared" si="77"/>
        <v>246</v>
      </c>
      <c r="Q1273" s="7" t="s">
        <v>8326</v>
      </c>
      <c r="R1273" t="s">
        <v>8327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</v>
      </c>
      <c r="Q1274" s="7" t="s">
        <v>8326</v>
      </c>
      <c r="R1274" t="s">
        <v>8327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104</v>
      </c>
      <c r="P1275">
        <f t="shared" si="77"/>
        <v>77</v>
      </c>
      <c r="Q1275" s="7" t="s">
        <v>8326</v>
      </c>
      <c r="R1275" t="s">
        <v>8327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155</v>
      </c>
      <c r="P1276">
        <f t="shared" si="77"/>
        <v>83</v>
      </c>
      <c r="Q1276" s="7" t="s">
        <v>8326</v>
      </c>
      <c r="R1276" t="s">
        <v>8327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</v>
      </c>
      <c r="P1277">
        <f t="shared" si="77"/>
        <v>63</v>
      </c>
      <c r="Q1277" s="7" t="s">
        <v>8326</v>
      </c>
      <c r="R1277" t="s">
        <v>8327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</v>
      </c>
      <c r="P1278">
        <f t="shared" si="77"/>
        <v>46</v>
      </c>
      <c r="Q1278" s="7" t="s">
        <v>8326</v>
      </c>
      <c r="R1278" t="s">
        <v>8327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</v>
      </c>
      <c r="P1279">
        <f t="shared" si="77"/>
        <v>39</v>
      </c>
      <c r="Q1279" s="7" t="s">
        <v>8326</v>
      </c>
      <c r="R1279" t="s">
        <v>8327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155</v>
      </c>
      <c r="P1280">
        <f t="shared" si="77"/>
        <v>53</v>
      </c>
      <c r="Q1280" s="7" t="s">
        <v>8326</v>
      </c>
      <c r="R1280" t="s">
        <v>8327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111</v>
      </c>
      <c r="P1281">
        <f t="shared" si="77"/>
        <v>73</v>
      </c>
      <c r="Q1281" s="7" t="s">
        <v>8326</v>
      </c>
      <c r="R1281" t="s">
        <v>8327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111</v>
      </c>
      <c r="P1282">
        <f t="shared" si="77"/>
        <v>128</v>
      </c>
      <c r="Q1282" s="7" t="s">
        <v>8326</v>
      </c>
      <c r="R1282" t="s">
        <v>8327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>
        <f t="shared" ref="P1283:P1346" si="81">IFERROR(ROUND(E1283/L1283,0),0)</f>
        <v>105</v>
      </c>
      <c r="Q1283" s="7" t="s">
        <v>8326</v>
      </c>
      <c r="R1283" t="s">
        <v>8327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s="7" t="s">
        <v>8326</v>
      </c>
      <c r="R1284" t="s">
        <v>8327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s="7" t="s">
        <v>8326</v>
      </c>
      <c r="R1285" t="s">
        <v>8327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s="7" t="s">
        <v>8318</v>
      </c>
      <c r="R1286" t="s">
        <v>8319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s="7" t="s">
        <v>8318</v>
      </c>
      <c r="R1287" t="s">
        <v>8319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s="7" t="s">
        <v>8318</v>
      </c>
      <c r="R1288" t="s">
        <v>8319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s="7" t="s">
        <v>8318</v>
      </c>
      <c r="R1289" t="s">
        <v>8319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s="7" t="s">
        <v>8318</v>
      </c>
      <c r="R1290" t="s">
        <v>8319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s="7" t="s">
        <v>8318</v>
      </c>
      <c r="R1291" t="s">
        <v>8319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s="7" t="s">
        <v>8318</v>
      </c>
      <c r="R1292" t="s">
        <v>8319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s="7" t="s">
        <v>8318</v>
      </c>
      <c r="R1293" t="s">
        <v>8319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s="7" t="s">
        <v>8318</v>
      </c>
      <c r="R1294" t="s">
        <v>8319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s="7" t="s">
        <v>8318</v>
      </c>
      <c r="R1295" t="s">
        <v>8319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s="7" t="s">
        <v>8318</v>
      </c>
      <c r="R1296" t="s">
        <v>8319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s="7" t="s">
        <v>8318</v>
      </c>
      <c r="R1297" t="s">
        <v>8319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s="7" t="s">
        <v>8318</v>
      </c>
      <c r="R1298" t="s">
        <v>8319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s="7" t="s">
        <v>8318</v>
      </c>
      <c r="R1299" t="s">
        <v>8319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s="7" t="s">
        <v>8318</v>
      </c>
      <c r="R1300" t="s">
        <v>8319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s="7" t="s">
        <v>8318</v>
      </c>
      <c r="R1301" t="s">
        <v>8319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s="7" t="s">
        <v>8318</v>
      </c>
      <c r="R1302" t="s">
        <v>8319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s="7" t="s">
        <v>8318</v>
      </c>
      <c r="R1303" t="s">
        <v>8319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7" t="s">
        <v>8318</v>
      </c>
      <c r="R1304" t="s">
        <v>8319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s="7" t="s">
        <v>8318</v>
      </c>
      <c r="R1305" t="s">
        <v>8319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s="7" t="s">
        <v>8320</v>
      </c>
      <c r="R1306" t="s">
        <v>8322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s="7" t="s">
        <v>8320</v>
      </c>
      <c r="R1307" t="s">
        <v>8322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s="7" t="s">
        <v>8320</v>
      </c>
      <c r="R1308" t="s">
        <v>8322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s="7" t="s">
        <v>8320</v>
      </c>
      <c r="R1309" t="s">
        <v>8322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s="7" t="s">
        <v>8320</v>
      </c>
      <c r="R1310" t="s">
        <v>8322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s="7" t="s">
        <v>8320</v>
      </c>
      <c r="R1311" t="s">
        <v>8322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s="7" t="s">
        <v>8320</v>
      </c>
      <c r="R1312" t="s">
        <v>8322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s="7" t="s">
        <v>8320</v>
      </c>
      <c r="R1313" t="s">
        <v>8322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s="7" t="s">
        <v>8320</v>
      </c>
      <c r="R1314" t="s">
        <v>8322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ref="O1315:O1378" si="84">ROUND(E1315/D1315*100,0)</f>
        <v>31</v>
      </c>
      <c r="P1315">
        <f t="shared" si="81"/>
        <v>102</v>
      </c>
      <c r="Q1315" s="7" t="s">
        <v>8320</v>
      </c>
      <c r="R1315" t="s">
        <v>8322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</v>
      </c>
      <c r="P1316">
        <f t="shared" si="81"/>
        <v>184</v>
      </c>
      <c r="Q1316" s="7" t="s">
        <v>8320</v>
      </c>
      <c r="R1316" t="s">
        <v>8322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</v>
      </c>
      <c r="P1317">
        <f t="shared" si="81"/>
        <v>163</v>
      </c>
      <c r="Q1317" s="7" t="s">
        <v>8320</v>
      </c>
      <c r="R1317" t="s">
        <v>8322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s="7" t="s">
        <v>8320</v>
      </c>
      <c r="R1318" t="s">
        <v>8322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6</v>
      </c>
      <c r="P1319">
        <f t="shared" si="81"/>
        <v>604</v>
      </c>
      <c r="Q1319" s="7" t="s">
        <v>8320</v>
      </c>
      <c r="R1319" t="s">
        <v>8322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</v>
      </c>
      <c r="P1320">
        <f t="shared" si="81"/>
        <v>45</v>
      </c>
      <c r="Q1320" s="7" t="s">
        <v>8320</v>
      </c>
      <c r="R1320" t="s">
        <v>8322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</v>
      </c>
      <c r="P1321">
        <f t="shared" si="81"/>
        <v>97</v>
      </c>
      <c r="Q1321" s="7" t="s">
        <v>8320</v>
      </c>
      <c r="R1321" t="s">
        <v>8322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1</v>
      </c>
      <c r="P1322">
        <f t="shared" si="81"/>
        <v>168</v>
      </c>
      <c r="Q1322" s="7" t="s">
        <v>8320</v>
      </c>
      <c r="R1322" t="s">
        <v>8322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</v>
      </c>
      <c r="P1323">
        <f t="shared" si="81"/>
        <v>860</v>
      </c>
      <c r="Q1323" s="7" t="s">
        <v>8320</v>
      </c>
      <c r="R1323" t="s">
        <v>8322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</v>
      </c>
      <c r="P1324">
        <f t="shared" si="81"/>
        <v>27</v>
      </c>
      <c r="Q1324" s="7" t="s">
        <v>8320</v>
      </c>
      <c r="R1324" t="s">
        <v>8322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9</v>
      </c>
      <c r="P1325">
        <f t="shared" si="81"/>
        <v>30</v>
      </c>
      <c r="Q1325" s="7" t="s">
        <v>8320</v>
      </c>
      <c r="R1325" t="s">
        <v>8322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10</v>
      </c>
      <c r="P1326">
        <f t="shared" si="81"/>
        <v>55</v>
      </c>
      <c r="Q1326" s="7" t="s">
        <v>8320</v>
      </c>
      <c r="R1326" t="s">
        <v>8322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</v>
      </c>
      <c r="P1327">
        <f t="shared" si="81"/>
        <v>61</v>
      </c>
      <c r="Q1327" s="7" t="s">
        <v>8320</v>
      </c>
      <c r="R1327" t="s">
        <v>8322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</v>
      </c>
      <c r="P1328">
        <f t="shared" si="81"/>
        <v>103</v>
      </c>
      <c r="Q1328" s="7" t="s">
        <v>8320</v>
      </c>
      <c r="R1328" t="s">
        <v>8322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4</v>
      </c>
      <c r="P1329">
        <f t="shared" si="81"/>
        <v>42</v>
      </c>
      <c r="Q1329" s="7" t="s">
        <v>8320</v>
      </c>
      <c r="R1329" t="s">
        <v>8322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</v>
      </c>
      <c r="P1330">
        <f t="shared" si="81"/>
        <v>117</v>
      </c>
      <c r="Q1330" s="7" t="s">
        <v>8320</v>
      </c>
      <c r="R1330" t="s">
        <v>8322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1</v>
      </c>
      <c r="P1331">
        <f t="shared" si="81"/>
        <v>45</v>
      </c>
      <c r="Q1331" s="7" t="s">
        <v>8320</v>
      </c>
      <c r="R1331" t="s">
        <v>8322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</v>
      </c>
      <c r="P1332">
        <f t="shared" si="81"/>
        <v>157</v>
      </c>
      <c r="Q1332" s="7" t="s">
        <v>8320</v>
      </c>
      <c r="R1332" t="s">
        <v>8322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</v>
      </c>
      <c r="P1333">
        <f t="shared" si="81"/>
        <v>101</v>
      </c>
      <c r="Q1333" s="7" t="s">
        <v>8320</v>
      </c>
      <c r="R1333" t="s">
        <v>8322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>
        <f t="shared" si="81"/>
        <v>0</v>
      </c>
      <c r="Q1334" s="7" t="s">
        <v>8320</v>
      </c>
      <c r="R1334" t="s">
        <v>8322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>
        <f t="shared" si="81"/>
        <v>0</v>
      </c>
      <c r="Q1335" s="7" t="s">
        <v>8320</v>
      </c>
      <c r="R1335" t="s">
        <v>8322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11</v>
      </c>
      <c r="P1336">
        <f t="shared" si="81"/>
        <v>52</v>
      </c>
      <c r="Q1336" s="7" t="s">
        <v>8320</v>
      </c>
      <c r="R1336" t="s">
        <v>8322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20</v>
      </c>
      <c r="P1337">
        <f t="shared" si="81"/>
        <v>309</v>
      </c>
      <c r="Q1337" s="7" t="s">
        <v>8320</v>
      </c>
      <c r="R1337" t="s">
        <v>8322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85</v>
      </c>
      <c r="P1338">
        <f t="shared" si="81"/>
        <v>379</v>
      </c>
      <c r="Q1338" s="7" t="s">
        <v>8320</v>
      </c>
      <c r="R1338" t="s">
        <v>8322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</v>
      </c>
      <c r="P1339">
        <f t="shared" si="81"/>
        <v>176</v>
      </c>
      <c r="Q1339" s="7" t="s">
        <v>8320</v>
      </c>
      <c r="R1339" t="s">
        <v>8322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</v>
      </c>
      <c r="P1340">
        <f t="shared" si="81"/>
        <v>66</v>
      </c>
      <c r="Q1340" s="7" t="s">
        <v>8320</v>
      </c>
      <c r="R1340" t="s">
        <v>8322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7</v>
      </c>
      <c r="P1341">
        <f t="shared" si="81"/>
        <v>90</v>
      </c>
      <c r="Q1341" s="7" t="s">
        <v>8320</v>
      </c>
      <c r="R1341" t="s">
        <v>8322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>
        <f t="shared" si="81"/>
        <v>0</v>
      </c>
      <c r="Q1342" s="7" t="s">
        <v>8320</v>
      </c>
      <c r="R1342" t="s">
        <v>8322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</v>
      </c>
      <c r="P1343">
        <f t="shared" si="81"/>
        <v>382</v>
      </c>
      <c r="Q1343" s="7" t="s">
        <v>8320</v>
      </c>
      <c r="R1343" t="s">
        <v>8322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</v>
      </c>
      <c r="P1344">
        <f t="shared" si="81"/>
        <v>100</v>
      </c>
      <c r="Q1344" s="7" t="s">
        <v>8320</v>
      </c>
      <c r="R1344" t="s">
        <v>8322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</v>
      </c>
      <c r="P1345">
        <f t="shared" si="81"/>
        <v>158</v>
      </c>
      <c r="Q1345" s="7" t="s">
        <v>8320</v>
      </c>
      <c r="R1345" t="s">
        <v>8322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378</v>
      </c>
      <c r="P1346">
        <f t="shared" si="81"/>
        <v>41</v>
      </c>
      <c r="Q1346" s="7" t="s">
        <v>8323</v>
      </c>
      <c r="R1346" t="s">
        <v>8324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IFERROR(ROUND(E1347/L1347,0),0)</f>
        <v>54</v>
      </c>
      <c r="Q1347" s="7" t="s">
        <v>8323</v>
      </c>
      <c r="R1347" t="s">
        <v>8324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s="7" t="s">
        <v>8323</v>
      </c>
      <c r="R1348" t="s">
        <v>8324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s="7" t="s">
        <v>8323</v>
      </c>
      <c r="R1349" t="s">
        <v>8324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s="7" t="s">
        <v>8323</v>
      </c>
      <c r="R1350" t="s">
        <v>8324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s="7" t="s">
        <v>8323</v>
      </c>
      <c r="R1351" t="s">
        <v>8324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s="7" t="s">
        <v>8323</v>
      </c>
      <c r="R1352" t="s">
        <v>8324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s="7" t="s">
        <v>8323</v>
      </c>
      <c r="R1353" t="s">
        <v>8324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s="7" t="s">
        <v>8323</v>
      </c>
      <c r="R1354" t="s">
        <v>8324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s="7" t="s">
        <v>8323</v>
      </c>
      <c r="R1355" t="s">
        <v>8324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s="7" t="s">
        <v>8323</v>
      </c>
      <c r="R1356" t="s">
        <v>8324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s="7" t="s">
        <v>8323</v>
      </c>
      <c r="R1357" t="s">
        <v>8324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s="7" t="s">
        <v>8323</v>
      </c>
      <c r="R1358" t="s">
        <v>8324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s="7" t="s">
        <v>8323</v>
      </c>
      <c r="R1359" t="s">
        <v>8324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s="7" t="s">
        <v>8323</v>
      </c>
      <c r="R1360" t="s">
        <v>8324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s="7" t="s">
        <v>8323</v>
      </c>
      <c r="R1361" t="s">
        <v>8324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s="7" t="s">
        <v>8323</v>
      </c>
      <c r="R1362" t="s">
        <v>8324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s="7" t="s">
        <v>8323</v>
      </c>
      <c r="R1363" t="s">
        <v>8324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s="7" t="s">
        <v>8323</v>
      </c>
      <c r="R1364" t="s">
        <v>8324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7" t="s">
        <v>8323</v>
      </c>
      <c r="R1365" t="s">
        <v>8324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s="7" t="s">
        <v>8326</v>
      </c>
      <c r="R1366" t="s">
        <v>8327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s="7" t="s">
        <v>8326</v>
      </c>
      <c r="R1367" t="s">
        <v>8327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s="7" t="s">
        <v>8326</v>
      </c>
      <c r="R1368" t="s">
        <v>8327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s="7" t="s">
        <v>8326</v>
      </c>
      <c r="R1369" t="s">
        <v>8327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s="7" t="s">
        <v>8326</v>
      </c>
      <c r="R1370" t="s">
        <v>8327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s="7" t="s">
        <v>8326</v>
      </c>
      <c r="R1371" t="s">
        <v>8327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s="7" t="s">
        <v>8326</v>
      </c>
      <c r="R1372" t="s">
        <v>8327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s="7" t="s">
        <v>8326</v>
      </c>
      <c r="R1373" t="s">
        <v>8327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s="7" t="s">
        <v>8326</v>
      </c>
      <c r="R1374" t="s">
        <v>8327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s="7" t="s">
        <v>8326</v>
      </c>
      <c r="R1375" t="s">
        <v>8327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s="7" t="s">
        <v>8326</v>
      </c>
      <c r="R1376" t="s">
        <v>8327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s="7" t="s">
        <v>8326</v>
      </c>
      <c r="R1377" t="s">
        <v>8327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s="7" t="s">
        <v>8326</v>
      </c>
      <c r="R1378" t="s">
        <v>8327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ref="O1379:O1442" si="88">ROUND(E1379/D1379*100,0)</f>
        <v>116</v>
      </c>
      <c r="P1379">
        <f t="shared" si="85"/>
        <v>49</v>
      </c>
      <c r="Q1379" s="7" t="s">
        <v>8326</v>
      </c>
      <c r="R1379" t="s">
        <v>8327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</v>
      </c>
      <c r="P1380">
        <f t="shared" si="85"/>
        <v>31</v>
      </c>
      <c r="Q1380" s="7" t="s">
        <v>8326</v>
      </c>
      <c r="R1380" t="s">
        <v>8327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112</v>
      </c>
      <c r="P1381">
        <f t="shared" si="85"/>
        <v>74</v>
      </c>
      <c r="Q1381" s="7" t="s">
        <v>8326</v>
      </c>
      <c r="R1381" t="s">
        <v>8327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</v>
      </c>
      <c r="Q1382" s="7" t="s">
        <v>8326</v>
      </c>
      <c r="R1382" t="s">
        <v>8327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</v>
      </c>
      <c r="P1383">
        <f t="shared" si="85"/>
        <v>73</v>
      </c>
      <c r="Q1383" s="7" t="s">
        <v>8326</v>
      </c>
      <c r="R1383" t="s">
        <v>8327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</v>
      </c>
      <c r="P1384">
        <f t="shared" si="85"/>
        <v>56</v>
      </c>
      <c r="Q1384" s="7" t="s">
        <v>8326</v>
      </c>
      <c r="R1384" t="s">
        <v>8327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</v>
      </c>
      <c r="P1385">
        <f t="shared" si="85"/>
        <v>50</v>
      </c>
      <c r="Q1385" s="7" t="s">
        <v>8326</v>
      </c>
      <c r="R1385" t="s">
        <v>8327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</v>
      </c>
      <c r="P1386">
        <f t="shared" si="85"/>
        <v>69</v>
      </c>
      <c r="Q1386" s="7" t="s">
        <v>8326</v>
      </c>
      <c r="R1386" t="s">
        <v>8327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</v>
      </c>
      <c r="P1387">
        <f t="shared" si="85"/>
        <v>66</v>
      </c>
      <c r="Q1387" s="7" t="s">
        <v>8326</v>
      </c>
      <c r="R1387" t="s">
        <v>8327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219</v>
      </c>
      <c r="P1388">
        <f t="shared" si="85"/>
        <v>63</v>
      </c>
      <c r="Q1388" s="7" t="s">
        <v>8326</v>
      </c>
      <c r="R1388" t="s">
        <v>8327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137</v>
      </c>
      <c r="P1389">
        <f t="shared" si="85"/>
        <v>70</v>
      </c>
      <c r="Q1389" s="7" t="s">
        <v>8326</v>
      </c>
      <c r="R1389" t="s">
        <v>8327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135</v>
      </c>
      <c r="P1390">
        <f t="shared" si="85"/>
        <v>60</v>
      </c>
      <c r="Q1390" s="7" t="s">
        <v>8326</v>
      </c>
      <c r="R1390" t="s">
        <v>8327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</v>
      </c>
      <c r="P1391">
        <f t="shared" si="85"/>
        <v>21</v>
      </c>
      <c r="Q1391" s="7" t="s">
        <v>8326</v>
      </c>
      <c r="R1391" t="s">
        <v>8327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</v>
      </c>
      <c r="P1392">
        <f t="shared" si="85"/>
        <v>161</v>
      </c>
      <c r="Q1392" s="7" t="s">
        <v>8326</v>
      </c>
      <c r="R1392" t="s">
        <v>8327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</v>
      </c>
      <c r="P1393">
        <f t="shared" si="85"/>
        <v>42</v>
      </c>
      <c r="Q1393" s="7" t="s">
        <v>8326</v>
      </c>
      <c r="R1393" t="s">
        <v>8327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114</v>
      </c>
      <c r="P1394">
        <f t="shared" si="85"/>
        <v>27</v>
      </c>
      <c r="Q1394" s="7" t="s">
        <v>8326</v>
      </c>
      <c r="R1394" t="s">
        <v>8327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</v>
      </c>
      <c r="P1395">
        <f t="shared" si="85"/>
        <v>197</v>
      </c>
      <c r="Q1395" s="7" t="s">
        <v>8326</v>
      </c>
      <c r="R1395" t="s">
        <v>8327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</v>
      </c>
      <c r="P1396">
        <f t="shared" si="85"/>
        <v>54</v>
      </c>
      <c r="Q1396" s="7" t="s">
        <v>8326</v>
      </c>
      <c r="R1396" t="s">
        <v>8327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112</v>
      </c>
      <c r="P1397">
        <f t="shared" si="85"/>
        <v>48</v>
      </c>
      <c r="Q1397" s="7" t="s">
        <v>8326</v>
      </c>
      <c r="R1397" t="s">
        <v>8327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</v>
      </c>
      <c r="P1398">
        <f t="shared" si="85"/>
        <v>88</v>
      </c>
      <c r="Q1398" s="7" t="s">
        <v>8326</v>
      </c>
      <c r="R1398" t="s">
        <v>8327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114</v>
      </c>
      <c r="P1399">
        <f t="shared" si="85"/>
        <v>72</v>
      </c>
      <c r="Q1399" s="7" t="s">
        <v>8326</v>
      </c>
      <c r="R1399" t="s">
        <v>8327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110</v>
      </c>
      <c r="P1400">
        <f t="shared" si="85"/>
        <v>74</v>
      </c>
      <c r="Q1400" s="7" t="s">
        <v>8326</v>
      </c>
      <c r="R1400" t="s">
        <v>8327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</v>
      </c>
      <c r="P1401">
        <f t="shared" si="85"/>
        <v>62</v>
      </c>
      <c r="Q1401" s="7" t="s">
        <v>8326</v>
      </c>
      <c r="R1401" t="s">
        <v>8327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</v>
      </c>
      <c r="P1402">
        <f t="shared" si="85"/>
        <v>17</v>
      </c>
      <c r="Q1402" s="7" t="s">
        <v>8326</v>
      </c>
      <c r="R1402" t="s">
        <v>8327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497</v>
      </c>
      <c r="P1403">
        <f t="shared" si="85"/>
        <v>52</v>
      </c>
      <c r="Q1403" s="7" t="s">
        <v>8326</v>
      </c>
      <c r="R1403" t="s">
        <v>8327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</v>
      </c>
      <c r="P1404">
        <f t="shared" si="85"/>
        <v>24</v>
      </c>
      <c r="Q1404" s="7" t="s">
        <v>8326</v>
      </c>
      <c r="R1404" t="s">
        <v>8327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103</v>
      </c>
      <c r="P1405">
        <f t="shared" si="85"/>
        <v>62</v>
      </c>
      <c r="Q1405" s="7" t="s">
        <v>8326</v>
      </c>
      <c r="R1405" t="s">
        <v>8327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2</v>
      </c>
      <c r="P1406">
        <f t="shared" si="85"/>
        <v>48</v>
      </c>
      <c r="Q1406" s="7" t="s">
        <v>8323</v>
      </c>
      <c r="R1406" t="s">
        <v>8342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</v>
      </c>
      <c r="P1407">
        <f t="shared" si="85"/>
        <v>6</v>
      </c>
      <c r="Q1407" s="7" t="s">
        <v>8323</v>
      </c>
      <c r="R1407" t="s">
        <v>8342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</v>
      </c>
      <c r="P1408">
        <f t="shared" si="85"/>
        <v>5</v>
      </c>
      <c r="Q1408" s="7" t="s">
        <v>8323</v>
      </c>
      <c r="R1408" t="s">
        <v>8342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1</v>
      </c>
      <c r="P1409">
        <f t="shared" si="85"/>
        <v>8</v>
      </c>
      <c r="Q1409" s="7" t="s">
        <v>8323</v>
      </c>
      <c r="R1409" t="s">
        <v>8342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</v>
      </c>
      <c r="P1410">
        <f t="shared" si="85"/>
        <v>12</v>
      </c>
      <c r="Q1410" s="7" t="s">
        <v>8323</v>
      </c>
      <c r="R1410" t="s">
        <v>8342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>
        <f t="shared" ref="P1411:P1474" si="89">IFERROR(ROUND(E1411/L1411,0),0)</f>
        <v>0</v>
      </c>
      <c r="Q1411" s="7" t="s">
        <v>8323</v>
      </c>
      <c r="R1411" t="s">
        <v>8342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s="7" t="s">
        <v>8323</v>
      </c>
      <c r="R1412" t="s">
        <v>8342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s="7" t="s">
        <v>8323</v>
      </c>
      <c r="R1413" t="s">
        <v>8342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s="7" t="s">
        <v>8323</v>
      </c>
      <c r="R1414" t="s">
        <v>8342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7" t="s">
        <v>8323</v>
      </c>
      <c r="R1415" t="s">
        <v>8342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s="7" t="s">
        <v>8323</v>
      </c>
      <c r="R1416" t="s">
        <v>8342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s="7" t="s">
        <v>8323</v>
      </c>
      <c r="R1417" t="s">
        <v>8342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s="7" t="s">
        <v>8323</v>
      </c>
      <c r="R1418" t="s">
        <v>8342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s="7" t="s">
        <v>8323</v>
      </c>
      <c r="R1419" t="s">
        <v>8342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s="7" t="s">
        <v>8323</v>
      </c>
      <c r="R1420" t="s">
        <v>8342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s="7" t="s">
        <v>8323</v>
      </c>
      <c r="R1421" t="s">
        <v>8342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s="7" t="s">
        <v>8323</v>
      </c>
      <c r="R1422" t="s">
        <v>8342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s="7" t="s">
        <v>8323</v>
      </c>
      <c r="R1423" t="s">
        <v>8342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s="7" t="s">
        <v>8323</v>
      </c>
      <c r="R1424" t="s">
        <v>8342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s="7" t="s">
        <v>8323</v>
      </c>
      <c r="R1425" t="s">
        <v>8342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s="7" t="s">
        <v>8323</v>
      </c>
      <c r="R1426" t="s">
        <v>8342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s="7" t="s">
        <v>8323</v>
      </c>
      <c r="R1427" t="s">
        <v>8342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s="7" t="s">
        <v>8323</v>
      </c>
      <c r="R1428" t="s">
        <v>8342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s="7" t="s">
        <v>8323</v>
      </c>
      <c r="R1429" t="s">
        <v>8342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s="7" t="s">
        <v>8323</v>
      </c>
      <c r="R1430" t="s">
        <v>8342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s="7" t="s">
        <v>8323</v>
      </c>
      <c r="R1431" t="s">
        <v>8342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s="7" t="s">
        <v>8323</v>
      </c>
      <c r="R1432" t="s">
        <v>8342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s="7" t="s">
        <v>8323</v>
      </c>
      <c r="R1433" t="s">
        <v>8342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s="7" t="s">
        <v>8323</v>
      </c>
      <c r="R1434" t="s">
        <v>8342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s="7" t="s">
        <v>8323</v>
      </c>
      <c r="R1435" t="s">
        <v>8342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s="7" t="s">
        <v>8323</v>
      </c>
      <c r="R1436" t="s">
        <v>8342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s="7" t="s">
        <v>8323</v>
      </c>
      <c r="R1437" t="s">
        <v>8342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s="7" t="s">
        <v>8323</v>
      </c>
      <c r="R1438" t="s">
        <v>8342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s="7" t="s">
        <v>8323</v>
      </c>
      <c r="R1439" t="s">
        <v>8342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7" t="s">
        <v>8323</v>
      </c>
      <c r="R1440" t="s">
        <v>8342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s="7" t="s">
        <v>8323</v>
      </c>
      <c r="R1441" t="s">
        <v>8342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s="7" t="s">
        <v>8323</v>
      </c>
      <c r="R1442" t="s">
        <v>8342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ref="O1443:O1506" si="92">ROUND(E1443/D1443*100,0)</f>
        <v>1</v>
      </c>
      <c r="P1443">
        <f t="shared" si="89"/>
        <v>673</v>
      </c>
      <c r="Q1443" s="7" t="s">
        <v>8323</v>
      </c>
      <c r="R1443" t="s">
        <v>8342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>
        <f t="shared" si="89"/>
        <v>0</v>
      </c>
      <c r="Q1444" s="7" t="s">
        <v>8323</v>
      </c>
      <c r="R1444" t="s">
        <v>8342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>
        <f t="shared" si="89"/>
        <v>0</v>
      </c>
      <c r="Q1445" s="7" t="s">
        <v>8323</v>
      </c>
      <c r="R1445" t="s">
        <v>8342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>
        <f t="shared" si="89"/>
        <v>0</v>
      </c>
      <c r="Q1446" s="7" t="s">
        <v>8323</v>
      </c>
      <c r="R1446" t="s">
        <v>8342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>
        <f t="shared" si="89"/>
        <v>0</v>
      </c>
      <c r="Q1447" s="7" t="s">
        <v>8323</v>
      </c>
      <c r="R1447" t="s">
        <v>8342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>
        <f t="shared" si="89"/>
        <v>0</v>
      </c>
      <c r="Q1448" s="7" t="s">
        <v>8323</v>
      </c>
      <c r="R1448" t="s">
        <v>8342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</v>
      </c>
      <c r="P1449">
        <f t="shared" si="89"/>
        <v>25</v>
      </c>
      <c r="Q1449" s="7" t="s">
        <v>8323</v>
      </c>
      <c r="R1449" t="s">
        <v>8342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>
        <f t="shared" si="89"/>
        <v>0</v>
      </c>
      <c r="Q1450" s="7" t="s">
        <v>8323</v>
      </c>
      <c r="R1450" t="s">
        <v>8342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>
        <f t="shared" si="89"/>
        <v>0</v>
      </c>
      <c r="Q1451" s="7" t="s">
        <v>8323</v>
      </c>
      <c r="R1451" t="s">
        <v>8342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s="7" t="s">
        <v>8323</v>
      </c>
      <c r="R1452" t="s">
        <v>8342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</v>
      </c>
      <c r="P1453">
        <f t="shared" si="89"/>
        <v>1</v>
      </c>
      <c r="Q1453" s="7" t="s">
        <v>8323</v>
      </c>
      <c r="R1453" t="s">
        <v>8342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>
        <f t="shared" si="89"/>
        <v>0</v>
      </c>
      <c r="Q1454" s="7" t="s">
        <v>8323</v>
      </c>
      <c r="R1454" t="s">
        <v>8342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>
        <f t="shared" si="89"/>
        <v>0</v>
      </c>
      <c r="Q1455" s="7" t="s">
        <v>8323</v>
      </c>
      <c r="R1455" t="s">
        <v>8342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1</v>
      </c>
      <c r="P1456">
        <f t="shared" si="89"/>
        <v>15</v>
      </c>
      <c r="Q1456" s="7" t="s">
        <v>8323</v>
      </c>
      <c r="R1456" t="s">
        <v>8342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11</v>
      </c>
      <c r="P1457">
        <f t="shared" si="89"/>
        <v>225</v>
      </c>
      <c r="Q1457" s="7" t="s">
        <v>8323</v>
      </c>
      <c r="R1457" t="s">
        <v>8342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3</v>
      </c>
      <c r="P1458">
        <f t="shared" si="89"/>
        <v>48</v>
      </c>
      <c r="Q1458" s="7" t="s">
        <v>8323</v>
      </c>
      <c r="R1458" t="s">
        <v>8342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>
        <f t="shared" si="89"/>
        <v>0</v>
      </c>
      <c r="Q1459" s="7" t="s">
        <v>8323</v>
      </c>
      <c r="R1459" t="s">
        <v>8342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>
        <f t="shared" si="89"/>
        <v>0</v>
      </c>
      <c r="Q1460" s="7" t="s">
        <v>8323</v>
      </c>
      <c r="R1460" t="s">
        <v>8342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>
        <f t="shared" si="89"/>
        <v>0</v>
      </c>
      <c r="Q1461" s="7" t="s">
        <v>8323</v>
      </c>
      <c r="R1461" t="s">
        <v>8342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>
        <f t="shared" si="89"/>
        <v>0</v>
      </c>
      <c r="Q1462" s="7" t="s">
        <v>8323</v>
      </c>
      <c r="R1462" t="s">
        <v>8342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</v>
      </c>
      <c r="P1463">
        <f t="shared" si="89"/>
        <v>45</v>
      </c>
      <c r="Q1463" s="7" t="s">
        <v>8323</v>
      </c>
      <c r="R1463" t="s">
        <v>8343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109</v>
      </c>
      <c r="P1464">
        <f t="shared" si="89"/>
        <v>29</v>
      </c>
      <c r="Q1464" s="7" t="s">
        <v>8323</v>
      </c>
      <c r="R1464" t="s">
        <v>8343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148</v>
      </c>
      <c r="P1465">
        <f t="shared" si="89"/>
        <v>35</v>
      </c>
      <c r="Q1465" s="7" t="s">
        <v>8323</v>
      </c>
      <c r="R1465" t="s">
        <v>8343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</v>
      </c>
      <c r="P1466">
        <f t="shared" si="89"/>
        <v>35</v>
      </c>
      <c r="Q1466" s="7" t="s">
        <v>8323</v>
      </c>
      <c r="R1466" t="s">
        <v>8343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</v>
      </c>
      <c r="P1467">
        <f t="shared" si="89"/>
        <v>53</v>
      </c>
      <c r="Q1467" s="7" t="s">
        <v>8323</v>
      </c>
      <c r="R1467" t="s">
        <v>8343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108</v>
      </c>
      <c r="P1468">
        <f t="shared" si="89"/>
        <v>70</v>
      </c>
      <c r="Q1468" s="7" t="s">
        <v>8323</v>
      </c>
      <c r="R1468" t="s">
        <v>8343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</v>
      </c>
      <c r="P1469">
        <f t="shared" si="89"/>
        <v>77</v>
      </c>
      <c r="Q1469" s="7" t="s">
        <v>8323</v>
      </c>
      <c r="R1469" t="s">
        <v>8343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</v>
      </c>
      <c r="P1470">
        <f t="shared" si="89"/>
        <v>33</v>
      </c>
      <c r="Q1470" s="7" t="s">
        <v>8323</v>
      </c>
      <c r="R1470" t="s">
        <v>8343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</v>
      </c>
      <c r="P1471">
        <f t="shared" si="89"/>
        <v>149</v>
      </c>
      <c r="Q1471" s="7" t="s">
        <v>8323</v>
      </c>
      <c r="R1471" t="s">
        <v>8343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</v>
      </c>
      <c r="P1472">
        <f t="shared" si="89"/>
        <v>23</v>
      </c>
      <c r="Q1472" s="7" t="s">
        <v>8323</v>
      </c>
      <c r="R1472" t="s">
        <v>8343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104</v>
      </c>
      <c r="P1473">
        <f t="shared" si="89"/>
        <v>97</v>
      </c>
      <c r="Q1473" s="7" t="s">
        <v>8323</v>
      </c>
      <c r="R1473" t="s">
        <v>8343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139</v>
      </c>
      <c r="P1474">
        <f t="shared" si="89"/>
        <v>103</v>
      </c>
      <c r="Q1474" s="7" t="s">
        <v>8323</v>
      </c>
      <c r="R1474" t="s">
        <v>8343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ref="P1475:P1538" si="93">IFERROR(ROUND(E1475/L1475,0),0)</f>
        <v>38</v>
      </c>
      <c r="Q1475" s="7" t="s">
        <v>8323</v>
      </c>
      <c r="R1475" t="s">
        <v>8343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s="7" t="s">
        <v>8323</v>
      </c>
      <c r="R1476" t="s">
        <v>8343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s="7" t="s">
        <v>8323</v>
      </c>
      <c r="R1477" t="s">
        <v>8343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s="7" t="s">
        <v>8323</v>
      </c>
      <c r="R1478" t="s">
        <v>8343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s="7" t="s">
        <v>8323</v>
      </c>
      <c r="R1479" t="s">
        <v>8343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s="7" t="s">
        <v>8323</v>
      </c>
      <c r="R1480" t="s">
        <v>8343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s="7" t="s">
        <v>8323</v>
      </c>
      <c r="R1481" t="s">
        <v>8343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s="7" t="s">
        <v>8323</v>
      </c>
      <c r="R1482" t="s">
        <v>8343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s="7" t="s">
        <v>8323</v>
      </c>
      <c r="R1483" t="s">
        <v>8325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s="7" t="s">
        <v>8323</v>
      </c>
      <c r="R1484" t="s">
        <v>8325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s="7" t="s">
        <v>8323</v>
      </c>
      <c r="R1485" t="s">
        <v>8325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s="7" t="s">
        <v>8323</v>
      </c>
      <c r="R1486" t="s">
        <v>8325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s="7" t="s">
        <v>8323</v>
      </c>
      <c r="R1487" t="s">
        <v>8325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s="7" t="s">
        <v>8323</v>
      </c>
      <c r="R1488" t="s">
        <v>8325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s="7" t="s">
        <v>8323</v>
      </c>
      <c r="R1489" t="s">
        <v>8325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s="7" t="s">
        <v>8323</v>
      </c>
      <c r="R1490" t="s">
        <v>8325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s="7" t="s">
        <v>8323</v>
      </c>
      <c r="R1491" t="s">
        <v>8325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s="7" t="s">
        <v>8323</v>
      </c>
      <c r="R1492" t="s">
        <v>8325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s="7" t="s">
        <v>8323</v>
      </c>
      <c r="R1493" t="s">
        <v>8325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s="7" t="s">
        <v>8323</v>
      </c>
      <c r="R1494" t="s">
        <v>8325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s="7" t="s">
        <v>8323</v>
      </c>
      <c r="R1495" t="s">
        <v>8325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s="7" t="s">
        <v>8323</v>
      </c>
      <c r="R1496" t="s">
        <v>8325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s="7" t="s">
        <v>8323</v>
      </c>
      <c r="R1497" t="s">
        <v>8325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s="7" t="s">
        <v>8323</v>
      </c>
      <c r="R1498" t="s">
        <v>8325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s="7" t="s">
        <v>8323</v>
      </c>
      <c r="R1499" t="s">
        <v>8325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s="7" t="s">
        <v>8323</v>
      </c>
      <c r="R1500" t="s">
        <v>8325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s="7" t="s">
        <v>8323</v>
      </c>
      <c r="R1501" t="s">
        <v>8325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s="7" t="s">
        <v>8323</v>
      </c>
      <c r="R1502" t="s">
        <v>8325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s="7" t="s">
        <v>8339</v>
      </c>
      <c r="R1503" t="s">
        <v>8340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s="7" t="s">
        <v>8339</v>
      </c>
      <c r="R1504" t="s">
        <v>8340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s="7" t="s">
        <v>8339</v>
      </c>
      <c r="R1505" t="s">
        <v>8340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s="7" t="s">
        <v>8339</v>
      </c>
      <c r="R1506" t="s">
        <v>8340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ref="O1507:O1570" si="96">ROUND(E1507/D1507*100,0)</f>
        <v>104</v>
      </c>
      <c r="P1507">
        <f t="shared" si="93"/>
        <v>48</v>
      </c>
      <c r="Q1507" s="7" t="s">
        <v>8339</v>
      </c>
      <c r="R1507" t="s">
        <v>8340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</v>
      </c>
      <c r="P1508">
        <f t="shared" si="93"/>
        <v>39</v>
      </c>
      <c r="Q1508" s="7" t="s">
        <v>8339</v>
      </c>
      <c r="R1508" t="s">
        <v>8340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</v>
      </c>
      <c r="Q1509" s="7" t="s">
        <v>8339</v>
      </c>
      <c r="R1509" t="s">
        <v>8340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111</v>
      </c>
      <c r="P1510">
        <f t="shared" si="93"/>
        <v>97</v>
      </c>
      <c r="Q1510" s="7" t="s">
        <v>8339</v>
      </c>
      <c r="R1510" t="s">
        <v>8340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124</v>
      </c>
      <c r="P1511">
        <f t="shared" si="93"/>
        <v>110</v>
      </c>
      <c r="Q1511" s="7" t="s">
        <v>8339</v>
      </c>
      <c r="R1511" t="s">
        <v>8340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</v>
      </c>
      <c r="P1512">
        <f t="shared" si="93"/>
        <v>40</v>
      </c>
      <c r="Q1512" s="7" t="s">
        <v>8339</v>
      </c>
      <c r="R1512" t="s">
        <v>8340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112</v>
      </c>
      <c r="P1513">
        <f t="shared" si="93"/>
        <v>76</v>
      </c>
      <c r="Q1513" s="7" t="s">
        <v>8339</v>
      </c>
      <c r="R1513" t="s">
        <v>8340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559</v>
      </c>
      <c r="P1514">
        <f t="shared" si="93"/>
        <v>58</v>
      </c>
      <c r="Q1514" s="7" t="s">
        <v>8339</v>
      </c>
      <c r="R1514" t="s">
        <v>8340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</v>
      </c>
      <c r="P1515">
        <f t="shared" si="93"/>
        <v>56</v>
      </c>
      <c r="Q1515" s="7" t="s">
        <v>8339</v>
      </c>
      <c r="R1515" t="s">
        <v>8340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</v>
      </c>
      <c r="P1516">
        <f t="shared" si="93"/>
        <v>151</v>
      </c>
      <c r="Q1516" s="7" t="s">
        <v>8339</v>
      </c>
      <c r="R1516" t="s">
        <v>8340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</v>
      </c>
      <c r="P1517">
        <f t="shared" si="93"/>
        <v>850</v>
      </c>
      <c r="Q1517" s="7" t="s">
        <v>8339</v>
      </c>
      <c r="R1517" t="s">
        <v>8340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109</v>
      </c>
      <c r="P1518">
        <f t="shared" si="93"/>
        <v>159</v>
      </c>
      <c r="Q1518" s="7" t="s">
        <v>8339</v>
      </c>
      <c r="R1518" t="s">
        <v>8340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162</v>
      </c>
      <c r="P1519">
        <f t="shared" si="93"/>
        <v>40</v>
      </c>
      <c r="Q1519" s="7" t="s">
        <v>8339</v>
      </c>
      <c r="R1519" t="s">
        <v>8340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</v>
      </c>
      <c r="P1520">
        <f t="shared" si="93"/>
        <v>131</v>
      </c>
      <c r="Q1520" s="7" t="s">
        <v>8339</v>
      </c>
      <c r="R1520" t="s">
        <v>8340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</v>
      </c>
      <c r="P1521">
        <f t="shared" si="93"/>
        <v>64</v>
      </c>
      <c r="Q1521" s="7" t="s">
        <v>8339</v>
      </c>
      <c r="R1521" t="s">
        <v>8340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</v>
      </c>
      <c r="P1522">
        <f t="shared" si="93"/>
        <v>112</v>
      </c>
      <c r="Q1522" s="7" t="s">
        <v>8339</v>
      </c>
      <c r="R1522" t="s">
        <v>8340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107</v>
      </c>
      <c r="P1523">
        <f t="shared" si="93"/>
        <v>170</v>
      </c>
      <c r="Q1523" s="7" t="s">
        <v>8339</v>
      </c>
      <c r="R1523" t="s">
        <v>8340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139</v>
      </c>
      <c r="P1524">
        <f t="shared" si="93"/>
        <v>134</v>
      </c>
      <c r="Q1524" s="7" t="s">
        <v>8339</v>
      </c>
      <c r="R1524" t="s">
        <v>8340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125</v>
      </c>
      <c r="P1525">
        <f t="shared" si="93"/>
        <v>96</v>
      </c>
      <c r="Q1525" s="7" t="s">
        <v>8339</v>
      </c>
      <c r="R1525" t="s">
        <v>8340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222</v>
      </c>
      <c r="Q1526" s="7" t="s">
        <v>8339</v>
      </c>
      <c r="R1526" t="s">
        <v>8340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</v>
      </c>
      <c r="P1527">
        <f t="shared" si="93"/>
        <v>32</v>
      </c>
      <c r="Q1527" s="7" t="s">
        <v>8339</v>
      </c>
      <c r="R1527" t="s">
        <v>8340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</v>
      </c>
      <c r="P1528">
        <f t="shared" si="93"/>
        <v>99</v>
      </c>
      <c r="Q1528" s="7" t="s">
        <v>8339</v>
      </c>
      <c r="R1528" t="s">
        <v>8340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</v>
      </c>
      <c r="P1529">
        <f t="shared" si="93"/>
        <v>55</v>
      </c>
      <c r="Q1529" s="7" t="s">
        <v>8339</v>
      </c>
      <c r="R1529" t="s">
        <v>8340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282</v>
      </c>
      <c r="P1530">
        <f t="shared" si="93"/>
        <v>53</v>
      </c>
      <c r="Q1530" s="7" t="s">
        <v>8339</v>
      </c>
      <c r="R1530" t="s">
        <v>8340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101</v>
      </c>
      <c r="P1531">
        <f t="shared" si="93"/>
        <v>136</v>
      </c>
      <c r="Q1531" s="7" t="s">
        <v>8339</v>
      </c>
      <c r="R1531" t="s">
        <v>8340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135</v>
      </c>
      <c r="P1532">
        <f t="shared" si="93"/>
        <v>54</v>
      </c>
      <c r="Q1532" s="7" t="s">
        <v>8339</v>
      </c>
      <c r="R1532" t="s">
        <v>8340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176</v>
      </c>
      <c r="P1533">
        <f t="shared" si="93"/>
        <v>57</v>
      </c>
      <c r="Q1533" s="7" t="s">
        <v>8339</v>
      </c>
      <c r="R1533" t="s">
        <v>8340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</v>
      </c>
      <c r="P1534">
        <f t="shared" si="93"/>
        <v>82</v>
      </c>
      <c r="Q1534" s="7" t="s">
        <v>8339</v>
      </c>
      <c r="R1534" t="s">
        <v>8340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</v>
      </c>
      <c r="P1535">
        <f t="shared" si="93"/>
        <v>88</v>
      </c>
      <c r="Q1535" s="7" t="s">
        <v>8339</v>
      </c>
      <c r="R1535" t="s">
        <v>8340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418</v>
      </c>
      <c r="P1536">
        <f t="shared" si="93"/>
        <v>85</v>
      </c>
      <c r="Q1536" s="7" t="s">
        <v>8339</v>
      </c>
      <c r="R1536" t="s">
        <v>8340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</v>
      </c>
      <c r="P1537">
        <f t="shared" si="93"/>
        <v>48</v>
      </c>
      <c r="Q1537" s="7" t="s">
        <v>8339</v>
      </c>
      <c r="R1537" t="s">
        <v>8340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</v>
      </c>
      <c r="P1538">
        <f t="shared" si="93"/>
        <v>66</v>
      </c>
      <c r="Q1538" s="7" t="s">
        <v>8339</v>
      </c>
      <c r="R1538" t="s">
        <v>8340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ref="P1539:P1602" si="97">IFERROR(ROUND(E1539/L1539,0),0)</f>
        <v>96</v>
      </c>
      <c r="Q1539" s="7" t="s">
        <v>8339</v>
      </c>
      <c r="R1539" t="s">
        <v>8340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s="7" t="s">
        <v>8339</v>
      </c>
      <c r="R1540" t="s">
        <v>8340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s="7" t="s">
        <v>8339</v>
      </c>
      <c r="R1541" t="s">
        <v>8340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s="7" t="s">
        <v>8339</v>
      </c>
      <c r="R1542" t="s">
        <v>8340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s="7" t="s">
        <v>8339</v>
      </c>
      <c r="R1543" t="s">
        <v>8344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7" t="s">
        <v>8339</v>
      </c>
      <c r="R1544" t="s">
        <v>8344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s="7" t="s">
        <v>8339</v>
      </c>
      <c r="R1545" t="s">
        <v>8344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s="7" t="s">
        <v>8339</v>
      </c>
      <c r="R1546" t="s">
        <v>8344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s="7" t="s">
        <v>8339</v>
      </c>
      <c r="R1547" t="s">
        <v>8344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s="7" t="s">
        <v>8339</v>
      </c>
      <c r="R1548" t="s">
        <v>8344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s="7" t="s">
        <v>8339</v>
      </c>
      <c r="R1549" t="s">
        <v>8344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s="7" t="s">
        <v>8339</v>
      </c>
      <c r="R1550" t="s">
        <v>8344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s="7" t="s">
        <v>8339</v>
      </c>
      <c r="R1551" t="s">
        <v>8344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s="7" t="s">
        <v>8339</v>
      </c>
      <c r="R1552" t="s">
        <v>8344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s="7" t="s">
        <v>8339</v>
      </c>
      <c r="R1553" t="s">
        <v>8344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s="7" t="s">
        <v>8339</v>
      </c>
      <c r="R1554" t="s">
        <v>8344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s="7" t="s">
        <v>8339</v>
      </c>
      <c r="R1555" t="s">
        <v>8344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s="7" t="s">
        <v>8339</v>
      </c>
      <c r="R1556" t="s">
        <v>8344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s="7" t="s">
        <v>8339</v>
      </c>
      <c r="R1557" t="s">
        <v>8344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s="7" t="s">
        <v>8339</v>
      </c>
      <c r="R1558" t="s">
        <v>8344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7" t="s">
        <v>8339</v>
      </c>
      <c r="R1559" t="s">
        <v>8344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s="7" t="s">
        <v>8339</v>
      </c>
      <c r="R1560" t="s">
        <v>8344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s="7" t="s">
        <v>8339</v>
      </c>
      <c r="R1561" t="s">
        <v>8344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s="7" t="s">
        <v>8339</v>
      </c>
      <c r="R1562" t="s">
        <v>8344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s="7" t="s">
        <v>8323</v>
      </c>
      <c r="R1563" t="s">
        <v>8345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s="7" t="s">
        <v>8323</v>
      </c>
      <c r="R1564" t="s">
        <v>8345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s="7" t="s">
        <v>8323</v>
      </c>
      <c r="R1565" t="s">
        <v>8345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s="7" t="s">
        <v>8323</v>
      </c>
      <c r="R1566" t="s">
        <v>8345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s="7" t="s">
        <v>8323</v>
      </c>
      <c r="R1567" t="s">
        <v>8345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s="7" t="s">
        <v>8323</v>
      </c>
      <c r="R1568" t="s">
        <v>8345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s="7" t="s">
        <v>8323</v>
      </c>
      <c r="R1569" t="s">
        <v>8345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s="7" t="s">
        <v>8323</v>
      </c>
      <c r="R1570" t="s">
        <v>8345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ref="O1571:O1634" si="100">ROUND(E1571/D1571*100,0)</f>
        <v>0</v>
      </c>
      <c r="P1571">
        <f t="shared" si="97"/>
        <v>0</v>
      </c>
      <c r="Q1571" s="7" t="s">
        <v>8323</v>
      </c>
      <c r="R1571" t="s">
        <v>8345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</v>
      </c>
      <c r="P1572">
        <f t="shared" si="97"/>
        <v>48</v>
      </c>
      <c r="Q1572" s="7" t="s">
        <v>8323</v>
      </c>
      <c r="R1572" t="s">
        <v>8345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1</v>
      </c>
      <c r="P1573">
        <f t="shared" si="97"/>
        <v>20</v>
      </c>
      <c r="Q1573" s="7" t="s">
        <v>8323</v>
      </c>
      <c r="R1573" t="s">
        <v>8345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42</v>
      </c>
      <c r="Q1574" s="7" t="s">
        <v>8323</v>
      </c>
      <c r="R1574" t="s">
        <v>8345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</v>
      </c>
      <c r="P1575">
        <f t="shared" si="97"/>
        <v>74</v>
      </c>
      <c r="Q1575" s="7" t="s">
        <v>8323</v>
      </c>
      <c r="R1575" t="s">
        <v>8345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</v>
      </c>
      <c r="P1576">
        <f t="shared" si="97"/>
        <v>84</v>
      </c>
      <c r="Q1576" s="7" t="s">
        <v>8323</v>
      </c>
      <c r="R1576" t="s">
        <v>8345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23</v>
      </c>
      <c r="P1577">
        <f t="shared" si="97"/>
        <v>65</v>
      </c>
      <c r="Q1577" s="7" t="s">
        <v>8323</v>
      </c>
      <c r="R1577" t="s">
        <v>8345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s="7" t="s">
        <v>8323</v>
      </c>
      <c r="R1578" t="s">
        <v>8345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1</v>
      </c>
      <c r="P1579">
        <f t="shared" si="97"/>
        <v>28</v>
      </c>
      <c r="Q1579" s="7" t="s">
        <v>8323</v>
      </c>
      <c r="R1579" t="s">
        <v>8345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11</v>
      </c>
      <c r="P1580">
        <f t="shared" si="97"/>
        <v>51</v>
      </c>
      <c r="Q1580" s="7" t="s">
        <v>8323</v>
      </c>
      <c r="R1580" t="s">
        <v>8345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1</v>
      </c>
      <c r="P1581">
        <f t="shared" si="97"/>
        <v>14</v>
      </c>
      <c r="Q1581" s="7" t="s">
        <v>8323</v>
      </c>
      <c r="R1581" t="s">
        <v>8345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>
        <f t="shared" si="97"/>
        <v>0</v>
      </c>
      <c r="Q1582" s="7" t="s">
        <v>8323</v>
      </c>
      <c r="R1582" t="s">
        <v>8345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1</v>
      </c>
      <c r="P1583">
        <f t="shared" si="97"/>
        <v>5</v>
      </c>
      <c r="Q1583" s="7" t="s">
        <v>8339</v>
      </c>
      <c r="R1583" t="s">
        <v>8346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</v>
      </c>
      <c r="P1584">
        <f t="shared" si="97"/>
        <v>31</v>
      </c>
      <c r="Q1584" s="7" t="s">
        <v>8339</v>
      </c>
      <c r="R1584" t="s">
        <v>8346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</v>
      </c>
      <c r="P1585">
        <f t="shared" si="97"/>
        <v>15</v>
      </c>
      <c r="Q1585" s="7" t="s">
        <v>8339</v>
      </c>
      <c r="R1585" t="s">
        <v>8346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>
        <f t="shared" si="97"/>
        <v>0</v>
      </c>
      <c r="Q1586" s="7" t="s">
        <v>8339</v>
      </c>
      <c r="R1586" t="s">
        <v>8346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132</v>
      </c>
      <c r="Q1587" s="7" t="s">
        <v>8339</v>
      </c>
      <c r="R1587" t="s">
        <v>8346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>
        <f t="shared" si="97"/>
        <v>0</v>
      </c>
      <c r="Q1588" s="7" t="s">
        <v>8339</v>
      </c>
      <c r="R1588" t="s">
        <v>8346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</v>
      </c>
      <c r="P1589">
        <f t="shared" si="97"/>
        <v>1</v>
      </c>
      <c r="Q1589" s="7" t="s">
        <v>8339</v>
      </c>
      <c r="R1589" t="s">
        <v>8346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>
        <f t="shared" si="97"/>
        <v>0</v>
      </c>
      <c r="Q1590" s="7" t="s">
        <v>8339</v>
      </c>
      <c r="R1590" t="s">
        <v>8346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>
        <f t="shared" si="97"/>
        <v>0</v>
      </c>
      <c r="Q1591" s="7" t="s">
        <v>8339</v>
      </c>
      <c r="R1591" t="s">
        <v>8346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2</v>
      </c>
      <c r="P1592">
        <f t="shared" si="97"/>
        <v>510</v>
      </c>
      <c r="Q1592" s="7" t="s">
        <v>8339</v>
      </c>
      <c r="R1592" t="s">
        <v>8346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</v>
      </c>
      <c r="P1593">
        <f t="shared" si="97"/>
        <v>44</v>
      </c>
      <c r="Q1593" s="7" t="s">
        <v>8339</v>
      </c>
      <c r="R1593" t="s">
        <v>8346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>
        <f t="shared" si="97"/>
        <v>0</v>
      </c>
      <c r="Q1594" s="7" t="s">
        <v>8339</v>
      </c>
      <c r="R1594" t="s">
        <v>8346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</v>
      </c>
      <c r="P1595">
        <f t="shared" si="97"/>
        <v>1</v>
      </c>
      <c r="Q1595" s="7" t="s">
        <v>8339</v>
      </c>
      <c r="R1595" t="s">
        <v>8346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21</v>
      </c>
      <c r="P1596">
        <f t="shared" si="97"/>
        <v>21</v>
      </c>
      <c r="Q1596" s="7" t="s">
        <v>8339</v>
      </c>
      <c r="R1596" t="s">
        <v>8346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</v>
      </c>
      <c r="P1597">
        <f t="shared" si="97"/>
        <v>40</v>
      </c>
      <c r="Q1597" s="7" t="s">
        <v>8339</v>
      </c>
      <c r="R1597" t="s">
        <v>8346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</v>
      </c>
      <c r="P1598">
        <f t="shared" si="97"/>
        <v>25</v>
      </c>
      <c r="Q1598" s="7" t="s">
        <v>8339</v>
      </c>
      <c r="R1598" t="s">
        <v>8346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>
        <f t="shared" si="97"/>
        <v>0</v>
      </c>
      <c r="Q1599" s="7" t="s">
        <v>8339</v>
      </c>
      <c r="R1599" t="s">
        <v>8346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</v>
      </c>
      <c r="P1600">
        <f t="shared" si="97"/>
        <v>1</v>
      </c>
      <c r="Q1600" s="7" t="s">
        <v>8339</v>
      </c>
      <c r="R1600" t="s">
        <v>8346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>
        <f t="shared" si="97"/>
        <v>0</v>
      </c>
      <c r="Q1601" s="7" t="s">
        <v>8339</v>
      </c>
      <c r="R1601" t="s">
        <v>8346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</v>
      </c>
      <c r="P1602">
        <f t="shared" si="97"/>
        <v>41</v>
      </c>
      <c r="Q1602" s="7" t="s">
        <v>8339</v>
      </c>
      <c r="R1602" t="s">
        <v>8346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>
        <f t="shared" ref="P1603:P1666" si="101">IFERROR(ROUND(E1603/L1603,0),0)</f>
        <v>48</v>
      </c>
      <c r="Q1603" s="7" t="s">
        <v>8326</v>
      </c>
      <c r="R1603" t="s">
        <v>8327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s="7" t="s">
        <v>8326</v>
      </c>
      <c r="R1604" t="s">
        <v>8327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s="7" t="s">
        <v>8326</v>
      </c>
      <c r="R1605" t="s">
        <v>8327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s="7" t="s">
        <v>8326</v>
      </c>
      <c r="R1606" t="s">
        <v>8327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s="7" t="s">
        <v>8326</v>
      </c>
      <c r="R1607" t="s">
        <v>8327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s="7" t="s">
        <v>8326</v>
      </c>
      <c r="R1608" t="s">
        <v>8327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s="7" t="s">
        <v>8326</v>
      </c>
      <c r="R1609" t="s">
        <v>8327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s="7" t="s">
        <v>8326</v>
      </c>
      <c r="R1610" t="s">
        <v>8327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s="7" t="s">
        <v>8326</v>
      </c>
      <c r="R1611" t="s">
        <v>8327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s="7" t="s">
        <v>8326</v>
      </c>
      <c r="R1612" t="s">
        <v>8327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s="7" t="s">
        <v>8326</v>
      </c>
      <c r="R1613" t="s">
        <v>8327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s="7" t="s">
        <v>8326</v>
      </c>
      <c r="R1614" t="s">
        <v>8327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s="7" t="s">
        <v>8326</v>
      </c>
      <c r="R1615" t="s">
        <v>8327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s="7" t="s">
        <v>8326</v>
      </c>
      <c r="R1616" t="s">
        <v>8327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s="7" t="s">
        <v>8326</v>
      </c>
      <c r="R1617" t="s">
        <v>8327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s="7" t="s">
        <v>8326</v>
      </c>
      <c r="R1618" t="s">
        <v>8327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s="7" t="s">
        <v>8326</v>
      </c>
      <c r="R1619" t="s">
        <v>8327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s="7" t="s">
        <v>8326</v>
      </c>
      <c r="R1620" t="s">
        <v>8327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s="7" t="s">
        <v>8326</v>
      </c>
      <c r="R1621" t="s">
        <v>8327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s="7" t="s">
        <v>8326</v>
      </c>
      <c r="R1622" t="s">
        <v>8327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s="7" t="s">
        <v>8326</v>
      </c>
      <c r="R1623" t="s">
        <v>8327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s="7" t="s">
        <v>8326</v>
      </c>
      <c r="R1624" t="s">
        <v>8327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s="7" t="s">
        <v>8326</v>
      </c>
      <c r="R1625" t="s">
        <v>8327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s="7" t="s">
        <v>8326</v>
      </c>
      <c r="R1626" t="s">
        <v>8327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s="7" t="s">
        <v>8326</v>
      </c>
      <c r="R1627" t="s">
        <v>8327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s="7" t="s">
        <v>8326</v>
      </c>
      <c r="R1628" t="s">
        <v>8327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s="7" t="s">
        <v>8326</v>
      </c>
      <c r="R1629" t="s">
        <v>8327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s="7" t="s">
        <v>8326</v>
      </c>
      <c r="R1630" t="s">
        <v>8327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s="7" t="s">
        <v>8326</v>
      </c>
      <c r="R1631" t="s">
        <v>8327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s="7" t="s">
        <v>8326</v>
      </c>
      <c r="R1632" t="s">
        <v>8327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s="7" t="s">
        <v>8326</v>
      </c>
      <c r="R1633" t="s">
        <v>8327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s="7" t="s">
        <v>8326</v>
      </c>
      <c r="R1634" t="s">
        <v>8327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ref="O1635:O1698" si="104">ROUND(E1635/D1635*100,0)</f>
        <v>100</v>
      </c>
      <c r="P1635">
        <f t="shared" si="101"/>
        <v>172</v>
      </c>
      <c r="Q1635" s="7" t="s">
        <v>8326</v>
      </c>
      <c r="R1635" t="s">
        <v>8327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101</v>
      </c>
      <c r="P1636">
        <f t="shared" si="101"/>
        <v>63</v>
      </c>
      <c r="Q1636" s="7" t="s">
        <v>8326</v>
      </c>
      <c r="R1636" t="s">
        <v>8327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</v>
      </c>
      <c r="P1637">
        <f t="shared" si="101"/>
        <v>68</v>
      </c>
      <c r="Q1637" s="7" t="s">
        <v>8326</v>
      </c>
      <c r="R1637" t="s">
        <v>8327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104</v>
      </c>
      <c r="P1638">
        <f t="shared" si="101"/>
        <v>54</v>
      </c>
      <c r="Q1638" s="7" t="s">
        <v>8326</v>
      </c>
      <c r="R1638" t="s">
        <v>8327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104</v>
      </c>
      <c r="P1639">
        <f t="shared" si="101"/>
        <v>35</v>
      </c>
      <c r="Q1639" s="7" t="s">
        <v>8326</v>
      </c>
      <c r="R1639" t="s">
        <v>8327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39</v>
      </c>
      <c r="Q1640" s="7" t="s">
        <v>8326</v>
      </c>
      <c r="R1640" t="s">
        <v>8327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95</v>
      </c>
      <c r="Q1641" s="7" t="s">
        <v>8326</v>
      </c>
      <c r="R1641" t="s">
        <v>8327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170</v>
      </c>
      <c r="P1642">
        <f t="shared" si="101"/>
        <v>40</v>
      </c>
      <c r="Q1642" s="7" t="s">
        <v>8326</v>
      </c>
      <c r="R1642" t="s">
        <v>8327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</v>
      </c>
      <c r="P1643">
        <f t="shared" si="101"/>
        <v>98</v>
      </c>
      <c r="Q1643" s="7" t="s">
        <v>8326</v>
      </c>
      <c r="R1643" t="s">
        <v>8347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43</v>
      </c>
      <c r="Q1644" s="7" t="s">
        <v>8326</v>
      </c>
      <c r="R1644" t="s">
        <v>8347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125</v>
      </c>
      <c r="P1645">
        <f t="shared" si="101"/>
        <v>169</v>
      </c>
      <c r="Q1645" s="7" t="s">
        <v>8326</v>
      </c>
      <c r="R1645" t="s">
        <v>8347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110</v>
      </c>
      <c r="P1646">
        <f t="shared" si="101"/>
        <v>86</v>
      </c>
      <c r="Q1646" s="7" t="s">
        <v>8326</v>
      </c>
      <c r="R1646" t="s">
        <v>8347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111</v>
      </c>
      <c r="P1647">
        <f t="shared" si="101"/>
        <v>554</v>
      </c>
      <c r="Q1647" s="7" t="s">
        <v>8326</v>
      </c>
      <c r="R1647" t="s">
        <v>8347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</v>
      </c>
      <c r="P1648">
        <f t="shared" si="101"/>
        <v>27</v>
      </c>
      <c r="Q1648" s="7" t="s">
        <v>8326</v>
      </c>
      <c r="R1648" t="s">
        <v>8347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105</v>
      </c>
      <c r="P1649">
        <f t="shared" si="101"/>
        <v>114</v>
      </c>
      <c r="Q1649" s="7" t="s">
        <v>8326</v>
      </c>
      <c r="R1649" t="s">
        <v>8347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</v>
      </c>
      <c r="P1650">
        <f t="shared" si="101"/>
        <v>32</v>
      </c>
      <c r="Q1650" s="7" t="s">
        <v>8326</v>
      </c>
      <c r="R1650" t="s">
        <v>8347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101</v>
      </c>
      <c r="P1651">
        <f t="shared" si="101"/>
        <v>47</v>
      </c>
      <c r="Q1651" s="7" t="s">
        <v>8326</v>
      </c>
      <c r="R1651" t="s">
        <v>8347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142</v>
      </c>
      <c r="P1652">
        <f t="shared" si="101"/>
        <v>88</v>
      </c>
      <c r="Q1652" s="7" t="s">
        <v>8326</v>
      </c>
      <c r="R1652" t="s">
        <v>8347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101</v>
      </c>
      <c r="P1653">
        <f t="shared" si="101"/>
        <v>101</v>
      </c>
      <c r="Q1653" s="7" t="s">
        <v>8326</v>
      </c>
      <c r="R1653" t="s">
        <v>8347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101</v>
      </c>
      <c r="P1654">
        <f t="shared" si="101"/>
        <v>65</v>
      </c>
      <c r="Q1654" s="7" t="s">
        <v>8326</v>
      </c>
      <c r="R1654" t="s">
        <v>8347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</v>
      </c>
      <c r="P1655">
        <f t="shared" si="101"/>
        <v>52</v>
      </c>
      <c r="Q1655" s="7" t="s">
        <v>8326</v>
      </c>
      <c r="R1655" t="s">
        <v>8347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120</v>
      </c>
      <c r="P1656">
        <f t="shared" si="101"/>
        <v>39</v>
      </c>
      <c r="Q1656" s="7" t="s">
        <v>8326</v>
      </c>
      <c r="R1656" t="s">
        <v>8347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143</v>
      </c>
      <c r="P1657">
        <f t="shared" si="101"/>
        <v>45</v>
      </c>
      <c r="Q1657" s="7" t="s">
        <v>8326</v>
      </c>
      <c r="R1657" t="s">
        <v>8347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</v>
      </c>
      <c r="P1658">
        <f t="shared" si="101"/>
        <v>157</v>
      </c>
      <c r="Q1658" s="7" t="s">
        <v>8326</v>
      </c>
      <c r="R1658" t="s">
        <v>8347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105</v>
      </c>
      <c r="P1659">
        <f t="shared" si="101"/>
        <v>119</v>
      </c>
      <c r="Q1659" s="7" t="s">
        <v>8326</v>
      </c>
      <c r="R1659" t="s">
        <v>8347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</v>
      </c>
      <c r="P1660">
        <f t="shared" si="101"/>
        <v>74</v>
      </c>
      <c r="Q1660" s="7" t="s">
        <v>8326</v>
      </c>
      <c r="R1660" t="s">
        <v>8347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113</v>
      </c>
      <c r="P1661">
        <f t="shared" si="101"/>
        <v>13</v>
      </c>
      <c r="Q1661" s="7" t="s">
        <v>8326</v>
      </c>
      <c r="R1661" t="s">
        <v>8347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1254</v>
      </c>
      <c r="P1662">
        <f t="shared" si="101"/>
        <v>28</v>
      </c>
      <c r="Q1662" s="7" t="s">
        <v>8326</v>
      </c>
      <c r="R1662" t="s">
        <v>8347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103</v>
      </c>
      <c r="P1663">
        <f t="shared" si="101"/>
        <v>80</v>
      </c>
      <c r="Q1663" s="7" t="s">
        <v>8326</v>
      </c>
      <c r="R1663" t="s">
        <v>8347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103</v>
      </c>
      <c r="P1664">
        <f t="shared" si="101"/>
        <v>132</v>
      </c>
      <c r="Q1664" s="7" t="s">
        <v>8326</v>
      </c>
      <c r="R1664" t="s">
        <v>8347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34</v>
      </c>
      <c r="Q1665" s="7" t="s">
        <v>8326</v>
      </c>
      <c r="R1665" t="s">
        <v>8347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</v>
      </c>
      <c r="P1666">
        <f t="shared" si="101"/>
        <v>34</v>
      </c>
      <c r="Q1666" s="7" t="s">
        <v>8326</v>
      </c>
      <c r="R1666" t="s">
        <v>8347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>
        <f t="shared" ref="P1667:P1730" si="105">IFERROR(ROUND(E1667/L1667,0),0)</f>
        <v>45</v>
      </c>
      <c r="Q1667" s="7" t="s">
        <v>8326</v>
      </c>
      <c r="R1667" t="s">
        <v>8347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s="7" t="s">
        <v>8326</v>
      </c>
      <c r="R1668" t="s">
        <v>8347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s="7" t="s">
        <v>8326</v>
      </c>
      <c r="R1669" t="s">
        <v>8347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s="7" t="s">
        <v>8326</v>
      </c>
      <c r="R1670" t="s">
        <v>8347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s="7" t="s">
        <v>8326</v>
      </c>
      <c r="R1671" t="s">
        <v>8347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s="7" t="s">
        <v>8326</v>
      </c>
      <c r="R1672" t="s">
        <v>8347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s="7" t="s">
        <v>8326</v>
      </c>
      <c r="R1673" t="s">
        <v>8347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s="7" t="s">
        <v>8326</v>
      </c>
      <c r="R1674" t="s">
        <v>8347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s="7" t="s">
        <v>8326</v>
      </c>
      <c r="R1675" t="s">
        <v>8347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s="7" t="s">
        <v>8326</v>
      </c>
      <c r="R1676" t="s">
        <v>8347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s="7" t="s">
        <v>8326</v>
      </c>
      <c r="R1677" t="s">
        <v>8347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s="7" t="s">
        <v>8326</v>
      </c>
      <c r="R1678" t="s">
        <v>8347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s="7" t="s">
        <v>8326</v>
      </c>
      <c r="R1679" t="s">
        <v>8347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s="7" t="s">
        <v>8326</v>
      </c>
      <c r="R1680" t="s">
        <v>8347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s="7" t="s">
        <v>8326</v>
      </c>
      <c r="R1681" t="s">
        <v>8347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s="7" t="s">
        <v>8326</v>
      </c>
      <c r="R1682" t="s">
        <v>8347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s="7" t="s">
        <v>8326</v>
      </c>
      <c r="R1683" t="s">
        <v>8348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s="7" t="s">
        <v>8326</v>
      </c>
      <c r="R1684" t="s">
        <v>8348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s="7" t="s">
        <v>8326</v>
      </c>
      <c r="R1685" t="s">
        <v>8348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s="7" t="s">
        <v>8326</v>
      </c>
      <c r="R1686" t="s">
        <v>8348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s="7" t="s">
        <v>8326</v>
      </c>
      <c r="R1687" t="s">
        <v>8348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s="7" t="s">
        <v>8326</v>
      </c>
      <c r="R1688" t="s">
        <v>8348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s="7" t="s">
        <v>8326</v>
      </c>
      <c r="R1689" t="s">
        <v>8348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s="7" t="s">
        <v>8326</v>
      </c>
      <c r="R1690" t="s">
        <v>8348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s="7" t="s">
        <v>8326</v>
      </c>
      <c r="R1691" t="s">
        <v>8348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s="7" t="s">
        <v>8326</v>
      </c>
      <c r="R1692" t="s">
        <v>8348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s="7" t="s">
        <v>8326</v>
      </c>
      <c r="R1693" t="s">
        <v>8348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s="7" t="s">
        <v>8326</v>
      </c>
      <c r="R1694" t="s">
        <v>8348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s="7" t="s">
        <v>8326</v>
      </c>
      <c r="R1695" t="s">
        <v>8348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s="7" t="s">
        <v>8326</v>
      </c>
      <c r="R1696" t="s">
        <v>8348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s="7" t="s">
        <v>8326</v>
      </c>
      <c r="R1697" t="s">
        <v>8348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s="7" t="s">
        <v>8326</v>
      </c>
      <c r="R1698" t="s">
        <v>8348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ref="O1699:O1762" si="108">ROUND(E1699/D1699*100,0)</f>
        <v>20</v>
      </c>
      <c r="P1699">
        <f t="shared" si="105"/>
        <v>115</v>
      </c>
      <c r="Q1699" s="7" t="s">
        <v>8326</v>
      </c>
      <c r="R1699" t="s">
        <v>8348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>
        <f t="shared" si="105"/>
        <v>0</v>
      </c>
      <c r="Q1700" s="7" t="s">
        <v>8326</v>
      </c>
      <c r="R1700" t="s">
        <v>8348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</v>
      </c>
      <c r="P1701">
        <f t="shared" si="105"/>
        <v>54</v>
      </c>
      <c r="Q1701" s="7" t="s">
        <v>8326</v>
      </c>
      <c r="R1701" t="s">
        <v>8348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</v>
      </c>
      <c r="P1702">
        <f t="shared" si="105"/>
        <v>66</v>
      </c>
      <c r="Q1702" s="7" t="s">
        <v>8326</v>
      </c>
      <c r="R1702" t="s">
        <v>8348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</v>
      </c>
      <c r="P1703">
        <f t="shared" si="105"/>
        <v>5</v>
      </c>
      <c r="Q1703" s="7" t="s">
        <v>8326</v>
      </c>
      <c r="R1703" t="s">
        <v>8348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</v>
      </c>
      <c r="P1704">
        <f t="shared" si="105"/>
        <v>1</v>
      </c>
      <c r="Q1704" s="7" t="s">
        <v>8326</v>
      </c>
      <c r="R1704" t="s">
        <v>8348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</v>
      </c>
      <c r="P1705">
        <f t="shared" si="105"/>
        <v>26</v>
      </c>
      <c r="Q1705" s="7" t="s">
        <v>8326</v>
      </c>
      <c r="R1705" t="s">
        <v>8348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</v>
      </c>
      <c r="P1706">
        <f t="shared" si="105"/>
        <v>118</v>
      </c>
      <c r="Q1706" s="7" t="s">
        <v>8326</v>
      </c>
      <c r="R1706" t="s">
        <v>8348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>
        <f t="shared" si="105"/>
        <v>0</v>
      </c>
      <c r="Q1707" s="7" t="s">
        <v>8326</v>
      </c>
      <c r="R1707" t="s">
        <v>8348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>
        <f t="shared" si="105"/>
        <v>0</v>
      </c>
      <c r="Q1708" s="7" t="s">
        <v>8326</v>
      </c>
      <c r="R1708" t="s">
        <v>8348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10</v>
      </c>
      <c r="P1709">
        <f t="shared" si="105"/>
        <v>54</v>
      </c>
      <c r="Q1709" s="7" t="s">
        <v>8326</v>
      </c>
      <c r="R1709" t="s">
        <v>8348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>
        <f t="shared" si="105"/>
        <v>0</v>
      </c>
      <c r="Q1710" s="7" t="s">
        <v>8326</v>
      </c>
      <c r="R1710" t="s">
        <v>8348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5</v>
      </c>
      <c r="P1711">
        <f t="shared" si="105"/>
        <v>21</v>
      </c>
      <c r="Q1711" s="7" t="s">
        <v>8326</v>
      </c>
      <c r="R1711" t="s">
        <v>8348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1</v>
      </c>
      <c r="P1712">
        <f t="shared" si="105"/>
        <v>34</v>
      </c>
      <c r="Q1712" s="7" t="s">
        <v>8326</v>
      </c>
      <c r="R1712" t="s">
        <v>8348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11</v>
      </c>
      <c r="P1713">
        <f t="shared" si="105"/>
        <v>525</v>
      </c>
      <c r="Q1713" s="7" t="s">
        <v>8326</v>
      </c>
      <c r="R1713" t="s">
        <v>8348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>
        <f t="shared" si="105"/>
        <v>0</v>
      </c>
      <c r="Q1714" s="7" t="s">
        <v>8326</v>
      </c>
      <c r="R1714" t="s">
        <v>8348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2</v>
      </c>
      <c r="P1715">
        <f t="shared" si="105"/>
        <v>50</v>
      </c>
      <c r="Q1715" s="7" t="s">
        <v>8326</v>
      </c>
      <c r="R1715" t="s">
        <v>8348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8</v>
      </c>
      <c r="P1716">
        <f t="shared" si="105"/>
        <v>116</v>
      </c>
      <c r="Q1716" s="7" t="s">
        <v>8326</v>
      </c>
      <c r="R1716" t="s">
        <v>8348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</v>
      </c>
      <c r="P1717">
        <f t="shared" si="105"/>
        <v>6</v>
      </c>
      <c r="Q1717" s="7" t="s">
        <v>8326</v>
      </c>
      <c r="R1717" t="s">
        <v>8348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8</v>
      </c>
      <c r="P1718">
        <f t="shared" si="105"/>
        <v>50</v>
      </c>
      <c r="Q1718" s="7" t="s">
        <v>8326</v>
      </c>
      <c r="R1718" t="s">
        <v>8348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43</v>
      </c>
      <c r="P1719">
        <f t="shared" si="105"/>
        <v>34</v>
      </c>
      <c r="Q1719" s="7" t="s">
        <v>8326</v>
      </c>
      <c r="R1719" t="s">
        <v>8348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</v>
      </c>
      <c r="P1720">
        <f t="shared" si="105"/>
        <v>38</v>
      </c>
      <c r="Q1720" s="7" t="s">
        <v>8326</v>
      </c>
      <c r="R1720" t="s">
        <v>8348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1</v>
      </c>
      <c r="P1721">
        <f t="shared" si="105"/>
        <v>12</v>
      </c>
      <c r="Q1721" s="7" t="s">
        <v>8326</v>
      </c>
      <c r="R1721" t="s">
        <v>8348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6</v>
      </c>
      <c r="P1722">
        <f t="shared" si="105"/>
        <v>28</v>
      </c>
      <c r="Q1722" s="7" t="s">
        <v>8326</v>
      </c>
      <c r="R1722" t="s">
        <v>8348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>
        <f t="shared" si="105"/>
        <v>0</v>
      </c>
      <c r="Q1723" s="7" t="s">
        <v>8326</v>
      </c>
      <c r="R1723" t="s">
        <v>8348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</v>
      </c>
      <c r="P1724">
        <f t="shared" si="105"/>
        <v>1</v>
      </c>
      <c r="Q1724" s="7" t="s">
        <v>8326</v>
      </c>
      <c r="R1724" t="s">
        <v>8348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7</v>
      </c>
      <c r="P1725">
        <f t="shared" si="105"/>
        <v>217</v>
      </c>
      <c r="Q1725" s="7" t="s">
        <v>8326</v>
      </c>
      <c r="R1725" t="s">
        <v>8348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1</v>
      </c>
      <c r="P1726">
        <f t="shared" si="105"/>
        <v>9</v>
      </c>
      <c r="Q1726" s="7" t="s">
        <v>8326</v>
      </c>
      <c r="R1726" t="s">
        <v>8348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</v>
      </c>
      <c r="P1727">
        <f t="shared" si="105"/>
        <v>62</v>
      </c>
      <c r="Q1727" s="7" t="s">
        <v>8326</v>
      </c>
      <c r="R1727" t="s">
        <v>8348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34</v>
      </c>
      <c r="P1728">
        <f t="shared" si="105"/>
        <v>137</v>
      </c>
      <c r="Q1728" s="7" t="s">
        <v>8326</v>
      </c>
      <c r="R1728" t="s">
        <v>8348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</v>
      </c>
      <c r="P1729">
        <f t="shared" si="105"/>
        <v>1</v>
      </c>
      <c r="Q1729" s="7" t="s">
        <v>8326</v>
      </c>
      <c r="R1729" t="s">
        <v>8348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</v>
      </c>
      <c r="P1730">
        <f t="shared" si="105"/>
        <v>122</v>
      </c>
      <c r="Q1730" s="7" t="s">
        <v>8326</v>
      </c>
      <c r="R1730" t="s">
        <v>8348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>
        <f t="shared" ref="P1731:P1794" si="109">IFERROR(ROUND(E1731/L1731,0),0)</f>
        <v>0</v>
      </c>
      <c r="Q1731" s="7" t="s">
        <v>8326</v>
      </c>
      <c r="R1731" t="s">
        <v>8348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s="7" t="s">
        <v>8326</v>
      </c>
      <c r="R1732" t="s">
        <v>8348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s="7" t="s">
        <v>8326</v>
      </c>
      <c r="R1733" t="s">
        <v>8348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s="7" t="s">
        <v>8326</v>
      </c>
      <c r="R1734" t="s">
        <v>8348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s="7" t="s">
        <v>8326</v>
      </c>
      <c r="R1735" t="s">
        <v>8348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s="7" t="s">
        <v>8326</v>
      </c>
      <c r="R1736" t="s">
        <v>8348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7" t="s">
        <v>8326</v>
      </c>
      <c r="R1737" t="s">
        <v>8348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s="7" t="s">
        <v>8326</v>
      </c>
      <c r="R1738" t="s">
        <v>8348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s="7" t="s">
        <v>8326</v>
      </c>
      <c r="R1739" t="s">
        <v>8348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s="7" t="s">
        <v>8326</v>
      </c>
      <c r="R1740" t="s">
        <v>8348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s="7" t="s">
        <v>8326</v>
      </c>
      <c r="R1741" t="s">
        <v>8348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s="7" t="s">
        <v>8326</v>
      </c>
      <c r="R1742" t="s">
        <v>8348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s="7" t="s">
        <v>8339</v>
      </c>
      <c r="R1743" t="s">
        <v>8340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s="7" t="s">
        <v>8339</v>
      </c>
      <c r="R1744" t="s">
        <v>8340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s="7" t="s">
        <v>8339</v>
      </c>
      <c r="R1745" t="s">
        <v>8340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s="7" t="s">
        <v>8339</v>
      </c>
      <c r="R1746" t="s">
        <v>8340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s="7" t="s">
        <v>8339</v>
      </c>
      <c r="R1747" t="s">
        <v>8340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s="7" t="s">
        <v>8339</v>
      </c>
      <c r="R1748" t="s">
        <v>8340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s="7" t="s">
        <v>8339</v>
      </c>
      <c r="R1749" t="s">
        <v>8340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s="7" t="s">
        <v>8339</v>
      </c>
      <c r="R1750" t="s">
        <v>8340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s="7" t="s">
        <v>8339</v>
      </c>
      <c r="R1751" t="s">
        <v>8340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s="7" t="s">
        <v>8339</v>
      </c>
      <c r="R1752" t="s">
        <v>8340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s="7" t="s">
        <v>8339</v>
      </c>
      <c r="R1753" t="s">
        <v>8340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s="7" t="s">
        <v>8339</v>
      </c>
      <c r="R1754" t="s">
        <v>8340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s="7" t="s">
        <v>8339</v>
      </c>
      <c r="R1755" t="s">
        <v>8340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s="7" t="s">
        <v>8339</v>
      </c>
      <c r="R1756" t="s">
        <v>8340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s="7" t="s">
        <v>8339</v>
      </c>
      <c r="R1757" t="s">
        <v>8340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s="7" t="s">
        <v>8339</v>
      </c>
      <c r="R1758" t="s">
        <v>8340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s="7" t="s">
        <v>8339</v>
      </c>
      <c r="R1759" t="s">
        <v>8340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s="7" t="s">
        <v>8339</v>
      </c>
      <c r="R1760" t="s">
        <v>8340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s="7" t="s">
        <v>8339</v>
      </c>
      <c r="R1761" t="s">
        <v>8340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s="7" t="s">
        <v>8339</v>
      </c>
      <c r="R1762" t="s">
        <v>8340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ref="O1763:O1826" si="112">ROUND(E1763/D1763*100,0)</f>
        <v>155</v>
      </c>
      <c r="P1763">
        <f t="shared" si="109"/>
        <v>52</v>
      </c>
      <c r="Q1763" s="7" t="s">
        <v>8339</v>
      </c>
      <c r="R1763" t="s">
        <v>8340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</v>
      </c>
      <c r="Q1764" s="7" t="s">
        <v>8339</v>
      </c>
      <c r="R1764" t="s">
        <v>8340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102</v>
      </c>
      <c r="P1765">
        <f t="shared" si="109"/>
        <v>104</v>
      </c>
      <c r="Q1765" s="7" t="s">
        <v>8339</v>
      </c>
      <c r="R1765" t="s">
        <v>8340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20</v>
      </c>
      <c r="P1766">
        <f t="shared" si="109"/>
        <v>55</v>
      </c>
      <c r="Q1766" s="7" t="s">
        <v>8339</v>
      </c>
      <c r="R1766" t="s">
        <v>8340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</v>
      </c>
      <c r="P1767">
        <f t="shared" si="109"/>
        <v>72</v>
      </c>
      <c r="Q1767" s="7" t="s">
        <v>8339</v>
      </c>
      <c r="R1767" t="s">
        <v>8340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>
        <f t="shared" si="109"/>
        <v>0</v>
      </c>
      <c r="Q1768" s="7" t="s">
        <v>8339</v>
      </c>
      <c r="R1768" t="s">
        <v>8340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46</v>
      </c>
      <c r="P1769">
        <f t="shared" si="109"/>
        <v>59</v>
      </c>
      <c r="Q1769" s="7" t="s">
        <v>8339</v>
      </c>
      <c r="R1769" t="s">
        <v>8340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4</v>
      </c>
      <c r="P1770">
        <f t="shared" si="109"/>
        <v>12</v>
      </c>
      <c r="Q1770" s="7" t="s">
        <v>8339</v>
      </c>
      <c r="R1770" t="s">
        <v>8340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3</v>
      </c>
      <c r="P1771">
        <f t="shared" si="109"/>
        <v>49</v>
      </c>
      <c r="Q1771" s="7" t="s">
        <v>8339</v>
      </c>
      <c r="R1771" t="s">
        <v>8340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57</v>
      </c>
      <c r="P1772">
        <f t="shared" si="109"/>
        <v>151</v>
      </c>
      <c r="Q1772" s="7" t="s">
        <v>8339</v>
      </c>
      <c r="R1772" t="s">
        <v>8340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</v>
      </c>
      <c r="P1773">
        <f t="shared" si="109"/>
        <v>36</v>
      </c>
      <c r="Q1773" s="7" t="s">
        <v>8339</v>
      </c>
      <c r="R1773" t="s">
        <v>8340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16</v>
      </c>
      <c r="P1774">
        <f t="shared" si="109"/>
        <v>45</v>
      </c>
      <c r="Q1774" s="7" t="s">
        <v>8339</v>
      </c>
      <c r="R1774" t="s">
        <v>8340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</v>
      </c>
      <c r="P1775">
        <f t="shared" si="109"/>
        <v>99</v>
      </c>
      <c r="Q1775" s="7" t="s">
        <v>8339</v>
      </c>
      <c r="R1775" t="s">
        <v>8340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46</v>
      </c>
      <c r="P1776">
        <f t="shared" si="109"/>
        <v>88</v>
      </c>
      <c r="Q1776" s="7" t="s">
        <v>8339</v>
      </c>
      <c r="R1776" t="s">
        <v>8340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</v>
      </c>
      <c r="P1777">
        <f t="shared" si="109"/>
        <v>171</v>
      </c>
      <c r="Q1777" s="7" t="s">
        <v>8339</v>
      </c>
      <c r="R1777" t="s">
        <v>8340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7</v>
      </c>
      <c r="P1778">
        <f t="shared" si="109"/>
        <v>84</v>
      </c>
      <c r="Q1778" s="7" t="s">
        <v>8339</v>
      </c>
      <c r="R1778" t="s">
        <v>8340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14</v>
      </c>
      <c r="P1779">
        <f t="shared" si="109"/>
        <v>65</v>
      </c>
      <c r="Q1779" s="7" t="s">
        <v>8339</v>
      </c>
      <c r="R1779" t="s">
        <v>8340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2</v>
      </c>
      <c r="P1780">
        <f t="shared" si="109"/>
        <v>66</v>
      </c>
      <c r="Q1780" s="7" t="s">
        <v>8339</v>
      </c>
      <c r="R1780" t="s">
        <v>8340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</v>
      </c>
      <c r="P1781">
        <f t="shared" si="109"/>
        <v>105</v>
      </c>
      <c r="Q1781" s="7" t="s">
        <v>8339</v>
      </c>
      <c r="R1781" t="s">
        <v>8340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40</v>
      </c>
      <c r="P1782">
        <f t="shared" si="109"/>
        <v>78</v>
      </c>
      <c r="Q1782" s="7" t="s">
        <v>8339</v>
      </c>
      <c r="R1782" t="s">
        <v>8340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26</v>
      </c>
      <c r="P1783">
        <f t="shared" si="109"/>
        <v>59</v>
      </c>
      <c r="Q1783" s="7" t="s">
        <v>8339</v>
      </c>
      <c r="R1783" t="s">
        <v>8340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</v>
      </c>
      <c r="P1784">
        <f t="shared" si="109"/>
        <v>71</v>
      </c>
      <c r="Q1784" s="7" t="s">
        <v>8339</v>
      </c>
      <c r="R1784" t="s">
        <v>8340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24</v>
      </c>
      <c r="P1785">
        <f t="shared" si="109"/>
        <v>51</v>
      </c>
      <c r="Q1785" s="7" t="s">
        <v>8339</v>
      </c>
      <c r="R1785" t="s">
        <v>8340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40</v>
      </c>
      <c r="P1786">
        <f t="shared" si="109"/>
        <v>60</v>
      </c>
      <c r="Q1786" s="7" t="s">
        <v>8339</v>
      </c>
      <c r="R1786" t="s">
        <v>8340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</v>
      </c>
      <c r="P1787">
        <f t="shared" si="109"/>
        <v>45</v>
      </c>
      <c r="Q1787" s="7" t="s">
        <v>8339</v>
      </c>
      <c r="R1787" t="s">
        <v>8340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48</v>
      </c>
      <c r="P1788">
        <f t="shared" si="109"/>
        <v>31</v>
      </c>
      <c r="Q1788" s="7" t="s">
        <v>8339</v>
      </c>
      <c r="R1788" t="s">
        <v>8340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</v>
      </c>
      <c r="P1789">
        <f t="shared" si="109"/>
        <v>64</v>
      </c>
      <c r="Q1789" s="7" t="s">
        <v>8339</v>
      </c>
      <c r="R1789" t="s">
        <v>8340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</v>
      </c>
      <c r="P1790">
        <f t="shared" si="109"/>
        <v>19</v>
      </c>
      <c r="Q1790" s="7" t="s">
        <v>8339</v>
      </c>
      <c r="R1790" t="s">
        <v>8340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1</v>
      </c>
      <c r="P1791">
        <f t="shared" si="109"/>
        <v>10</v>
      </c>
      <c r="Q1791" s="7" t="s">
        <v>8339</v>
      </c>
      <c r="R1791" t="s">
        <v>8340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5</v>
      </c>
      <c r="P1792">
        <f t="shared" si="109"/>
        <v>109</v>
      </c>
      <c r="Q1792" s="7" t="s">
        <v>8339</v>
      </c>
      <c r="R1792" t="s">
        <v>8340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4</v>
      </c>
      <c r="P1793">
        <f t="shared" si="109"/>
        <v>27</v>
      </c>
      <c r="Q1793" s="7" t="s">
        <v>8339</v>
      </c>
      <c r="R1793" t="s">
        <v>8340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</v>
      </c>
      <c r="P1794">
        <f t="shared" si="109"/>
        <v>110</v>
      </c>
      <c r="Q1794" s="7" t="s">
        <v>8339</v>
      </c>
      <c r="R1794" t="s">
        <v>8340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>
        <f t="shared" ref="P1795:P1858" si="113">IFERROR(ROUND(E1795/L1795,0),0)</f>
        <v>20</v>
      </c>
      <c r="Q1795" s="7" t="s">
        <v>8339</v>
      </c>
      <c r="R1795" t="s">
        <v>8340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s="7" t="s">
        <v>8339</v>
      </c>
      <c r="R1796" t="s">
        <v>8340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s="7" t="s">
        <v>8339</v>
      </c>
      <c r="R1797" t="s">
        <v>8340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s="7" t="s">
        <v>8339</v>
      </c>
      <c r="R1798" t="s">
        <v>8340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s="7" t="s">
        <v>8339</v>
      </c>
      <c r="R1799" t="s">
        <v>8340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s="7" t="s">
        <v>8339</v>
      </c>
      <c r="R1800" t="s">
        <v>8340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s="7" t="s">
        <v>8339</v>
      </c>
      <c r="R1801" t="s">
        <v>8340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s="7" t="s">
        <v>8339</v>
      </c>
      <c r="R1802" t="s">
        <v>8340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s="7" t="s">
        <v>8339</v>
      </c>
      <c r="R1803" t="s">
        <v>8340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s="7" t="s">
        <v>8339</v>
      </c>
      <c r="R1804" t="s">
        <v>8340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s="7" t="s">
        <v>8339</v>
      </c>
      <c r="R1805" t="s">
        <v>8340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s="7" t="s">
        <v>8339</v>
      </c>
      <c r="R1806" t="s">
        <v>8340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s="7" t="s">
        <v>8339</v>
      </c>
      <c r="R1807" t="s">
        <v>8340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s="7" t="s">
        <v>8339</v>
      </c>
      <c r="R1808" t="s">
        <v>8340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s="7" t="s">
        <v>8339</v>
      </c>
      <c r="R1809" t="s">
        <v>8340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s="7" t="s">
        <v>8339</v>
      </c>
      <c r="R1810" t="s">
        <v>8340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s="7" t="s">
        <v>8339</v>
      </c>
      <c r="R1811" t="s">
        <v>8340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s="7" t="s">
        <v>8339</v>
      </c>
      <c r="R1812" t="s">
        <v>8340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s="7" t="s">
        <v>8339</v>
      </c>
      <c r="R1813" t="s">
        <v>8340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s="7" t="s">
        <v>8339</v>
      </c>
      <c r="R1814" t="s">
        <v>8340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s="7" t="s">
        <v>8339</v>
      </c>
      <c r="R1815" t="s">
        <v>8340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s="7" t="s">
        <v>8339</v>
      </c>
      <c r="R1816" t="s">
        <v>8340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s="7" t="s">
        <v>8339</v>
      </c>
      <c r="R1817" t="s">
        <v>8340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s="7" t="s">
        <v>8339</v>
      </c>
      <c r="R1818" t="s">
        <v>8340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s="7" t="s">
        <v>8339</v>
      </c>
      <c r="R1819" t="s">
        <v>8340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s="7" t="s">
        <v>8339</v>
      </c>
      <c r="R1820" t="s">
        <v>8340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s="7" t="s">
        <v>8339</v>
      </c>
      <c r="R1821" t="s">
        <v>8340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s="7" t="s">
        <v>8339</v>
      </c>
      <c r="R1822" t="s">
        <v>8340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s="7" t="s">
        <v>8326</v>
      </c>
      <c r="R1823" t="s">
        <v>8327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s="7" t="s">
        <v>8326</v>
      </c>
      <c r="R1824" t="s">
        <v>8327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s="7" t="s">
        <v>8326</v>
      </c>
      <c r="R1825" t="s">
        <v>8327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s="7" t="s">
        <v>8326</v>
      </c>
      <c r="R1826" t="s">
        <v>8327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ref="O1827:O1890" si="116">ROUND(E1827/D1827*100,0)</f>
        <v>105</v>
      </c>
      <c r="P1827">
        <f t="shared" si="113"/>
        <v>42</v>
      </c>
      <c r="Q1827" s="7" t="s">
        <v>8326</v>
      </c>
      <c r="R1827" t="s">
        <v>8327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</v>
      </c>
      <c r="Q1828" s="7" t="s">
        <v>8326</v>
      </c>
      <c r="R1828" t="s">
        <v>8327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101</v>
      </c>
      <c r="P1829">
        <f t="shared" si="113"/>
        <v>84</v>
      </c>
      <c r="Q1829" s="7" t="s">
        <v>8326</v>
      </c>
      <c r="R1829" t="s">
        <v>8327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</v>
      </c>
      <c r="P1830">
        <f t="shared" si="113"/>
        <v>417</v>
      </c>
      <c r="Q1830" s="7" t="s">
        <v>8326</v>
      </c>
      <c r="R1830" t="s">
        <v>8327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167</v>
      </c>
      <c r="P1831">
        <f t="shared" si="113"/>
        <v>76</v>
      </c>
      <c r="Q1831" s="7" t="s">
        <v>8326</v>
      </c>
      <c r="R1831" t="s">
        <v>8327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102</v>
      </c>
      <c r="P1832">
        <f t="shared" si="113"/>
        <v>67</v>
      </c>
      <c r="Q1832" s="7" t="s">
        <v>8326</v>
      </c>
      <c r="R1832" t="s">
        <v>8327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74</v>
      </c>
      <c r="Q1833" s="7" t="s">
        <v>8326</v>
      </c>
      <c r="R1833" t="s">
        <v>8327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143</v>
      </c>
      <c r="P1834">
        <f t="shared" si="113"/>
        <v>25</v>
      </c>
      <c r="Q1834" s="7" t="s">
        <v>8326</v>
      </c>
      <c r="R1834" t="s">
        <v>8327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263</v>
      </c>
      <c r="P1835">
        <f t="shared" si="113"/>
        <v>42</v>
      </c>
      <c r="Q1835" s="7" t="s">
        <v>8326</v>
      </c>
      <c r="R1835" t="s">
        <v>8327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</v>
      </c>
      <c r="P1836">
        <f t="shared" si="113"/>
        <v>131</v>
      </c>
      <c r="Q1836" s="7" t="s">
        <v>8326</v>
      </c>
      <c r="R1836" t="s">
        <v>8327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</v>
      </c>
      <c r="Q1837" s="7" t="s">
        <v>8326</v>
      </c>
      <c r="R1837" t="s">
        <v>8327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</v>
      </c>
      <c r="P1838">
        <f t="shared" si="113"/>
        <v>182</v>
      </c>
      <c r="Q1838" s="7" t="s">
        <v>8326</v>
      </c>
      <c r="R1838" t="s">
        <v>8327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307</v>
      </c>
      <c r="P1839">
        <f t="shared" si="113"/>
        <v>61</v>
      </c>
      <c r="Q1839" s="7" t="s">
        <v>8326</v>
      </c>
      <c r="R1839" t="s">
        <v>8327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</v>
      </c>
      <c r="P1840">
        <f t="shared" si="113"/>
        <v>36</v>
      </c>
      <c r="Q1840" s="7" t="s">
        <v>8326</v>
      </c>
      <c r="R1840" t="s">
        <v>8327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</v>
      </c>
      <c r="P1841">
        <f t="shared" si="113"/>
        <v>46</v>
      </c>
      <c r="Q1841" s="7" t="s">
        <v>8326</v>
      </c>
      <c r="R1841" t="s">
        <v>8327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109</v>
      </c>
      <c r="P1842">
        <f t="shared" si="113"/>
        <v>75</v>
      </c>
      <c r="Q1842" s="7" t="s">
        <v>8326</v>
      </c>
      <c r="R1842" t="s">
        <v>8327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102</v>
      </c>
      <c r="P1843">
        <f t="shared" si="113"/>
        <v>51</v>
      </c>
      <c r="Q1843" s="7" t="s">
        <v>8326</v>
      </c>
      <c r="R1843" t="s">
        <v>8327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</v>
      </c>
      <c r="P1844">
        <f t="shared" si="113"/>
        <v>119</v>
      </c>
      <c r="Q1844" s="7" t="s">
        <v>8326</v>
      </c>
      <c r="R1844" t="s">
        <v>8327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</v>
      </c>
      <c r="P1845">
        <f t="shared" si="113"/>
        <v>93</v>
      </c>
      <c r="Q1845" s="7" t="s">
        <v>8326</v>
      </c>
      <c r="R1845" t="s">
        <v>8327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</v>
      </c>
      <c r="P1846">
        <f t="shared" si="113"/>
        <v>76</v>
      </c>
      <c r="Q1846" s="7" t="s">
        <v>8326</v>
      </c>
      <c r="R1846" t="s">
        <v>8327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53</v>
      </c>
      <c r="Q1847" s="7" t="s">
        <v>8326</v>
      </c>
      <c r="R1847" t="s">
        <v>8327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138</v>
      </c>
      <c r="P1848">
        <f t="shared" si="113"/>
        <v>99</v>
      </c>
      <c r="Q1848" s="7" t="s">
        <v>8326</v>
      </c>
      <c r="R1848" t="s">
        <v>8327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121</v>
      </c>
      <c r="P1849">
        <f t="shared" si="113"/>
        <v>80</v>
      </c>
      <c r="Q1849" s="7" t="s">
        <v>8326</v>
      </c>
      <c r="R1849" t="s">
        <v>8327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</v>
      </c>
      <c r="P1850">
        <f t="shared" si="113"/>
        <v>134</v>
      </c>
      <c r="Q1850" s="7" t="s">
        <v>8326</v>
      </c>
      <c r="R1850" t="s">
        <v>8327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</v>
      </c>
      <c r="P1851">
        <f t="shared" si="113"/>
        <v>38</v>
      </c>
      <c r="Q1851" s="7" t="s">
        <v>8326</v>
      </c>
      <c r="R1851" t="s">
        <v>8327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102</v>
      </c>
      <c r="P1852">
        <f t="shared" si="113"/>
        <v>51</v>
      </c>
      <c r="Q1852" s="7" t="s">
        <v>8326</v>
      </c>
      <c r="R1852" t="s">
        <v>8327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</v>
      </c>
      <c r="P1853">
        <f t="shared" si="113"/>
        <v>50</v>
      </c>
      <c r="Q1853" s="7" t="s">
        <v>8326</v>
      </c>
      <c r="R1853" t="s">
        <v>8327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117</v>
      </c>
      <c r="P1854">
        <f t="shared" si="113"/>
        <v>134</v>
      </c>
      <c r="Q1854" s="7" t="s">
        <v>8326</v>
      </c>
      <c r="R1854" t="s">
        <v>8327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102</v>
      </c>
      <c r="P1855">
        <f t="shared" si="113"/>
        <v>58</v>
      </c>
      <c r="Q1855" s="7" t="s">
        <v>8326</v>
      </c>
      <c r="R1855" t="s">
        <v>8327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</v>
      </c>
      <c r="P1856">
        <f t="shared" si="113"/>
        <v>88</v>
      </c>
      <c r="Q1856" s="7" t="s">
        <v>8326</v>
      </c>
      <c r="R1856" t="s">
        <v>8327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</v>
      </c>
      <c r="P1857">
        <f t="shared" si="113"/>
        <v>71</v>
      </c>
      <c r="Q1857" s="7" t="s">
        <v>8326</v>
      </c>
      <c r="R1857" t="s">
        <v>8327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</v>
      </c>
      <c r="P1858">
        <f t="shared" si="113"/>
        <v>53</v>
      </c>
      <c r="Q1858" s="7" t="s">
        <v>8326</v>
      </c>
      <c r="R1858" t="s">
        <v>8327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IFERROR(ROUND(E1859/L1859,0),0)</f>
        <v>136</v>
      </c>
      <c r="Q1859" s="7" t="s">
        <v>8326</v>
      </c>
      <c r="R1859" t="s">
        <v>8327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s="7" t="s">
        <v>8326</v>
      </c>
      <c r="R1860" t="s">
        <v>8327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s="7" t="s">
        <v>8326</v>
      </c>
      <c r="R1861" t="s">
        <v>8327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s="7" t="s">
        <v>8326</v>
      </c>
      <c r="R1862" t="s">
        <v>8327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7" t="s">
        <v>8334</v>
      </c>
      <c r="R1863" t="s">
        <v>8336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s="7" t="s">
        <v>8334</v>
      </c>
      <c r="R1864" t="s">
        <v>8336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s="7" t="s">
        <v>8334</v>
      </c>
      <c r="R1865" t="s">
        <v>8336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s="7" t="s">
        <v>8334</v>
      </c>
      <c r="R1866" t="s">
        <v>8336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s="7" t="s">
        <v>8334</v>
      </c>
      <c r="R1867" t="s">
        <v>8336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s="7" t="s">
        <v>8334</v>
      </c>
      <c r="R1868" t="s">
        <v>8336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s="7" t="s">
        <v>8334</v>
      </c>
      <c r="R1869" t="s">
        <v>8336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s="7" t="s">
        <v>8334</v>
      </c>
      <c r="R1870" t="s">
        <v>8336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s="7" t="s">
        <v>8334</v>
      </c>
      <c r="R1871" t="s">
        <v>8336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s="7" t="s">
        <v>8334</v>
      </c>
      <c r="R1872" t="s">
        <v>8336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s="7" t="s">
        <v>8334</v>
      </c>
      <c r="R1873" t="s">
        <v>8336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s="7" t="s">
        <v>8334</v>
      </c>
      <c r="R1874" t="s">
        <v>8336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s="7" t="s">
        <v>8334</v>
      </c>
      <c r="R1875" t="s">
        <v>8336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s="7" t="s">
        <v>8334</v>
      </c>
      <c r="R1876" t="s">
        <v>8336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s="7" t="s">
        <v>8334</v>
      </c>
      <c r="R1877" t="s">
        <v>8336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s="7" t="s">
        <v>8334</v>
      </c>
      <c r="R1878" t="s">
        <v>8336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s="7" t="s">
        <v>8334</v>
      </c>
      <c r="R1879" t="s">
        <v>8336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s="7" t="s">
        <v>8334</v>
      </c>
      <c r="R1880" t="s">
        <v>8336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s="7" t="s">
        <v>8334</v>
      </c>
      <c r="R1881" t="s">
        <v>8336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s="7" t="s">
        <v>8334</v>
      </c>
      <c r="R1882" t="s">
        <v>8336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s="7" t="s">
        <v>8326</v>
      </c>
      <c r="R1883" t="s">
        <v>8330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s="7" t="s">
        <v>8326</v>
      </c>
      <c r="R1884" t="s">
        <v>8330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s="7" t="s">
        <v>8326</v>
      </c>
      <c r="R1885" t="s">
        <v>8330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s="7" t="s">
        <v>8326</v>
      </c>
      <c r="R1886" t="s">
        <v>8330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s="7" t="s">
        <v>8326</v>
      </c>
      <c r="R1887" t="s">
        <v>8330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s="7" t="s">
        <v>8326</v>
      </c>
      <c r="R1888" t="s">
        <v>8330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s="7" t="s">
        <v>8326</v>
      </c>
      <c r="R1889" t="s">
        <v>8330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s="7" t="s">
        <v>8326</v>
      </c>
      <c r="R1890" t="s">
        <v>8330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ref="O1891:O1954" si="120">ROUND(E1891/D1891*100,0)</f>
        <v>107</v>
      </c>
      <c r="P1891">
        <f t="shared" si="117"/>
        <v>48</v>
      </c>
      <c r="Q1891" s="7" t="s">
        <v>8326</v>
      </c>
      <c r="R1891" t="s">
        <v>8330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145</v>
      </c>
      <c r="P1892">
        <f t="shared" si="117"/>
        <v>71</v>
      </c>
      <c r="Q1892" s="7" t="s">
        <v>8326</v>
      </c>
      <c r="R1892" t="s">
        <v>8330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106</v>
      </c>
      <c r="P1893">
        <f t="shared" si="117"/>
        <v>88</v>
      </c>
      <c r="Q1893" s="7" t="s">
        <v>8326</v>
      </c>
      <c r="R1893" t="s">
        <v>8330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137</v>
      </c>
      <c r="P1894">
        <f t="shared" si="117"/>
        <v>26</v>
      </c>
      <c r="Q1894" s="7" t="s">
        <v>8326</v>
      </c>
      <c r="R1894" t="s">
        <v>8330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58</v>
      </c>
      <c r="Q1895" s="7" t="s">
        <v>8326</v>
      </c>
      <c r="R1895" t="s">
        <v>8330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115</v>
      </c>
      <c r="P1896">
        <f t="shared" si="117"/>
        <v>57</v>
      </c>
      <c r="Q1896" s="7" t="s">
        <v>8326</v>
      </c>
      <c r="R1896" t="s">
        <v>8330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102</v>
      </c>
      <c r="P1897">
        <f t="shared" si="117"/>
        <v>196</v>
      </c>
      <c r="Q1897" s="7" t="s">
        <v>8326</v>
      </c>
      <c r="R1897" t="s">
        <v>8330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124</v>
      </c>
      <c r="P1898">
        <f t="shared" si="117"/>
        <v>43</v>
      </c>
      <c r="Q1898" s="7" t="s">
        <v>8326</v>
      </c>
      <c r="R1898" t="s">
        <v>8330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</v>
      </c>
      <c r="P1899">
        <f t="shared" si="117"/>
        <v>36</v>
      </c>
      <c r="Q1899" s="7" t="s">
        <v>8326</v>
      </c>
      <c r="R1899" t="s">
        <v>8330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145</v>
      </c>
      <c r="P1900">
        <f t="shared" si="117"/>
        <v>69</v>
      </c>
      <c r="Q1900" s="7" t="s">
        <v>8326</v>
      </c>
      <c r="R1900" t="s">
        <v>8330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</v>
      </c>
      <c r="P1901">
        <f t="shared" si="117"/>
        <v>29</v>
      </c>
      <c r="Q1901" s="7" t="s">
        <v>8326</v>
      </c>
      <c r="R1901" t="s">
        <v>8330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</v>
      </c>
      <c r="P1902">
        <f t="shared" si="117"/>
        <v>51</v>
      </c>
      <c r="Q1902" s="7" t="s">
        <v>8326</v>
      </c>
      <c r="R1902" t="s">
        <v>8330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3</v>
      </c>
      <c r="P1903">
        <f t="shared" si="117"/>
        <v>107</v>
      </c>
      <c r="Q1903" s="7" t="s">
        <v>8320</v>
      </c>
      <c r="R1903" t="s">
        <v>8349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</v>
      </c>
      <c r="P1904">
        <f t="shared" si="117"/>
        <v>4</v>
      </c>
      <c r="Q1904" s="7" t="s">
        <v>8320</v>
      </c>
      <c r="R1904" t="s">
        <v>8349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47</v>
      </c>
      <c r="P1905">
        <f t="shared" si="117"/>
        <v>34</v>
      </c>
      <c r="Q1905" s="7" t="s">
        <v>8320</v>
      </c>
      <c r="R1905" t="s">
        <v>8349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</v>
      </c>
      <c r="P1906">
        <f t="shared" si="117"/>
        <v>25</v>
      </c>
      <c r="Q1906" s="7" t="s">
        <v>8320</v>
      </c>
      <c r="R1906" t="s">
        <v>8349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</v>
      </c>
      <c r="P1907">
        <f t="shared" si="117"/>
        <v>11</v>
      </c>
      <c r="Q1907" s="7" t="s">
        <v>8320</v>
      </c>
      <c r="R1907" t="s">
        <v>8349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43</v>
      </c>
      <c r="P1908">
        <f t="shared" si="117"/>
        <v>216</v>
      </c>
      <c r="Q1908" s="7" t="s">
        <v>8320</v>
      </c>
      <c r="R1908" t="s">
        <v>8349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</v>
      </c>
      <c r="P1909">
        <f t="shared" si="117"/>
        <v>21</v>
      </c>
      <c r="Q1909" s="7" t="s">
        <v>8320</v>
      </c>
      <c r="R1909" t="s">
        <v>8349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2</v>
      </c>
      <c r="P1910">
        <f t="shared" si="117"/>
        <v>108</v>
      </c>
      <c r="Q1910" s="7" t="s">
        <v>8320</v>
      </c>
      <c r="R1910" t="s">
        <v>8349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</v>
      </c>
      <c r="P1911">
        <f t="shared" si="117"/>
        <v>130</v>
      </c>
      <c r="Q1911" s="7" t="s">
        <v>8320</v>
      </c>
      <c r="R1911" t="s">
        <v>8349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</v>
      </c>
      <c r="P1912">
        <f t="shared" si="117"/>
        <v>117</v>
      </c>
      <c r="Q1912" s="7" t="s">
        <v>8320</v>
      </c>
      <c r="R1912" t="s">
        <v>8349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</v>
      </c>
      <c r="P1913">
        <f t="shared" si="117"/>
        <v>10</v>
      </c>
      <c r="Q1913" s="7" t="s">
        <v>8320</v>
      </c>
      <c r="R1913" t="s">
        <v>8349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</v>
      </c>
      <c r="P1914">
        <f t="shared" si="117"/>
        <v>71</v>
      </c>
      <c r="Q1914" s="7" t="s">
        <v>8320</v>
      </c>
      <c r="R1914" t="s">
        <v>8349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</v>
      </c>
      <c r="P1915">
        <f t="shared" si="117"/>
        <v>25</v>
      </c>
      <c r="Q1915" s="7" t="s">
        <v>8320</v>
      </c>
      <c r="R1915" t="s">
        <v>8349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</v>
      </c>
      <c r="P1916">
        <f t="shared" si="117"/>
        <v>30</v>
      </c>
      <c r="Q1916" s="7" t="s">
        <v>8320</v>
      </c>
      <c r="R1916" t="s">
        <v>8349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2</v>
      </c>
      <c r="P1917">
        <f t="shared" si="117"/>
        <v>2</v>
      </c>
      <c r="Q1917" s="7" t="s">
        <v>8320</v>
      </c>
      <c r="R1917" t="s">
        <v>8349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1</v>
      </c>
      <c r="P1918">
        <f t="shared" si="117"/>
        <v>17</v>
      </c>
      <c r="Q1918" s="7" t="s">
        <v>8320</v>
      </c>
      <c r="R1918" t="s">
        <v>8349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53</v>
      </c>
      <c r="P1919">
        <f t="shared" si="117"/>
        <v>2929</v>
      </c>
      <c r="Q1919" s="7" t="s">
        <v>8320</v>
      </c>
      <c r="R1919" t="s">
        <v>8349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</v>
      </c>
      <c r="P1920">
        <f t="shared" si="117"/>
        <v>29</v>
      </c>
      <c r="Q1920" s="7" t="s">
        <v>8320</v>
      </c>
      <c r="R1920" t="s">
        <v>8349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</v>
      </c>
      <c r="P1921">
        <f t="shared" si="117"/>
        <v>30</v>
      </c>
      <c r="Q1921" s="7" t="s">
        <v>8320</v>
      </c>
      <c r="R1921" t="s">
        <v>8349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</v>
      </c>
      <c r="P1922">
        <f t="shared" si="117"/>
        <v>41</v>
      </c>
      <c r="Q1922" s="7" t="s">
        <v>8320</v>
      </c>
      <c r="R1922" t="s">
        <v>8349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ref="P1923:P1986" si="121">IFERROR(ROUND(E1923/L1923,0),0)</f>
        <v>54</v>
      </c>
      <c r="Q1923" s="7" t="s">
        <v>8326</v>
      </c>
      <c r="R1923" t="s">
        <v>8330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s="7" t="s">
        <v>8326</v>
      </c>
      <c r="R1924" t="s">
        <v>8330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s="7" t="s">
        <v>8326</v>
      </c>
      <c r="R1925" t="s">
        <v>8330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s="7" t="s">
        <v>8326</v>
      </c>
      <c r="R1926" t="s">
        <v>8330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s="7" t="s">
        <v>8326</v>
      </c>
      <c r="R1927" t="s">
        <v>8330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s="7" t="s">
        <v>8326</v>
      </c>
      <c r="R1928" t="s">
        <v>8330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s="7" t="s">
        <v>8326</v>
      </c>
      <c r="R1929" t="s">
        <v>8330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s="7" t="s">
        <v>8326</v>
      </c>
      <c r="R1930" t="s">
        <v>8330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s="7" t="s">
        <v>8326</v>
      </c>
      <c r="R1931" t="s">
        <v>8330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s="7" t="s">
        <v>8326</v>
      </c>
      <c r="R1932" t="s">
        <v>8330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s="7" t="s">
        <v>8326</v>
      </c>
      <c r="R1933" t="s">
        <v>8330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s="7" t="s">
        <v>8326</v>
      </c>
      <c r="R1934" t="s">
        <v>8330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s="7" t="s">
        <v>8326</v>
      </c>
      <c r="R1935" t="s">
        <v>8330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s="7" t="s">
        <v>8326</v>
      </c>
      <c r="R1936" t="s">
        <v>8330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s="7" t="s">
        <v>8326</v>
      </c>
      <c r="R1937" t="s">
        <v>8330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s="7" t="s">
        <v>8326</v>
      </c>
      <c r="R1938" t="s">
        <v>8330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s="7" t="s">
        <v>8326</v>
      </c>
      <c r="R1939" t="s">
        <v>8330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s="7" t="s">
        <v>8326</v>
      </c>
      <c r="R1940" t="s">
        <v>8330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s="7" t="s">
        <v>8326</v>
      </c>
      <c r="R1941" t="s">
        <v>8330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s="7" t="s">
        <v>8326</v>
      </c>
      <c r="R1942" t="s">
        <v>8330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s="7" t="s">
        <v>8320</v>
      </c>
      <c r="R1943" t="s">
        <v>8350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s="7" t="s">
        <v>8320</v>
      </c>
      <c r="R1944" t="s">
        <v>8350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s="7" t="s">
        <v>8320</v>
      </c>
      <c r="R1945" t="s">
        <v>8350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s="7" t="s">
        <v>8320</v>
      </c>
      <c r="R1946" t="s">
        <v>8350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s="7" t="s">
        <v>8320</v>
      </c>
      <c r="R1947" t="s">
        <v>8350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s="7" t="s">
        <v>8320</v>
      </c>
      <c r="R1948" t="s">
        <v>8350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s="7" t="s">
        <v>8320</v>
      </c>
      <c r="R1949" t="s">
        <v>8350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s="7" t="s">
        <v>8320</v>
      </c>
      <c r="R1950" t="s">
        <v>8350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s="7" t="s">
        <v>8320</v>
      </c>
      <c r="R1951" t="s">
        <v>8350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s="7" t="s">
        <v>8320</v>
      </c>
      <c r="R1952" t="s">
        <v>8350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s="7" t="s">
        <v>8320</v>
      </c>
      <c r="R1953" t="s">
        <v>8350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s="7" t="s">
        <v>8320</v>
      </c>
      <c r="R1954" t="s">
        <v>8350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ref="O1955:O2018" si="124">ROUND(E1955/D1955*100,0)</f>
        <v>226</v>
      </c>
      <c r="P1955">
        <f t="shared" si="121"/>
        <v>231</v>
      </c>
      <c r="Q1955" s="7" t="s">
        <v>8320</v>
      </c>
      <c r="R1955" t="s">
        <v>8350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699</v>
      </c>
      <c r="P1956">
        <f t="shared" si="121"/>
        <v>842</v>
      </c>
      <c r="Q1956" s="7" t="s">
        <v>8320</v>
      </c>
      <c r="R1956" t="s">
        <v>8350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399</v>
      </c>
      <c r="P1957">
        <f t="shared" si="121"/>
        <v>577</v>
      </c>
      <c r="Q1957" s="7" t="s">
        <v>8320</v>
      </c>
      <c r="R1957" t="s">
        <v>8350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</v>
      </c>
      <c r="P1958">
        <f t="shared" si="121"/>
        <v>483</v>
      </c>
      <c r="Q1958" s="7" t="s">
        <v>8320</v>
      </c>
      <c r="R1958" t="s">
        <v>8350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168</v>
      </c>
      <c r="P1959">
        <f t="shared" si="121"/>
        <v>76</v>
      </c>
      <c r="Q1959" s="7" t="s">
        <v>8320</v>
      </c>
      <c r="R1959" t="s">
        <v>8350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1436</v>
      </c>
      <c r="P1960">
        <f t="shared" si="121"/>
        <v>74</v>
      </c>
      <c r="Q1960" s="7" t="s">
        <v>8320</v>
      </c>
      <c r="R1960" t="s">
        <v>8350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157</v>
      </c>
      <c r="P1961">
        <f t="shared" si="121"/>
        <v>37</v>
      </c>
      <c r="Q1961" s="7" t="s">
        <v>8320</v>
      </c>
      <c r="R1961" t="s">
        <v>8350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118</v>
      </c>
      <c r="P1962">
        <f t="shared" si="121"/>
        <v>2501</v>
      </c>
      <c r="Q1962" s="7" t="s">
        <v>8320</v>
      </c>
      <c r="R1962" t="s">
        <v>8350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</v>
      </c>
      <c r="P1963">
        <f t="shared" si="121"/>
        <v>68</v>
      </c>
      <c r="Q1963" s="7" t="s">
        <v>8320</v>
      </c>
      <c r="R1963" t="s">
        <v>8350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193</v>
      </c>
      <c r="P1964">
        <f t="shared" si="121"/>
        <v>63</v>
      </c>
      <c r="Q1964" s="7" t="s">
        <v>8320</v>
      </c>
      <c r="R1964" t="s">
        <v>8350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127</v>
      </c>
      <c r="P1965">
        <f t="shared" si="121"/>
        <v>118</v>
      </c>
      <c r="Q1965" s="7" t="s">
        <v>8320</v>
      </c>
      <c r="R1965" t="s">
        <v>8350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260</v>
      </c>
      <c r="P1966">
        <f t="shared" si="121"/>
        <v>181</v>
      </c>
      <c r="Q1966" s="7" t="s">
        <v>8320</v>
      </c>
      <c r="R1966" t="s">
        <v>8350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</v>
      </c>
      <c r="P1967">
        <f t="shared" si="121"/>
        <v>127</v>
      </c>
      <c r="Q1967" s="7" t="s">
        <v>8320</v>
      </c>
      <c r="R1967" t="s">
        <v>8350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207</v>
      </c>
      <c r="P1968">
        <f t="shared" si="121"/>
        <v>137</v>
      </c>
      <c r="Q1968" s="7" t="s">
        <v>8320</v>
      </c>
      <c r="R1968" t="s">
        <v>8350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</v>
      </c>
      <c r="P1969">
        <f t="shared" si="121"/>
        <v>183</v>
      </c>
      <c r="Q1969" s="7" t="s">
        <v>8320</v>
      </c>
      <c r="R1969" t="s">
        <v>8350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285</v>
      </c>
      <c r="P1970">
        <f t="shared" si="121"/>
        <v>279</v>
      </c>
      <c r="Q1970" s="7" t="s">
        <v>8320</v>
      </c>
      <c r="R1970" t="s">
        <v>8350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</v>
      </c>
      <c r="P1971">
        <f t="shared" si="121"/>
        <v>61</v>
      </c>
      <c r="Q1971" s="7" t="s">
        <v>8320</v>
      </c>
      <c r="R1971" t="s">
        <v>8350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1132</v>
      </c>
      <c r="P1972">
        <f t="shared" si="121"/>
        <v>81</v>
      </c>
      <c r="Q1972" s="7" t="s">
        <v>8320</v>
      </c>
      <c r="R1972" t="s">
        <v>8350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</v>
      </c>
      <c r="P1973">
        <f t="shared" si="121"/>
        <v>272</v>
      </c>
      <c r="Q1973" s="7" t="s">
        <v>8320</v>
      </c>
      <c r="R1973" t="s">
        <v>8350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</v>
      </c>
      <c r="P1974">
        <f t="shared" si="121"/>
        <v>71</v>
      </c>
      <c r="Q1974" s="7" t="s">
        <v>8320</v>
      </c>
      <c r="R1974" t="s">
        <v>8350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257</v>
      </c>
      <c r="P1975">
        <f t="shared" si="121"/>
        <v>248</v>
      </c>
      <c r="Q1975" s="7" t="s">
        <v>8320</v>
      </c>
      <c r="R1975" t="s">
        <v>8350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</v>
      </c>
      <c r="P1976">
        <f t="shared" si="121"/>
        <v>187</v>
      </c>
      <c r="Q1976" s="7" t="s">
        <v>8320</v>
      </c>
      <c r="R1976" t="s">
        <v>8350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209</v>
      </c>
      <c r="P1977">
        <f t="shared" si="121"/>
        <v>132</v>
      </c>
      <c r="Q1977" s="7" t="s">
        <v>8320</v>
      </c>
      <c r="R1977" t="s">
        <v>8350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347</v>
      </c>
      <c r="P1978">
        <f t="shared" si="121"/>
        <v>29</v>
      </c>
      <c r="Q1978" s="7" t="s">
        <v>8320</v>
      </c>
      <c r="R1978" t="s">
        <v>8350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</v>
      </c>
      <c r="P1979">
        <f t="shared" si="121"/>
        <v>245</v>
      </c>
      <c r="Q1979" s="7" t="s">
        <v>8320</v>
      </c>
      <c r="R1979" t="s">
        <v>8350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1027</v>
      </c>
      <c r="P1980">
        <f t="shared" si="121"/>
        <v>1323</v>
      </c>
      <c r="Q1980" s="7" t="s">
        <v>8320</v>
      </c>
      <c r="R1980" t="s">
        <v>8350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115</v>
      </c>
      <c r="P1981">
        <f t="shared" si="121"/>
        <v>283</v>
      </c>
      <c r="Q1981" s="7" t="s">
        <v>8320</v>
      </c>
      <c r="R1981" t="s">
        <v>8350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355</v>
      </c>
      <c r="P1982">
        <f t="shared" si="121"/>
        <v>91</v>
      </c>
      <c r="Q1982" s="7" t="s">
        <v>8320</v>
      </c>
      <c r="R1982" t="s">
        <v>8350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</v>
      </c>
      <c r="P1983">
        <f t="shared" si="121"/>
        <v>32</v>
      </c>
      <c r="Q1983" s="7" t="s">
        <v>8339</v>
      </c>
      <c r="R1983" t="s">
        <v>8351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>
        <f t="shared" si="121"/>
        <v>0</v>
      </c>
      <c r="Q1984" s="7" t="s">
        <v>8339</v>
      </c>
      <c r="R1984" t="s">
        <v>8351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</v>
      </c>
      <c r="P1985">
        <f t="shared" si="121"/>
        <v>89</v>
      </c>
      <c r="Q1985" s="7" t="s">
        <v>8339</v>
      </c>
      <c r="R1985" t="s">
        <v>8351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</v>
      </c>
      <c r="P1986">
        <f t="shared" si="121"/>
        <v>453</v>
      </c>
      <c r="Q1986" s="7" t="s">
        <v>8339</v>
      </c>
      <c r="R1986" t="s">
        <v>8351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>
        <f t="shared" ref="P1987:P2050" si="125">IFERROR(ROUND(E1987/L1987,0),0)</f>
        <v>13</v>
      </c>
      <c r="Q1987" s="7" t="s">
        <v>8339</v>
      </c>
      <c r="R1987" t="s">
        <v>8351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s="7" t="s">
        <v>8339</v>
      </c>
      <c r="R1988" t="s">
        <v>8351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s="7" t="s">
        <v>8339</v>
      </c>
      <c r="R1989" t="s">
        <v>8351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s="7" t="s">
        <v>8339</v>
      </c>
      <c r="R1990" t="s">
        <v>8351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7" t="s">
        <v>8339</v>
      </c>
      <c r="R1991" t="s">
        <v>8351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s="7" t="s">
        <v>8339</v>
      </c>
      <c r="R1992" t="s">
        <v>8351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s="7" t="s">
        <v>8339</v>
      </c>
      <c r="R1993" t="s">
        <v>8351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s="7" t="s">
        <v>8339</v>
      </c>
      <c r="R1994" t="s">
        <v>8351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s="7" t="s">
        <v>8339</v>
      </c>
      <c r="R1995" t="s">
        <v>8351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s="7" t="s">
        <v>8339</v>
      </c>
      <c r="R1996" t="s">
        <v>8351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s="7" t="s">
        <v>8339</v>
      </c>
      <c r="R1997" t="s">
        <v>8351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s="7" t="s">
        <v>8339</v>
      </c>
      <c r="R1998" t="s">
        <v>8351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s="7" t="s">
        <v>8339</v>
      </c>
      <c r="R1999" t="s">
        <v>8351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s="7" t="s">
        <v>8339</v>
      </c>
      <c r="R2000" t="s">
        <v>8351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s="7" t="s">
        <v>8339</v>
      </c>
      <c r="R2001" t="s">
        <v>8351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s="7" t="s">
        <v>8339</v>
      </c>
      <c r="R2002" t="s">
        <v>8351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s="7" t="s">
        <v>8320</v>
      </c>
      <c r="R2003" t="s">
        <v>8350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s="7" t="s">
        <v>8320</v>
      </c>
      <c r="R2004" t="s">
        <v>8350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s="7" t="s">
        <v>8320</v>
      </c>
      <c r="R2005" t="s">
        <v>8350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s="7" t="s">
        <v>8320</v>
      </c>
      <c r="R2006" t="s">
        <v>8350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s="7" t="s">
        <v>8320</v>
      </c>
      <c r="R2007" t="s">
        <v>8350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s="7" t="s">
        <v>8320</v>
      </c>
      <c r="R2008" t="s">
        <v>8350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s="7" t="s">
        <v>8320</v>
      </c>
      <c r="R2009" t="s">
        <v>8350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s="7" t="s">
        <v>8320</v>
      </c>
      <c r="R2010" t="s">
        <v>8350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s="7" t="s">
        <v>8320</v>
      </c>
      <c r="R2011" t="s">
        <v>8350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s="7" t="s">
        <v>8320</v>
      </c>
      <c r="R2012" t="s">
        <v>8350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s="7" t="s">
        <v>8320</v>
      </c>
      <c r="R2013" t="s">
        <v>8350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s="7" t="s">
        <v>8320</v>
      </c>
      <c r="R2014" t="s">
        <v>8350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s="7" t="s">
        <v>8320</v>
      </c>
      <c r="R2015" t="s">
        <v>8350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s="7" t="s">
        <v>8320</v>
      </c>
      <c r="R2016" t="s">
        <v>8350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s="7" t="s">
        <v>8320</v>
      </c>
      <c r="R2017" t="s">
        <v>8350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s="7" t="s">
        <v>8320</v>
      </c>
      <c r="R2018" t="s">
        <v>8350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ref="O2019:O2082" si="128">ROUND(E2019/D2019*100,0)</f>
        <v>125</v>
      </c>
      <c r="P2019">
        <f t="shared" si="125"/>
        <v>73</v>
      </c>
      <c r="Q2019" s="7" t="s">
        <v>8320</v>
      </c>
      <c r="R2019" t="s">
        <v>8350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</v>
      </c>
      <c r="P2020">
        <f t="shared" si="125"/>
        <v>148</v>
      </c>
      <c r="Q2020" s="7" t="s">
        <v>8320</v>
      </c>
      <c r="R2020" t="s">
        <v>8350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485</v>
      </c>
      <c r="P2021">
        <f t="shared" si="125"/>
        <v>109</v>
      </c>
      <c r="Q2021" s="7" t="s">
        <v>8320</v>
      </c>
      <c r="R2021" t="s">
        <v>8350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</v>
      </c>
      <c r="P2022">
        <f t="shared" si="125"/>
        <v>24</v>
      </c>
      <c r="Q2022" s="7" t="s">
        <v>8320</v>
      </c>
      <c r="R2022" t="s">
        <v>8350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</v>
      </c>
      <c r="P2023">
        <f t="shared" si="125"/>
        <v>148</v>
      </c>
      <c r="Q2023" s="7" t="s">
        <v>8320</v>
      </c>
      <c r="R2023" t="s">
        <v>8350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</v>
      </c>
      <c r="P2024">
        <f t="shared" si="125"/>
        <v>385</v>
      </c>
      <c r="Q2024" s="7" t="s">
        <v>8320</v>
      </c>
      <c r="R2024" t="s">
        <v>8350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</v>
      </c>
      <c r="P2025">
        <f t="shared" si="125"/>
        <v>457</v>
      </c>
      <c r="Q2025" s="7" t="s">
        <v>8320</v>
      </c>
      <c r="R2025" t="s">
        <v>8350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</v>
      </c>
      <c r="P2026">
        <f t="shared" si="125"/>
        <v>223</v>
      </c>
      <c r="Q2026" s="7" t="s">
        <v>8320</v>
      </c>
      <c r="R2026" t="s">
        <v>8350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</v>
      </c>
      <c r="P2027">
        <f t="shared" si="125"/>
        <v>221</v>
      </c>
      <c r="Q2027" s="7" t="s">
        <v>8320</v>
      </c>
      <c r="R2027" t="s">
        <v>8350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</v>
      </c>
      <c r="P2028">
        <f t="shared" si="125"/>
        <v>74</v>
      </c>
      <c r="Q2028" s="7" t="s">
        <v>8320</v>
      </c>
      <c r="R2028" t="s">
        <v>8350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</v>
      </c>
      <c r="P2029">
        <f t="shared" si="125"/>
        <v>223</v>
      </c>
      <c r="Q2029" s="7" t="s">
        <v>8320</v>
      </c>
      <c r="R2029" t="s">
        <v>8350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</v>
      </c>
      <c r="P2030">
        <f t="shared" si="125"/>
        <v>48</v>
      </c>
      <c r="Q2030" s="7" t="s">
        <v>8320</v>
      </c>
      <c r="R2030" t="s">
        <v>8350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</v>
      </c>
      <c r="P2031">
        <f t="shared" si="125"/>
        <v>96</v>
      </c>
      <c r="Q2031" s="7" t="s">
        <v>8320</v>
      </c>
      <c r="R2031" t="s">
        <v>8350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</v>
      </c>
      <c r="P2032">
        <f t="shared" si="125"/>
        <v>119</v>
      </c>
      <c r="Q2032" s="7" t="s">
        <v>8320</v>
      </c>
      <c r="R2032" t="s">
        <v>8350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</v>
      </c>
      <c r="P2033">
        <f t="shared" si="125"/>
        <v>118</v>
      </c>
      <c r="Q2033" s="7" t="s">
        <v>8320</v>
      </c>
      <c r="R2033" t="s">
        <v>8350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</v>
      </c>
      <c r="P2034">
        <f t="shared" si="125"/>
        <v>143</v>
      </c>
      <c r="Q2034" s="7" t="s">
        <v>8320</v>
      </c>
      <c r="R2034" t="s">
        <v>8350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179</v>
      </c>
      <c r="P2035">
        <f t="shared" si="125"/>
        <v>283</v>
      </c>
      <c r="Q2035" s="7" t="s">
        <v>8320</v>
      </c>
      <c r="R2035" t="s">
        <v>8350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387</v>
      </c>
      <c r="P2036">
        <f t="shared" si="125"/>
        <v>594</v>
      </c>
      <c r="Q2036" s="7" t="s">
        <v>8320</v>
      </c>
      <c r="R2036" t="s">
        <v>8350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</v>
      </c>
      <c r="P2037">
        <f t="shared" si="125"/>
        <v>262</v>
      </c>
      <c r="Q2037" s="7" t="s">
        <v>8320</v>
      </c>
      <c r="R2037" t="s">
        <v>8350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132</v>
      </c>
      <c r="P2038">
        <f t="shared" si="125"/>
        <v>47</v>
      </c>
      <c r="Q2038" s="7" t="s">
        <v>8320</v>
      </c>
      <c r="R2038" t="s">
        <v>8350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</v>
      </c>
      <c r="P2039">
        <f t="shared" si="125"/>
        <v>70</v>
      </c>
      <c r="Q2039" s="7" t="s">
        <v>8320</v>
      </c>
      <c r="R2039" t="s">
        <v>8350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421</v>
      </c>
      <c r="P2040">
        <f t="shared" si="125"/>
        <v>165</v>
      </c>
      <c r="Q2040" s="7" t="s">
        <v>8320</v>
      </c>
      <c r="R2040" t="s">
        <v>8350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</v>
      </c>
      <c r="P2041">
        <f t="shared" si="125"/>
        <v>449</v>
      </c>
      <c r="Q2041" s="7" t="s">
        <v>8320</v>
      </c>
      <c r="R2041" t="s">
        <v>8350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</v>
      </c>
      <c r="P2042">
        <f t="shared" si="125"/>
        <v>27</v>
      </c>
      <c r="Q2042" s="7" t="s">
        <v>8320</v>
      </c>
      <c r="R2042" t="s">
        <v>8350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182</v>
      </c>
      <c r="P2043">
        <f t="shared" si="125"/>
        <v>144</v>
      </c>
      <c r="Q2043" s="7" t="s">
        <v>8320</v>
      </c>
      <c r="R2043" t="s">
        <v>8350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124</v>
      </c>
      <c r="P2044">
        <f t="shared" si="125"/>
        <v>88</v>
      </c>
      <c r="Q2044" s="7" t="s">
        <v>8320</v>
      </c>
      <c r="R2044" t="s">
        <v>8350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</v>
      </c>
      <c r="P2045">
        <f t="shared" si="125"/>
        <v>36</v>
      </c>
      <c r="Q2045" s="7" t="s">
        <v>8320</v>
      </c>
      <c r="R2045" t="s">
        <v>8350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</v>
      </c>
      <c r="P2046">
        <f t="shared" si="125"/>
        <v>90</v>
      </c>
      <c r="Q2046" s="7" t="s">
        <v>8320</v>
      </c>
      <c r="R2046" t="s">
        <v>8350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</v>
      </c>
      <c r="P2047">
        <f t="shared" si="125"/>
        <v>153</v>
      </c>
      <c r="Q2047" s="7" t="s">
        <v>8320</v>
      </c>
      <c r="R2047" t="s">
        <v>8350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</v>
      </c>
      <c r="P2048">
        <f t="shared" si="125"/>
        <v>56</v>
      </c>
      <c r="Q2048" s="7" t="s">
        <v>8320</v>
      </c>
      <c r="R2048" t="s">
        <v>8350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228</v>
      </c>
      <c r="Q2049" s="7" t="s">
        <v>8320</v>
      </c>
      <c r="R2049" t="s">
        <v>8350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</v>
      </c>
      <c r="P2050">
        <f t="shared" si="125"/>
        <v>92</v>
      </c>
      <c r="Q2050" s="7" t="s">
        <v>8320</v>
      </c>
      <c r="R2050" t="s">
        <v>8350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>
        <f t="shared" ref="P2051:P2114" si="129">IFERROR(ROUND(E2051/L2051,0),0)</f>
        <v>81</v>
      </c>
      <c r="Q2051" s="7" t="s">
        <v>8320</v>
      </c>
      <c r="R2051" t="s">
        <v>8350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s="7" t="s">
        <v>8320</v>
      </c>
      <c r="R2052" t="s">
        <v>8350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s="7" t="s">
        <v>8320</v>
      </c>
      <c r="R2053" t="s">
        <v>8350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s="7" t="s">
        <v>8320</v>
      </c>
      <c r="R2054" t="s">
        <v>8350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s="7" t="s">
        <v>8320</v>
      </c>
      <c r="R2055" t="s">
        <v>8350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s="7" t="s">
        <v>8320</v>
      </c>
      <c r="R2056" t="s">
        <v>8350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s="7" t="s">
        <v>8320</v>
      </c>
      <c r="R2057" t="s">
        <v>8350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s="7" t="s">
        <v>8320</v>
      </c>
      <c r="R2058" t="s">
        <v>8350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s="7" t="s">
        <v>8320</v>
      </c>
      <c r="R2059" t="s">
        <v>8350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s="7" t="s">
        <v>8320</v>
      </c>
      <c r="R2060" t="s">
        <v>8350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s="7" t="s">
        <v>8320</v>
      </c>
      <c r="R2061" t="s">
        <v>8350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s="7" t="s">
        <v>8320</v>
      </c>
      <c r="R2062" t="s">
        <v>8350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s="7" t="s">
        <v>8320</v>
      </c>
      <c r="R2063" t="s">
        <v>8350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s="7" t="s">
        <v>8320</v>
      </c>
      <c r="R2064" t="s">
        <v>8350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s="7" t="s">
        <v>8320</v>
      </c>
      <c r="R2065" t="s">
        <v>8350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s="7" t="s">
        <v>8320</v>
      </c>
      <c r="R2066" t="s">
        <v>8350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s="7" t="s">
        <v>8320</v>
      </c>
      <c r="R2067" t="s">
        <v>8350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s="7" t="s">
        <v>8320</v>
      </c>
      <c r="R2068" t="s">
        <v>8350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s="7" t="s">
        <v>8320</v>
      </c>
      <c r="R2069" t="s">
        <v>8350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s="7" t="s">
        <v>8320</v>
      </c>
      <c r="R2070" t="s">
        <v>8350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s="7" t="s">
        <v>8320</v>
      </c>
      <c r="R2071" t="s">
        <v>8350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s="7" t="s">
        <v>8320</v>
      </c>
      <c r="R2072" t="s">
        <v>8350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s="7" t="s">
        <v>8320</v>
      </c>
      <c r="R2073" t="s">
        <v>8350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s="7" t="s">
        <v>8320</v>
      </c>
      <c r="R2074" t="s">
        <v>8350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s="7" t="s">
        <v>8320</v>
      </c>
      <c r="R2075" t="s">
        <v>8350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s="7" t="s">
        <v>8320</v>
      </c>
      <c r="R2076" t="s">
        <v>8350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s="7" t="s">
        <v>8320</v>
      </c>
      <c r="R2077" t="s">
        <v>8350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s="7" t="s">
        <v>8320</v>
      </c>
      <c r="R2078" t="s">
        <v>8350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s="7" t="s">
        <v>8320</v>
      </c>
      <c r="R2079" t="s">
        <v>8350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s="7" t="s">
        <v>8320</v>
      </c>
      <c r="R2080" t="s">
        <v>8350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s="7" t="s">
        <v>8320</v>
      </c>
      <c r="R2081" t="s">
        <v>8350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s="7" t="s">
        <v>8320</v>
      </c>
      <c r="R2082" t="s">
        <v>8350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ref="O2083:O2146" si="132">ROUND(E2083/D2083*100,0)</f>
        <v>115</v>
      </c>
      <c r="P2083">
        <f t="shared" si="129"/>
        <v>73</v>
      </c>
      <c r="Q2083" s="7" t="s">
        <v>8326</v>
      </c>
      <c r="R2083" t="s">
        <v>8330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111</v>
      </c>
      <c r="P2084">
        <f t="shared" si="129"/>
        <v>44</v>
      </c>
      <c r="Q2084" s="7" t="s">
        <v>8326</v>
      </c>
      <c r="R2084" t="s">
        <v>8330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</v>
      </c>
      <c r="P2085">
        <f t="shared" si="129"/>
        <v>34</v>
      </c>
      <c r="Q2085" s="7" t="s">
        <v>8326</v>
      </c>
      <c r="R2085" t="s">
        <v>8330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</v>
      </c>
      <c r="P2086">
        <f t="shared" si="129"/>
        <v>71</v>
      </c>
      <c r="Q2086" s="7" t="s">
        <v>8326</v>
      </c>
      <c r="R2086" t="s">
        <v>8330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124</v>
      </c>
      <c r="P2087">
        <f t="shared" si="129"/>
        <v>89</v>
      </c>
      <c r="Q2087" s="7" t="s">
        <v>8326</v>
      </c>
      <c r="R2087" t="s">
        <v>8330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101</v>
      </c>
      <c r="P2088">
        <f t="shared" si="129"/>
        <v>115</v>
      </c>
      <c r="Q2088" s="7" t="s">
        <v>8326</v>
      </c>
      <c r="R2088" t="s">
        <v>8330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104</v>
      </c>
      <c r="P2089">
        <f t="shared" si="129"/>
        <v>62</v>
      </c>
      <c r="Q2089" s="7" t="s">
        <v>8326</v>
      </c>
      <c r="R2089" t="s">
        <v>8330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116</v>
      </c>
      <c r="P2090">
        <f t="shared" si="129"/>
        <v>46</v>
      </c>
      <c r="Q2090" s="7" t="s">
        <v>8326</v>
      </c>
      <c r="R2090" t="s">
        <v>8330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</v>
      </c>
      <c r="P2091">
        <f t="shared" si="129"/>
        <v>49</v>
      </c>
      <c r="Q2091" s="7" t="s">
        <v>8326</v>
      </c>
      <c r="R2091" t="s">
        <v>8330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</v>
      </c>
      <c r="P2092">
        <f t="shared" si="129"/>
        <v>58</v>
      </c>
      <c r="Q2092" s="7" t="s">
        <v>8326</v>
      </c>
      <c r="R2092" t="s">
        <v>8330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</v>
      </c>
      <c r="P2093">
        <f t="shared" si="129"/>
        <v>88</v>
      </c>
      <c r="Q2093" s="7" t="s">
        <v>8326</v>
      </c>
      <c r="R2093" t="s">
        <v>8330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</v>
      </c>
      <c r="P2094">
        <f t="shared" si="129"/>
        <v>110</v>
      </c>
      <c r="Q2094" s="7" t="s">
        <v>8326</v>
      </c>
      <c r="R2094" t="s">
        <v>8330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</v>
      </c>
      <c r="P2095">
        <f t="shared" si="129"/>
        <v>67</v>
      </c>
      <c r="Q2095" s="7" t="s">
        <v>8326</v>
      </c>
      <c r="R2095" t="s">
        <v>8330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121</v>
      </c>
      <c r="P2096">
        <f t="shared" si="129"/>
        <v>59</v>
      </c>
      <c r="Q2096" s="7" t="s">
        <v>8326</v>
      </c>
      <c r="R2096" t="s">
        <v>8330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114</v>
      </c>
      <c r="Q2097" s="7" t="s">
        <v>8326</v>
      </c>
      <c r="R2097" t="s">
        <v>8330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102</v>
      </c>
      <c r="P2098">
        <f t="shared" si="129"/>
        <v>44</v>
      </c>
      <c r="Q2098" s="7" t="s">
        <v>8326</v>
      </c>
      <c r="R2098" t="s">
        <v>8330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79</v>
      </c>
      <c r="Q2099" s="7" t="s">
        <v>8326</v>
      </c>
      <c r="R2099" t="s">
        <v>8330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</v>
      </c>
      <c r="P2100">
        <f t="shared" si="129"/>
        <v>188</v>
      </c>
      <c r="Q2100" s="7" t="s">
        <v>8326</v>
      </c>
      <c r="R2100" t="s">
        <v>8330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</v>
      </c>
      <c r="P2101">
        <f t="shared" si="129"/>
        <v>63</v>
      </c>
      <c r="Q2101" s="7" t="s">
        <v>8326</v>
      </c>
      <c r="R2101" t="s">
        <v>8330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137</v>
      </c>
      <c r="P2102">
        <f t="shared" si="129"/>
        <v>30</v>
      </c>
      <c r="Q2102" s="7" t="s">
        <v>8326</v>
      </c>
      <c r="R2102" t="s">
        <v>8330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</v>
      </c>
      <c r="P2103">
        <f t="shared" si="129"/>
        <v>51</v>
      </c>
      <c r="Q2103" s="7" t="s">
        <v>8326</v>
      </c>
      <c r="R2103" t="s">
        <v>8330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36</v>
      </c>
      <c r="Q2104" s="7" t="s">
        <v>8326</v>
      </c>
      <c r="R2104" t="s">
        <v>8330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</v>
      </c>
      <c r="P2105">
        <f t="shared" si="129"/>
        <v>99</v>
      </c>
      <c r="Q2105" s="7" t="s">
        <v>8326</v>
      </c>
      <c r="R2105" t="s">
        <v>8330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130</v>
      </c>
      <c r="P2106">
        <f t="shared" si="129"/>
        <v>28</v>
      </c>
      <c r="Q2106" s="7" t="s">
        <v>8326</v>
      </c>
      <c r="R2106" t="s">
        <v>8330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</v>
      </c>
      <c r="Q2107" s="7" t="s">
        <v>8326</v>
      </c>
      <c r="R2107" t="s">
        <v>8330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</v>
      </c>
      <c r="P2108">
        <f t="shared" si="129"/>
        <v>54</v>
      </c>
      <c r="Q2108" s="7" t="s">
        <v>8326</v>
      </c>
      <c r="R2108" t="s">
        <v>8330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108</v>
      </c>
      <c r="P2109">
        <f t="shared" si="129"/>
        <v>37</v>
      </c>
      <c r="Q2109" s="7" t="s">
        <v>8326</v>
      </c>
      <c r="R2109" t="s">
        <v>8330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</v>
      </c>
      <c r="P2110">
        <f t="shared" si="129"/>
        <v>90</v>
      </c>
      <c r="Q2110" s="7" t="s">
        <v>8326</v>
      </c>
      <c r="R2110" t="s">
        <v>8330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107</v>
      </c>
      <c r="P2111">
        <f t="shared" si="129"/>
        <v>107</v>
      </c>
      <c r="Q2111" s="7" t="s">
        <v>8326</v>
      </c>
      <c r="R2111" t="s">
        <v>8330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</v>
      </c>
      <c r="P2112">
        <f t="shared" si="129"/>
        <v>53</v>
      </c>
      <c r="Q2112" s="7" t="s">
        <v>8326</v>
      </c>
      <c r="R2112" t="s">
        <v>8330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107</v>
      </c>
      <c r="P2113">
        <f t="shared" si="129"/>
        <v>55</v>
      </c>
      <c r="Q2113" s="7" t="s">
        <v>8326</v>
      </c>
      <c r="R2113" t="s">
        <v>8330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</v>
      </c>
      <c r="Q2114" s="7" t="s">
        <v>8326</v>
      </c>
      <c r="R2114" t="s">
        <v>8330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ref="P2115:P2178" si="133">IFERROR(ROUND(E2115/L2115,0),0)</f>
        <v>69</v>
      </c>
      <c r="Q2115" s="7" t="s">
        <v>8326</v>
      </c>
      <c r="R2115" t="s">
        <v>8330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s="7" t="s">
        <v>8326</v>
      </c>
      <c r="R2116" t="s">
        <v>8330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s="7" t="s">
        <v>8326</v>
      </c>
      <c r="R2117" t="s">
        <v>8330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s="7" t="s">
        <v>8326</v>
      </c>
      <c r="R2118" t="s">
        <v>8330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s="7" t="s">
        <v>8326</v>
      </c>
      <c r="R2119" t="s">
        <v>8330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s="7" t="s">
        <v>8326</v>
      </c>
      <c r="R2120" t="s">
        <v>8330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s="7" t="s">
        <v>8326</v>
      </c>
      <c r="R2121" t="s">
        <v>8330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s="7" t="s">
        <v>8326</v>
      </c>
      <c r="R2122" t="s">
        <v>8330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s="7" t="s">
        <v>8334</v>
      </c>
      <c r="R2123" t="s">
        <v>8335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s="7" t="s">
        <v>8334</v>
      </c>
      <c r="R2124" t="s">
        <v>8335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7" t="s">
        <v>8334</v>
      </c>
      <c r="R2125" t="s">
        <v>8335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s="7" t="s">
        <v>8334</v>
      </c>
      <c r="R2126" t="s">
        <v>8335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s="7" t="s">
        <v>8334</v>
      </c>
      <c r="R2127" t="s">
        <v>8335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s="7" t="s">
        <v>8334</v>
      </c>
      <c r="R2128" t="s">
        <v>8335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s="7" t="s">
        <v>8334</v>
      </c>
      <c r="R2129" t="s">
        <v>8335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s="7" t="s">
        <v>8334</v>
      </c>
      <c r="R2130" t="s">
        <v>8335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s="7" t="s">
        <v>8334</v>
      </c>
      <c r="R2131" t="s">
        <v>8335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s="7" t="s">
        <v>8334</v>
      </c>
      <c r="R2132" t="s">
        <v>8335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s="7" t="s">
        <v>8334</v>
      </c>
      <c r="R2133" t="s">
        <v>8335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s="7" t="s">
        <v>8334</v>
      </c>
      <c r="R2134" t="s">
        <v>8335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s="7" t="s">
        <v>8334</v>
      </c>
      <c r="R2135" t="s">
        <v>8335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s="7" t="s">
        <v>8334</v>
      </c>
      <c r="R2136" t="s">
        <v>8335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s="7" t="s">
        <v>8334</v>
      </c>
      <c r="R2137" t="s">
        <v>8335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s="7" t="s">
        <v>8334</v>
      </c>
      <c r="R2138" t="s">
        <v>8335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s="7" t="s">
        <v>8334</v>
      </c>
      <c r="R2139" t="s">
        <v>8335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s="7" t="s">
        <v>8334</v>
      </c>
      <c r="R2140" t="s">
        <v>8335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s="7" t="s">
        <v>8334</v>
      </c>
      <c r="R2141" t="s">
        <v>8335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s="7" t="s">
        <v>8334</v>
      </c>
      <c r="R2142" t="s">
        <v>8335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s="7" t="s">
        <v>8334</v>
      </c>
      <c r="R2143" t="s">
        <v>8335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s="7" t="s">
        <v>8334</v>
      </c>
      <c r="R2144" t="s">
        <v>8335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s="7" t="s">
        <v>8334</v>
      </c>
      <c r="R2145" t="s">
        <v>8335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s="7" t="s">
        <v>8334</v>
      </c>
      <c r="R2146" t="s">
        <v>8335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ref="O2147:O2210" si="136">ROUND(E2147/D2147*100,0)</f>
        <v>30</v>
      </c>
      <c r="P2147">
        <f t="shared" si="133"/>
        <v>51</v>
      </c>
      <c r="Q2147" s="7" t="s">
        <v>8334</v>
      </c>
      <c r="R2147" t="s">
        <v>8335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</v>
      </c>
      <c r="P2148">
        <f t="shared" si="133"/>
        <v>1</v>
      </c>
      <c r="Q2148" s="7" t="s">
        <v>8334</v>
      </c>
      <c r="R2148" t="s">
        <v>8335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1</v>
      </c>
      <c r="P2149">
        <f t="shared" si="133"/>
        <v>49</v>
      </c>
      <c r="Q2149" s="7" t="s">
        <v>8334</v>
      </c>
      <c r="R2149" t="s">
        <v>8335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s="7" t="s">
        <v>8334</v>
      </c>
      <c r="R2150" t="s">
        <v>8335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>
        <f t="shared" si="133"/>
        <v>0</v>
      </c>
      <c r="Q2151" s="7" t="s">
        <v>8334</v>
      </c>
      <c r="R2151" t="s">
        <v>8335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1</v>
      </c>
      <c r="P2152">
        <f t="shared" si="133"/>
        <v>101</v>
      </c>
      <c r="Q2152" s="7" t="s">
        <v>8334</v>
      </c>
      <c r="R2152" t="s">
        <v>8335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</v>
      </c>
      <c r="P2153">
        <f t="shared" si="133"/>
        <v>20</v>
      </c>
      <c r="Q2153" s="7" t="s">
        <v>8334</v>
      </c>
      <c r="R2153" t="s">
        <v>8335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</v>
      </c>
      <c r="P2154">
        <f t="shared" si="133"/>
        <v>13</v>
      </c>
      <c r="Q2154" s="7" t="s">
        <v>8334</v>
      </c>
      <c r="R2154" t="s">
        <v>8335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</v>
      </c>
      <c r="P2155">
        <f t="shared" si="133"/>
        <v>9</v>
      </c>
      <c r="Q2155" s="7" t="s">
        <v>8334</v>
      </c>
      <c r="R2155" t="s">
        <v>8335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1</v>
      </c>
      <c r="P2156">
        <f t="shared" si="133"/>
        <v>1</v>
      </c>
      <c r="Q2156" s="7" t="s">
        <v>8334</v>
      </c>
      <c r="R2156" t="s">
        <v>8335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</v>
      </c>
      <c r="P2157">
        <f t="shared" si="133"/>
        <v>23</v>
      </c>
      <c r="Q2157" s="7" t="s">
        <v>8334</v>
      </c>
      <c r="R2157" t="s">
        <v>8335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3</v>
      </c>
      <c r="P2158">
        <f t="shared" si="133"/>
        <v>18</v>
      </c>
      <c r="Q2158" s="7" t="s">
        <v>8334</v>
      </c>
      <c r="R2158" t="s">
        <v>8335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</v>
      </c>
      <c r="P2159">
        <f t="shared" si="133"/>
        <v>371</v>
      </c>
      <c r="Q2159" s="7" t="s">
        <v>8334</v>
      </c>
      <c r="R2159" t="s">
        <v>8335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7</v>
      </c>
      <c r="P2160">
        <f t="shared" si="133"/>
        <v>64</v>
      </c>
      <c r="Q2160" s="7" t="s">
        <v>8334</v>
      </c>
      <c r="R2160" t="s">
        <v>8335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1</v>
      </c>
      <c r="P2161">
        <f t="shared" si="133"/>
        <v>13</v>
      </c>
      <c r="Q2161" s="7" t="s">
        <v>8334</v>
      </c>
      <c r="R2161" t="s">
        <v>8335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1</v>
      </c>
      <c r="P2162">
        <f t="shared" si="133"/>
        <v>5</v>
      </c>
      <c r="Q2162" s="7" t="s">
        <v>8334</v>
      </c>
      <c r="R2162" t="s">
        <v>8335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116</v>
      </c>
      <c r="P2163">
        <f t="shared" si="133"/>
        <v>36</v>
      </c>
      <c r="Q2163" s="7" t="s">
        <v>8326</v>
      </c>
      <c r="R2163" t="s">
        <v>8327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</v>
      </c>
      <c r="P2164">
        <f t="shared" si="133"/>
        <v>87</v>
      </c>
      <c r="Q2164" s="7" t="s">
        <v>8326</v>
      </c>
      <c r="R2164" t="s">
        <v>8327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</v>
      </c>
      <c r="P2165">
        <f t="shared" si="133"/>
        <v>75</v>
      </c>
      <c r="Q2165" s="7" t="s">
        <v>8326</v>
      </c>
      <c r="R2165" t="s">
        <v>8327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103</v>
      </c>
      <c r="P2166">
        <f t="shared" si="133"/>
        <v>68</v>
      </c>
      <c r="Q2166" s="7" t="s">
        <v>8326</v>
      </c>
      <c r="R2166" t="s">
        <v>8327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139</v>
      </c>
      <c r="P2167">
        <f t="shared" si="133"/>
        <v>30</v>
      </c>
      <c r="Q2167" s="7" t="s">
        <v>8326</v>
      </c>
      <c r="R2167" t="s">
        <v>8327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147</v>
      </c>
      <c r="P2168">
        <f t="shared" si="133"/>
        <v>92</v>
      </c>
      <c r="Q2168" s="7" t="s">
        <v>8326</v>
      </c>
      <c r="R2168" t="s">
        <v>8327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23</v>
      </c>
      <c r="Q2169" s="7" t="s">
        <v>8326</v>
      </c>
      <c r="R2169" t="s">
        <v>8327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122</v>
      </c>
      <c r="P2170">
        <f t="shared" si="133"/>
        <v>64</v>
      </c>
      <c r="Q2170" s="7" t="s">
        <v>8326</v>
      </c>
      <c r="R2170" t="s">
        <v>8327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22</v>
      </c>
      <c r="Q2171" s="7" t="s">
        <v>8326</v>
      </c>
      <c r="R2171" t="s">
        <v>8327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181</v>
      </c>
      <c r="P2172">
        <f t="shared" si="133"/>
        <v>33</v>
      </c>
      <c r="Q2172" s="7" t="s">
        <v>8326</v>
      </c>
      <c r="R2172" t="s">
        <v>8327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</v>
      </c>
      <c r="P2173">
        <f t="shared" si="133"/>
        <v>90</v>
      </c>
      <c r="Q2173" s="7" t="s">
        <v>8326</v>
      </c>
      <c r="R2173" t="s">
        <v>8327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77</v>
      </c>
      <c r="Q2174" s="7" t="s">
        <v>8326</v>
      </c>
      <c r="R2174" t="s">
        <v>8327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127</v>
      </c>
      <c r="P2175">
        <f t="shared" si="133"/>
        <v>59</v>
      </c>
      <c r="Q2175" s="7" t="s">
        <v>8326</v>
      </c>
      <c r="R2175" t="s">
        <v>8327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103</v>
      </c>
      <c r="P2176">
        <f t="shared" si="133"/>
        <v>65</v>
      </c>
      <c r="Q2176" s="7" t="s">
        <v>8326</v>
      </c>
      <c r="R2176" t="s">
        <v>8327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</v>
      </c>
      <c r="Q2177" s="7" t="s">
        <v>8326</v>
      </c>
      <c r="R2177" t="s">
        <v>8327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</v>
      </c>
      <c r="P2178">
        <f t="shared" si="133"/>
        <v>89</v>
      </c>
      <c r="Q2178" s="7" t="s">
        <v>8326</v>
      </c>
      <c r="R2178" t="s">
        <v>8327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>
        <f t="shared" ref="P2179:P2242" si="137">IFERROR(ROUND(E2179/L2179,0),0)</f>
        <v>66</v>
      </c>
      <c r="Q2179" s="7" t="s">
        <v>8326</v>
      </c>
      <c r="R2179" t="s">
        <v>8327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s="7" t="s">
        <v>8326</v>
      </c>
      <c r="R2180" t="s">
        <v>8327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s="7" t="s">
        <v>8326</v>
      </c>
      <c r="R2181" t="s">
        <v>8327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s="7" t="s">
        <v>8326</v>
      </c>
      <c r="R2182" t="s">
        <v>8327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s="7" t="s">
        <v>8334</v>
      </c>
      <c r="R2183" t="s">
        <v>8352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s="7" t="s">
        <v>8334</v>
      </c>
      <c r="R2184" t="s">
        <v>8352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s="7" t="s">
        <v>8334</v>
      </c>
      <c r="R2185" t="s">
        <v>8352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s="7" t="s">
        <v>8334</v>
      </c>
      <c r="R2186" t="s">
        <v>8352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s="7" t="s">
        <v>8334</v>
      </c>
      <c r="R2187" t="s">
        <v>8352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s="7" t="s">
        <v>8334</v>
      </c>
      <c r="R2188" t="s">
        <v>8352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s="7" t="s">
        <v>8334</v>
      </c>
      <c r="R2189" t="s">
        <v>8352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s="7" t="s">
        <v>8334</v>
      </c>
      <c r="R2190" t="s">
        <v>8352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s="7" t="s">
        <v>8334</v>
      </c>
      <c r="R2191" t="s">
        <v>8352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s="7" t="s">
        <v>8334</v>
      </c>
      <c r="R2192" t="s">
        <v>8352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s="7" t="s">
        <v>8334</v>
      </c>
      <c r="R2193" t="s">
        <v>8352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s="7" t="s">
        <v>8334</v>
      </c>
      <c r="R2194" t="s">
        <v>8352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s="7" t="s">
        <v>8334</v>
      </c>
      <c r="R2195" t="s">
        <v>8352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s="7" t="s">
        <v>8334</v>
      </c>
      <c r="R2196" t="s">
        <v>8352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s="7" t="s">
        <v>8334</v>
      </c>
      <c r="R2197" t="s">
        <v>8352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s="7" t="s">
        <v>8334</v>
      </c>
      <c r="R2198" t="s">
        <v>8352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s="7" t="s">
        <v>8334</v>
      </c>
      <c r="R2199" t="s">
        <v>8352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s="7" t="s">
        <v>8334</v>
      </c>
      <c r="R2200" t="s">
        <v>8352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s="7" t="s">
        <v>8334</v>
      </c>
      <c r="R2201" t="s">
        <v>8352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s="7" t="s">
        <v>8334</v>
      </c>
      <c r="R2202" t="s">
        <v>8352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s="7" t="s">
        <v>8326</v>
      </c>
      <c r="R2203" t="s">
        <v>8331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s="7" t="s">
        <v>8326</v>
      </c>
      <c r="R2204" t="s">
        <v>8331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s="7" t="s">
        <v>8326</v>
      </c>
      <c r="R2205" t="s">
        <v>8331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s="7" t="s">
        <v>8326</v>
      </c>
      <c r="R2206" t="s">
        <v>8331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s="7" t="s">
        <v>8326</v>
      </c>
      <c r="R2207" t="s">
        <v>8331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s="7" t="s">
        <v>8326</v>
      </c>
      <c r="R2208" t="s">
        <v>8331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s="7" t="s">
        <v>8326</v>
      </c>
      <c r="R2209" t="s">
        <v>8331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s="7" t="s">
        <v>8326</v>
      </c>
      <c r="R2210" t="s">
        <v>8331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ref="O2211:O2274" si="140">ROUND(E2211/D2211*100,0)</f>
        <v>151</v>
      </c>
      <c r="P2211">
        <f t="shared" si="137"/>
        <v>50</v>
      </c>
      <c r="Q2211" s="7" t="s">
        <v>8326</v>
      </c>
      <c r="R2211" t="s">
        <v>8331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</v>
      </c>
      <c r="P2212">
        <f t="shared" si="137"/>
        <v>62</v>
      </c>
      <c r="Q2212" s="7" t="s">
        <v>8326</v>
      </c>
      <c r="R2212" t="s">
        <v>8331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196</v>
      </c>
      <c r="P2213">
        <f t="shared" si="137"/>
        <v>41</v>
      </c>
      <c r="Q2213" s="7" t="s">
        <v>8326</v>
      </c>
      <c r="R2213" t="s">
        <v>8331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</v>
      </c>
      <c r="P2214">
        <f t="shared" si="137"/>
        <v>56</v>
      </c>
      <c r="Q2214" s="7" t="s">
        <v>8326</v>
      </c>
      <c r="R2214" t="s">
        <v>8331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s="7" t="s">
        <v>8326</v>
      </c>
      <c r="R2215" t="s">
        <v>8331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293</v>
      </c>
      <c r="P2216">
        <f t="shared" si="137"/>
        <v>73</v>
      </c>
      <c r="Q2216" s="7" t="s">
        <v>8326</v>
      </c>
      <c r="R2216" t="s">
        <v>8331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</v>
      </c>
      <c r="P2217">
        <f t="shared" si="137"/>
        <v>26</v>
      </c>
      <c r="Q2217" s="7" t="s">
        <v>8326</v>
      </c>
      <c r="R2217" t="s">
        <v>8331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106</v>
      </c>
      <c r="P2218">
        <f t="shared" si="137"/>
        <v>23</v>
      </c>
      <c r="Q2218" s="7" t="s">
        <v>8326</v>
      </c>
      <c r="R2218" t="s">
        <v>8331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</v>
      </c>
      <c r="P2219">
        <f t="shared" si="137"/>
        <v>47</v>
      </c>
      <c r="Q2219" s="7" t="s">
        <v>8326</v>
      </c>
      <c r="R2219" t="s">
        <v>8331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123</v>
      </c>
      <c r="P2220">
        <f t="shared" si="137"/>
        <v>32</v>
      </c>
      <c r="Q2220" s="7" t="s">
        <v>8326</v>
      </c>
      <c r="R2220" t="s">
        <v>8331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102</v>
      </c>
      <c r="P2221">
        <f t="shared" si="137"/>
        <v>53</v>
      </c>
      <c r="Q2221" s="7" t="s">
        <v>8326</v>
      </c>
      <c r="R2221" t="s">
        <v>8331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</v>
      </c>
      <c r="P2222">
        <f t="shared" si="137"/>
        <v>51</v>
      </c>
      <c r="Q2222" s="7" t="s">
        <v>8326</v>
      </c>
      <c r="R2222" t="s">
        <v>8331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</v>
      </c>
      <c r="P2223">
        <f t="shared" si="137"/>
        <v>37</v>
      </c>
      <c r="Q2223" s="7" t="s">
        <v>8334</v>
      </c>
      <c r="R2223" t="s">
        <v>8352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163</v>
      </c>
      <c r="P2224">
        <f t="shared" si="137"/>
        <v>27</v>
      </c>
      <c r="Q2224" s="7" t="s">
        <v>8334</v>
      </c>
      <c r="R2224" t="s">
        <v>8352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106</v>
      </c>
      <c r="P2225">
        <f t="shared" si="137"/>
        <v>206</v>
      </c>
      <c r="Q2225" s="7" t="s">
        <v>8334</v>
      </c>
      <c r="R2225" t="s">
        <v>8352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</v>
      </c>
      <c r="P2226">
        <f t="shared" si="137"/>
        <v>82</v>
      </c>
      <c r="Q2226" s="7" t="s">
        <v>8334</v>
      </c>
      <c r="R2226" t="s">
        <v>8352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945</v>
      </c>
      <c r="P2227">
        <f t="shared" si="137"/>
        <v>165</v>
      </c>
      <c r="Q2227" s="7" t="s">
        <v>8334</v>
      </c>
      <c r="R2227" t="s">
        <v>8352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</v>
      </c>
      <c r="P2228">
        <f t="shared" si="137"/>
        <v>61</v>
      </c>
      <c r="Q2228" s="7" t="s">
        <v>8334</v>
      </c>
      <c r="R2228" t="s">
        <v>8352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</v>
      </c>
      <c r="P2229">
        <f t="shared" si="137"/>
        <v>68</v>
      </c>
      <c r="Q2229" s="7" t="s">
        <v>8334</v>
      </c>
      <c r="R2229" t="s">
        <v>8352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</v>
      </c>
      <c r="P2230">
        <f t="shared" si="137"/>
        <v>82</v>
      </c>
      <c r="Q2230" s="7" t="s">
        <v>8334</v>
      </c>
      <c r="R2230" t="s">
        <v>8352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</v>
      </c>
      <c r="P2231">
        <f t="shared" si="137"/>
        <v>25</v>
      </c>
      <c r="Q2231" s="7" t="s">
        <v>8334</v>
      </c>
      <c r="R2231" t="s">
        <v>8352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126</v>
      </c>
      <c r="P2232">
        <f t="shared" si="137"/>
        <v>21</v>
      </c>
      <c r="Q2232" s="7" t="s">
        <v>8334</v>
      </c>
      <c r="R2232" t="s">
        <v>8352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</v>
      </c>
      <c r="P2233">
        <f t="shared" si="137"/>
        <v>27</v>
      </c>
      <c r="Q2233" s="7" t="s">
        <v>8334</v>
      </c>
      <c r="R2233" t="s">
        <v>8352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496</v>
      </c>
      <c r="P2234">
        <f t="shared" si="137"/>
        <v>25</v>
      </c>
      <c r="Q2234" s="7" t="s">
        <v>8334</v>
      </c>
      <c r="R2234" t="s">
        <v>8352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</v>
      </c>
      <c r="P2235">
        <f t="shared" si="137"/>
        <v>21</v>
      </c>
      <c r="Q2235" s="7" t="s">
        <v>8334</v>
      </c>
      <c r="R2235" t="s">
        <v>8352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42</v>
      </c>
      <c r="Q2236" s="7" t="s">
        <v>8334</v>
      </c>
      <c r="R2236" t="s">
        <v>8352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</v>
      </c>
      <c r="P2237">
        <f t="shared" si="137"/>
        <v>136</v>
      </c>
      <c r="Q2237" s="7" t="s">
        <v>8334</v>
      </c>
      <c r="R2237" t="s">
        <v>8352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</v>
      </c>
      <c r="P2238">
        <f t="shared" si="137"/>
        <v>22</v>
      </c>
      <c r="Q2238" s="7" t="s">
        <v>8334</v>
      </c>
      <c r="R2238" t="s">
        <v>8352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353</v>
      </c>
      <c r="P2239">
        <f t="shared" si="137"/>
        <v>65</v>
      </c>
      <c r="Q2239" s="7" t="s">
        <v>8334</v>
      </c>
      <c r="R2239" t="s">
        <v>8352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</v>
      </c>
      <c r="P2240">
        <f t="shared" si="137"/>
        <v>70</v>
      </c>
      <c r="Q2240" s="7" t="s">
        <v>8334</v>
      </c>
      <c r="R2240" t="s">
        <v>8352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</v>
      </c>
      <c r="P2241">
        <f t="shared" si="137"/>
        <v>75</v>
      </c>
      <c r="Q2241" s="7" t="s">
        <v>8334</v>
      </c>
      <c r="R2241" t="s">
        <v>8352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271</v>
      </c>
      <c r="P2242">
        <f t="shared" si="137"/>
        <v>141</v>
      </c>
      <c r="Q2242" s="7" t="s">
        <v>8334</v>
      </c>
      <c r="R2242" t="s">
        <v>8352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>
        <f t="shared" ref="P2243:P2306" si="141">IFERROR(ROUND(E2243/L2243,0),0)</f>
        <v>49</v>
      </c>
      <c r="Q2243" s="7" t="s">
        <v>8334</v>
      </c>
      <c r="R2243" t="s">
        <v>8352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s="7" t="s">
        <v>8334</v>
      </c>
      <c r="R2244" t="s">
        <v>8352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s="7" t="s">
        <v>8334</v>
      </c>
      <c r="R2245" t="s">
        <v>8352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s="7" t="s">
        <v>8334</v>
      </c>
      <c r="R2246" t="s">
        <v>8352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s="7" t="s">
        <v>8334</v>
      </c>
      <c r="R2247" t="s">
        <v>8352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s="7" t="s">
        <v>8334</v>
      </c>
      <c r="R2248" t="s">
        <v>8352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s="7" t="s">
        <v>8334</v>
      </c>
      <c r="R2249" t="s">
        <v>8352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s="7" t="s">
        <v>8334</v>
      </c>
      <c r="R2250" t="s">
        <v>8352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s="7" t="s">
        <v>8334</v>
      </c>
      <c r="R2251" t="s">
        <v>8352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s="7" t="s">
        <v>8334</v>
      </c>
      <c r="R2252" t="s">
        <v>8352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s="7" t="s">
        <v>8334</v>
      </c>
      <c r="R2253" t="s">
        <v>8352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s="7" t="s">
        <v>8334</v>
      </c>
      <c r="R2254" t="s">
        <v>8352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s="7" t="s">
        <v>8334</v>
      </c>
      <c r="R2255" t="s">
        <v>8352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s="7" t="s">
        <v>8334</v>
      </c>
      <c r="R2256" t="s">
        <v>8352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s="7" t="s">
        <v>8334</v>
      </c>
      <c r="R2257" t="s">
        <v>8352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s="7" t="s">
        <v>8334</v>
      </c>
      <c r="R2258" t="s">
        <v>8352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s="7" t="s">
        <v>8334</v>
      </c>
      <c r="R2259" t="s">
        <v>8352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s="7" t="s">
        <v>8334</v>
      </c>
      <c r="R2260" t="s">
        <v>8352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s="7" t="s">
        <v>8334</v>
      </c>
      <c r="R2261" t="s">
        <v>8352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s="7" t="s">
        <v>8334</v>
      </c>
      <c r="R2262" t="s">
        <v>8352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s="7" t="s">
        <v>8334</v>
      </c>
      <c r="R2263" t="s">
        <v>8352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s="7" t="s">
        <v>8334</v>
      </c>
      <c r="R2264" t="s">
        <v>8352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s="7" t="s">
        <v>8334</v>
      </c>
      <c r="R2265" t="s">
        <v>8352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s="7" t="s">
        <v>8334</v>
      </c>
      <c r="R2266" t="s">
        <v>8352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s="7" t="s">
        <v>8334</v>
      </c>
      <c r="R2267" t="s">
        <v>8352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s="7" t="s">
        <v>8334</v>
      </c>
      <c r="R2268" t="s">
        <v>8352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s="7" t="s">
        <v>8334</v>
      </c>
      <c r="R2269" t="s">
        <v>8352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s="7" t="s">
        <v>8334</v>
      </c>
      <c r="R2270" t="s">
        <v>8352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s="7" t="s">
        <v>8334</v>
      </c>
      <c r="R2271" t="s">
        <v>8352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s="7" t="s">
        <v>8334</v>
      </c>
      <c r="R2272" t="s">
        <v>8352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s="7" t="s">
        <v>8334</v>
      </c>
      <c r="R2273" t="s">
        <v>8352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s="7" t="s">
        <v>8334</v>
      </c>
      <c r="R2274" t="s">
        <v>8352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ref="O2275:O2338" si="144">ROUND(E2275/D2275*100,0)</f>
        <v>220</v>
      </c>
      <c r="P2275">
        <f t="shared" si="141"/>
        <v>37</v>
      </c>
      <c r="Q2275" s="7" t="s">
        <v>8334</v>
      </c>
      <c r="R2275" t="s">
        <v>8352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120</v>
      </c>
      <c r="P2276">
        <f t="shared" si="141"/>
        <v>30</v>
      </c>
      <c r="Q2276" s="7" t="s">
        <v>8334</v>
      </c>
      <c r="R2276" t="s">
        <v>8352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408</v>
      </c>
      <c r="P2277">
        <f t="shared" si="141"/>
        <v>34</v>
      </c>
      <c r="Q2277" s="7" t="s">
        <v>8334</v>
      </c>
      <c r="R2277" t="s">
        <v>8352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106</v>
      </c>
      <c r="P2278">
        <f t="shared" si="141"/>
        <v>65</v>
      </c>
      <c r="Q2278" s="7" t="s">
        <v>8334</v>
      </c>
      <c r="R2278" t="s">
        <v>8352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</v>
      </c>
      <c r="P2279">
        <f t="shared" si="141"/>
        <v>58</v>
      </c>
      <c r="Q2279" s="7" t="s">
        <v>8334</v>
      </c>
      <c r="R2279" t="s">
        <v>8352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271</v>
      </c>
      <c r="P2280">
        <f t="shared" si="141"/>
        <v>53</v>
      </c>
      <c r="Q2280" s="7" t="s">
        <v>8334</v>
      </c>
      <c r="R2280" t="s">
        <v>8352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154</v>
      </c>
      <c r="P2281">
        <f t="shared" si="141"/>
        <v>48</v>
      </c>
      <c r="Q2281" s="7" t="s">
        <v>8334</v>
      </c>
      <c r="R2281" t="s">
        <v>8352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404</v>
      </c>
      <c r="P2282">
        <f t="shared" si="141"/>
        <v>82</v>
      </c>
      <c r="Q2282" s="7" t="s">
        <v>8334</v>
      </c>
      <c r="R2282" t="s">
        <v>8352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</v>
      </c>
      <c r="Q2283" s="7" t="s">
        <v>8326</v>
      </c>
      <c r="R2283" t="s">
        <v>8327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</v>
      </c>
      <c r="P2284">
        <f t="shared" si="141"/>
        <v>116</v>
      </c>
      <c r="Q2284" s="7" t="s">
        <v>8326</v>
      </c>
      <c r="R2284" t="s">
        <v>8327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101</v>
      </c>
      <c r="P2285">
        <f t="shared" si="141"/>
        <v>63</v>
      </c>
      <c r="Q2285" s="7" t="s">
        <v>8326</v>
      </c>
      <c r="R2285" t="s">
        <v>8327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</v>
      </c>
      <c r="P2286">
        <f t="shared" si="141"/>
        <v>108</v>
      </c>
      <c r="Q2286" s="7" t="s">
        <v>8326</v>
      </c>
      <c r="R2286" t="s">
        <v>8327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</v>
      </c>
      <c r="P2287">
        <f t="shared" si="141"/>
        <v>46</v>
      </c>
      <c r="Q2287" s="7" t="s">
        <v>8326</v>
      </c>
      <c r="R2287" t="s">
        <v>8327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</v>
      </c>
      <c r="P2288">
        <f t="shared" si="141"/>
        <v>107</v>
      </c>
      <c r="Q2288" s="7" t="s">
        <v>8326</v>
      </c>
      <c r="R2288" t="s">
        <v>8327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120</v>
      </c>
      <c r="P2289">
        <f t="shared" si="141"/>
        <v>51</v>
      </c>
      <c r="Q2289" s="7" t="s">
        <v>8326</v>
      </c>
      <c r="R2289" t="s">
        <v>8327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</v>
      </c>
      <c r="P2290">
        <f t="shared" si="141"/>
        <v>40</v>
      </c>
      <c r="Q2290" s="7" t="s">
        <v>8326</v>
      </c>
      <c r="R2290" t="s">
        <v>8327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</v>
      </c>
      <c r="P2291">
        <f t="shared" si="141"/>
        <v>64</v>
      </c>
      <c r="Q2291" s="7" t="s">
        <v>8326</v>
      </c>
      <c r="R2291" t="s">
        <v>8327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</v>
      </c>
      <c r="P2292">
        <f t="shared" si="141"/>
        <v>54</v>
      </c>
      <c r="Q2292" s="7" t="s">
        <v>8326</v>
      </c>
      <c r="R2292" t="s">
        <v>8327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173</v>
      </c>
      <c r="P2293">
        <f t="shared" si="141"/>
        <v>100</v>
      </c>
      <c r="Q2293" s="7" t="s">
        <v>8326</v>
      </c>
      <c r="R2293" t="s">
        <v>8327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</v>
      </c>
      <c r="P2294">
        <f t="shared" si="141"/>
        <v>47</v>
      </c>
      <c r="Q2294" s="7" t="s">
        <v>8326</v>
      </c>
      <c r="R2294" t="s">
        <v>8327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</v>
      </c>
      <c r="P2295">
        <f t="shared" si="141"/>
        <v>34</v>
      </c>
      <c r="Q2295" s="7" t="s">
        <v>8326</v>
      </c>
      <c r="R2295" t="s">
        <v>8327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</v>
      </c>
      <c r="P2296">
        <f t="shared" si="141"/>
        <v>65</v>
      </c>
      <c r="Q2296" s="7" t="s">
        <v>8326</v>
      </c>
      <c r="R2296" t="s">
        <v>8327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</v>
      </c>
      <c r="P2297">
        <f t="shared" si="141"/>
        <v>44</v>
      </c>
      <c r="Q2297" s="7" t="s">
        <v>8326</v>
      </c>
      <c r="R2297" t="s">
        <v>8327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</v>
      </c>
      <c r="P2298">
        <f t="shared" si="141"/>
        <v>72</v>
      </c>
      <c r="Q2298" s="7" t="s">
        <v>8326</v>
      </c>
      <c r="R2298" t="s">
        <v>8327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101</v>
      </c>
      <c r="P2299">
        <f t="shared" si="141"/>
        <v>53</v>
      </c>
      <c r="Q2299" s="7" t="s">
        <v>8326</v>
      </c>
      <c r="R2299" t="s">
        <v>8327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</v>
      </c>
      <c r="P2300">
        <f t="shared" si="141"/>
        <v>109</v>
      </c>
      <c r="Q2300" s="7" t="s">
        <v>8326</v>
      </c>
      <c r="R2300" t="s">
        <v>8327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</v>
      </c>
      <c r="P2301">
        <f t="shared" si="141"/>
        <v>75</v>
      </c>
      <c r="Q2301" s="7" t="s">
        <v>8326</v>
      </c>
      <c r="R2301" t="s">
        <v>8327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</v>
      </c>
      <c r="P2302">
        <f t="shared" si="141"/>
        <v>116</v>
      </c>
      <c r="Q2302" s="7" t="s">
        <v>8326</v>
      </c>
      <c r="R2302" t="s">
        <v>8327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134</v>
      </c>
      <c r="P2303">
        <f t="shared" si="141"/>
        <v>32</v>
      </c>
      <c r="Q2303" s="7" t="s">
        <v>8326</v>
      </c>
      <c r="R2303" t="s">
        <v>8330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171</v>
      </c>
      <c r="P2304">
        <f t="shared" si="141"/>
        <v>46</v>
      </c>
      <c r="Q2304" s="7" t="s">
        <v>8326</v>
      </c>
      <c r="R2304" t="s">
        <v>8330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</v>
      </c>
      <c r="P2305">
        <f t="shared" si="141"/>
        <v>68</v>
      </c>
      <c r="Q2305" s="7" t="s">
        <v>8326</v>
      </c>
      <c r="R2305" t="s">
        <v>8330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101</v>
      </c>
      <c r="P2306">
        <f t="shared" si="141"/>
        <v>53</v>
      </c>
      <c r="Q2306" s="7" t="s">
        <v>8326</v>
      </c>
      <c r="R2306" t="s">
        <v>8330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>
        <f t="shared" ref="P2307:P2370" si="145">IFERROR(ROUND(E2307/L2307,0),0)</f>
        <v>109</v>
      </c>
      <c r="Q2307" s="7" t="s">
        <v>8326</v>
      </c>
      <c r="R2307" t="s">
        <v>8330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s="7" t="s">
        <v>8326</v>
      </c>
      <c r="R2308" t="s">
        <v>8330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s="7" t="s">
        <v>8326</v>
      </c>
      <c r="R2309" t="s">
        <v>8330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s="7" t="s">
        <v>8326</v>
      </c>
      <c r="R2310" t="s">
        <v>8330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s="7" t="s">
        <v>8326</v>
      </c>
      <c r="R2311" t="s">
        <v>8330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s="7" t="s">
        <v>8326</v>
      </c>
      <c r="R2312" t="s">
        <v>8330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s="7" t="s">
        <v>8326</v>
      </c>
      <c r="R2313" t="s">
        <v>8330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s="7" t="s">
        <v>8326</v>
      </c>
      <c r="R2314" t="s">
        <v>8330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s="7" t="s">
        <v>8326</v>
      </c>
      <c r="R2315" t="s">
        <v>8330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s="7" t="s">
        <v>8326</v>
      </c>
      <c r="R2316" t="s">
        <v>8330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s="7" t="s">
        <v>8326</v>
      </c>
      <c r="R2317" t="s">
        <v>8330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s="7" t="s">
        <v>8326</v>
      </c>
      <c r="R2318" t="s">
        <v>8330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s="7" t="s">
        <v>8326</v>
      </c>
      <c r="R2319" t="s">
        <v>8330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s="7" t="s">
        <v>8326</v>
      </c>
      <c r="R2320" t="s">
        <v>8330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s="7" t="s">
        <v>8326</v>
      </c>
      <c r="R2321" t="s">
        <v>8330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s="7" t="s">
        <v>8326</v>
      </c>
      <c r="R2322" t="s">
        <v>8330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s="7" t="s">
        <v>8337</v>
      </c>
      <c r="R2323" t="s">
        <v>8353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s="7" t="s">
        <v>8337</v>
      </c>
      <c r="R2324" t="s">
        <v>8353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7" t="s">
        <v>8337</v>
      </c>
      <c r="R2325" t="s">
        <v>8353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s="7" t="s">
        <v>8337</v>
      </c>
      <c r="R2326" t="s">
        <v>8353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s="7" t="s">
        <v>8337</v>
      </c>
      <c r="R2327" t="s">
        <v>8353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s="7" t="s">
        <v>8337</v>
      </c>
      <c r="R2328" t="s">
        <v>8353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s="7" t="s">
        <v>8337</v>
      </c>
      <c r="R2329" t="s">
        <v>8353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s="7" t="s">
        <v>8337</v>
      </c>
      <c r="R2330" t="s">
        <v>8353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s="7" t="s">
        <v>8337</v>
      </c>
      <c r="R2331" t="s">
        <v>8353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s="7" t="s">
        <v>8337</v>
      </c>
      <c r="R2332" t="s">
        <v>8353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s="7" t="s">
        <v>8337</v>
      </c>
      <c r="R2333" t="s">
        <v>8353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s="7" t="s">
        <v>8337</v>
      </c>
      <c r="R2334" t="s">
        <v>8353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s="7" t="s">
        <v>8337</v>
      </c>
      <c r="R2335" t="s">
        <v>8353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s="7" t="s">
        <v>8337</v>
      </c>
      <c r="R2336" t="s">
        <v>8353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s="7" t="s">
        <v>8337</v>
      </c>
      <c r="R2337" t="s">
        <v>8353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s="7" t="s">
        <v>8337</v>
      </c>
      <c r="R2338" t="s">
        <v>8353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ref="O2339:O2402" si="148">ROUND(E2339/D2339*100,0)</f>
        <v>111</v>
      </c>
      <c r="P2339">
        <f t="shared" si="145"/>
        <v>74</v>
      </c>
      <c r="Q2339" s="7" t="s">
        <v>8337</v>
      </c>
      <c r="R2339" t="s">
        <v>8353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</v>
      </c>
      <c r="P2340">
        <f t="shared" si="145"/>
        <v>123</v>
      </c>
      <c r="Q2340" s="7" t="s">
        <v>8337</v>
      </c>
      <c r="R2340" t="s">
        <v>8353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</v>
      </c>
      <c r="P2341">
        <f t="shared" si="145"/>
        <v>67</v>
      </c>
      <c r="Q2341" s="7" t="s">
        <v>8337</v>
      </c>
      <c r="R2341" t="s">
        <v>8353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106</v>
      </c>
      <c r="P2342">
        <f t="shared" si="145"/>
        <v>105</v>
      </c>
      <c r="Q2342" s="7" t="s">
        <v>8337</v>
      </c>
      <c r="R2342" t="s">
        <v>8353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>
        <f t="shared" si="145"/>
        <v>0</v>
      </c>
      <c r="Q2343" s="7" t="s">
        <v>8320</v>
      </c>
      <c r="R2343" t="s">
        <v>8321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>
        <f t="shared" si="145"/>
        <v>0</v>
      </c>
      <c r="Q2344" s="7" t="s">
        <v>8320</v>
      </c>
      <c r="R2344" t="s">
        <v>8321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s="7" t="s">
        <v>8320</v>
      </c>
      <c r="R2345" t="s">
        <v>8321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</v>
      </c>
      <c r="P2346">
        <f t="shared" si="145"/>
        <v>1</v>
      </c>
      <c r="Q2346" s="7" t="s">
        <v>8320</v>
      </c>
      <c r="R2346" t="s">
        <v>8321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>
        <f t="shared" si="145"/>
        <v>0</v>
      </c>
      <c r="Q2347" s="7" t="s">
        <v>8320</v>
      </c>
      <c r="R2347" t="s">
        <v>8321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0</v>
      </c>
      <c r="P2348">
        <f t="shared" si="145"/>
        <v>13</v>
      </c>
      <c r="Q2348" s="7" t="s">
        <v>8320</v>
      </c>
      <c r="R2348" t="s">
        <v>8321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2</v>
      </c>
      <c r="P2349">
        <f t="shared" si="145"/>
        <v>15</v>
      </c>
      <c r="Q2349" s="7" t="s">
        <v>8320</v>
      </c>
      <c r="R2349" t="s">
        <v>8321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</v>
      </c>
      <c r="P2350">
        <f t="shared" si="145"/>
        <v>54</v>
      </c>
      <c r="Q2350" s="7" t="s">
        <v>8320</v>
      </c>
      <c r="R2350" t="s">
        <v>8321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>
        <f t="shared" si="145"/>
        <v>0</v>
      </c>
      <c r="Q2351" s="7" t="s">
        <v>8320</v>
      </c>
      <c r="R2351" t="s">
        <v>8321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>
        <f t="shared" si="145"/>
        <v>0</v>
      </c>
      <c r="Q2352" s="7" t="s">
        <v>8320</v>
      </c>
      <c r="R2352" t="s">
        <v>8321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1</v>
      </c>
      <c r="P2353">
        <f t="shared" si="145"/>
        <v>15</v>
      </c>
      <c r="Q2353" s="7" t="s">
        <v>8320</v>
      </c>
      <c r="R2353" t="s">
        <v>8321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>
        <f t="shared" si="145"/>
        <v>0</v>
      </c>
      <c r="Q2354" s="7" t="s">
        <v>8320</v>
      </c>
      <c r="R2354" t="s">
        <v>8321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>
        <f t="shared" si="145"/>
        <v>0</v>
      </c>
      <c r="Q2355" s="7" t="s">
        <v>8320</v>
      </c>
      <c r="R2355" t="s">
        <v>8321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0</v>
      </c>
      <c r="P2356">
        <f t="shared" si="145"/>
        <v>25</v>
      </c>
      <c r="Q2356" s="7" t="s">
        <v>8320</v>
      </c>
      <c r="R2356" t="s">
        <v>8321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1</v>
      </c>
      <c r="P2357">
        <f t="shared" si="145"/>
        <v>28</v>
      </c>
      <c r="Q2357" s="7" t="s">
        <v>8320</v>
      </c>
      <c r="R2357" t="s">
        <v>8321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>
        <f t="shared" si="145"/>
        <v>0</v>
      </c>
      <c r="Q2358" s="7" t="s">
        <v>8320</v>
      </c>
      <c r="R2358" t="s">
        <v>8321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>
        <f t="shared" si="145"/>
        <v>0</v>
      </c>
      <c r="Q2359" s="7" t="s">
        <v>8320</v>
      </c>
      <c r="R2359" t="s">
        <v>8321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>
        <f t="shared" si="145"/>
        <v>0</v>
      </c>
      <c r="Q2360" s="7" t="s">
        <v>8320</v>
      </c>
      <c r="R2360" t="s">
        <v>8321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15</v>
      </c>
      <c r="P2361">
        <f t="shared" si="145"/>
        <v>367</v>
      </c>
      <c r="Q2361" s="7" t="s">
        <v>8320</v>
      </c>
      <c r="R2361" t="s">
        <v>8321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</v>
      </c>
      <c r="P2362">
        <f t="shared" si="145"/>
        <v>2</v>
      </c>
      <c r="Q2362" s="7" t="s">
        <v>8320</v>
      </c>
      <c r="R2362" t="s">
        <v>8321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>
        <f t="shared" si="145"/>
        <v>0</v>
      </c>
      <c r="Q2363" s="7" t="s">
        <v>8320</v>
      </c>
      <c r="R2363" t="s">
        <v>8321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29</v>
      </c>
      <c r="P2364">
        <f t="shared" si="145"/>
        <v>60</v>
      </c>
      <c r="Q2364" s="7" t="s">
        <v>8320</v>
      </c>
      <c r="R2364" t="s">
        <v>8321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>
        <f t="shared" si="145"/>
        <v>0</v>
      </c>
      <c r="Q2365" s="7" t="s">
        <v>8320</v>
      </c>
      <c r="R2365" t="s">
        <v>8321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>
        <f t="shared" si="145"/>
        <v>0</v>
      </c>
      <c r="Q2366" s="7" t="s">
        <v>8320</v>
      </c>
      <c r="R2366" t="s">
        <v>8321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>
        <f t="shared" si="145"/>
        <v>0</v>
      </c>
      <c r="Q2367" s="7" t="s">
        <v>8320</v>
      </c>
      <c r="R2367" t="s">
        <v>8321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11</v>
      </c>
      <c r="P2368">
        <f t="shared" si="145"/>
        <v>97</v>
      </c>
      <c r="Q2368" s="7" t="s">
        <v>8320</v>
      </c>
      <c r="R2368" t="s">
        <v>8321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</v>
      </c>
      <c r="P2369">
        <f t="shared" si="145"/>
        <v>48</v>
      </c>
      <c r="Q2369" s="7" t="s">
        <v>8320</v>
      </c>
      <c r="R2369" t="s">
        <v>8321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</v>
      </c>
      <c r="P2370">
        <f t="shared" si="145"/>
        <v>50</v>
      </c>
      <c r="Q2370" s="7" t="s">
        <v>8320</v>
      </c>
      <c r="R2370" t="s">
        <v>8321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>
        <f t="shared" ref="P2371:P2434" si="149">IFERROR(ROUND(E2371/L2371,0),0)</f>
        <v>0</v>
      </c>
      <c r="Q2371" s="7" t="s">
        <v>8320</v>
      </c>
      <c r="R2371" t="s">
        <v>8321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s="7" t="s">
        <v>8320</v>
      </c>
      <c r="R2372" t="s">
        <v>8321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s="7" t="s">
        <v>8320</v>
      </c>
      <c r="R2373" t="s">
        <v>8321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s="7" t="s">
        <v>8320</v>
      </c>
      <c r="R2374" t="s">
        <v>8321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s="7" t="s">
        <v>8320</v>
      </c>
      <c r="R2375" t="s">
        <v>8321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s="7" t="s">
        <v>8320</v>
      </c>
      <c r="R2376" t="s">
        <v>8321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s="7" t="s">
        <v>8320</v>
      </c>
      <c r="R2377" t="s">
        <v>8321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s="7" t="s">
        <v>8320</v>
      </c>
      <c r="R2378" t="s">
        <v>8321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s="7" t="s">
        <v>8320</v>
      </c>
      <c r="R2379" t="s">
        <v>8321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s="7" t="s">
        <v>8320</v>
      </c>
      <c r="R2380" t="s">
        <v>8321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s="7" t="s">
        <v>8320</v>
      </c>
      <c r="R2381" t="s">
        <v>8321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s="7" t="s">
        <v>8320</v>
      </c>
      <c r="R2382" t="s">
        <v>8321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s="7" t="s">
        <v>8320</v>
      </c>
      <c r="R2383" t="s">
        <v>8321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s="7" t="s">
        <v>8320</v>
      </c>
      <c r="R2384" t="s">
        <v>8321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s="7" t="s">
        <v>8320</v>
      </c>
      <c r="R2385" t="s">
        <v>8321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s="7" t="s">
        <v>8320</v>
      </c>
      <c r="R2386" t="s">
        <v>8321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s="7" t="s">
        <v>8320</v>
      </c>
      <c r="R2387" t="s">
        <v>8321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s="7" t="s">
        <v>8320</v>
      </c>
      <c r="R2388" t="s">
        <v>8321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s="7" t="s">
        <v>8320</v>
      </c>
      <c r="R2389" t="s">
        <v>8321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s="7" t="s">
        <v>8320</v>
      </c>
      <c r="R2390" t="s">
        <v>8321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s="7" t="s">
        <v>8320</v>
      </c>
      <c r="R2391" t="s">
        <v>8321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s="7" t="s">
        <v>8320</v>
      </c>
      <c r="R2392" t="s">
        <v>8321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s="7" t="s">
        <v>8320</v>
      </c>
      <c r="R2393" t="s">
        <v>8321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s="7" t="s">
        <v>8320</v>
      </c>
      <c r="R2394" t="s">
        <v>8321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s="7" t="s">
        <v>8320</v>
      </c>
      <c r="R2395" t="s">
        <v>8321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s="7" t="s">
        <v>8320</v>
      </c>
      <c r="R2396" t="s">
        <v>8321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s="7" t="s">
        <v>8320</v>
      </c>
      <c r="R2397" t="s">
        <v>8321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s="7" t="s">
        <v>8320</v>
      </c>
      <c r="R2398" t="s">
        <v>8321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s="7" t="s">
        <v>8320</v>
      </c>
      <c r="R2399" t="s">
        <v>8321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s="7" t="s">
        <v>8320</v>
      </c>
      <c r="R2400" t="s">
        <v>8321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s="7" t="s">
        <v>8320</v>
      </c>
      <c r="R2401" t="s">
        <v>8321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s="7" t="s">
        <v>8320</v>
      </c>
      <c r="R2402" t="s">
        <v>8321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ref="O2403:O2466" si="152">ROUND(E2403/D2403*100,0)</f>
        <v>1</v>
      </c>
      <c r="P2403">
        <f t="shared" si="149"/>
        <v>22</v>
      </c>
      <c r="Q2403" s="7" t="s">
        <v>8337</v>
      </c>
      <c r="R2403" t="s">
        <v>8338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</v>
      </c>
      <c r="P2404">
        <f t="shared" si="149"/>
        <v>52</v>
      </c>
      <c r="Q2404" s="7" t="s">
        <v>8337</v>
      </c>
      <c r="R2404" t="s">
        <v>8338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17</v>
      </c>
      <c r="P2405">
        <f t="shared" si="149"/>
        <v>17</v>
      </c>
      <c r="Q2405" s="7" t="s">
        <v>8337</v>
      </c>
      <c r="R2405" t="s">
        <v>8338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>
        <f t="shared" si="149"/>
        <v>0</v>
      </c>
      <c r="Q2406" s="7" t="s">
        <v>8337</v>
      </c>
      <c r="R2406" t="s">
        <v>8338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23</v>
      </c>
      <c r="P2407">
        <f t="shared" si="149"/>
        <v>56</v>
      </c>
      <c r="Q2407" s="7" t="s">
        <v>8337</v>
      </c>
      <c r="R2407" t="s">
        <v>8338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</v>
      </c>
      <c r="P2408">
        <f t="shared" si="149"/>
        <v>84</v>
      </c>
      <c r="Q2408" s="7" t="s">
        <v>8337</v>
      </c>
      <c r="R2408" t="s">
        <v>8338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</v>
      </c>
      <c r="P2409">
        <f t="shared" si="149"/>
        <v>168</v>
      </c>
      <c r="Q2409" s="7" t="s">
        <v>8337</v>
      </c>
      <c r="R2409" t="s">
        <v>8338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</v>
      </c>
      <c r="P2410">
        <f t="shared" si="149"/>
        <v>15</v>
      </c>
      <c r="Q2410" s="7" t="s">
        <v>8337</v>
      </c>
      <c r="R2410" t="s">
        <v>8338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2</v>
      </c>
      <c r="P2411">
        <f t="shared" si="149"/>
        <v>77</v>
      </c>
      <c r="Q2411" s="7" t="s">
        <v>8337</v>
      </c>
      <c r="R2411" t="s">
        <v>8338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>
        <f t="shared" si="149"/>
        <v>0</v>
      </c>
      <c r="Q2412" s="7" t="s">
        <v>8337</v>
      </c>
      <c r="R2412" t="s">
        <v>8338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1</v>
      </c>
      <c r="P2413">
        <f t="shared" si="149"/>
        <v>50</v>
      </c>
      <c r="Q2413" s="7" t="s">
        <v>8337</v>
      </c>
      <c r="R2413" t="s">
        <v>8338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>
        <f t="shared" si="149"/>
        <v>0</v>
      </c>
      <c r="Q2414" s="7" t="s">
        <v>8337</v>
      </c>
      <c r="R2414" t="s">
        <v>8338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1</v>
      </c>
      <c r="P2415">
        <f t="shared" si="149"/>
        <v>8</v>
      </c>
      <c r="Q2415" s="7" t="s">
        <v>8337</v>
      </c>
      <c r="R2415" t="s">
        <v>8338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</v>
      </c>
      <c r="P2416">
        <f t="shared" si="149"/>
        <v>35</v>
      </c>
      <c r="Q2416" s="7" t="s">
        <v>8337</v>
      </c>
      <c r="R2416" t="s">
        <v>8338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1</v>
      </c>
      <c r="P2417">
        <f t="shared" si="149"/>
        <v>56</v>
      </c>
      <c r="Q2417" s="7" t="s">
        <v>8337</v>
      </c>
      <c r="R2417" t="s">
        <v>8338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</v>
      </c>
      <c r="P2418">
        <f t="shared" si="149"/>
        <v>5</v>
      </c>
      <c r="Q2418" s="7" t="s">
        <v>8337</v>
      </c>
      <c r="R2418" t="s">
        <v>8338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>
        <f t="shared" si="149"/>
        <v>0</v>
      </c>
      <c r="Q2419" s="7" t="s">
        <v>8337</v>
      </c>
      <c r="R2419" t="s">
        <v>8338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</v>
      </c>
      <c r="P2420">
        <f t="shared" si="149"/>
        <v>1</v>
      </c>
      <c r="Q2420" s="7" t="s">
        <v>8337</v>
      </c>
      <c r="R2420" t="s">
        <v>8338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>
        <f t="shared" si="149"/>
        <v>0</v>
      </c>
      <c r="Q2421" s="7" t="s">
        <v>8337</v>
      </c>
      <c r="R2421" t="s">
        <v>8338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15</v>
      </c>
      <c r="P2422">
        <f t="shared" si="149"/>
        <v>69</v>
      </c>
      <c r="Q2422" s="7" t="s">
        <v>8337</v>
      </c>
      <c r="R2422" t="s">
        <v>8338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</v>
      </c>
      <c r="P2423">
        <f t="shared" si="149"/>
        <v>1</v>
      </c>
      <c r="Q2423" s="7" t="s">
        <v>8337</v>
      </c>
      <c r="R2423" t="s">
        <v>8338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</v>
      </c>
      <c r="P2424">
        <f t="shared" si="149"/>
        <v>1</v>
      </c>
      <c r="Q2424" s="7" t="s">
        <v>8337</v>
      </c>
      <c r="R2424" t="s">
        <v>8338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</v>
      </c>
      <c r="P2425">
        <f t="shared" si="149"/>
        <v>8</v>
      </c>
      <c r="Q2425" s="7" t="s">
        <v>8337</v>
      </c>
      <c r="R2425" t="s">
        <v>8338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</v>
      </c>
      <c r="P2426">
        <f t="shared" si="149"/>
        <v>34</v>
      </c>
      <c r="Q2426" s="7" t="s">
        <v>8337</v>
      </c>
      <c r="R2426" t="s">
        <v>8338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</v>
      </c>
      <c r="P2427">
        <f t="shared" si="149"/>
        <v>1</v>
      </c>
      <c r="Q2427" s="7" t="s">
        <v>8337</v>
      </c>
      <c r="R2427" t="s">
        <v>8338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>
        <f t="shared" si="149"/>
        <v>0</v>
      </c>
      <c r="Q2428" s="7" t="s">
        <v>8337</v>
      </c>
      <c r="R2428" t="s">
        <v>8338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s="7" t="s">
        <v>8337</v>
      </c>
      <c r="R2429" t="s">
        <v>8338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s="7" t="s">
        <v>8337</v>
      </c>
      <c r="R2430" t="s">
        <v>8338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</v>
      </c>
      <c r="P2431">
        <f t="shared" si="149"/>
        <v>501</v>
      </c>
      <c r="Q2431" s="7" t="s">
        <v>8337</v>
      </c>
      <c r="R2431" t="s">
        <v>8338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1</v>
      </c>
      <c r="P2432">
        <f t="shared" si="149"/>
        <v>11</v>
      </c>
      <c r="Q2432" s="7" t="s">
        <v>8337</v>
      </c>
      <c r="R2432" t="s">
        <v>8338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s="7" t="s">
        <v>8337</v>
      </c>
      <c r="R2433" t="s">
        <v>8338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</v>
      </c>
      <c r="P2434">
        <f t="shared" si="149"/>
        <v>1</v>
      </c>
      <c r="Q2434" s="7" t="s">
        <v>8337</v>
      </c>
      <c r="R2434" t="s">
        <v>8338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>
        <f t="shared" ref="P2435:P2498" si="153">IFERROR(ROUND(E2435/L2435,0),0)</f>
        <v>0</v>
      </c>
      <c r="Q2435" s="7" t="s">
        <v>8337</v>
      </c>
      <c r="R2435" t="s">
        <v>8338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s="7" t="s">
        <v>8337</v>
      </c>
      <c r="R2436" t="s">
        <v>8338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s="7" t="s">
        <v>8337</v>
      </c>
      <c r="R2437" t="s">
        <v>8338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s="7" t="s">
        <v>8337</v>
      </c>
      <c r="R2438" t="s">
        <v>8338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s="7" t="s">
        <v>8337</v>
      </c>
      <c r="R2439" t="s">
        <v>8338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s="7" t="s">
        <v>8337</v>
      </c>
      <c r="R2440" t="s">
        <v>8338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s="7" t="s">
        <v>8337</v>
      </c>
      <c r="R2441" t="s">
        <v>8338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s="7" t="s">
        <v>8337</v>
      </c>
      <c r="R2442" t="s">
        <v>8338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s="7" t="s">
        <v>8337</v>
      </c>
      <c r="R2443" t="s">
        <v>8353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s="7" t="s">
        <v>8337</v>
      </c>
      <c r="R2444" t="s">
        <v>8353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s="7" t="s">
        <v>8337</v>
      </c>
      <c r="R2445" t="s">
        <v>8353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s="7" t="s">
        <v>8337</v>
      </c>
      <c r="R2446" t="s">
        <v>8353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s="7" t="s">
        <v>8337</v>
      </c>
      <c r="R2447" t="s">
        <v>8353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s="7" t="s">
        <v>8337</v>
      </c>
      <c r="R2448" t="s">
        <v>8353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s="7" t="s">
        <v>8337</v>
      </c>
      <c r="R2449" t="s">
        <v>8353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s="7" t="s">
        <v>8337</v>
      </c>
      <c r="R2450" t="s">
        <v>8353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7" t="s">
        <v>8337</v>
      </c>
      <c r="R2451" t="s">
        <v>8353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s="7" t="s">
        <v>8337</v>
      </c>
      <c r="R2452" t="s">
        <v>8353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s="7" t="s">
        <v>8337</v>
      </c>
      <c r="R2453" t="s">
        <v>8353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s="7" t="s">
        <v>8337</v>
      </c>
      <c r="R2454" t="s">
        <v>8353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s="7" t="s">
        <v>8337</v>
      </c>
      <c r="R2455" t="s">
        <v>8353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s="7" t="s">
        <v>8337</v>
      </c>
      <c r="R2456" t="s">
        <v>8353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s="7" t="s">
        <v>8337</v>
      </c>
      <c r="R2457" t="s">
        <v>8353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s="7" t="s">
        <v>8337</v>
      </c>
      <c r="R2458" t="s">
        <v>8353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s="7" t="s">
        <v>8337</v>
      </c>
      <c r="R2459" t="s">
        <v>8353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s="7" t="s">
        <v>8337</v>
      </c>
      <c r="R2460" t="s">
        <v>8353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s="7" t="s">
        <v>8337</v>
      </c>
      <c r="R2461" t="s">
        <v>8353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s="7" t="s">
        <v>8337</v>
      </c>
      <c r="R2462" t="s">
        <v>8353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s="7" t="s">
        <v>8326</v>
      </c>
      <c r="R2463" t="s">
        <v>8330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s="7" t="s">
        <v>8326</v>
      </c>
      <c r="R2464" t="s">
        <v>8330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s="7" t="s">
        <v>8326</v>
      </c>
      <c r="R2465" t="s">
        <v>8330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s="7" t="s">
        <v>8326</v>
      </c>
      <c r="R2466" t="s">
        <v>8330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ref="O2467:O2530" si="156">ROUND(E2467/D2467*100,0)</f>
        <v>180</v>
      </c>
      <c r="P2467">
        <f t="shared" si="153"/>
        <v>26</v>
      </c>
      <c r="Q2467" s="7" t="s">
        <v>8326</v>
      </c>
      <c r="R2467" t="s">
        <v>8330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</v>
      </c>
      <c r="Q2468" s="7" t="s">
        <v>8326</v>
      </c>
      <c r="R2468" t="s">
        <v>8330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119</v>
      </c>
      <c r="P2469">
        <f t="shared" si="153"/>
        <v>28</v>
      </c>
      <c r="Q2469" s="7" t="s">
        <v>8326</v>
      </c>
      <c r="R2469" t="s">
        <v>8330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</v>
      </c>
      <c r="P2470">
        <f t="shared" si="153"/>
        <v>37</v>
      </c>
      <c r="Q2470" s="7" t="s">
        <v>8326</v>
      </c>
      <c r="R2470" t="s">
        <v>8330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114</v>
      </c>
      <c r="P2471">
        <f t="shared" si="153"/>
        <v>29</v>
      </c>
      <c r="Q2471" s="7" t="s">
        <v>8326</v>
      </c>
      <c r="R2471" t="s">
        <v>8330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</v>
      </c>
      <c r="P2472">
        <f t="shared" si="153"/>
        <v>29</v>
      </c>
      <c r="Q2472" s="7" t="s">
        <v>8326</v>
      </c>
      <c r="R2472" t="s">
        <v>8330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38</v>
      </c>
      <c r="Q2473" s="7" t="s">
        <v>8326</v>
      </c>
      <c r="R2473" t="s">
        <v>8330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136</v>
      </c>
      <c r="P2474">
        <f t="shared" si="153"/>
        <v>98</v>
      </c>
      <c r="Q2474" s="7" t="s">
        <v>8326</v>
      </c>
      <c r="R2474" t="s">
        <v>8330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43</v>
      </c>
      <c r="Q2475" s="7" t="s">
        <v>8326</v>
      </c>
      <c r="R2475" t="s">
        <v>8330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132</v>
      </c>
      <c r="Q2476" s="7" t="s">
        <v>8326</v>
      </c>
      <c r="R2476" t="s">
        <v>8330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105</v>
      </c>
      <c r="P2477">
        <f t="shared" si="153"/>
        <v>32</v>
      </c>
      <c r="Q2477" s="7" t="s">
        <v>8326</v>
      </c>
      <c r="R2477" t="s">
        <v>8330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</v>
      </c>
      <c r="P2478">
        <f t="shared" si="153"/>
        <v>61</v>
      </c>
      <c r="Q2478" s="7" t="s">
        <v>8326</v>
      </c>
      <c r="R2478" t="s">
        <v>8330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</v>
      </c>
      <c r="P2479">
        <f t="shared" si="153"/>
        <v>31</v>
      </c>
      <c r="Q2479" s="7" t="s">
        <v>8326</v>
      </c>
      <c r="R2479" t="s">
        <v>8330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128</v>
      </c>
      <c r="P2480">
        <f t="shared" si="153"/>
        <v>129</v>
      </c>
      <c r="Q2480" s="7" t="s">
        <v>8326</v>
      </c>
      <c r="R2480" t="s">
        <v>8330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</v>
      </c>
      <c r="P2481">
        <f t="shared" si="153"/>
        <v>25</v>
      </c>
      <c r="Q2481" s="7" t="s">
        <v>8326</v>
      </c>
      <c r="R2481" t="s">
        <v>8330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s="7" t="s">
        <v>8326</v>
      </c>
      <c r="R2482" t="s">
        <v>8330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113</v>
      </c>
      <c r="P2483">
        <f t="shared" si="153"/>
        <v>48</v>
      </c>
      <c r="Q2483" s="7" t="s">
        <v>8326</v>
      </c>
      <c r="R2483" t="s">
        <v>8330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</v>
      </c>
      <c r="P2484">
        <f t="shared" si="153"/>
        <v>40</v>
      </c>
      <c r="Q2484" s="7" t="s">
        <v>8326</v>
      </c>
      <c r="R2484" t="s">
        <v>8330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114</v>
      </c>
      <c r="P2485">
        <f t="shared" si="153"/>
        <v>66</v>
      </c>
      <c r="Q2485" s="7" t="s">
        <v>8326</v>
      </c>
      <c r="R2485" t="s">
        <v>8330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</v>
      </c>
      <c r="P2486">
        <f t="shared" si="153"/>
        <v>46</v>
      </c>
      <c r="Q2486" s="7" t="s">
        <v>8326</v>
      </c>
      <c r="R2486" t="s">
        <v>8330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</v>
      </c>
      <c r="P2487">
        <f t="shared" si="153"/>
        <v>50</v>
      </c>
      <c r="Q2487" s="7" t="s">
        <v>8326</v>
      </c>
      <c r="R2487" t="s">
        <v>8330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266</v>
      </c>
      <c r="P2488">
        <f t="shared" si="153"/>
        <v>27</v>
      </c>
      <c r="Q2488" s="7" t="s">
        <v>8326</v>
      </c>
      <c r="R2488" t="s">
        <v>8330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</v>
      </c>
      <c r="P2489">
        <f t="shared" si="153"/>
        <v>39</v>
      </c>
      <c r="Q2489" s="7" t="s">
        <v>8326</v>
      </c>
      <c r="R2489" t="s">
        <v>8330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107</v>
      </c>
      <c r="P2490">
        <f t="shared" si="153"/>
        <v>49</v>
      </c>
      <c r="Q2490" s="7" t="s">
        <v>8326</v>
      </c>
      <c r="R2490" t="s">
        <v>8330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134</v>
      </c>
      <c r="P2491">
        <f t="shared" si="153"/>
        <v>62</v>
      </c>
      <c r="Q2491" s="7" t="s">
        <v>8326</v>
      </c>
      <c r="R2491" t="s">
        <v>8330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</v>
      </c>
      <c r="P2492">
        <f t="shared" si="153"/>
        <v>38</v>
      </c>
      <c r="Q2492" s="7" t="s">
        <v>8326</v>
      </c>
      <c r="R2492" t="s">
        <v>8330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</v>
      </c>
      <c r="P2493">
        <f t="shared" si="153"/>
        <v>52</v>
      </c>
      <c r="Q2493" s="7" t="s">
        <v>8326</v>
      </c>
      <c r="R2493" t="s">
        <v>8330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28</v>
      </c>
      <c r="Q2494" s="7" t="s">
        <v>8326</v>
      </c>
      <c r="R2494" t="s">
        <v>8330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129</v>
      </c>
      <c r="P2495">
        <f t="shared" si="153"/>
        <v>99</v>
      </c>
      <c r="Q2495" s="7" t="s">
        <v>8326</v>
      </c>
      <c r="R2495" t="s">
        <v>8330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</v>
      </c>
      <c r="P2496">
        <f t="shared" si="153"/>
        <v>39</v>
      </c>
      <c r="Q2496" s="7" t="s">
        <v>8326</v>
      </c>
      <c r="R2496" t="s">
        <v>8330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128</v>
      </c>
      <c r="P2497">
        <f t="shared" si="153"/>
        <v>46</v>
      </c>
      <c r="Q2497" s="7" t="s">
        <v>8326</v>
      </c>
      <c r="R2497" t="s">
        <v>8330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s="7" t="s">
        <v>8326</v>
      </c>
      <c r="R2498" t="s">
        <v>8330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>
        <f t="shared" ref="P2499:P2562" si="157">IFERROR(ROUND(E2499/L2499,0),0)</f>
        <v>81</v>
      </c>
      <c r="Q2499" s="7" t="s">
        <v>8326</v>
      </c>
      <c r="R2499" t="s">
        <v>8330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s="7" t="s">
        <v>8326</v>
      </c>
      <c r="R2500" t="s">
        <v>8330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s="7" t="s">
        <v>8326</v>
      </c>
      <c r="R2501" t="s">
        <v>8330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s="7" t="s">
        <v>8326</v>
      </c>
      <c r="R2502" t="s">
        <v>8330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s="7" t="s">
        <v>8337</v>
      </c>
      <c r="R2503" t="s">
        <v>8354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s="7" t="s">
        <v>8337</v>
      </c>
      <c r="R2504" t="s">
        <v>8354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s="7" t="s">
        <v>8337</v>
      </c>
      <c r="R2505" t="s">
        <v>8354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s="7" t="s">
        <v>8337</v>
      </c>
      <c r="R2506" t="s">
        <v>8354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s="7" t="s">
        <v>8337</v>
      </c>
      <c r="R2507" t="s">
        <v>8354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s="7" t="s">
        <v>8337</v>
      </c>
      <c r="R2508" t="s">
        <v>8354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s="7" t="s">
        <v>8337</v>
      </c>
      <c r="R2509" t="s">
        <v>8354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s="7" t="s">
        <v>8337</v>
      </c>
      <c r="R2510" t="s">
        <v>8354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s="7" t="s">
        <v>8337</v>
      </c>
      <c r="R2511" t="s">
        <v>8354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s="7" t="s">
        <v>8337</v>
      </c>
      <c r="R2512" t="s">
        <v>8354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s="7" t="s">
        <v>8337</v>
      </c>
      <c r="R2513" t="s">
        <v>8354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s="7" t="s">
        <v>8337</v>
      </c>
      <c r="R2514" t="s">
        <v>8354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s="7" t="s">
        <v>8337</v>
      </c>
      <c r="R2515" t="s">
        <v>8354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s="7" t="s">
        <v>8337</v>
      </c>
      <c r="R2516" t="s">
        <v>8354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s="7" t="s">
        <v>8337</v>
      </c>
      <c r="R2517" t="s">
        <v>8354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s="7" t="s">
        <v>8337</v>
      </c>
      <c r="R2518" t="s">
        <v>8354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s="7" t="s">
        <v>8337</v>
      </c>
      <c r="R2519" t="s">
        <v>8354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s="7" t="s">
        <v>8337</v>
      </c>
      <c r="R2520" t="s">
        <v>8354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s="7" t="s">
        <v>8337</v>
      </c>
      <c r="R2521" t="s">
        <v>8354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s="7" t="s">
        <v>8337</v>
      </c>
      <c r="R2522" t="s">
        <v>8354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s="7" t="s">
        <v>8326</v>
      </c>
      <c r="R2523" t="s">
        <v>8355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s="7" t="s">
        <v>8326</v>
      </c>
      <c r="R2524" t="s">
        <v>8355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s="7" t="s">
        <v>8326</v>
      </c>
      <c r="R2525" t="s">
        <v>8355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s="7" t="s">
        <v>8326</v>
      </c>
      <c r="R2526" t="s">
        <v>8355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s="7" t="s">
        <v>8326</v>
      </c>
      <c r="R2527" t="s">
        <v>8355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s="7" t="s">
        <v>8326</v>
      </c>
      <c r="R2528" t="s">
        <v>8355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s="7" t="s">
        <v>8326</v>
      </c>
      <c r="R2529" t="s">
        <v>8355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s="7" t="s">
        <v>8326</v>
      </c>
      <c r="R2530" t="s">
        <v>8355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ref="O2531:O2594" si="160">ROUND(E2531/D2531*100,0)</f>
        <v>104</v>
      </c>
      <c r="P2531">
        <f t="shared" si="157"/>
        <v>82</v>
      </c>
      <c r="Q2531" s="7" t="s">
        <v>8326</v>
      </c>
      <c r="R2531" t="s">
        <v>8355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</v>
      </c>
      <c r="Q2532" s="7" t="s">
        <v>8326</v>
      </c>
      <c r="R2532" t="s">
        <v>8355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</v>
      </c>
      <c r="P2533">
        <f t="shared" si="157"/>
        <v>74</v>
      </c>
      <c r="Q2533" s="7" t="s">
        <v>8326</v>
      </c>
      <c r="R2533" t="s">
        <v>8355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</v>
      </c>
      <c r="P2534">
        <f t="shared" si="157"/>
        <v>84</v>
      </c>
      <c r="Q2534" s="7" t="s">
        <v>8326</v>
      </c>
      <c r="R2534" t="s">
        <v>8355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111</v>
      </c>
      <c r="P2535">
        <f t="shared" si="157"/>
        <v>61</v>
      </c>
      <c r="Q2535" s="7" t="s">
        <v>8326</v>
      </c>
      <c r="R2535" t="s">
        <v>8355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s="7" t="s">
        <v>8326</v>
      </c>
      <c r="R2536" t="s">
        <v>8355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104</v>
      </c>
      <c r="P2537">
        <f t="shared" si="157"/>
        <v>266</v>
      </c>
      <c r="Q2537" s="7" t="s">
        <v>8326</v>
      </c>
      <c r="R2537" t="s">
        <v>8355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</v>
      </c>
      <c r="Q2538" s="7" t="s">
        <v>8326</v>
      </c>
      <c r="R2538" t="s">
        <v>8355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s="7" t="s">
        <v>8326</v>
      </c>
      <c r="R2539" t="s">
        <v>8355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</v>
      </c>
      <c r="P2540">
        <f t="shared" si="157"/>
        <v>110</v>
      </c>
      <c r="Q2540" s="7" t="s">
        <v>8326</v>
      </c>
      <c r="R2540" t="s">
        <v>8355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</v>
      </c>
      <c r="P2541">
        <f t="shared" si="157"/>
        <v>170</v>
      </c>
      <c r="Q2541" s="7" t="s">
        <v>8326</v>
      </c>
      <c r="R2541" t="s">
        <v>8355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</v>
      </c>
      <c r="P2542">
        <f t="shared" si="157"/>
        <v>96</v>
      </c>
      <c r="Q2542" s="7" t="s">
        <v>8326</v>
      </c>
      <c r="R2542" t="s">
        <v>8355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</v>
      </c>
      <c r="P2543">
        <f t="shared" si="157"/>
        <v>59</v>
      </c>
      <c r="Q2543" s="7" t="s">
        <v>8326</v>
      </c>
      <c r="R2543" t="s">
        <v>8355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104</v>
      </c>
      <c r="P2544">
        <f t="shared" si="157"/>
        <v>56</v>
      </c>
      <c r="Q2544" s="7" t="s">
        <v>8326</v>
      </c>
      <c r="R2544" t="s">
        <v>8355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</v>
      </c>
      <c r="P2545">
        <f t="shared" si="157"/>
        <v>30</v>
      </c>
      <c r="Q2545" s="7" t="s">
        <v>8326</v>
      </c>
      <c r="R2545" t="s">
        <v>8355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101</v>
      </c>
      <c r="P2546">
        <f t="shared" si="157"/>
        <v>88</v>
      </c>
      <c r="Q2546" s="7" t="s">
        <v>8326</v>
      </c>
      <c r="R2546" t="s">
        <v>8355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</v>
      </c>
      <c r="P2547">
        <f t="shared" si="157"/>
        <v>64</v>
      </c>
      <c r="Q2547" s="7" t="s">
        <v>8326</v>
      </c>
      <c r="R2547" t="s">
        <v>8355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112</v>
      </c>
      <c r="P2548">
        <f t="shared" si="157"/>
        <v>60</v>
      </c>
      <c r="Q2548" s="7" t="s">
        <v>8326</v>
      </c>
      <c r="R2548" t="s">
        <v>8355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120</v>
      </c>
      <c r="P2549">
        <f t="shared" si="157"/>
        <v>49</v>
      </c>
      <c r="Q2549" s="7" t="s">
        <v>8326</v>
      </c>
      <c r="R2549" t="s">
        <v>8355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102</v>
      </c>
      <c r="P2550">
        <f t="shared" si="157"/>
        <v>165</v>
      </c>
      <c r="Q2550" s="7" t="s">
        <v>8326</v>
      </c>
      <c r="R2550" t="s">
        <v>8355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103</v>
      </c>
      <c r="P2551">
        <f t="shared" si="157"/>
        <v>44</v>
      </c>
      <c r="Q2551" s="7" t="s">
        <v>8326</v>
      </c>
      <c r="R2551" t="s">
        <v>8355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101</v>
      </c>
      <c r="P2552">
        <f t="shared" si="157"/>
        <v>44</v>
      </c>
      <c r="Q2552" s="7" t="s">
        <v>8326</v>
      </c>
      <c r="R2552" t="s">
        <v>8355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103</v>
      </c>
      <c r="P2553">
        <f t="shared" si="157"/>
        <v>67</v>
      </c>
      <c r="Q2553" s="7" t="s">
        <v>8326</v>
      </c>
      <c r="R2553" t="s">
        <v>8355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107</v>
      </c>
      <c r="P2554">
        <f t="shared" si="157"/>
        <v>178</v>
      </c>
      <c r="Q2554" s="7" t="s">
        <v>8326</v>
      </c>
      <c r="R2554" t="s">
        <v>8355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156</v>
      </c>
      <c r="P2555">
        <f t="shared" si="157"/>
        <v>39</v>
      </c>
      <c r="Q2555" s="7" t="s">
        <v>8326</v>
      </c>
      <c r="R2555" t="s">
        <v>8355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123</v>
      </c>
      <c r="P2556">
        <f t="shared" si="157"/>
        <v>55</v>
      </c>
      <c r="Q2556" s="7" t="s">
        <v>8326</v>
      </c>
      <c r="R2556" t="s">
        <v>8355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</v>
      </c>
      <c r="P2557">
        <f t="shared" si="157"/>
        <v>61</v>
      </c>
      <c r="Q2557" s="7" t="s">
        <v>8326</v>
      </c>
      <c r="R2557" t="s">
        <v>8355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106</v>
      </c>
      <c r="P2558">
        <f t="shared" si="157"/>
        <v>23</v>
      </c>
      <c r="Q2558" s="7" t="s">
        <v>8326</v>
      </c>
      <c r="R2558" t="s">
        <v>8355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</v>
      </c>
      <c r="P2559">
        <f t="shared" si="157"/>
        <v>30</v>
      </c>
      <c r="Q2559" s="7" t="s">
        <v>8326</v>
      </c>
      <c r="R2559" t="s">
        <v>8355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109</v>
      </c>
      <c r="P2560">
        <f t="shared" si="157"/>
        <v>76</v>
      </c>
      <c r="Q2560" s="7" t="s">
        <v>8326</v>
      </c>
      <c r="R2560" t="s">
        <v>8355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</v>
      </c>
      <c r="P2561">
        <f t="shared" si="157"/>
        <v>36</v>
      </c>
      <c r="Q2561" s="7" t="s">
        <v>8326</v>
      </c>
      <c r="R2561" t="s">
        <v>8355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</v>
      </c>
      <c r="P2562">
        <f t="shared" si="157"/>
        <v>143</v>
      </c>
      <c r="Q2562" s="7" t="s">
        <v>8326</v>
      </c>
      <c r="R2562" t="s">
        <v>8355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>
        <f t="shared" ref="P2563:P2626" si="161">IFERROR(ROUND(E2563/L2563,0),0)</f>
        <v>0</v>
      </c>
      <c r="Q2563" s="7" t="s">
        <v>8337</v>
      </c>
      <c r="R2563" t="s">
        <v>8338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s="7" t="s">
        <v>8337</v>
      </c>
      <c r="R2564" t="s">
        <v>8338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s="7" t="s">
        <v>8337</v>
      </c>
      <c r="R2565" t="s">
        <v>8338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s="7" t="s">
        <v>8337</v>
      </c>
      <c r="R2566" t="s">
        <v>8338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7" t="s">
        <v>8337</v>
      </c>
      <c r="R2567" t="s">
        <v>8338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s="7" t="s">
        <v>8337</v>
      </c>
      <c r="R2568" t="s">
        <v>8338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s="7" t="s">
        <v>8337</v>
      </c>
      <c r="R2569" t="s">
        <v>8338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s="7" t="s">
        <v>8337</v>
      </c>
      <c r="R2570" t="s">
        <v>8338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s="7" t="s">
        <v>8337</v>
      </c>
      <c r="R2571" t="s">
        <v>8338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s="7" t="s">
        <v>8337</v>
      </c>
      <c r="R2572" t="s">
        <v>8338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s="7" t="s">
        <v>8337</v>
      </c>
      <c r="R2573" t="s">
        <v>8338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s="7" t="s">
        <v>8337</v>
      </c>
      <c r="R2574" t="s">
        <v>8338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s="7" t="s">
        <v>8337</v>
      </c>
      <c r="R2575" t="s">
        <v>8338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s="7" t="s">
        <v>8337</v>
      </c>
      <c r="R2576" t="s">
        <v>8338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s="7" t="s">
        <v>8337</v>
      </c>
      <c r="R2577" t="s">
        <v>8338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s="7" t="s">
        <v>8337</v>
      </c>
      <c r="R2578" t="s">
        <v>8338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s="7" t="s">
        <v>8337</v>
      </c>
      <c r="R2579" t="s">
        <v>8338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s="7" t="s">
        <v>8337</v>
      </c>
      <c r="R2580" t="s">
        <v>8338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s="7" t="s">
        <v>8337</v>
      </c>
      <c r="R2581" t="s">
        <v>8338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s="7" t="s">
        <v>8337</v>
      </c>
      <c r="R2582" t="s">
        <v>8338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s="7" t="s">
        <v>8337</v>
      </c>
      <c r="R2583" t="s">
        <v>8338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s="7" t="s">
        <v>8337</v>
      </c>
      <c r="R2584" t="s">
        <v>8338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s="7" t="s">
        <v>8337</v>
      </c>
      <c r="R2585" t="s">
        <v>8338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s="7" t="s">
        <v>8337</v>
      </c>
      <c r="R2586" t="s">
        <v>8338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s="7" t="s">
        <v>8337</v>
      </c>
      <c r="R2587" t="s">
        <v>8338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s="7" t="s">
        <v>8337</v>
      </c>
      <c r="R2588" t="s">
        <v>8338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s="7" t="s">
        <v>8337</v>
      </c>
      <c r="R2589" t="s">
        <v>8338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s="7" t="s">
        <v>8337</v>
      </c>
      <c r="R2590" t="s">
        <v>8338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s="7" t="s">
        <v>8337</v>
      </c>
      <c r="R2591" t="s">
        <v>8338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s="7" t="s">
        <v>8337</v>
      </c>
      <c r="R2592" t="s">
        <v>8338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s="7" t="s">
        <v>8337</v>
      </c>
      <c r="R2593" t="s">
        <v>8338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s="7" t="s">
        <v>8337</v>
      </c>
      <c r="R2594" t="s">
        <v>8338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ref="O2595:O2658" si="164">ROUND(E2595/D2595*100,0)</f>
        <v>0</v>
      </c>
      <c r="P2595">
        <f t="shared" si="161"/>
        <v>0</v>
      </c>
      <c r="Q2595" s="7" t="s">
        <v>8337</v>
      </c>
      <c r="R2595" t="s">
        <v>8338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s="7" t="s">
        <v>8337</v>
      </c>
      <c r="R2596" t="s">
        <v>8338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</v>
      </c>
      <c r="P2597">
        <f t="shared" si="161"/>
        <v>96</v>
      </c>
      <c r="Q2597" s="7" t="s">
        <v>8337</v>
      </c>
      <c r="R2597" t="s">
        <v>8338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24</v>
      </c>
      <c r="P2598">
        <f t="shared" si="161"/>
        <v>306</v>
      </c>
      <c r="Q2598" s="7" t="s">
        <v>8337</v>
      </c>
      <c r="R2598" t="s">
        <v>8338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6</v>
      </c>
      <c r="P2599">
        <f t="shared" si="161"/>
        <v>12</v>
      </c>
      <c r="Q2599" s="7" t="s">
        <v>8337</v>
      </c>
      <c r="R2599" t="s">
        <v>8338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84</v>
      </c>
      <c r="Q2600" s="7" t="s">
        <v>8337</v>
      </c>
      <c r="R2600" t="s">
        <v>8338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s="7" t="s">
        <v>8337</v>
      </c>
      <c r="R2601" t="s">
        <v>8338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7</v>
      </c>
      <c r="P2602">
        <f t="shared" si="161"/>
        <v>116</v>
      </c>
      <c r="Q2602" s="7" t="s">
        <v>8337</v>
      </c>
      <c r="R2602" t="s">
        <v>8338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</v>
      </c>
      <c r="P2603">
        <f t="shared" si="161"/>
        <v>22</v>
      </c>
      <c r="Q2603" s="7" t="s">
        <v>8320</v>
      </c>
      <c r="R2603" t="s">
        <v>8356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</v>
      </c>
      <c r="P2604">
        <f t="shared" si="161"/>
        <v>80</v>
      </c>
      <c r="Q2604" s="7" t="s">
        <v>8320</v>
      </c>
      <c r="R2604" t="s">
        <v>8356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</v>
      </c>
      <c r="P2605">
        <f t="shared" si="161"/>
        <v>36</v>
      </c>
      <c r="Q2605" s="7" t="s">
        <v>8320</v>
      </c>
      <c r="R2605" t="s">
        <v>8356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</v>
      </c>
      <c r="P2606">
        <f t="shared" si="161"/>
        <v>65</v>
      </c>
      <c r="Q2606" s="7" t="s">
        <v>8320</v>
      </c>
      <c r="R2606" t="s">
        <v>8356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</v>
      </c>
      <c r="P2607">
        <f t="shared" si="161"/>
        <v>61</v>
      </c>
      <c r="Q2607" s="7" t="s">
        <v>8320</v>
      </c>
      <c r="R2607" t="s">
        <v>8356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</v>
      </c>
      <c r="P2608">
        <f t="shared" si="161"/>
        <v>31</v>
      </c>
      <c r="Q2608" s="7" t="s">
        <v>8320</v>
      </c>
      <c r="R2608" t="s">
        <v>8356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408</v>
      </c>
      <c r="P2609">
        <f t="shared" si="161"/>
        <v>82</v>
      </c>
      <c r="Q2609" s="7" t="s">
        <v>8320</v>
      </c>
      <c r="R2609" t="s">
        <v>8356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224</v>
      </c>
      <c r="P2610">
        <f t="shared" si="161"/>
        <v>59</v>
      </c>
      <c r="Q2610" s="7" t="s">
        <v>8320</v>
      </c>
      <c r="R2610" t="s">
        <v>8356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304</v>
      </c>
      <c r="P2611">
        <f t="shared" si="161"/>
        <v>157</v>
      </c>
      <c r="Q2611" s="7" t="s">
        <v>8320</v>
      </c>
      <c r="R2611" t="s">
        <v>8356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</v>
      </c>
      <c r="P2612">
        <f t="shared" si="161"/>
        <v>56</v>
      </c>
      <c r="Q2612" s="7" t="s">
        <v>8320</v>
      </c>
      <c r="R2612" t="s">
        <v>8356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2791</v>
      </c>
      <c r="P2613">
        <f t="shared" si="161"/>
        <v>84</v>
      </c>
      <c r="Q2613" s="7" t="s">
        <v>8320</v>
      </c>
      <c r="R2613" t="s">
        <v>8356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172</v>
      </c>
      <c r="P2614">
        <f t="shared" si="161"/>
        <v>58</v>
      </c>
      <c r="Q2614" s="7" t="s">
        <v>8320</v>
      </c>
      <c r="R2614" t="s">
        <v>8356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</v>
      </c>
      <c r="P2615">
        <f t="shared" si="161"/>
        <v>271</v>
      </c>
      <c r="Q2615" s="7" t="s">
        <v>8320</v>
      </c>
      <c r="R2615" t="s">
        <v>8356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</v>
      </c>
      <c r="Q2616" s="7" t="s">
        <v>8320</v>
      </c>
      <c r="R2616" t="s">
        <v>8356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170</v>
      </c>
      <c r="P2617">
        <f t="shared" si="161"/>
        <v>47</v>
      </c>
      <c r="Q2617" s="7" t="s">
        <v>8320</v>
      </c>
      <c r="R2617" t="s">
        <v>8356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115</v>
      </c>
      <c r="P2618">
        <f t="shared" si="161"/>
        <v>120</v>
      </c>
      <c r="Q2618" s="7" t="s">
        <v>8320</v>
      </c>
      <c r="R2618" t="s">
        <v>8356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878</v>
      </c>
      <c r="P2619">
        <f t="shared" si="161"/>
        <v>28</v>
      </c>
      <c r="Q2619" s="7" t="s">
        <v>8320</v>
      </c>
      <c r="R2619" t="s">
        <v>8356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</v>
      </c>
      <c r="P2620">
        <f t="shared" si="161"/>
        <v>205</v>
      </c>
      <c r="Q2620" s="7" t="s">
        <v>8320</v>
      </c>
      <c r="R2620" t="s">
        <v>8356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</v>
      </c>
      <c r="P2621">
        <f t="shared" si="161"/>
        <v>36</v>
      </c>
      <c r="Q2621" s="7" t="s">
        <v>8320</v>
      </c>
      <c r="R2621" t="s">
        <v>8356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144</v>
      </c>
      <c r="P2622">
        <f t="shared" si="161"/>
        <v>75</v>
      </c>
      <c r="Q2622" s="7" t="s">
        <v>8320</v>
      </c>
      <c r="R2622" t="s">
        <v>8356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146</v>
      </c>
      <c r="P2623">
        <f t="shared" si="161"/>
        <v>47</v>
      </c>
      <c r="Q2623" s="7" t="s">
        <v>8320</v>
      </c>
      <c r="R2623" t="s">
        <v>8356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</v>
      </c>
      <c r="P2624">
        <f t="shared" si="161"/>
        <v>27</v>
      </c>
      <c r="Q2624" s="7" t="s">
        <v>8320</v>
      </c>
      <c r="R2624" t="s">
        <v>8356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37</v>
      </c>
      <c r="Q2625" s="7" t="s">
        <v>8320</v>
      </c>
      <c r="R2625" t="s">
        <v>8356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</v>
      </c>
      <c r="P2626">
        <f t="shared" si="161"/>
        <v>32</v>
      </c>
      <c r="Q2626" s="7" t="s">
        <v>8320</v>
      </c>
      <c r="R2626" t="s">
        <v>8356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IFERROR(ROUND(E2627/L2627,0),0)</f>
        <v>28</v>
      </c>
      <c r="Q2627" s="7" t="s">
        <v>8320</v>
      </c>
      <c r="R2627" t="s">
        <v>8356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s="7" t="s">
        <v>8320</v>
      </c>
      <c r="R2628" t="s">
        <v>8356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s="7" t="s">
        <v>8320</v>
      </c>
      <c r="R2629" t="s">
        <v>8356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s="7" t="s">
        <v>8320</v>
      </c>
      <c r="R2630" t="s">
        <v>8356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s="7" t="s">
        <v>8320</v>
      </c>
      <c r="R2631" t="s">
        <v>8356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s="7" t="s">
        <v>8320</v>
      </c>
      <c r="R2632" t="s">
        <v>8356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s="7" t="s">
        <v>8320</v>
      </c>
      <c r="R2633" t="s">
        <v>8356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s="7" t="s">
        <v>8320</v>
      </c>
      <c r="R2634" t="s">
        <v>8356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s="7" t="s">
        <v>8320</v>
      </c>
      <c r="R2635" t="s">
        <v>8356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s="7" t="s">
        <v>8320</v>
      </c>
      <c r="R2636" t="s">
        <v>8356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s="7" t="s">
        <v>8320</v>
      </c>
      <c r="R2637" t="s">
        <v>8356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s="7" t="s">
        <v>8320</v>
      </c>
      <c r="R2638" t="s">
        <v>8356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s="7" t="s">
        <v>8320</v>
      </c>
      <c r="R2639" t="s">
        <v>8356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s="7" t="s">
        <v>8320</v>
      </c>
      <c r="R2640" t="s">
        <v>8356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s="7" t="s">
        <v>8320</v>
      </c>
      <c r="R2641" t="s">
        <v>8356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s="7" t="s">
        <v>8320</v>
      </c>
      <c r="R2642" t="s">
        <v>8356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7" t="s">
        <v>8320</v>
      </c>
      <c r="R2643" t="s">
        <v>8356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s="7" t="s">
        <v>8320</v>
      </c>
      <c r="R2644" t="s">
        <v>8356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s="7" t="s">
        <v>8320</v>
      </c>
      <c r="R2645" t="s">
        <v>8356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s="7" t="s">
        <v>8320</v>
      </c>
      <c r="R2646" t="s">
        <v>8356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s="7" t="s">
        <v>8320</v>
      </c>
      <c r="R2647" t="s">
        <v>8356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s="7" t="s">
        <v>8320</v>
      </c>
      <c r="R2648" t="s">
        <v>8356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s="7" t="s">
        <v>8320</v>
      </c>
      <c r="R2649" t="s">
        <v>8356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s="7" t="s">
        <v>8320</v>
      </c>
      <c r="R2650" t="s">
        <v>8356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s="7" t="s">
        <v>8320</v>
      </c>
      <c r="R2651" t="s">
        <v>8356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s="7" t="s">
        <v>8320</v>
      </c>
      <c r="R2652" t="s">
        <v>8356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s="7" t="s">
        <v>8320</v>
      </c>
      <c r="R2653" t="s">
        <v>8356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s="7" t="s">
        <v>8320</v>
      </c>
      <c r="R2654" t="s">
        <v>8356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s="7" t="s">
        <v>8320</v>
      </c>
      <c r="R2655" t="s">
        <v>8356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s="7" t="s">
        <v>8320</v>
      </c>
      <c r="R2656" t="s">
        <v>8356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s="7" t="s">
        <v>8320</v>
      </c>
      <c r="R2657" t="s">
        <v>8356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s="7" t="s">
        <v>8320</v>
      </c>
      <c r="R2658" t="s">
        <v>8356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ref="O2659:O2722" si="168">ROUND(E2659/D2659*100,0)</f>
        <v>19</v>
      </c>
      <c r="P2659">
        <f t="shared" si="165"/>
        <v>95</v>
      </c>
      <c r="Q2659" s="7" t="s">
        <v>8320</v>
      </c>
      <c r="R2659" t="s">
        <v>8356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</v>
      </c>
      <c r="P2660">
        <f t="shared" si="165"/>
        <v>23</v>
      </c>
      <c r="Q2660" s="7" t="s">
        <v>8320</v>
      </c>
      <c r="R2660" t="s">
        <v>8356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3</v>
      </c>
      <c r="P2661">
        <f t="shared" si="165"/>
        <v>133</v>
      </c>
      <c r="Q2661" s="7" t="s">
        <v>8320</v>
      </c>
      <c r="R2661" t="s">
        <v>8356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</v>
      </c>
      <c r="P2662">
        <f t="shared" si="165"/>
        <v>4</v>
      </c>
      <c r="Q2662" s="7" t="s">
        <v>8320</v>
      </c>
      <c r="R2662" t="s">
        <v>8356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103</v>
      </c>
      <c r="P2663">
        <f t="shared" si="165"/>
        <v>86</v>
      </c>
      <c r="Q2663" s="7" t="s">
        <v>8320</v>
      </c>
      <c r="R2663" t="s">
        <v>8357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107</v>
      </c>
      <c r="P2664">
        <f t="shared" si="165"/>
        <v>267</v>
      </c>
      <c r="Q2664" s="7" t="s">
        <v>8320</v>
      </c>
      <c r="R2664" t="s">
        <v>8357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105</v>
      </c>
      <c r="P2665">
        <f t="shared" si="165"/>
        <v>374</v>
      </c>
      <c r="Q2665" s="7" t="s">
        <v>8320</v>
      </c>
      <c r="R2665" t="s">
        <v>8357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</v>
      </c>
      <c r="P2666">
        <f t="shared" si="165"/>
        <v>174</v>
      </c>
      <c r="Q2666" s="7" t="s">
        <v>8320</v>
      </c>
      <c r="R2666" t="s">
        <v>8357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</v>
      </c>
      <c r="P2667">
        <f t="shared" si="165"/>
        <v>94</v>
      </c>
      <c r="Q2667" s="7" t="s">
        <v>8320</v>
      </c>
      <c r="R2667" t="s">
        <v>8357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</v>
      </c>
      <c r="P2668">
        <f t="shared" si="165"/>
        <v>77</v>
      </c>
      <c r="Q2668" s="7" t="s">
        <v>8320</v>
      </c>
      <c r="R2668" t="s">
        <v>8357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111</v>
      </c>
      <c r="P2669">
        <f t="shared" si="165"/>
        <v>92</v>
      </c>
      <c r="Q2669" s="7" t="s">
        <v>8320</v>
      </c>
      <c r="R2669" t="s">
        <v>8357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171</v>
      </c>
      <c r="P2670">
        <f t="shared" si="165"/>
        <v>61</v>
      </c>
      <c r="Q2670" s="7" t="s">
        <v>8320</v>
      </c>
      <c r="R2670" t="s">
        <v>8357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</v>
      </c>
      <c r="P2671">
        <f t="shared" si="165"/>
        <v>91</v>
      </c>
      <c r="Q2671" s="7" t="s">
        <v>8320</v>
      </c>
      <c r="R2671" t="s">
        <v>8357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</v>
      </c>
      <c r="P2672">
        <f t="shared" si="165"/>
        <v>42</v>
      </c>
      <c r="Q2672" s="7" t="s">
        <v>8320</v>
      </c>
      <c r="R2672" t="s">
        <v>8357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</v>
      </c>
      <c r="P2673">
        <f t="shared" si="165"/>
        <v>34</v>
      </c>
      <c r="Q2673" s="7" t="s">
        <v>8320</v>
      </c>
      <c r="R2673" t="s">
        <v>8357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</v>
      </c>
      <c r="P2674">
        <f t="shared" si="165"/>
        <v>71</v>
      </c>
      <c r="Q2674" s="7" t="s">
        <v>8320</v>
      </c>
      <c r="R2674" t="s">
        <v>8357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28</v>
      </c>
      <c r="P2675">
        <f t="shared" si="165"/>
        <v>167</v>
      </c>
      <c r="Q2675" s="7" t="s">
        <v>8320</v>
      </c>
      <c r="R2675" t="s">
        <v>8357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63</v>
      </c>
      <c r="P2676">
        <f t="shared" si="165"/>
        <v>129</v>
      </c>
      <c r="Q2676" s="7" t="s">
        <v>8320</v>
      </c>
      <c r="R2676" t="s">
        <v>8357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8</v>
      </c>
      <c r="P2677">
        <f t="shared" si="165"/>
        <v>65</v>
      </c>
      <c r="Q2677" s="7" t="s">
        <v>8320</v>
      </c>
      <c r="R2677" t="s">
        <v>8357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</v>
      </c>
      <c r="P2678">
        <f t="shared" si="165"/>
        <v>118</v>
      </c>
      <c r="Q2678" s="7" t="s">
        <v>8320</v>
      </c>
      <c r="R2678" t="s">
        <v>8357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18</v>
      </c>
      <c r="P2679">
        <f t="shared" si="165"/>
        <v>126</v>
      </c>
      <c r="Q2679" s="7" t="s">
        <v>8320</v>
      </c>
      <c r="R2679" t="s">
        <v>8357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</v>
      </c>
      <c r="P2680">
        <f t="shared" si="165"/>
        <v>550</v>
      </c>
      <c r="Q2680" s="7" t="s">
        <v>8320</v>
      </c>
      <c r="R2680" t="s">
        <v>8357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</v>
      </c>
      <c r="P2681">
        <f t="shared" si="165"/>
        <v>44</v>
      </c>
      <c r="Q2681" s="7" t="s">
        <v>8320</v>
      </c>
      <c r="R2681" t="s">
        <v>8357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1</v>
      </c>
      <c r="P2682">
        <f t="shared" si="165"/>
        <v>69</v>
      </c>
      <c r="Q2682" s="7" t="s">
        <v>8320</v>
      </c>
      <c r="R2682" t="s">
        <v>8357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1</v>
      </c>
      <c r="P2683">
        <f t="shared" si="165"/>
        <v>28</v>
      </c>
      <c r="Q2683" s="7" t="s">
        <v>8337</v>
      </c>
      <c r="R2683" t="s">
        <v>8338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</v>
      </c>
      <c r="P2684">
        <f t="shared" si="165"/>
        <v>85</v>
      </c>
      <c r="Q2684" s="7" t="s">
        <v>8337</v>
      </c>
      <c r="R2684" t="s">
        <v>8338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</v>
      </c>
      <c r="P2685">
        <f t="shared" si="165"/>
        <v>12</v>
      </c>
      <c r="Q2685" s="7" t="s">
        <v>8337</v>
      </c>
      <c r="R2685" t="s">
        <v>8338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</v>
      </c>
      <c r="P2686">
        <f t="shared" si="165"/>
        <v>200</v>
      </c>
      <c r="Q2686" s="7" t="s">
        <v>8337</v>
      </c>
      <c r="R2686" t="s">
        <v>8338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</v>
      </c>
      <c r="P2687">
        <f t="shared" si="165"/>
        <v>10</v>
      </c>
      <c r="Q2687" s="7" t="s">
        <v>8337</v>
      </c>
      <c r="R2687" t="s">
        <v>8338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>
        <f t="shared" si="165"/>
        <v>0</v>
      </c>
      <c r="Q2688" s="7" t="s">
        <v>8337</v>
      </c>
      <c r="R2688" t="s">
        <v>8338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>
        <f t="shared" si="165"/>
        <v>0</v>
      </c>
      <c r="Q2689" s="7" t="s">
        <v>8337</v>
      </c>
      <c r="R2689" t="s">
        <v>8338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</v>
      </c>
      <c r="P2690">
        <f t="shared" si="165"/>
        <v>5</v>
      </c>
      <c r="Q2690" s="7" t="s">
        <v>8337</v>
      </c>
      <c r="R2690" t="s">
        <v>8338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IFERROR(ROUND(E2691/L2691,0),0)</f>
        <v>1</v>
      </c>
      <c r="Q2691" s="7" t="s">
        <v>8337</v>
      </c>
      <c r="R2691" t="s">
        <v>8338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s="7" t="s">
        <v>8337</v>
      </c>
      <c r="R2692" t="s">
        <v>8338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s="7" t="s">
        <v>8337</v>
      </c>
      <c r="R2693" t="s">
        <v>8338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s="7" t="s">
        <v>8337</v>
      </c>
      <c r="R2694" t="s">
        <v>8338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s="7" t="s">
        <v>8337</v>
      </c>
      <c r="R2695" t="s">
        <v>8338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s="7" t="s">
        <v>8337</v>
      </c>
      <c r="R2696" t="s">
        <v>8338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s="7" t="s">
        <v>8337</v>
      </c>
      <c r="R2697" t="s">
        <v>8338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s="7" t="s">
        <v>8337</v>
      </c>
      <c r="R2698" t="s">
        <v>8338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s="7" t="s">
        <v>8337</v>
      </c>
      <c r="R2699" t="s">
        <v>8338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s="7" t="s">
        <v>8337</v>
      </c>
      <c r="R2700" t="s">
        <v>8338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s="7" t="s">
        <v>8337</v>
      </c>
      <c r="R2701" t="s">
        <v>8338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s="7" t="s">
        <v>8337</v>
      </c>
      <c r="R2702" t="s">
        <v>8338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s="7" t="s">
        <v>8318</v>
      </c>
      <c r="R2703" t="s">
        <v>8358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s="7" t="s">
        <v>8318</v>
      </c>
      <c r="R2704" t="s">
        <v>8358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s="7" t="s">
        <v>8318</v>
      </c>
      <c r="R2705" t="s">
        <v>8358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s="7" t="s">
        <v>8318</v>
      </c>
      <c r="R2706" t="s">
        <v>8358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s="7" t="s">
        <v>8318</v>
      </c>
      <c r="R2707" t="s">
        <v>8358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s="7" t="s">
        <v>8318</v>
      </c>
      <c r="R2708" t="s">
        <v>8358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s="7" t="s">
        <v>8318</v>
      </c>
      <c r="R2709" t="s">
        <v>8358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s="7" t="s">
        <v>8318</v>
      </c>
      <c r="R2710" t="s">
        <v>8358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s="7" t="s">
        <v>8318</v>
      </c>
      <c r="R2711" t="s">
        <v>8358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s="7" t="s">
        <v>8318</v>
      </c>
      <c r="R2712" t="s">
        <v>8358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s="7" t="s">
        <v>8318</v>
      </c>
      <c r="R2713" t="s">
        <v>8358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s="7" t="s">
        <v>8318</v>
      </c>
      <c r="R2714" t="s">
        <v>8358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s="7" t="s">
        <v>8318</v>
      </c>
      <c r="R2715" t="s">
        <v>8358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s="7" t="s">
        <v>8318</v>
      </c>
      <c r="R2716" t="s">
        <v>8358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s="7" t="s">
        <v>8318</v>
      </c>
      <c r="R2717" t="s">
        <v>8358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s="7" t="s">
        <v>8318</v>
      </c>
      <c r="R2718" t="s">
        <v>8358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s="7" t="s">
        <v>8318</v>
      </c>
      <c r="R2719" t="s">
        <v>8358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s="7" t="s">
        <v>8318</v>
      </c>
      <c r="R2720" t="s">
        <v>8358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s="7" t="s">
        <v>8318</v>
      </c>
      <c r="R2721" t="s">
        <v>8358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s="7" t="s">
        <v>8318</v>
      </c>
      <c r="R2722" t="s">
        <v>8358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ref="O2723:O2786" si="172">ROUND(E2723/D2723*100,0)</f>
        <v>1462</v>
      </c>
      <c r="P2723">
        <f t="shared" si="169"/>
        <v>41</v>
      </c>
      <c r="Q2723" s="7" t="s">
        <v>8320</v>
      </c>
      <c r="R2723" t="s">
        <v>8350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253</v>
      </c>
      <c r="P2724">
        <f t="shared" si="169"/>
        <v>68</v>
      </c>
      <c r="Q2724" s="7" t="s">
        <v>8320</v>
      </c>
      <c r="R2724" t="s">
        <v>8350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</v>
      </c>
      <c r="P2725">
        <f t="shared" si="169"/>
        <v>95</v>
      </c>
      <c r="Q2725" s="7" t="s">
        <v>8320</v>
      </c>
      <c r="R2725" t="s">
        <v>8350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297</v>
      </c>
      <c r="P2726">
        <f t="shared" si="169"/>
        <v>7</v>
      </c>
      <c r="Q2726" s="7" t="s">
        <v>8320</v>
      </c>
      <c r="R2726" t="s">
        <v>8350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145</v>
      </c>
      <c r="P2727">
        <f t="shared" si="169"/>
        <v>512</v>
      </c>
      <c r="Q2727" s="7" t="s">
        <v>8320</v>
      </c>
      <c r="R2727" t="s">
        <v>8350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106</v>
      </c>
      <c r="P2728">
        <f t="shared" si="169"/>
        <v>262</v>
      </c>
      <c r="Q2728" s="7" t="s">
        <v>8320</v>
      </c>
      <c r="R2728" t="s">
        <v>8350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</v>
      </c>
      <c r="P2729">
        <f t="shared" si="169"/>
        <v>70</v>
      </c>
      <c r="Q2729" s="7" t="s">
        <v>8320</v>
      </c>
      <c r="R2729" t="s">
        <v>8350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202</v>
      </c>
      <c r="P2730">
        <f t="shared" si="169"/>
        <v>77</v>
      </c>
      <c r="Q2730" s="7" t="s">
        <v>8320</v>
      </c>
      <c r="R2730" t="s">
        <v>8350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</v>
      </c>
      <c r="P2731">
        <f t="shared" si="169"/>
        <v>341</v>
      </c>
      <c r="Q2731" s="7" t="s">
        <v>8320</v>
      </c>
      <c r="R2731" t="s">
        <v>8350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</v>
      </c>
      <c r="P2732">
        <f t="shared" si="169"/>
        <v>67</v>
      </c>
      <c r="Q2732" s="7" t="s">
        <v>8320</v>
      </c>
      <c r="R2732" t="s">
        <v>8350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</v>
      </c>
      <c r="P2733">
        <f t="shared" si="169"/>
        <v>846</v>
      </c>
      <c r="Q2733" s="7" t="s">
        <v>8320</v>
      </c>
      <c r="R2733" t="s">
        <v>8350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</v>
      </c>
      <c r="P2734">
        <f t="shared" si="169"/>
        <v>97</v>
      </c>
      <c r="Q2734" s="7" t="s">
        <v>8320</v>
      </c>
      <c r="R2734" t="s">
        <v>8350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108</v>
      </c>
      <c r="P2735">
        <f t="shared" si="169"/>
        <v>452</v>
      </c>
      <c r="Q2735" s="7" t="s">
        <v>8320</v>
      </c>
      <c r="R2735" t="s">
        <v>8350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139</v>
      </c>
      <c r="Q2736" s="7" t="s">
        <v>8320</v>
      </c>
      <c r="R2736" t="s">
        <v>8350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</v>
      </c>
      <c r="P2737">
        <f t="shared" si="169"/>
        <v>22</v>
      </c>
      <c r="Q2737" s="7" t="s">
        <v>8320</v>
      </c>
      <c r="R2737" t="s">
        <v>8350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123</v>
      </c>
      <c r="P2738">
        <f t="shared" si="169"/>
        <v>170</v>
      </c>
      <c r="Q2738" s="7" t="s">
        <v>8320</v>
      </c>
      <c r="R2738" t="s">
        <v>8350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</v>
      </c>
      <c r="P2739">
        <f t="shared" si="169"/>
        <v>162</v>
      </c>
      <c r="Q2739" s="7" t="s">
        <v>8320</v>
      </c>
      <c r="R2739" t="s">
        <v>8350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148</v>
      </c>
      <c r="P2740">
        <f t="shared" si="169"/>
        <v>493</v>
      </c>
      <c r="Q2740" s="7" t="s">
        <v>8320</v>
      </c>
      <c r="R2740" t="s">
        <v>8350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</v>
      </c>
      <c r="P2741">
        <f t="shared" si="169"/>
        <v>22</v>
      </c>
      <c r="Q2741" s="7" t="s">
        <v>8320</v>
      </c>
      <c r="R2741" t="s">
        <v>8350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</v>
      </c>
      <c r="P2742">
        <f t="shared" si="169"/>
        <v>18</v>
      </c>
      <c r="Q2742" s="7" t="s">
        <v>8320</v>
      </c>
      <c r="R2742" t="s">
        <v>8350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</v>
      </c>
      <c r="P2743">
        <f t="shared" si="169"/>
        <v>9</v>
      </c>
      <c r="Q2743" s="7" t="s">
        <v>8323</v>
      </c>
      <c r="R2743" t="s">
        <v>8359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</v>
      </c>
      <c r="P2744">
        <f t="shared" si="169"/>
        <v>41</v>
      </c>
      <c r="Q2744" s="7" t="s">
        <v>8323</v>
      </c>
      <c r="R2744" t="s">
        <v>8359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>
        <f t="shared" si="169"/>
        <v>0</v>
      </c>
      <c r="Q2745" s="7" t="s">
        <v>8323</v>
      </c>
      <c r="R2745" t="s">
        <v>8359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</v>
      </c>
      <c r="P2746">
        <f t="shared" si="169"/>
        <v>38</v>
      </c>
      <c r="Q2746" s="7" t="s">
        <v>8323</v>
      </c>
      <c r="R2746" t="s">
        <v>8359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22</v>
      </c>
      <c r="P2747">
        <f t="shared" si="169"/>
        <v>36</v>
      </c>
      <c r="Q2747" s="7" t="s">
        <v>8323</v>
      </c>
      <c r="R2747" t="s">
        <v>8359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27</v>
      </c>
      <c r="P2748">
        <f t="shared" si="169"/>
        <v>42</v>
      </c>
      <c r="Q2748" s="7" t="s">
        <v>8323</v>
      </c>
      <c r="R2748" t="s">
        <v>8359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s="7" t="s">
        <v>8323</v>
      </c>
      <c r="R2749" t="s">
        <v>8359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</v>
      </c>
      <c r="P2750">
        <f t="shared" si="169"/>
        <v>13</v>
      </c>
      <c r="Q2750" s="7" t="s">
        <v>8323</v>
      </c>
      <c r="R2750" t="s">
        <v>8359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</v>
      </c>
      <c r="P2751">
        <f t="shared" si="169"/>
        <v>55</v>
      </c>
      <c r="Q2751" s="7" t="s">
        <v>8323</v>
      </c>
      <c r="R2751" t="s">
        <v>8359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>
        <f t="shared" si="169"/>
        <v>0</v>
      </c>
      <c r="Q2752" s="7" t="s">
        <v>8323</v>
      </c>
      <c r="R2752" t="s">
        <v>8359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>
        <f t="shared" si="169"/>
        <v>0</v>
      </c>
      <c r="Q2753" s="7" t="s">
        <v>8323</v>
      </c>
      <c r="R2753" t="s">
        <v>8359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</v>
      </c>
      <c r="P2754">
        <f t="shared" si="169"/>
        <v>39</v>
      </c>
      <c r="Q2754" s="7" t="s">
        <v>8323</v>
      </c>
      <c r="R2754" t="s">
        <v>8359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IFERROR(ROUND(E2755/L2755,0),0)</f>
        <v>48</v>
      </c>
      <c r="Q2755" s="7" t="s">
        <v>8323</v>
      </c>
      <c r="R2755" t="s">
        <v>8359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s="7" t="s">
        <v>8323</v>
      </c>
      <c r="R2756" t="s">
        <v>8359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s="7" t="s">
        <v>8323</v>
      </c>
      <c r="R2757" t="s">
        <v>8359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s="7" t="s">
        <v>8323</v>
      </c>
      <c r="R2758" t="s">
        <v>8359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s="7" t="s">
        <v>8323</v>
      </c>
      <c r="R2759" t="s">
        <v>8359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s="7" t="s">
        <v>8323</v>
      </c>
      <c r="R2760" t="s">
        <v>8359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s="7" t="s">
        <v>8323</v>
      </c>
      <c r="R2761" t="s">
        <v>8359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s="7" t="s">
        <v>8323</v>
      </c>
      <c r="R2762" t="s">
        <v>8359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s="7" t="s">
        <v>8323</v>
      </c>
      <c r="R2763" t="s">
        <v>8359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s="7" t="s">
        <v>8323</v>
      </c>
      <c r="R2764" t="s">
        <v>8359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s="7" t="s">
        <v>8323</v>
      </c>
      <c r="R2765" t="s">
        <v>8359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s="7" t="s">
        <v>8323</v>
      </c>
      <c r="R2766" t="s">
        <v>8359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s="7" t="s">
        <v>8323</v>
      </c>
      <c r="R2767" t="s">
        <v>8359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7" t="s">
        <v>8323</v>
      </c>
      <c r="R2768" t="s">
        <v>8359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s="7" t="s">
        <v>8323</v>
      </c>
      <c r="R2769" t="s">
        <v>8359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s="7" t="s">
        <v>8323</v>
      </c>
      <c r="R2770" t="s">
        <v>8359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s="7" t="s">
        <v>8323</v>
      </c>
      <c r="R2771" t="s">
        <v>8359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s="7" t="s">
        <v>8323</v>
      </c>
      <c r="R2772" t="s">
        <v>8359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s="7" t="s">
        <v>8323</v>
      </c>
      <c r="R2773" t="s">
        <v>8359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s="7" t="s">
        <v>8323</v>
      </c>
      <c r="R2774" t="s">
        <v>8359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s="7" t="s">
        <v>8323</v>
      </c>
      <c r="R2775" t="s">
        <v>8359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s="7" t="s">
        <v>8323</v>
      </c>
      <c r="R2776" t="s">
        <v>8359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7" t="s">
        <v>8323</v>
      </c>
      <c r="R2777" t="s">
        <v>8359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s="7" t="s">
        <v>8323</v>
      </c>
      <c r="R2778" t="s">
        <v>8359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s="7" t="s">
        <v>8323</v>
      </c>
      <c r="R2779" t="s">
        <v>8359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s="7" t="s">
        <v>8323</v>
      </c>
      <c r="R2780" t="s">
        <v>8359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s="7" t="s">
        <v>8323</v>
      </c>
      <c r="R2781" t="s">
        <v>8359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s="7" t="s">
        <v>8323</v>
      </c>
      <c r="R2782" t="s">
        <v>8359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s="7" t="s">
        <v>8318</v>
      </c>
      <c r="R2783" t="s">
        <v>8319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s="7" t="s">
        <v>8318</v>
      </c>
      <c r="R2784" t="s">
        <v>8319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s="7" t="s">
        <v>8318</v>
      </c>
      <c r="R2785" t="s">
        <v>8319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s="7" t="s">
        <v>8318</v>
      </c>
      <c r="R2786" t="s">
        <v>8319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ref="O2787:O2850" si="176">ROUND(E2787/D2787*100,0)</f>
        <v>105</v>
      </c>
      <c r="P2787">
        <f t="shared" si="173"/>
        <v>37</v>
      </c>
      <c r="Q2787" s="7" t="s">
        <v>8318</v>
      </c>
      <c r="R2787" t="s">
        <v>8319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118</v>
      </c>
      <c r="P2788">
        <f t="shared" si="173"/>
        <v>40</v>
      </c>
      <c r="Q2788" s="7" t="s">
        <v>8318</v>
      </c>
      <c r="R2788" t="s">
        <v>8319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120</v>
      </c>
      <c r="P2789">
        <f t="shared" si="173"/>
        <v>32</v>
      </c>
      <c r="Q2789" s="7" t="s">
        <v>8318</v>
      </c>
      <c r="R2789" t="s">
        <v>8319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103</v>
      </c>
      <c r="P2790">
        <f t="shared" si="173"/>
        <v>103</v>
      </c>
      <c r="Q2790" s="7" t="s">
        <v>8318</v>
      </c>
      <c r="R2790" t="s">
        <v>8319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</v>
      </c>
      <c r="P2791">
        <f t="shared" si="173"/>
        <v>126</v>
      </c>
      <c r="Q2791" s="7" t="s">
        <v>8318</v>
      </c>
      <c r="R2791" t="s">
        <v>8319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</v>
      </c>
      <c r="P2792">
        <f t="shared" si="173"/>
        <v>48</v>
      </c>
      <c r="Q2792" s="7" t="s">
        <v>8318</v>
      </c>
      <c r="R2792" t="s">
        <v>8319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103</v>
      </c>
      <c r="P2793">
        <f t="shared" si="173"/>
        <v>73</v>
      </c>
      <c r="Q2793" s="7" t="s">
        <v>8318</v>
      </c>
      <c r="R2793" t="s">
        <v>8319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108</v>
      </c>
      <c r="P2794">
        <f t="shared" si="173"/>
        <v>90</v>
      </c>
      <c r="Q2794" s="7" t="s">
        <v>8318</v>
      </c>
      <c r="R2794" t="s">
        <v>8319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111</v>
      </c>
      <c r="P2795">
        <f t="shared" si="173"/>
        <v>151</v>
      </c>
      <c r="Q2795" s="7" t="s">
        <v>8318</v>
      </c>
      <c r="R2795" t="s">
        <v>8319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s="7" t="s">
        <v>8318</v>
      </c>
      <c r="R2796" t="s">
        <v>8319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</v>
      </c>
      <c r="P2797">
        <f t="shared" si="173"/>
        <v>37</v>
      </c>
      <c r="Q2797" s="7" t="s">
        <v>8318</v>
      </c>
      <c r="R2797" t="s">
        <v>8319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116</v>
      </c>
      <c r="P2798">
        <f t="shared" si="173"/>
        <v>44</v>
      </c>
      <c r="Q2798" s="7" t="s">
        <v>8318</v>
      </c>
      <c r="R2798" t="s">
        <v>8319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103</v>
      </c>
      <c r="P2799">
        <f t="shared" si="173"/>
        <v>87</v>
      </c>
      <c r="Q2799" s="7" t="s">
        <v>8318</v>
      </c>
      <c r="R2799" t="s">
        <v>8319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</v>
      </c>
      <c r="P2800">
        <f t="shared" si="173"/>
        <v>36</v>
      </c>
      <c r="Q2800" s="7" t="s">
        <v>8318</v>
      </c>
      <c r="R2800" t="s">
        <v>8319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117</v>
      </c>
      <c r="P2801">
        <f t="shared" si="173"/>
        <v>45</v>
      </c>
      <c r="Q2801" s="7" t="s">
        <v>8318</v>
      </c>
      <c r="R2801" t="s">
        <v>8319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43</v>
      </c>
      <c r="Q2802" s="7" t="s">
        <v>8318</v>
      </c>
      <c r="R2802" t="s">
        <v>8319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</v>
      </c>
      <c r="P2803">
        <f t="shared" si="173"/>
        <v>51</v>
      </c>
      <c r="Q2803" s="7" t="s">
        <v>8318</v>
      </c>
      <c r="R2803" t="s">
        <v>8319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102</v>
      </c>
      <c r="P2804">
        <f t="shared" si="173"/>
        <v>34</v>
      </c>
      <c r="Q2804" s="7" t="s">
        <v>8318</v>
      </c>
      <c r="R2804" t="s">
        <v>8319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128</v>
      </c>
      <c r="P2805">
        <f t="shared" si="173"/>
        <v>91</v>
      </c>
      <c r="Q2805" s="7" t="s">
        <v>8318</v>
      </c>
      <c r="R2805" t="s">
        <v>8319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s="7" t="s">
        <v>8318</v>
      </c>
      <c r="R2806" t="s">
        <v>8319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</v>
      </c>
      <c r="Q2807" s="7" t="s">
        <v>8318</v>
      </c>
      <c r="R2807" t="s">
        <v>8319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</v>
      </c>
      <c r="P2808">
        <f t="shared" si="173"/>
        <v>44</v>
      </c>
      <c r="Q2808" s="7" t="s">
        <v>8318</v>
      </c>
      <c r="R2808" t="s">
        <v>8319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68</v>
      </c>
      <c r="Q2809" s="7" t="s">
        <v>8318</v>
      </c>
      <c r="R2809" t="s">
        <v>8319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</v>
      </c>
      <c r="P2810">
        <f t="shared" si="173"/>
        <v>65</v>
      </c>
      <c r="Q2810" s="7" t="s">
        <v>8318</v>
      </c>
      <c r="R2810" t="s">
        <v>8319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</v>
      </c>
      <c r="P2811">
        <f t="shared" si="173"/>
        <v>122</v>
      </c>
      <c r="Q2811" s="7" t="s">
        <v>8318</v>
      </c>
      <c r="R2811" t="s">
        <v>8319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</v>
      </c>
      <c r="P2812">
        <f t="shared" si="173"/>
        <v>47</v>
      </c>
      <c r="Q2812" s="7" t="s">
        <v>8318</v>
      </c>
      <c r="R2812" t="s">
        <v>8319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</v>
      </c>
      <c r="P2813">
        <f t="shared" si="173"/>
        <v>93</v>
      </c>
      <c r="Q2813" s="7" t="s">
        <v>8318</v>
      </c>
      <c r="R2813" t="s">
        <v>8319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</v>
      </c>
      <c r="P2814">
        <f t="shared" si="173"/>
        <v>68</v>
      </c>
      <c r="Q2814" s="7" t="s">
        <v>8318</v>
      </c>
      <c r="R2814" t="s">
        <v>8319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128</v>
      </c>
      <c r="P2815">
        <f t="shared" si="173"/>
        <v>37</v>
      </c>
      <c r="Q2815" s="7" t="s">
        <v>8318</v>
      </c>
      <c r="R2815" t="s">
        <v>8319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108</v>
      </c>
      <c r="P2816">
        <f t="shared" si="173"/>
        <v>25</v>
      </c>
      <c r="Q2816" s="7" t="s">
        <v>8318</v>
      </c>
      <c r="R2816" t="s">
        <v>8319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</v>
      </c>
      <c r="Q2817" s="7" t="s">
        <v>8318</v>
      </c>
      <c r="R2817" t="s">
        <v>8319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142</v>
      </c>
      <c r="P2818">
        <f t="shared" si="173"/>
        <v>25</v>
      </c>
      <c r="Q2818" s="7" t="s">
        <v>8318</v>
      </c>
      <c r="R2818" t="s">
        <v>8319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IFERROR(ROUND(E2819/L2819,0),0)</f>
        <v>24</v>
      </c>
      <c r="Q2819" s="7" t="s">
        <v>8318</v>
      </c>
      <c r="R2819" t="s">
        <v>8319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s="7" t="s">
        <v>8318</v>
      </c>
      <c r="R2820" t="s">
        <v>8319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s="7" t="s">
        <v>8318</v>
      </c>
      <c r="R2821" t="s">
        <v>8319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s="7" t="s">
        <v>8318</v>
      </c>
      <c r="R2822" t="s">
        <v>8319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s="7" t="s">
        <v>8318</v>
      </c>
      <c r="R2823" t="s">
        <v>8319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s="7" t="s">
        <v>8318</v>
      </c>
      <c r="R2824" t="s">
        <v>8319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s="7" t="s">
        <v>8318</v>
      </c>
      <c r="R2825" t="s">
        <v>8319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s="7" t="s">
        <v>8318</v>
      </c>
      <c r="R2826" t="s">
        <v>8319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s="7" t="s">
        <v>8318</v>
      </c>
      <c r="R2827" t="s">
        <v>8319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s="7" t="s">
        <v>8318</v>
      </c>
      <c r="R2828" t="s">
        <v>8319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s="7" t="s">
        <v>8318</v>
      </c>
      <c r="R2829" t="s">
        <v>8319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s="7" t="s">
        <v>8318</v>
      </c>
      <c r="R2830" t="s">
        <v>8319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s="7" t="s">
        <v>8318</v>
      </c>
      <c r="R2831" t="s">
        <v>8319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s="7" t="s">
        <v>8318</v>
      </c>
      <c r="R2832" t="s">
        <v>8319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s="7" t="s">
        <v>8318</v>
      </c>
      <c r="R2833" t="s">
        <v>8319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s="7" t="s">
        <v>8318</v>
      </c>
      <c r="R2834" t="s">
        <v>8319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s="7" t="s">
        <v>8318</v>
      </c>
      <c r="R2835" t="s">
        <v>8319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s="7" t="s">
        <v>8318</v>
      </c>
      <c r="R2836" t="s">
        <v>8319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s="7" t="s">
        <v>8318</v>
      </c>
      <c r="R2837" t="s">
        <v>8319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s="7" t="s">
        <v>8318</v>
      </c>
      <c r="R2838" t="s">
        <v>8319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s="7" t="s">
        <v>8318</v>
      </c>
      <c r="R2839" t="s">
        <v>8319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s="7" t="s">
        <v>8318</v>
      </c>
      <c r="R2840" t="s">
        <v>8319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s="7" t="s">
        <v>8318</v>
      </c>
      <c r="R2841" t="s">
        <v>8319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s="7" t="s">
        <v>8318</v>
      </c>
      <c r="R2842" t="s">
        <v>8319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7" t="s">
        <v>8318</v>
      </c>
      <c r="R2843" t="s">
        <v>8319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s="7" t="s">
        <v>8318</v>
      </c>
      <c r="R2844" t="s">
        <v>8319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s="7" t="s">
        <v>8318</v>
      </c>
      <c r="R2845" t="s">
        <v>8319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s="7" t="s">
        <v>8318</v>
      </c>
      <c r="R2846" t="s">
        <v>8319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s="7" t="s">
        <v>8318</v>
      </c>
      <c r="R2847" t="s">
        <v>8319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s="7" t="s">
        <v>8318</v>
      </c>
      <c r="R2848" t="s">
        <v>8319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s="7" t="s">
        <v>8318</v>
      </c>
      <c r="R2849" t="s">
        <v>8319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s="7" t="s">
        <v>8318</v>
      </c>
      <c r="R2850" t="s">
        <v>8319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ref="O2851:O2914" si="180">ROUND(E2851/D2851*100,0)</f>
        <v>1</v>
      </c>
      <c r="P2851">
        <f t="shared" si="177"/>
        <v>5</v>
      </c>
      <c r="Q2851" s="7" t="s">
        <v>8318</v>
      </c>
      <c r="R2851" t="s">
        <v>8319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4</v>
      </c>
      <c r="P2852">
        <f t="shared" si="177"/>
        <v>24</v>
      </c>
      <c r="Q2852" s="7" t="s">
        <v>8318</v>
      </c>
      <c r="R2852" t="s">
        <v>8319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>
        <f t="shared" si="177"/>
        <v>0</v>
      </c>
      <c r="Q2853" s="7" t="s">
        <v>8318</v>
      </c>
      <c r="R2853" t="s">
        <v>8319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2</v>
      </c>
      <c r="P2854">
        <f t="shared" si="177"/>
        <v>16</v>
      </c>
      <c r="Q2854" s="7" t="s">
        <v>8318</v>
      </c>
      <c r="R2854" t="s">
        <v>8319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>
        <f t="shared" si="177"/>
        <v>0</v>
      </c>
      <c r="Q2855" s="7" t="s">
        <v>8318</v>
      </c>
      <c r="R2855" t="s">
        <v>8319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42</v>
      </c>
      <c r="P2856">
        <f t="shared" si="177"/>
        <v>30</v>
      </c>
      <c r="Q2856" s="7" t="s">
        <v>8318</v>
      </c>
      <c r="R2856" t="s">
        <v>8319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s="7" t="s">
        <v>8318</v>
      </c>
      <c r="R2857" t="s">
        <v>8319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5</v>
      </c>
      <c r="P2858">
        <f t="shared" si="177"/>
        <v>24</v>
      </c>
      <c r="Q2858" s="7" t="s">
        <v>8318</v>
      </c>
      <c r="R2858" t="s">
        <v>8319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20</v>
      </c>
      <c r="P2859">
        <f t="shared" si="177"/>
        <v>500</v>
      </c>
      <c r="Q2859" s="7" t="s">
        <v>8318</v>
      </c>
      <c r="R2859" t="s">
        <v>8319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>
        <f t="shared" si="177"/>
        <v>0</v>
      </c>
      <c r="Q2860" s="7" t="s">
        <v>8318</v>
      </c>
      <c r="R2860" t="s">
        <v>8319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2</v>
      </c>
      <c r="P2861">
        <f t="shared" si="177"/>
        <v>35</v>
      </c>
      <c r="Q2861" s="7" t="s">
        <v>8318</v>
      </c>
      <c r="R2861" t="s">
        <v>8319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7</v>
      </c>
      <c r="P2862">
        <f t="shared" si="177"/>
        <v>30</v>
      </c>
      <c r="Q2862" s="7" t="s">
        <v>8318</v>
      </c>
      <c r="R2862" t="s">
        <v>8319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27</v>
      </c>
      <c r="Q2863" s="7" t="s">
        <v>8318</v>
      </c>
      <c r="R2863" t="s">
        <v>8319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</v>
      </c>
      <c r="P2864">
        <f t="shared" si="177"/>
        <v>18</v>
      </c>
      <c r="Q2864" s="7" t="s">
        <v>8318</v>
      </c>
      <c r="R2864" t="s">
        <v>8319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</v>
      </c>
      <c r="P2865">
        <f t="shared" si="177"/>
        <v>20</v>
      </c>
      <c r="Q2865" s="7" t="s">
        <v>8318</v>
      </c>
      <c r="R2865" t="s">
        <v>8319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2</v>
      </c>
      <c r="P2866">
        <f t="shared" si="177"/>
        <v>13</v>
      </c>
      <c r="Q2866" s="7" t="s">
        <v>8318</v>
      </c>
      <c r="R2866" t="s">
        <v>8319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>
        <f t="shared" si="177"/>
        <v>0</v>
      </c>
      <c r="Q2867" s="7" t="s">
        <v>8318</v>
      </c>
      <c r="R2867" t="s">
        <v>8319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1</v>
      </c>
      <c r="P2868">
        <f t="shared" si="177"/>
        <v>23</v>
      </c>
      <c r="Q2868" s="7" t="s">
        <v>8318</v>
      </c>
      <c r="R2868" t="s">
        <v>8319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</v>
      </c>
      <c r="P2869">
        <f t="shared" si="177"/>
        <v>50</v>
      </c>
      <c r="Q2869" s="7" t="s">
        <v>8318</v>
      </c>
      <c r="R2869" t="s">
        <v>8319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</v>
      </c>
      <c r="P2870">
        <f t="shared" si="177"/>
        <v>105</v>
      </c>
      <c r="Q2870" s="7" t="s">
        <v>8318</v>
      </c>
      <c r="R2870" t="s">
        <v>8319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1</v>
      </c>
      <c r="P2871">
        <f t="shared" si="177"/>
        <v>35</v>
      </c>
      <c r="Q2871" s="7" t="s">
        <v>8318</v>
      </c>
      <c r="R2871" t="s">
        <v>8319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</v>
      </c>
      <c r="Q2872" s="7" t="s">
        <v>8318</v>
      </c>
      <c r="R2872" t="s">
        <v>8319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5</v>
      </c>
      <c r="P2873">
        <f t="shared" si="177"/>
        <v>36</v>
      </c>
      <c r="Q2873" s="7" t="s">
        <v>8318</v>
      </c>
      <c r="R2873" t="s">
        <v>8319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>
        <f t="shared" si="177"/>
        <v>0</v>
      </c>
      <c r="Q2874" s="7" t="s">
        <v>8318</v>
      </c>
      <c r="R2874" t="s">
        <v>8319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</v>
      </c>
      <c r="P2875">
        <f t="shared" si="177"/>
        <v>119</v>
      </c>
      <c r="Q2875" s="7" t="s">
        <v>8318</v>
      </c>
      <c r="R2875" t="s">
        <v>8319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</v>
      </c>
      <c r="P2876">
        <f t="shared" si="177"/>
        <v>90</v>
      </c>
      <c r="Q2876" s="7" t="s">
        <v>8318</v>
      </c>
      <c r="R2876" t="s">
        <v>8319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</v>
      </c>
      <c r="P2877">
        <f t="shared" si="177"/>
        <v>2</v>
      </c>
      <c r="Q2877" s="7" t="s">
        <v>8318</v>
      </c>
      <c r="R2877" t="s">
        <v>8319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>
        <f t="shared" si="177"/>
        <v>0</v>
      </c>
      <c r="Q2878" s="7" t="s">
        <v>8318</v>
      </c>
      <c r="R2878" t="s">
        <v>8319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11</v>
      </c>
      <c r="P2879">
        <f t="shared" si="177"/>
        <v>108</v>
      </c>
      <c r="Q2879" s="7" t="s">
        <v>8318</v>
      </c>
      <c r="R2879" t="s">
        <v>8319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</v>
      </c>
      <c r="P2880">
        <f t="shared" si="177"/>
        <v>16</v>
      </c>
      <c r="Q2880" s="7" t="s">
        <v>8318</v>
      </c>
      <c r="R2880" t="s">
        <v>8319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</v>
      </c>
      <c r="P2881">
        <f t="shared" si="177"/>
        <v>29</v>
      </c>
      <c r="Q2881" s="7" t="s">
        <v>8318</v>
      </c>
      <c r="R2881" t="s">
        <v>8319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</v>
      </c>
      <c r="P2882">
        <f t="shared" si="177"/>
        <v>97</v>
      </c>
      <c r="Q2882" s="7" t="s">
        <v>8318</v>
      </c>
      <c r="R2882" t="s">
        <v>8319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>
        <f t="shared" ref="P2883:P2946" si="181">IFERROR(ROUND(E2883/L2883,0),0)</f>
        <v>0</v>
      </c>
      <c r="Q2883" s="7" t="s">
        <v>8318</v>
      </c>
      <c r="R2883" t="s">
        <v>8319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s="7" t="s">
        <v>8318</v>
      </c>
      <c r="R2884" t="s">
        <v>8319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s="7" t="s">
        <v>8318</v>
      </c>
      <c r="R2885" t="s">
        <v>8319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s="7" t="s">
        <v>8318</v>
      </c>
      <c r="R2886" t="s">
        <v>8319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s="7" t="s">
        <v>8318</v>
      </c>
      <c r="R2887" t="s">
        <v>8319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7" t="s">
        <v>8318</v>
      </c>
      <c r="R2888" t="s">
        <v>8319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s="7" t="s">
        <v>8318</v>
      </c>
      <c r="R2889" t="s">
        <v>8319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s="7" t="s">
        <v>8318</v>
      </c>
      <c r="R2890" t="s">
        <v>8319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s="7" t="s">
        <v>8318</v>
      </c>
      <c r="R2891" t="s">
        <v>8319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s="7" t="s">
        <v>8318</v>
      </c>
      <c r="R2892" t="s">
        <v>8319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s="7" t="s">
        <v>8318</v>
      </c>
      <c r="R2893" t="s">
        <v>8319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s="7" t="s">
        <v>8318</v>
      </c>
      <c r="R2894" t="s">
        <v>8319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s="7" t="s">
        <v>8318</v>
      </c>
      <c r="R2895" t="s">
        <v>8319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s="7" t="s">
        <v>8318</v>
      </c>
      <c r="R2896" t="s">
        <v>8319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s="7" t="s">
        <v>8318</v>
      </c>
      <c r="R2897" t="s">
        <v>8319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s="7" t="s">
        <v>8318</v>
      </c>
      <c r="R2898" t="s">
        <v>8319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s="7" t="s">
        <v>8318</v>
      </c>
      <c r="R2899" t="s">
        <v>8319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s="7" t="s">
        <v>8318</v>
      </c>
      <c r="R2900" t="s">
        <v>8319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s="7" t="s">
        <v>8318</v>
      </c>
      <c r="R2901" t="s">
        <v>8319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s="7" t="s">
        <v>8318</v>
      </c>
      <c r="R2902" t="s">
        <v>8319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s="7" t="s">
        <v>8318</v>
      </c>
      <c r="R2903" t="s">
        <v>8319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s="7" t="s">
        <v>8318</v>
      </c>
      <c r="R2904" t="s">
        <v>8319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s="7" t="s">
        <v>8318</v>
      </c>
      <c r="R2905" t="s">
        <v>8319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s="7" t="s">
        <v>8318</v>
      </c>
      <c r="R2906" t="s">
        <v>8319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s="7" t="s">
        <v>8318</v>
      </c>
      <c r="R2907" t="s">
        <v>8319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s="7" t="s">
        <v>8318</v>
      </c>
      <c r="R2908" t="s">
        <v>8319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s="7" t="s">
        <v>8318</v>
      </c>
      <c r="R2909" t="s">
        <v>8319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s="7" t="s">
        <v>8318</v>
      </c>
      <c r="R2910" t="s">
        <v>8319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s="7" t="s">
        <v>8318</v>
      </c>
      <c r="R2911" t="s">
        <v>8319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s="7" t="s">
        <v>8318</v>
      </c>
      <c r="R2912" t="s">
        <v>8319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s="7" t="s">
        <v>8318</v>
      </c>
      <c r="R2913" t="s">
        <v>8319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s="7" t="s">
        <v>8318</v>
      </c>
      <c r="R2914" t="s">
        <v>8319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ref="O2915:O2978" si="184">ROUND(E2915/D2915*100,0)</f>
        <v>0</v>
      </c>
      <c r="P2915">
        <f t="shared" si="181"/>
        <v>1</v>
      </c>
      <c r="Q2915" s="7" t="s">
        <v>8318</v>
      </c>
      <c r="R2915" t="s">
        <v>8319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s="7" t="s">
        <v>8318</v>
      </c>
      <c r="R2916" t="s">
        <v>8319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</v>
      </c>
      <c r="P2917">
        <f t="shared" si="181"/>
        <v>204</v>
      </c>
      <c r="Q2917" s="7" t="s">
        <v>8318</v>
      </c>
      <c r="R2917" t="s">
        <v>8319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8</v>
      </c>
      <c r="P2918">
        <f t="shared" si="181"/>
        <v>21</v>
      </c>
      <c r="Q2918" s="7" t="s">
        <v>8318</v>
      </c>
      <c r="R2918" t="s">
        <v>8319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22</v>
      </c>
      <c r="P2919">
        <f t="shared" si="181"/>
        <v>49</v>
      </c>
      <c r="Q2919" s="7" t="s">
        <v>8318</v>
      </c>
      <c r="R2919" t="s">
        <v>8319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</v>
      </c>
      <c r="P2920">
        <f t="shared" si="181"/>
        <v>68</v>
      </c>
      <c r="Q2920" s="7" t="s">
        <v>8318</v>
      </c>
      <c r="R2920" t="s">
        <v>8319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9</v>
      </c>
      <c r="P2921">
        <f t="shared" si="181"/>
        <v>9</v>
      </c>
      <c r="Q2921" s="7" t="s">
        <v>8318</v>
      </c>
      <c r="R2921" t="s">
        <v>8319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27</v>
      </c>
      <c r="P2922">
        <f t="shared" si="181"/>
        <v>52</v>
      </c>
      <c r="Q2922" s="7" t="s">
        <v>8318</v>
      </c>
      <c r="R2922" t="s">
        <v>8319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s="7" t="s">
        <v>8318</v>
      </c>
      <c r="R2923" t="s">
        <v>8360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</v>
      </c>
      <c r="Q2924" s="7" t="s">
        <v>8318</v>
      </c>
      <c r="R2924" t="s">
        <v>8360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s="7" t="s">
        <v>8318</v>
      </c>
      <c r="R2925" t="s">
        <v>8360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</v>
      </c>
      <c r="P2926">
        <f t="shared" si="181"/>
        <v>176</v>
      </c>
      <c r="Q2926" s="7" t="s">
        <v>8318</v>
      </c>
      <c r="R2926" t="s">
        <v>8360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</v>
      </c>
      <c r="P2927">
        <f t="shared" si="181"/>
        <v>232</v>
      </c>
      <c r="Q2927" s="7" t="s">
        <v>8318</v>
      </c>
      <c r="R2927" t="s">
        <v>8360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s="7" t="s">
        <v>8318</v>
      </c>
      <c r="R2928" t="s">
        <v>8360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131</v>
      </c>
      <c r="P2929">
        <f t="shared" si="181"/>
        <v>112</v>
      </c>
      <c r="Q2929" s="7" t="s">
        <v>8318</v>
      </c>
      <c r="R2929" t="s">
        <v>8360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42</v>
      </c>
      <c r="Q2930" s="7" t="s">
        <v>8318</v>
      </c>
      <c r="R2930" t="s">
        <v>8360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</v>
      </c>
      <c r="P2931">
        <f t="shared" si="181"/>
        <v>255</v>
      </c>
      <c r="Q2931" s="7" t="s">
        <v>8318</v>
      </c>
      <c r="R2931" t="s">
        <v>8360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101</v>
      </c>
      <c r="P2932">
        <f t="shared" si="181"/>
        <v>163</v>
      </c>
      <c r="Q2932" s="7" t="s">
        <v>8318</v>
      </c>
      <c r="R2932" t="s">
        <v>8360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</v>
      </c>
      <c r="Q2933" s="7" t="s">
        <v>8318</v>
      </c>
      <c r="R2933" t="s">
        <v>8360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</v>
      </c>
      <c r="P2934">
        <f t="shared" si="181"/>
        <v>86</v>
      </c>
      <c r="Q2934" s="7" t="s">
        <v>8318</v>
      </c>
      <c r="R2934" t="s">
        <v>8360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103</v>
      </c>
      <c r="P2935">
        <f t="shared" si="181"/>
        <v>48</v>
      </c>
      <c r="Q2935" s="7" t="s">
        <v>8318</v>
      </c>
      <c r="R2935" t="s">
        <v>8360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73</v>
      </c>
      <c r="Q2936" s="7" t="s">
        <v>8318</v>
      </c>
      <c r="R2936" t="s">
        <v>8360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101</v>
      </c>
      <c r="P2937">
        <f t="shared" si="181"/>
        <v>91</v>
      </c>
      <c r="Q2937" s="7" t="s">
        <v>8318</v>
      </c>
      <c r="R2937" t="s">
        <v>8360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38</v>
      </c>
      <c r="Q2938" s="7" t="s">
        <v>8318</v>
      </c>
      <c r="R2938" t="s">
        <v>8360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</v>
      </c>
      <c r="P2939">
        <f t="shared" si="181"/>
        <v>36</v>
      </c>
      <c r="Q2939" s="7" t="s">
        <v>8318</v>
      </c>
      <c r="R2939" t="s">
        <v>8360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</v>
      </c>
      <c r="P2940">
        <f t="shared" si="181"/>
        <v>127</v>
      </c>
      <c r="Q2940" s="7" t="s">
        <v>8318</v>
      </c>
      <c r="R2940" t="s">
        <v>8360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103</v>
      </c>
      <c r="P2941">
        <f t="shared" si="181"/>
        <v>329</v>
      </c>
      <c r="Q2941" s="7" t="s">
        <v>8318</v>
      </c>
      <c r="R2941" t="s">
        <v>8360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</v>
      </c>
      <c r="P2942">
        <f t="shared" si="181"/>
        <v>81</v>
      </c>
      <c r="Q2942" s="7" t="s">
        <v>8318</v>
      </c>
      <c r="R2942" t="s">
        <v>8360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s="7" t="s">
        <v>8318</v>
      </c>
      <c r="R2943" t="s">
        <v>8358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</v>
      </c>
      <c r="P2944">
        <f t="shared" si="181"/>
        <v>202</v>
      </c>
      <c r="Q2944" s="7" t="s">
        <v>8318</v>
      </c>
      <c r="R2944" t="s">
        <v>8358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>
        <f t="shared" si="181"/>
        <v>0</v>
      </c>
      <c r="Q2945" s="7" t="s">
        <v>8318</v>
      </c>
      <c r="R2945" t="s">
        <v>8358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s="7" t="s">
        <v>8318</v>
      </c>
      <c r="R2946" t="s">
        <v>8358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>
        <f t="shared" ref="P2947:P3010" si="185">IFERROR(ROUND(E2947/L2947,0),0)</f>
        <v>0</v>
      </c>
      <c r="Q2947" s="7" t="s">
        <v>8318</v>
      </c>
      <c r="R2947" t="s">
        <v>8358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s="7" t="s">
        <v>8318</v>
      </c>
      <c r="R2948" t="s">
        <v>8358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s="7" t="s">
        <v>8318</v>
      </c>
      <c r="R2949" t="s">
        <v>8358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s="7" t="s">
        <v>8318</v>
      </c>
      <c r="R2950" t="s">
        <v>8358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s="7" t="s">
        <v>8318</v>
      </c>
      <c r="R2951" t="s">
        <v>8358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s="7" t="s">
        <v>8318</v>
      </c>
      <c r="R2952" t="s">
        <v>8358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s="7" t="s">
        <v>8318</v>
      </c>
      <c r="R2953" t="s">
        <v>8358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s="7" t="s">
        <v>8318</v>
      </c>
      <c r="R2954" t="s">
        <v>8358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s="7" t="s">
        <v>8318</v>
      </c>
      <c r="R2955" t="s">
        <v>8358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s="7" t="s">
        <v>8318</v>
      </c>
      <c r="R2956" t="s">
        <v>8358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s="7" t="s">
        <v>8318</v>
      </c>
      <c r="R2957" t="s">
        <v>8358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s="7" t="s">
        <v>8318</v>
      </c>
      <c r="R2958" t="s">
        <v>8358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s="7" t="s">
        <v>8318</v>
      </c>
      <c r="R2959" t="s">
        <v>8358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s="7" t="s">
        <v>8318</v>
      </c>
      <c r="R2960" t="s">
        <v>8358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s="7" t="s">
        <v>8318</v>
      </c>
      <c r="R2961" t="s">
        <v>8358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s="7" t="s">
        <v>8318</v>
      </c>
      <c r="R2962" t="s">
        <v>8358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s="7" t="s">
        <v>8318</v>
      </c>
      <c r="R2963" t="s">
        <v>8319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s="7" t="s">
        <v>8318</v>
      </c>
      <c r="R2964" t="s">
        <v>8319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s="7" t="s">
        <v>8318</v>
      </c>
      <c r="R2965" t="s">
        <v>8319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s="7" t="s">
        <v>8318</v>
      </c>
      <c r="R2966" t="s">
        <v>8319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s="7" t="s">
        <v>8318</v>
      </c>
      <c r="R2967" t="s">
        <v>8319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s="7" t="s">
        <v>8318</v>
      </c>
      <c r="R2968" t="s">
        <v>8319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s="7" t="s">
        <v>8318</v>
      </c>
      <c r="R2969" t="s">
        <v>8319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s="7" t="s">
        <v>8318</v>
      </c>
      <c r="R2970" t="s">
        <v>8319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s="7" t="s">
        <v>8318</v>
      </c>
      <c r="R2971" t="s">
        <v>8319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s="7" t="s">
        <v>8318</v>
      </c>
      <c r="R2972" t="s">
        <v>8319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s="7" t="s">
        <v>8318</v>
      </c>
      <c r="R2973" t="s">
        <v>8319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s="7" t="s">
        <v>8318</v>
      </c>
      <c r="R2974" t="s">
        <v>8319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s="7" t="s">
        <v>8318</v>
      </c>
      <c r="R2975" t="s">
        <v>8319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s="7" t="s">
        <v>8318</v>
      </c>
      <c r="R2976" t="s">
        <v>8319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s="7" t="s">
        <v>8318</v>
      </c>
      <c r="R2977" t="s">
        <v>8319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s="7" t="s">
        <v>8318</v>
      </c>
      <c r="R2978" t="s">
        <v>8319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ref="O2979:O3042" si="188">ROUND(E2979/D2979*100,0)</f>
        <v>114</v>
      </c>
      <c r="P2979">
        <f t="shared" si="185"/>
        <v>114</v>
      </c>
      <c r="Q2979" s="7" t="s">
        <v>8318</v>
      </c>
      <c r="R2979" t="s">
        <v>8319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</v>
      </c>
      <c r="P2980">
        <f t="shared" si="185"/>
        <v>61</v>
      </c>
      <c r="Q2980" s="7" t="s">
        <v>8318</v>
      </c>
      <c r="R2980" t="s">
        <v>8319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</v>
      </c>
      <c r="P2981">
        <f t="shared" si="185"/>
        <v>110</v>
      </c>
      <c r="Q2981" s="7" t="s">
        <v>8318</v>
      </c>
      <c r="R2981" t="s">
        <v>8319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</v>
      </c>
      <c r="P2982">
        <f t="shared" si="185"/>
        <v>136</v>
      </c>
      <c r="Q2982" s="7" t="s">
        <v>8318</v>
      </c>
      <c r="R2982" t="s">
        <v>8319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129</v>
      </c>
      <c r="P2983">
        <f t="shared" si="185"/>
        <v>53</v>
      </c>
      <c r="Q2983" s="7" t="s">
        <v>8318</v>
      </c>
      <c r="R2983" t="s">
        <v>8358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</v>
      </c>
      <c r="P2984">
        <f t="shared" si="185"/>
        <v>86</v>
      </c>
      <c r="Q2984" s="7" t="s">
        <v>8318</v>
      </c>
      <c r="R2984" t="s">
        <v>8358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147</v>
      </c>
      <c r="P2985">
        <f t="shared" si="185"/>
        <v>155</v>
      </c>
      <c r="Q2985" s="7" t="s">
        <v>8318</v>
      </c>
      <c r="R2985" t="s">
        <v>8358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</v>
      </c>
      <c r="P2986">
        <f t="shared" si="185"/>
        <v>115</v>
      </c>
      <c r="Q2986" s="7" t="s">
        <v>8318</v>
      </c>
      <c r="R2986" t="s">
        <v>8358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122</v>
      </c>
      <c r="P2987">
        <f t="shared" si="185"/>
        <v>110</v>
      </c>
      <c r="Q2987" s="7" t="s">
        <v>8318</v>
      </c>
      <c r="R2987" t="s">
        <v>8358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106</v>
      </c>
      <c r="P2988">
        <f t="shared" si="185"/>
        <v>45</v>
      </c>
      <c r="Q2988" s="7" t="s">
        <v>8318</v>
      </c>
      <c r="R2988" t="s">
        <v>8358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</v>
      </c>
      <c r="P2989">
        <f t="shared" si="185"/>
        <v>104</v>
      </c>
      <c r="Q2989" s="7" t="s">
        <v>8318</v>
      </c>
      <c r="R2989" t="s">
        <v>8358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36</v>
      </c>
      <c r="Q2990" s="7" t="s">
        <v>8318</v>
      </c>
      <c r="R2990" t="s">
        <v>8358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177</v>
      </c>
      <c r="P2991">
        <f t="shared" si="185"/>
        <v>97</v>
      </c>
      <c r="Q2991" s="7" t="s">
        <v>8318</v>
      </c>
      <c r="R2991" t="s">
        <v>8358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</v>
      </c>
      <c r="Q2992" s="7" t="s">
        <v>8318</v>
      </c>
      <c r="R2992" t="s">
        <v>8358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</v>
      </c>
      <c r="P2993">
        <f t="shared" si="185"/>
        <v>94</v>
      </c>
      <c r="Q2993" s="7" t="s">
        <v>8318</v>
      </c>
      <c r="R2993" t="s">
        <v>8358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105</v>
      </c>
      <c r="P2994">
        <f t="shared" si="185"/>
        <v>49</v>
      </c>
      <c r="Q2994" s="7" t="s">
        <v>8318</v>
      </c>
      <c r="R2994" t="s">
        <v>8358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</v>
      </c>
      <c r="P2995">
        <f t="shared" si="185"/>
        <v>46</v>
      </c>
      <c r="Q2995" s="7" t="s">
        <v>8318</v>
      </c>
      <c r="R2995" t="s">
        <v>8358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458</v>
      </c>
      <c r="P2996">
        <f t="shared" si="185"/>
        <v>23</v>
      </c>
      <c r="Q2996" s="7" t="s">
        <v>8318</v>
      </c>
      <c r="R2996" t="s">
        <v>8358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105</v>
      </c>
      <c r="P2997">
        <f t="shared" si="185"/>
        <v>63</v>
      </c>
      <c r="Q2997" s="7" t="s">
        <v>8318</v>
      </c>
      <c r="R2997" t="s">
        <v>8358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172</v>
      </c>
      <c r="P2998">
        <f t="shared" si="185"/>
        <v>154</v>
      </c>
      <c r="Q2998" s="7" t="s">
        <v>8318</v>
      </c>
      <c r="R2998" t="s">
        <v>8358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104</v>
      </c>
      <c r="P2999">
        <f t="shared" si="185"/>
        <v>90</v>
      </c>
      <c r="Q2999" s="7" t="s">
        <v>8318</v>
      </c>
      <c r="R2999" t="s">
        <v>8358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</v>
      </c>
      <c r="P3000">
        <f t="shared" si="185"/>
        <v>119</v>
      </c>
      <c r="Q3000" s="7" t="s">
        <v>8318</v>
      </c>
      <c r="R3000" t="s">
        <v>8358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119</v>
      </c>
      <c r="P3001">
        <f t="shared" si="185"/>
        <v>80</v>
      </c>
      <c r="Q3001" s="7" t="s">
        <v>8318</v>
      </c>
      <c r="R3001" t="s">
        <v>8358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63</v>
      </c>
      <c r="Q3002" s="7" t="s">
        <v>8318</v>
      </c>
      <c r="R3002" t="s">
        <v>8358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319</v>
      </c>
      <c r="P3003">
        <f t="shared" si="185"/>
        <v>131</v>
      </c>
      <c r="Q3003" s="7" t="s">
        <v>8318</v>
      </c>
      <c r="R3003" t="s">
        <v>8358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109</v>
      </c>
      <c r="P3004">
        <f t="shared" si="185"/>
        <v>73</v>
      </c>
      <c r="Q3004" s="7" t="s">
        <v>8318</v>
      </c>
      <c r="R3004" t="s">
        <v>8358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</v>
      </c>
      <c r="P3005">
        <f t="shared" si="185"/>
        <v>179</v>
      </c>
      <c r="Q3005" s="7" t="s">
        <v>8318</v>
      </c>
      <c r="R3005" t="s">
        <v>8358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113</v>
      </c>
      <c r="P3006">
        <f t="shared" si="185"/>
        <v>163</v>
      </c>
      <c r="Q3006" s="7" t="s">
        <v>8318</v>
      </c>
      <c r="R3006" t="s">
        <v>8358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</v>
      </c>
      <c r="P3007">
        <f t="shared" si="185"/>
        <v>108</v>
      </c>
      <c r="Q3007" s="7" t="s">
        <v>8318</v>
      </c>
      <c r="R3007" t="s">
        <v>8358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108</v>
      </c>
      <c r="P3008">
        <f t="shared" si="185"/>
        <v>89</v>
      </c>
      <c r="Q3008" s="7" t="s">
        <v>8318</v>
      </c>
      <c r="R3008" t="s">
        <v>8358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s="7" t="s">
        <v>8318</v>
      </c>
      <c r="R3009" t="s">
        <v>8358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</v>
      </c>
      <c r="P3010">
        <f t="shared" si="185"/>
        <v>117</v>
      </c>
      <c r="Q3010" s="7" t="s">
        <v>8318</v>
      </c>
      <c r="R3010" t="s">
        <v>8358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ref="P3011:P3074" si="189">IFERROR(ROUND(E3011/L3011,0),0)</f>
        <v>234</v>
      </c>
      <c r="Q3011" s="7" t="s">
        <v>8318</v>
      </c>
      <c r="R3011" t="s">
        <v>8358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7" t="s">
        <v>8318</v>
      </c>
      <c r="R3012" t="s">
        <v>8358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s="7" t="s">
        <v>8318</v>
      </c>
      <c r="R3013" t="s">
        <v>8358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s="7" t="s">
        <v>8318</v>
      </c>
      <c r="R3014" t="s">
        <v>8358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s="7" t="s">
        <v>8318</v>
      </c>
      <c r="R3015" t="s">
        <v>8358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s="7" t="s">
        <v>8318</v>
      </c>
      <c r="R3016" t="s">
        <v>8358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s="7" t="s">
        <v>8318</v>
      </c>
      <c r="R3017" t="s">
        <v>8358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s="7" t="s">
        <v>8318</v>
      </c>
      <c r="R3018" t="s">
        <v>8358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s="7" t="s">
        <v>8318</v>
      </c>
      <c r="R3019" t="s">
        <v>8358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s="7" t="s">
        <v>8318</v>
      </c>
      <c r="R3020" t="s">
        <v>8358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s="7" t="s">
        <v>8318</v>
      </c>
      <c r="R3021" t="s">
        <v>8358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s="7" t="s">
        <v>8318</v>
      </c>
      <c r="R3022" t="s">
        <v>8358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s="7" t="s">
        <v>8318</v>
      </c>
      <c r="R3023" t="s">
        <v>8358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s="7" t="s">
        <v>8318</v>
      </c>
      <c r="R3024" t="s">
        <v>8358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s="7" t="s">
        <v>8318</v>
      </c>
      <c r="R3025" t="s">
        <v>8358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s="7" t="s">
        <v>8318</v>
      </c>
      <c r="R3026" t="s">
        <v>8358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s="7" t="s">
        <v>8318</v>
      </c>
      <c r="R3027" t="s">
        <v>8358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s="7" t="s">
        <v>8318</v>
      </c>
      <c r="R3028" t="s">
        <v>8358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s="7" t="s">
        <v>8318</v>
      </c>
      <c r="R3029" t="s">
        <v>8358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s="7" t="s">
        <v>8318</v>
      </c>
      <c r="R3030" t="s">
        <v>8358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s="7" t="s">
        <v>8318</v>
      </c>
      <c r="R3031" t="s">
        <v>8358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s="7" t="s">
        <v>8318</v>
      </c>
      <c r="R3032" t="s">
        <v>8358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s="7" t="s">
        <v>8318</v>
      </c>
      <c r="R3033" t="s">
        <v>8358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s="7" t="s">
        <v>8318</v>
      </c>
      <c r="R3034" t="s">
        <v>8358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s="7" t="s">
        <v>8318</v>
      </c>
      <c r="R3035" t="s">
        <v>8358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s="7" t="s">
        <v>8318</v>
      </c>
      <c r="R3036" t="s">
        <v>8358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s="7" t="s">
        <v>8318</v>
      </c>
      <c r="R3037" t="s">
        <v>8358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s="7" t="s">
        <v>8318</v>
      </c>
      <c r="R3038" t="s">
        <v>8358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s="7" t="s">
        <v>8318</v>
      </c>
      <c r="R3039" t="s">
        <v>8358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s="7" t="s">
        <v>8318</v>
      </c>
      <c r="R3040" t="s">
        <v>8358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s="7" t="s">
        <v>8318</v>
      </c>
      <c r="R3041" t="s">
        <v>8358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s="7" t="s">
        <v>8318</v>
      </c>
      <c r="R3042" t="s">
        <v>8358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ref="O3043:O3106" si="192">ROUND(E3043/D3043*100,0)</f>
        <v>110</v>
      </c>
      <c r="P3043">
        <f t="shared" si="189"/>
        <v>97</v>
      </c>
      <c r="Q3043" s="7" t="s">
        <v>8318</v>
      </c>
      <c r="R3043" t="s">
        <v>8358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52</v>
      </c>
      <c r="Q3044" s="7" t="s">
        <v>8318</v>
      </c>
      <c r="R3044" t="s">
        <v>8358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</v>
      </c>
      <c r="P3045">
        <f t="shared" si="189"/>
        <v>129</v>
      </c>
      <c r="Q3045" s="7" t="s">
        <v>8318</v>
      </c>
      <c r="R3045" t="s">
        <v>8358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</v>
      </c>
      <c r="P3046">
        <f t="shared" si="189"/>
        <v>84</v>
      </c>
      <c r="Q3046" s="7" t="s">
        <v>8318</v>
      </c>
      <c r="R3046" t="s">
        <v>8358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133</v>
      </c>
      <c r="P3047">
        <f t="shared" si="189"/>
        <v>83</v>
      </c>
      <c r="Q3047" s="7" t="s">
        <v>8318</v>
      </c>
      <c r="R3047" t="s">
        <v>8358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191</v>
      </c>
      <c r="P3048">
        <f t="shared" si="189"/>
        <v>260</v>
      </c>
      <c r="Q3048" s="7" t="s">
        <v>8318</v>
      </c>
      <c r="R3048" t="s">
        <v>8358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</v>
      </c>
      <c r="Q3049" s="7" t="s">
        <v>8318</v>
      </c>
      <c r="R3049" t="s">
        <v>8358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</v>
      </c>
      <c r="P3050">
        <f t="shared" si="189"/>
        <v>177</v>
      </c>
      <c r="Q3050" s="7" t="s">
        <v>8318</v>
      </c>
      <c r="R3050" t="s">
        <v>8358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107</v>
      </c>
      <c r="P3051">
        <f t="shared" si="189"/>
        <v>74</v>
      </c>
      <c r="Q3051" s="7" t="s">
        <v>8318</v>
      </c>
      <c r="R3051" t="s">
        <v>8358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71</v>
      </c>
      <c r="Q3052" s="7" t="s">
        <v>8318</v>
      </c>
      <c r="R3052" t="s">
        <v>8358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24</v>
      </c>
      <c r="P3053">
        <f t="shared" si="189"/>
        <v>24</v>
      </c>
      <c r="Q3053" s="7" t="s">
        <v>8318</v>
      </c>
      <c r="R3053" t="s">
        <v>8358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</v>
      </c>
      <c r="P3054">
        <f t="shared" si="189"/>
        <v>38</v>
      </c>
      <c r="Q3054" s="7" t="s">
        <v>8318</v>
      </c>
      <c r="R3054" t="s">
        <v>8358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</v>
      </c>
      <c r="P3055">
        <f t="shared" si="189"/>
        <v>13</v>
      </c>
      <c r="Q3055" s="7" t="s">
        <v>8318</v>
      </c>
      <c r="R3055" t="s">
        <v>8358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>
        <f t="shared" si="189"/>
        <v>0</v>
      </c>
      <c r="Q3056" s="7" t="s">
        <v>8318</v>
      </c>
      <c r="R3056" t="s">
        <v>8358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</v>
      </c>
      <c r="P3057">
        <f t="shared" si="189"/>
        <v>1</v>
      </c>
      <c r="Q3057" s="7" t="s">
        <v>8318</v>
      </c>
      <c r="R3057" t="s">
        <v>8358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>
        <f t="shared" si="189"/>
        <v>0</v>
      </c>
      <c r="Q3058" s="7" t="s">
        <v>8318</v>
      </c>
      <c r="R3058" t="s">
        <v>8358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>
        <f t="shared" si="189"/>
        <v>0</v>
      </c>
      <c r="Q3059" s="7" t="s">
        <v>8318</v>
      </c>
      <c r="R3059" t="s">
        <v>8358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</v>
      </c>
      <c r="P3060">
        <f t="shared" si="189"/>
        <v>1</v>
      </c>
      <c r="Q3060" s="7" t="s">
        <v>8318</v>
      </c>
      <c r="R3060" t="s">
        <v>8358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</v>
      </c>
      <c r="P3061">
        <f t="shared" si="189"/>
        <v>41</v>
      </c>
      <c r="Q3061" s="7" t="s">
        <v>8318</v>
      </c>
      <c r="R3061" t="s">
        <v>8358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</v>
      </c>
      <c r="P3062">
        <f t="shared" si="189"/>
        <v>56</v>
      </c>
      <c r="Q3062" s="7" t="s">
        <v>8318</v>
      </c>
      <c r="R3062" t="s">
        <v>8358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>
        <f t="shared" si="189"/>
        <v>0</v>
      </c>
      <c r="Q3063" s="7" t="s">
        <v>8318</v>
      </c>
      <c r="R3063" t="s">
        <v>8358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67</v>
      </c>
      <c r="P3064">
        <f t="shared" si="189"/>
        <v>100</v>
      </c>
      <c r="Q3064" s="7" t="s">
        <v>8318</v>
      </c>
      <c r="R3064" t="s">
        <v>8358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20</v>
      </c>
      <c r="P3065">
        <f t="shared" si="189"/>
        <v>26</v>
      </c>
      <c r="Q3065" s="7" t="s">
        <v>8318</v>
      </c>
      <c r="R3065" t="s">
        <v>8358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</v>
      </c>
      <c r="P3066">
        <f t="shared" si="189"/>
        <v>118</v>
      </c>
      <c r="Q3066" s="7" t="s">
        <v>8318</v>
      </c>
      <c r="R3066" t="s">
        <v>8358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</v>
      </c>
      <c r="P3067">
        <f t="shared" si="189"/>
        <v>5</v>
      </c>
      <c r="Q3067" s="7" t="s">
        <v>8318</v>
      </c>
      <c r="R3067" t="s">
        <v>8358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12</v>
      </c>
      <c r="P3068">
        <f t="shared" si="189"/>
        <v>2797</v>
      </c>
      <c r="Q3068" s="7" t="s">
        <v>8318</v>
      </c>
      <c r="R3068" t="s">
        <v>8358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3</v>
      </c>
      <c r="P3069">
        <f t="shared" si="189"/>
        <v>200</v>
      </c>
      <c r="Q3069" s="7" t="s">
        <v>8318</v>
      </c>
      <c r="R3069" t="s">
        <v>8358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0</v>
      </c>
      <c r="P3070">
        <f t="shared" si="189"/>
        <v>88</v>
      </c>
      <c r="Q3070" s="7" t="s">
        <v>8318</v>
      </c>
      <c r="R3070" t="s">
        <v>8358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</v>
      </c>
      <c r="P3071">
        <f t="shared" si="189"/>
        <v>20</v>
      </c>
      <c r="Q3071" s="7" t="s">
        <v>8318</v>
      </c>
      <c r="R3071" t="s">
        <v>8358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</v>
      </c>
      <c r="P3072">
        <f t="shared" si="189"/>
        <v>21</v>
      </c>
      <c r="Q3072" s="7" t="s">
        <v>8318</v>
      </c>
      <c r="R3072" t="s">
        <v>8358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60</v>
      </c>
      <c r="P3073">
        <f t="shared" si="189"/>
        <v>61</v>
      </c>
      <c r="Q3073" s="7" t="s">
        <v>8318</v>
      </c>
      <c r="R3073" t="s">
        <v>8358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</v>
      </c>
      <c r="P3074">
        <f t="shared" si="189"/>
        <v>1</v>
      </c>
      <c r="Q3074" s="7" t="s">
        <v>8318</v>
      </c>
      <c r="R3074" t="s">
        <v>8358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ref="P3075:P3138" si="193">IFERROR(ROUND(E3075/L3075,0),0)</f>
        <v>92</v>
      </c>
      <c r="Q3075" s="7" t="s">
        <v>8318</v>
      </c>
      <c r="R3075" t="s">
        <v>8358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s="7" t="s">
        <v>8318</v>
      </c>
      <c r="R3076" t="s">
        <v>8358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s="7" t="s">
        <v>8318</v>
      </c>
      <c r="R3077" t="s">
        <v>8358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s="7" t="s">
        <v>8318</v>
      </c>
      <c r="R3078" t="s">
        <v>8358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s="7" t="s">
        <v>8318</v>
      </c>
      <c r="R3079" t="s">
        <v>8358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s="7" t="s">
        <v>8318</v>
      </c>
      <c r="R3080" t="s">
        <v>8358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s="7" t="s">
        <v>8318</v>
      </c>
      <c r="R3081" t="s">
        <v>8358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s="7" t="s">
        <v>8318</v>
      </c>
      <c r="R3082" t="s">
        <v>8358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s="7" t="s">
        <v>8318</v>
      </c>
      <c r="R3083" t="s">
        <v>8358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s="7" t="s">
        <v>8318</v>
      </c>
      <c r="R3084" t="s">
        <v>8358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s="7" t="s">
        <v>8318</v>
      </c>
      <c r="R3085" t="s">
        <v>8358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s="7" t="s">
        <v>8318</v>
      </c>
      <c r="R3086" t="s">
        <v>8358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s="7" t="s">
        <v>8318</v>
      </c>
      <c r="R3087" t="s">
        <v>8358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s="7" t="s">
        <v>8318</v>
      </c>
      <c r="R3088" t="s">
        <v>8358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s="7" t="s">
        <v>8318</v>
      </c>
      <c r="R3089" t="s">
        <v>8358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s="7" t="s">
        <v>8318</v>
      </c>
      <c r="R3090" t="s">
        <v>8358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s="7" t="s">
        <v>8318</v>
      </c>
      <c r="R3091" t="s">
        <v>8358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s="7" t="s">
        <v>8318</v>
      </c>
      <c r="R3092" t="s">
        <v>8358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s="7" t="s">
        <v>8318</v>
      </c>
      <c r="R3093" t="s">
        <v>8358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s="7" t="s">
        <v>8318</v>
      </c>
      <c r="R3094" t="s">
        <v>8358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s="7" t="s">
        <v>8318</v>
      </c>
      <c r="R3095" t="s">
        <v>8358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s="7" t="s">
        <v>8318</v>
      </c>
      <c r="R3096" t="s">
        <v>8358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s="7" t="s">
        <v>8318</v>
      </c>
      <c r="R3097" t="s">
        <v>8358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s="7" t="s">
        <v>8318</v>
      </c>
      <c r="R3098" t="s">
        <v>8358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s="7" t="s">
        <v>8318</v>
      </c>
      <c r="R3099" t="s">
        <v>8358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s="7" t="s">
        <v>8318</v>
      </c>
      <c r="R3100" t="s">
        <v>8358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s="7" t="s">
        <v>8318</v>
      </c>
      <c r="R3101" t="s">
        <v>8358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s="7" t="s">
        <v>8318</v>
      </c>
      <c r="R3102" t="s">
        <v>8358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7" t="s">
        <v>8318</v>
      </c>
      <c r="R3103" t="s">
        <v>8358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s="7" t="s">
        <v>8318</v>
      </c>
      <c r="R3104" t="s">
        <v>8358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s="7" t="s">
        <v>8318</v>
      </c>
      <c r="R3105" t="s">
        <v>8358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s="7" t="s">
        <v>8318</v>
      </c>
      <c r="R3106" t="s">
        <v>8358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ref="O3107:O3170" si="196">ROUND(E3107/D3107*100,0)</f>
        <v>42</v>
      </c>
      <c r="P3107">
        <f t="shared" si="193"/>
        <v>80</v>
      </c>
      <c r="Q3107" s="7" t="s">
        <v>8318</v>
      </c>
      <c r="R3107" t="s">
        <v>8358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</v>
      </c>
      <c r="P3108">
        <f t="shared" si="193"/>
        <v>10</v>
      </c>
      <c r="Q3108" s="7" t="s">
        <v>8318</v>
      </c>
      <c r="R3108" t="s">
        <v>8358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20</v>
      </c>
      <c r="P3109">
        <f t="shared" si="193"/>
        <v>273</v>
      </c>
      <c r="Q3109" s="7" t="s">
        <v>8318</v>
      </c>
      <c r="R3109" t="s">
        <v>8358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</v>
      </c>
      <c r="P3110">
        <f t="shared" si="193"/>
        <v>13</v>
      </c>
      <c r="Q3110" s="7" t="s">
        <v>8318</v>
      </c>
      <c r="R3110" t="s">
        <v>8358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</v>
      </c>
      <c r="P3111">
        <f t="shared" si="193"/>
        <v>58</v>
      </c>
      <c r="Q3111" s="7" t="s">
        <v>8318</v>
      </c>
      <c r="R3111" t="s">
        <v>8358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</v>
      </c>
      <c r="P3112">
        <f t="shared" si="193"/>
        <v>10</v>
      </c>
      <c r="Q3112" s="7" t="s">
        <v>8318</v>
      </c>
      <c r="R3112" t="s">
        <v>8358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27</v>
      </c>
      <c r="P3113">
        <f t="shared" si="193"/>
        <v>70</v>
      </c>
      <c r="Q3113" s="7" t="s">
        <v>8318</v>
      </c>
      <c r="R3113" t="s">
        <v>8358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5</v>
      </c>
      <c r="P3114">
        <f t="shared" si="193"/>
        <v>58</v>
      </c>
      <c r="Q3114" s="7" t="s">
        <v>8318</v>
      </c>
      <c r="R3114" t="s">
        <v>8358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</v>
      </c>
      <c r="P3115">
        <f t="shared" si="193"/>
        <v>125</v>
      </c>
      <c r="Q3115" s="7" t="s">
        <v>8318</v>
      </c>
      <c r="R3115" t="s">
        <v>8358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>
        <f t="shared" si="193"/>
        <v>0</v>
      </c>
      <c r="Q3116" s="7" t="s">
        <v>8318</v>
      </c>
      <c r="R3116" t="s">
        <v>8358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s="7" t="s">
        <v>8318</v>
      </c>
      <c r="R3117" t="s">
        <v>8358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</v>
      </c>
      <c r="P3118">
        <f t="shared" si="193"/>
        <v>43</v>
      </c>
      <c r="Q3118" s="7" t="s">
        <v>8318</v>
      </c>
      <c r="R3118" t="s">
        <v>8358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</v>
      </c>
      <c r="P3119">
        <f t="shared" si="193"/>
        <v>1</v>
      </c>
      <c r="Q3119" s="7" t="s">
        <v>8318</v>
      </c>
      <c r="R3119" t="s">
        <v>8358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</v>
      </c>
      <c r="P3120">
        <f t="shared" si="193"/>
        <v>775</v>
      </c>
      <c r="Q3120" s="7" t="s">
        <v>8318</v>
      </c>
      <c r="R3120" t="s">
        <v>8358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</v>
      </c>
      <c r="P3121">
        <f t="shared" si="193"/>
        <v>5</v>
      </c>
      <c r="Q3121" s="7" t="s">
        <v>8318</v>
      </c>
      <c r="R3121" t="s">
        <v>8358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</v>
      </c>
      <c r="P3122">
        <f t="shared" si="193"/>
        <v>13</v>
      </c>
      <c r="Q3122" s="7" t="s">
        <v>8318</v>
      </c>
      <c r="R3122" t="s">
        <v>8358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1</v>
      </c>
      <c r="P3123">
        <f t="shared" si="193"/>
        <v>10</v>
      </c>
      <c r="Q3123" s="7" t="s">
        <v>8318</v>
      </c>
      <c r="R3123" t="s">
        <v>8358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</v>
      </c>
      <c r="P3124">
        <f t="shared" si="193"/>
        <v>58</v>
      </c>
      <c r="Q3124" s="7" t="s">
        <v>8318</v>
      </c>
      <c r="R3124" t="s">
        <v>8358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</v>
      </c>
      <c r="P3125">
        <f t="shared" si="193"/>
        <v>245</v>
      </c>
      <c r="Q3125" s="7" t="s">
        <v>8318</v>
      </c>
      <c r="R3125" t="s">
        <v>8358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7</v>
      </c>
      <c r="Q3126" s="7" t="s">
        <v>8318</v>
      </c>
      <c r="R3126" t="s">
        <v>8358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>
        <f t="shared" si="193"/>
        <v>0</v>
      </c>
      <c r="Q3127" s="7" t="s">
        <v>8318</v>
      </c>
      <c r="R3127" t="s">
        <v>8358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</v>
      </c>
      <c r="P3128">
        <f t="shared" si="193"/>
        <v>61</v>
      </c>
      <c r="Q3128" s="7" t="s">
        <v>8318</v>
      </c>
      <c r="R3128" t="s">
        <v>8358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>
        <f t="shared" si="193"/>
        <v>0</v>
      </c>
      <c r="Q3129" s="7" t="s">
        <v>8318</v>
      </c>
      <c r="R3129" t="s">
        <v>8358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109</v>
      </c>
      <c r="P3130">
        <f t="shared" si="193"/>
        <v>139</v>
      </c>
      <c r="Q3130" s="7" t="s">
        <v>8318</v>
      </c>
      <c r="R3130" t="s">
        <v>8319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1</v>
      </c>
      <c r="P3131">
        <f t="shared" si="193"/>
        <v>10</v>
      </c>
      <c r="Q3131" s="7" t="s">
        <v>8318</v>
      </c>
      <c r="R3131" t="s">
        <v>8319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4</v>
      </c>
      <c r="P3132">
        <f t="shared" si="193"/>
        <v>94</v>
      </c>
      <c r="Q3132" s="7" t="s">
        <v>8318</v>
      </c>
      <c r="R3132" t="s">
        <v>8319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16</v>
      </c>
      <c r="P3133">
        <f t="shared" si="193"/>
        <v>54</v>
      </c>
      <c r="Q3133" s="7" t="s">
        <v>8318</v>
      </c>
      <c r="R3133" t="s">
        <v>8319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3"/>
        <v>10</v>
      </c>
      <c r="Q3134" s="7" t="s">
        <v>8318</v>
      </c>
      <c r="R3134" t="s">
        <v>8319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34</v>
      </c>
      <c r="Q3135" s="7" t="s">
        <v>8318</v>
      </c>
      <c r="R3135" t="s">
        <v>8319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23</v>
      </c>
      <c r="P3136">
        <f t="shared" si="193"/>
        <v>19</v>
      </c>
      <c r="Q3136" s="7" t="s">
        <v>8318</v>
      </c>
      <c r="R3136" t="s">
        <v>8319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21</v>
      </c>
      <c r="P3137">
        <f t="shared" si="193"/>
        <v>23</v>
      </c>
      <c r="Q3137" s="7" t="s">
        <v>8318</v>
      </c>
      <c r="R3137" t="s">
        <v>8319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128</v>
      </c>
      <c r="P3138">
        <f t="shared" si="193"/>
        <v>29</v>
      </c>
      <c r="Q3138" s="7" t="s">
        <v>8318</v>
      </c>
      <c r="R3138" t="s">
        <v>8319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>
        <f t="shared" ref="P3139:P3202" si="197">IFERROR(ROUND(E3139/L3139,0),0)</f>
        <v>50</v>
      </c>
      <c r="Q3139" s="7" t="s">
        <v>8318</v>
      </c>
      <c r="R3139" t="s">
        <v>8319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s="7" t="s">
        <v>8318</v>
      </c>
      <c r="R3140" t="s">
        <v>8319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s="7" t="s">
        <v>8318</v>
      </c>
      <c r="R3141" t="s">
        <v>8319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s="7" t="s">
        <v>8318</v>
      </c>
      <c r="R3142" t="s">
        <v>8319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s="7" t="s">
        <v>8318</v>
      </c>
      <c r="R3143" t="s">
        <v>8319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s="7" t="s">
        <v>8318</v>
      </c>
      <c r="R3144" t="s">
        <v>8319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s="7" t="s">
        <v>8318</v>
      </c>
      <c r="R3145" t="s">
        <v>8319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s="7" t="s">
        <v>8318</v>
      </c>
      <c r="R3146" t="s">
        <v>8319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s="7" t="s">
        <v>8318</v>
      </c>
      <c r="R3147" t="s">
        <v>8319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s="7" t="s">
        <v>8318</v>
      </c>
      <c r="R3148" t="s">
        <v>8319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s="7" t="s">
        <v>8318</v>
      </c>
      <c r="R3149" t="s">
        <v>8319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s="7" t="s">
        <v>8318</v>
      </c>
      <c r="R3150" t="s">
        <v>8319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7" t="s">
        <v>8318</v>
      </c>
      <c r="R3151" t="s">
        <v>8319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s="7" t="s">
        <v>8318</v>
      </c>
      <c r="R3152" t="s">
        <v>8319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s="7" t="s">
        <v>8318</v>
      </c>
      <c r="R3153" t="s">
        <v>8319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s="7" t="s">
        <v>8318</v>
      </c>
      <c r="R3154" t="s">
        <v>8319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s="7" t="s">
        <v>8318</v>
      </c>
      <c r="R3155" t="s">
        <v>8319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s="7" t="s">
        <v>8318</v>
      </c>
      <c r="R3156" t="s">
        <v>8319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s="7" t="s">
        <v>8318</v>
      </c>
      <c r="R3157" t="s">
        <v>8319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s="7" t="s">
        <v>8318</v>
      </c>
      <c r="R3158" t="s">
        <v>8319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s="7" t="s">
        <v>8318</v>
      </c>
      <c r="R3159" t="s">
        <v>8319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s="7" t="s">
        <v>8318</v>
      </c>
      <c r="R3160" t="s">
        <v>8319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s="7" t="s">
        <v>8318</v>
      </c>
      <c r="R3161" t="s">
        <v>8319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s="7" t="s">
        <v>8318</v>
      </c>
      <c r="R3162" t="s">
        <v>8319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s="7" t="s">
        <v>8318</v>
      </c>
      <c r="R3163" t="s">
        <v>8319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s="7" t="s">
        <v>8318</v>
      </c>
      <c r="R3164" t="s">
        <v>8319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s="7" t="s">
        <v>8318</v>
      </c>
      <c r="R3165" t="s">
        <v>8319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s="7" t="s">
        <v>8318</v>
      </c>
      <c r="R3166" t="s">
        <v>8319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s="7" t="s">
        <v>8318</v>
      </c>
      <c r="R3167" t="s">
        <v>8319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s="7" t="s">
        <v>8318</v>
      </c>
      <c r="R3168" t="s">
        <v>8319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s="7" t="s">
        <v>8318</v>
      </c>
      <c r="R3169" t="s">
        <v>8319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s="7" t="s">
        <v>8318</v>
      </c>
      <c r="R3170" t="s">
        <v>8319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ref="O3171:O3234" si="200">ROUND(E3171/D3171*100,0)</f>
        <v>103</v>
      </c>
      <c r="P3171">
        <f t="shared" si="197"/>
        <v>101</v>
      </c>
      <c r="Q3171" s="7" t="s">
        <v>8318</v>
      </c>
      <c r="R3171" t="s">
        <v>8319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</v>
      </c>
      <c r="P3172">
        <f t="shared" si="197"/>
        <v>32</v>
      </c>
      <c r="Q3172" s="7" t="s">
        <v>8318</v>
      </c>
      <c r="R3172" t="s">
        <v>8319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109</v>
      </c>
      <c r="P3173">
        <f t="shared" si="197"/>
        <v>65</v>
      </c>
      <c r="Q3173" s="7" t="s">
        <v>8318</v>
      </c>
      <c r="R3173" t="s">
        <v>8319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</v>
      </c>
      <c r="Q3174" s="7" t="s">
        <v>8318</v>
      </c>
      <c r="R3174" t="s">
        <v>8319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</v>
      </c>
      <c r="Q3175" s="7" t="s">
        <v>8318</v>
      </c>
      <c r="R3175" t="s">
        <v>8319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</v>
      </c>
      <c r="P3176">
        <f t="shared" si="197"/>
        <v>132</v>
      </c>
      <c r="Q3176" s="7" t="s">
        <v>8318</v>
      </c>
      <c r="R3176" t="s">
        <v>8319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110</v>
      </c>
      <c r="P3177">
        <f t="shared" si="197"/>
        <v>91</v>
      </c>
      <c r="Q3177" s="7" t="s">
        <v>8318</v>
      </c>
      <c r="R3177" t="s">
        <v>8319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115</v>
      </c>
      <c r="P3178">
        <f t="shared" si="197"/>
        <v>40</v>
      </c>
      <c r="Q3178" s="7" t="s">
        <v>8318</v>
      </c>
      <c r="R3178" t="s">
        <v>8319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</v>
      </c>
      <c r="P3179">
        <f t="shared" si="197"/>
        <v>58</v>
      </c>
      <c r="Q3179" s="7" t="s">
        <v>8318</v>
      </c>
      <c r="R3179" t="s">
        <v>8319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172</v>
      </c>
      <c r="P3180">
        <f t="shared" si="197"/>
        <v>33</v>
      </c>
      <c r="Q3180" s="7" t="s">
        <v>8318</v>
      </c>
      <c r="R3180" t="s">
        <v>8319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</v>
      </c>
      <c r="P3181">
        <f t="shared" si="197"/>
        <v>77</v>
      </c>
      <c r="Q3181" s="7" t="s">
        <v>8318</v>
      </c>
      <c r="R3181" t="s">
        <v>8319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120</v>
      </c>
      <c r="P3182">
        <f t="shared" si="197"/>
        <v>32</v>
      </c>
      <c r="Q3182" s="7" t="s">
        <v>8318</v>
      </c>
      <c r="R3182" t="s">
        <v>8319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</v>
      </c>
      <c r="Q3183" s="7" t="s">
        <v>8318</v>
      </c>
      <c r="R3183" t="s">
        <v>8319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101</v>
      </c>
      <c r="P3184">
        <f t="shared" si="197"/>
        <v>47</v>
      </c>
      <c r="Q3184" s="7" t="s">
        <v>8318</v>
      </c>
      <c r="R3184" t="s">
        <v>8319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</v>
      </c>
      <c r="Q3185" s="7" t="s">
        <v>8318</v>
      </c>
      <c r="R3185" t="s">
        <v>8319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</v>
      </c>
      <c r="P3186">
        <f t="shared" si="197"/>
        <v>100</v>
      </c>
      <c r="Q3186" s="7" t="s">
        <v>8318</v>
      </c>
      <c r="R3186" t="s">
        <v>8319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42</v>
      </c>
      <c r="Q3187" s="7" t="s">
        <v>8318</v>
      </c>
      <c r="R3187" t="s">
        <v>8319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</v>
      </c>
      <c r="P3188">
        <f t="shared" si="197"/>
        <v>47</v>
      </c>
      <c r="Q3188" s="7" t="s">
        <v>8318</v>
      </c>
      <c r="R3188" t="s">
        <v>8319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</v>
      </c>
      <c r="P3189">
        <f t="shared" si="197"/>
        <v>71</v>
      </c>
      <c r="Q3189" s="7" t="s">
        <v>8318</v>
      </c>
      <c r="R3189" t="s">
        <v>8319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</v>
      </c>
      <c r="Q3190" s="7" t="s">
        <v>8318</v>
      </c>
      <c r="R3190" t="s">
        <v>8360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</v>
      </c>
      <c r="P3191">
        <f t="shared" si="197"/>
        <v>357</v>
      </c>
      <c r="Q3191" s="7" t="s">
        <v>8318</v>
      </c>
      <c r="R3191" t="s">
        <v>8360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>
        <f t="shared" si="197"/>
        <v>0</v>
      </c>
      <c r="Q3192" s="7" t="s">
        <v>8318</v>
      </c>
      <c r="R3192" t="s">
        <v>8360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</v>
      </c>
      <c r="P3193">
        <f t="shared" si="197"/>
        <v>38</v>
      </c>
      <c r="Q3193" s="7" t="s">
        <v>8318</v>
      </c>
      <c r="R3193" t="s">
        <v>8360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</v>
      </c>
      <c r="P3194">
        <f t="shared" si="197"/>
        <v>13</v>
      </c>
      <c r="Q3194" s="7" t="s">
        <v>8318</v>
      </c>
      <c r="R3194" t="s">
        <v>8360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12</v>
      </c>
      <c r="P3195">
        <f t="shared" si="197"/>
        <v>24</v>
      </c>
      <c r="Q3195" s="7" t="s">
        <v>8318</v>
      </c>
      <c r="R3195" t="s">
        <v>8360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>
        <f t="shared" si="197"/>
        <v>0</v>
      </c>
      <c r="Q3196" s="7" t="s">
        <v>8318</v>
      </c>
      <c r="R3196" t="s">
        <v>8360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</v>
      </c>
      <c r="P3197">
        <f t="shared" si="197"/>
        <v>53</v>
      </c>
      <c r="Q3197" s="7" t="s">
        <v>8318</v>
      </c>
      <c r="R3197" t="s">
        <v>8360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</v>
      </c>
      <c r="P3198">
        <f t="shared" si="197"/>
        <v>300</v>
      </c>
      <c r="Q3198" s="7" t="s">
        <v>8318</v>
      </c>
      <c r="R3198" t="s">
        <v>8360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</v>
      </c>
      <c r="P3199">
        <f t="shared" si="197"/>
        <v>286</v>
      </c>
      <c r="Q3199" s="7" t="s">
        <v>8318</v>
      </c>
      <c r="R3199" t="s">
        <v>8360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</v>
      </c>
      <c r="P3200">
        <f t="shared" si="197"/>
        <v>37</v>
      </c>
      <c r="Q3200" s="7" t="s">
        <v>8318</v>
      </c>
      <c r="R3200" t="s">
        <v>8360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</v>
      </c>
      <c r="P3201">
        <f t="shared" si="197"/>
        <v>49</v>
      </c>
      <c r="Q3201" s="7" t="s">
        <v>8318</v>
      </c>
      <c r="R3201" t="s">
        <v>8360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s="7" t="s">
        <v>8318</v>
      </c>
      <c r="R3202" t="s">
        <v>8360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>
        <f t="shared" ref="P3203:P3266" si="201">IFERROR(ROUND(E3203/L3203,0),0)</f>
        <v>13</v>
      </c>
      <c r="Q3203" s="7" t="s">
        <v>8318</v>
      </c>
      <c r="R3203" t="s">
        <v>8360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s="7" t="s">
        <v>8318</v>
      </c>
      <c r="R3204" t="s">
        <v>8360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s="7" t="s">
        <v>8318</v>
      </c>
      <c r="R3205" t="s">
        <v>8360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s="7" t="s">
        <v>8318</v>
      </c>
      <c r="R3206" t="s">
        <v>8360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s="7" t="s">
        <v>8318</v>
      </c>
      <c r="R3207" t="s">
        <v>8360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s="7" t="s">
        <v>8318</v>
      </c>
      <c r="R3208" t="s">
        <v>8360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s="7" t="s">
        <v>8318</v>
      </c>
      <c r="R3209" t="s">
        <v>8360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s="7" t="s">
        <v>8318</v>
      </c>
      <c r="R3210" t="s">
        <v>8319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s="7" t="s">
        <v>8318</v>
      </c>
      <c r="R3211" t="s">
        <v>8319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s="7" t="s">
        <v>8318</v>
      </c>
      <c r="R3212" t="s">
        <v>8319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s="7" t="s">
        <v>8318</v>
      </c>
      <c r="R3213" t="s">
        <v>8319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s="7" t="s">
        <v>8318</v>
      </c>
      <c r="R3214" t="s">
        <v>8319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s="7" t="s">
        <v>8318</v>
      </c>
      <c r="R3215" t="s">
        <v>8319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s="7" t="s">
        <v>8318</v>
      </c>
      <c r="R3216" t="s">
        <v>8319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s="7" t="s">
        <v>8318</v>
      </c>
      <c r="R3217" t="s">
        <v>8319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s="7" t="s">
        <v>8318</v>
      </c>
      <c r="R3218" t="s">
        <v>8319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s="7" t="s">
        <v>8318</v>
      </c>
      <c r="R3219" t="s">
        <v>8319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s="7" t="s">
        <v>8318</v>
      </c>
      <c r="R3220" t="s">
        <v>8319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s="7" t="s">
        <v>8318</v>
      </c>
      <c r="R3221" t="s">
        <v>8319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s="7" t="s">
        <v>8318</v>
      </c>
      <c r="R3222" t="s">
        <v>8319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s="7" t="s">
        <v>8318</v>
      </c>
      <c r="R3223" t="s">
        <v>8319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s="7" t="s">
        <v>8318</v>
      </c>
      <c r="R3224" t="s">
        <v>8319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s="7" t="s">
        <v>8318</v>
      </c>
      <c r="R3225" t="s">
        <v>8319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s="7" t="s">
        <v>8318</v>
      </c>
      <c r="R3226" t="s">
        <v>8319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s="7" t="s">
        <v>8318</v>
      </c>
      <c r="R3227" t="s">
        <v>8319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s="7" t="s">
        <v>8318</v>
      </c>
      <c r="R3228" t="s">
        <v>8319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7" t="s">
        <v>8318</v>
      </c>
      <c r="R3229" t="s">
        <v>8319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s="7" t="s">
        <v>8318</v>
      </c>
      <c r="R3230" t="s">
        <v>8319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s="7" t="s">
        <v>8318</v>
      </c>
      <c r="R3231" t="s">
        <v>8319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s="7" t="s">
        <v>8318</v>
      </c>
      <c r="R3232" t="s">
        <v>8319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s="7" t="s">
        <v>8318</v>
      </c>
      <c r="R3233" t="s">
        <v>8319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s="7" t="s">
        <v>8318</v>
      </c>
      <c r="R3234" t="s">
        <v>8319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ref="O3235:O3298" si="204">ROUND(E3235/D3235*100,0)</f>
        <v>119</v>
      </c>
      <c r="P3235">
        <f t="shared" si="201"/>
        <v>97</v>
      </c>
      <c r="Q3235" s="7" t="s">
        <v>8318</v>
      </c>
      <c r="R3235" t="s">
        <v>8319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</v>
      </c>
      <c r="P3236">
        <f t="shared" si="201"/>
        <v>35</v>
      </c>
      <c r="Q3236" s="7" t="s">
        <v>8318</v>
      </c>
      <c r="R3236" t="s">
        <v>8319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</v>
      </c>
      <c r="P3237">
        <f t="shared" si="201"/>
        <v>86</v>
      </c>
      <c r="Q3237" s="7" t="s">
        <v>8318</v>
      </c>
      <c r="R3237" t="s">
        <v>8319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101</v>
      </c>
      <c r="P3238">
        <f t="shared" si="201"/>
        <v>183</v>
      </c>
      <c r="Q3238" s="7" t="s">
        <v>8318</v>
      </c>
      <c r="R3238" t="s">
        <v>8319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101</v>
      </c>
      <c r="P3239">
        <f t="shared" si="201"/>
        <v>131</v>
      </c>
      <c r="Q3239" s="7" t="s">
        <v>8318</v>
      </c>
      <c r="R3239" t="s">
        <v>8319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</v>
      </c>
      <c r="P3240">
        <f t="shared" si="201"/>
        <v>40</v>
      </c>
      <c r="Q3240" s="7" t="s">
        <v>8318</v>
      </c>
      <c r="R3240" t="s">
        <v>8319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106</v>
      </c>
      <c r="P3241">
        <f t="shared" si="201"/>
        <v>60</v>
      </c>
      <c r="Q3241" s="7" t="s">
        <v>8318</v>
      </c>
      <c r="R3241" t="s">
        <v>8319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101</v>
      </c>
      <c r="P3242">
        <f t="shared" si="201"/>
        <v>89</v>
      </c>
      <c r="Q3242" s="7" t="s">
        <v>8318</v>
      </c>
      <c r="R3242" t="s">
        <v>8319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</v>
      </c>
      <c r="P3243">
        <f t="shared" si="201"/>
        <v>59</v>
      </c>
      <c r="Q3243" s="7" t="s">
        <v>8318</v>
      </c>
      <c r="R3243" t="s">
        <v>8319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</v>
      </c>
      <c r="P3244">
        <f t="shared" si="201"/>
        <v>70</v>
      </c>
      <c r="Q3244" s="7" t="s">
        <v>8318</v>
      </c>
      <c r="R3244" t="s">
        <v>8319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103</v>
      </c>
      <c r="P3245">
        <f t="shared" si="201"/>
        <v>116</v>
      </c>
      <c r="Q3245" s="7" t="s">
        <v>8318</v>
      </c>
      <c r="R3245" t="s">
        <v>8319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103</v>
      </c>
      <c r="P3246">
        <f t="shared" si="201"/>
        <v>24</v>
      </c>
      <c r="Q3246" s="7" t="s">
        <v>8318</v>
      </c>
      <c r="R3246" t="s">
        <v>8319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</v>
      </c>
      <c r="P3247">
        <f t="shared" si="201"/>
        <v>81</v>
      </c>
      <c r="Q3247" s="7" t="s">
        <v>8318</v>
      </c>
      <c r="R3247" t="s">
        <v>8319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</v>
      </c>
      <c r="P3248">
        <f t="shared" si="201"/>
        <v>58</v>
      </c>
      <c r="Q3248" s="7" t="s">
        <v>8318</v>
      </c>
      <c r="R3248" t="s">
        <v>8319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106</v>
      </c>
      <c r="P3249">
        <f t="shared" si="201"/>
        <v>46</v>
      </c>
      <c r="Q3249" s="7" t="s">
        <v>8318</v>
      </c>
      <c r="R3249" t="s">
        <v>8319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101</v>
      </c>
      <c r="P3250">
        <f t="shared" si="201"/>
        <v>60</v>
      </c>
      <c r="Q3250" s="7" t="s">
        <v>8318</v>
      </c>
      <c r="R3250" t="s">
        <v>8319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105</v>
      </c>
      <c r="P3251">
        <f t="shared" si="201"/>
        <v>66</v>
      </c>
      <c r="Q3251" s="7" t="s">
        <v>8318</v>
      </c>
      <c r="R3251" t="s">
        <v>8319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102</v>
      </c>
      <c r="P3252">
        <f t="shared" si="201"/>
        <v>119</v>
      </c>
      <c r="Q3252" s="7" t="s">
        <v>8318</v>
      </c>
      <c r="R3252" t="s">
        <v>8319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111</v>
      </c>
      <c r="P3253">
        <f t="shared" si="201"/>
        <v>83</v>
      </c>
      <c r="Q3253" s="7" t="s">
        <v>8318</v>
      </c>
      <c r="R3253" t="s">
        <v>8319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128</v>
      </c>
      <c r="P3254">
        <f t="shared" si="201"/>
        <v>58</v>
      </c>
      <c r="Q3254" s="7" t="s">
        <v>8318</v>
      </c>
      <c r="R3254" t="s">
        <v>8319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102</v>
      </c>
      <c r="P3255">
        <f t="shared" si="201"/>
        <v>177</v>
      </c>
      <c r="Q3255" s="7" t="s">
        <v>8318</v>
      </c>
      <c r="R3255" t="s">
        <v>8319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</v>
      </c>
      <c r="P3256">
        <f t="shared" si="201"/>
        <v>71</v>
      </c>
      <c r="Q3256" s="7" t="s">
        <v>8318</v>
      </c>
      <c r="R3256" t="s">
        <v>8319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</v>
      </c>
      <c r="Q3257" s="7" t="s">
        <v>8318</v>
      </c>
      <c r="R3257" t="s">
        <v>8319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</v>
      </c>
      <c r="P3258">
        <f t="shared" si="201"/>
        <v>73</v>
      </c>
      <c r="Q3258" s="7" t="s">
        <v>8318</v>
      </c>
      <c r="R3258" t="s">
        <v>8319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</v>
      </c>
      <c r="P3259">
        <f t="shared" si="201"/>
        <v>52</v>
      </c>
      <c r="Q3259" s="7" t="s">
        <v>8318</v>
      </c>
      <c r="R3259" t="s">
        <v>8319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</v>
      </c>
      <c r="P3260">
        <f t="shared" si="201"/>
        <v>98</v>
      </c>
      <c r="Q3260" s="7" t="s">
        <v>8318</v>
      </c>
      <c r="R3260" t="s">
        <v>8319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</v>
      </c>
      <c r="P3261">
        <f t="shared" si="201"/>
        <v>252</v>
      </c>
      <c r="Q3261" s="7" t="s">
        <v>8318</v>
      </c>
      <c r="R3261" t="s">
        <v>8319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</v>
      </c>
      <c r="P3262">
        <f t="shared" si="201"/>
        <v>75</v>
      </c>
      <c r="Q3262" s="7" t="s">
        <v>8318</v>
      </c>
      <c r="R3262" t="s">
        <v>8319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</v>
      </c>
      <c r="P3263">
        <f t="shared" si="201"/>
        <v>68</v>
      </c>
      <c r="Q3263" s="7" t="s">
        <v>8318</v>
      </c>
      <c r="R3263" t="s">
        <v>8319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</v>
      </c>
      <c r="P3264">
        <f t="shared" si="201"/>
        <v>94</v>
      </c>
      <c r="Q3264" s="7" t="s">
        <v>8318</v>
      </c>
      <c r="R3264" t="s">
        <v>8319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</v>
      </c>
      <c r="P3265">
        <f t="shared" si="201"/>
        <v>41</v>
      </c>
      <c r="Q3265" s="7" t="s">
        <v>8318</v>
      </c>
      <c r="R3265" t="s">
        <v>8319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53</v>
      </c>
      <c r="Q3266" s="7" t="s">
        <v>8318</v>
      </c>
      <c r="R3266" t="s">
        <v>8319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IFERROR(ROUND(E3267/L3267,0),0)</f>
        <v>70</v>
      </c>
      <c r="Q3267" s="7" t="s">
        <v>8318</v>
      </c>
      <c r="R3267" t="s">
        <v>8319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s="7" t="s">
        <v>8318</v>
      </c>
      <c r="R3268" t="s">
        <v>8319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s="7" t="s">
        <v>8318</v>
      </c>
      <c r="R3269" t="s">
        <v>8319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s="7" t="s">
        <v>8318</v>
      </c>
      <c r="R3270" t="s">
        <v>8319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s="7" t="s">
        <v>8318</v>
      </c>
      <c r="R3271" t="s">
        <v>8319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s="7" t="s">
        <v>8318</v>
      </c>
      <c r="R3272" t="s">
        <v>8319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s="7" t="s">
        <v>8318</v>
      </c>
      <c r="R3273" t="s">
        <v>8319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s="7" t="s">
        <v>8318</v>
      </c>
      <c r="R3274" t="s">
        <v>8319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s="7" t="s">
        <v>8318</v>
      </c>
      <c r="R3275" t="s">
        <v>8319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s="7" t="s">
        <v>8318</v>
      </c>
      <c r="R3276" t="s">
        <v>8319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s="7" t="s">
        <v>8318</v>
      </c>
      <c r="R3277" t="s">
        <v>8319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s="7" t="s">
        <v>8318</v>
      </c>
      <c r="R3278" t="s">
        <v>8319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s="7" t="s">
        <v>8318</v>
      </c>
      <c r="R3279" t="s">
        <v>8319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s="7" t="s">
        <v>8318</v>
      </c>
      <c r="R3280" t="s">
        <v>8319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s="7" t="s">
        <v>8318</v>
      </c>
      <c r="R3281" t="s">
        <v>8319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s="7" t="s">
        <v>8318</v>
      </c>
      <c r="R3282" t="s">
        <v>8319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s="7" t="s">
        <v>8318</v>
      </c>
      <c r="R3283" t="s">
        <v>8319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s="7" t="s">
        <v>8318</v>
      </c>
      <c r="R3284" t="s">
        <v>8319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s="7" t="s">
        <v>8318</v>
      </c>
      <c r="R3285" t="s">
        <v>8319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s="7" t="s">
        <v>8318</v>
      </c>
      <c r="R3286" t="s">
        <v>8319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s="7" t="s">
        <v>8318</v>
      </c>
      <c r="R3287" t="s">
        <v>8319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s="7" t="s">
        <v>8318</v>
      </c>
      <c r="R3288" t="s">
        <v>8319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s="7" t="s">
        <v>8318</v>
      </c>
      <c r="R3289" t="s">
        <v>8319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s="7" t="s">
        <v>8318</v>
      </c>
      <c r="R3290" t="s">
        <v>8319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s="7" t="s">
        <v>8318</v>
      </c>
      <c r="R3291" t="s">
        <v>8319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s="7" t="s">
        <v>8318</v>
      </c>
      <c r="R3292" t="s">
        <v>8319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s="7" t="s">
        <v>8318</v>
      </c>
      <c r="R3293" t="s">
        <v>8319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s="7" t="s">
        <v>8318</v>
      </c>
      <c r="R3294" t="s">
        <v>8319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s="7" t="s">
        <v>8318</v>
      </c>
      <c r="R3295" t="s">
        <v>8319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s="7" t="s">
        <v>8318</v>
      </c>
      <c r="R3296" t="s">
        <v>8319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s="7" t="s">
        <v>8318</v>
      </c>
      <c r="R3297" t="s">
        <v>8319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s="7" t="s">
        <v>8318</v>
      </c>
      <c r="R3298" t="s">
        <v>8319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ref="O3299:O3362" si="208">ROUND(E3299/D3299*100,0)</f>
        <v>100</v>
      </c>
      <c r="P3299">
        <f t="shared" si="205"/>
        <v>125</v>
      </c>
      <c r="Q3299" s="7" t="s">
        <v>8318</v>
      </c>
      <c r="R3299" t="s">
        <v>8319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102</v>
      </c>
      <c r="P3300">
        <f t="shared" si="205"/>
        <v>141</v>
      </c>
      <c r="Q3300" s="7" t="s">
        <v>8318</v>
      </c>
      <c r="R3300" t="s">
        <v>8319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</v>
      </c>
      <c r="P3301">
        <f t="shared" si="205"/>
        <v>55</v>
      </c>
      <c r="Q3301" s="7" t="s">
        <v>8318</v>
      </c>
      <c r="R3301" t="s">
        <v>8319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</v>
      </c>
      <c r="P3302">
        <f t="shared" si="205"/>
        <v>46</v>
      </c>
      <c r="Q3302" s="7" t="s">
        <v>8318</v>
      </c>
      <c r="R3302" t="s">
        <v>8319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</v>
      </c>
      <c r="P3303">
        <f t="shared" si="205"/>
        <v>57</v>
      </c>
      <c r="Q3303" s="7" t="s">
        <v>8318</v>
      </c>
      <c r="R3303" t="s">
        <v>8319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</v>
      </c>
      <c r="P3304">
        <f t="shared" si="205"/>
        <v>174</v>
      </c>
      <c r="Q3304" s="7" t="s">
        <v>8318</v>
      </c>
      <c r="R3304" t="s">
        <v>8319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116</v>
      </c>
      <c r="P3305">
        <f t="shared" si="205"/>
        <v>60</v>
      </c>
      <c r="Q3305" s="7" t="s">
        <v>8318</v>
      </c>
      <c r="R3305" t="s">
        <v>8319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105</v>
      </c>
      <c r="P3306">
        <f t="shared" si="205"/>
        <v>90</v>
      </c>
      <c r="Q3306" s="7" t="s">
        <v>8318</v>
      </c>
      <c r="R3306" t="s">
        <v>8319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</v>
      </c>
      <c r="P3307">
        <f t="shared" si="205"/>
        <v>204</v>
      </c>
      <c r="Q3307" s="7" t="s">
        <v>8318</v>
      </c>
      <c r="R3307" t="s">
        <v>8319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</v>
      </c>
      <c r="P3308">
        <f t="shared" si="205"/>
        <v>49</v>
      </c>
      <c r="Q3308" s="7" t="s">
        <v>8318</v>
      </c>
      <c r="R3308" t="s">
        <v>8319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107</v>
      </c>
      <c r="P3309">
        <f t="shared" si="205"/>
        <v>53</v>
      </c>
      <c r="Q3309" s="7" t="s">
        <v>8318</v>
      </c>
      <c r="R3309" t="s">
        <v>8319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</v>
      </c>
      <c r="P3310">
        <f t="shared" si="205"/>
        <v>75</v>
      </c>
      <c r="Q3310" s="7" t="s">
        <v>8318</v>
      </c>
      <c r="R3310" t="s">
        <v>8319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</v>
      </c>
      <c r="P3311">
        <f t="shared" si="205"/>
        <v>18</v>
      </c>
      <c r="Q3311" s="7" t="s">
        <v>8318</v>
      </c>
      <c r="R3311" t="s">
        <v>8319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</v>
      </c>
      <c r="P3312">
        <f t="shared" si="205"/>
        <v>210</v>
      </c>
      <c r="Q3312" s="7" t="s">
        <v>8318</v>
      </c>
      <c r="R3312" t="s">
        <v>8319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110</v>
      </c>
      <c r="P3313">
        <f t="shared" si="205"/>
        <v>61</v>
      </c>
      <c r="Q3313" s="7" t="s">
        <v>8318</v>
      </c>
      <c r="R3313" t="s">
        <v>8319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</v>
      </c>
      <c r="P3314">
        <f t="shared" si="205"/>
        <v>61</v>
      </c>
      <c r="Q3314" s="7" t="s">
        <v>8318</v>
      </c>
      <c r="R3314" t="s">
        <v>8319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</v>
      </c>
      <c r="P3315">
        <f t="shared" si="205"/>
        <v>80</v>
      </c>
      <c r="Q3315" s="7" t="s">
        <v>8318</v>
      </c>
      <c r="R3315" t="s">
        <v>8319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211</v>
      </c>
      <c r="P3316">
        <f t="shared" si="205"/>
        <v>29</v>
      </c>
      <c r="Q3316" s="7" t="s">
        <v>8318</v>
      </c>
      <c r="R3316" t="s">
        <v>8319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</v>
      </c>
      <c r="Q3317" s="7" t="s">
        <v>8318</v>
      </c>
      <c r="R3317" t="s">
        <v>8319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</v>
      </c>
      <c r="P3318">
        <f t="shared" si="205"/>
        <v>94</v>
      </c>
      <c r="Q3318" s="7" t="s">
        <v>8318</v>
      </c>
      <c r="R3318" t="s">
        <v>8319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</v>
      </c>
      <c r="P3319">
        <f t="shared" si="205"/>
        <v>62</v>
      </c>
      <c r="Q3319" s="7" t="s">
        <v>8318</v>
      </c>
      <c r="R3319" t="s">
        <v>8319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126</v>
      </c>
      <c r="P3320">
        <f t="shared" si="205"/>
        <v>79</v>
      </c>
      <c r="Q3320" s="7" t="s">
        <v>8318</v>
      </c>
      <c r="R3320" t="s">
        <v>8319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34</v>
      </c>
      <c r="Q3321" s="7" t="s">
        <v>8318</v>
      </c>
      <c r="R3321" t="s">
        <v>8319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</v>
      </c>
      <c r="Q3322" s="7" t="s">
        <v>8318</v>
      </c>
      <c r="R3322" t="s">
        <v>8319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</v>
      </c>
      <c r="P3323">
        <f t="shared" si="205"/>
        <v>36</v>
      </c>
      <c r="Q3323" s="7" t="s">
        <v>8318</v>
      </c>
      <c r="R3323" t="s">
        <v>8319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102</v>
      </c>
      <c r="P3324">
        <f t="shared" si="205"/>
        <v>146</v>
      </c>
      <c r="Q3324" s="7" t="s">
        <v>8318</v>
      </c>
      <c r="R3324" t="s">
        <v>8319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126</v>
      </c>
      <c r="P3325">
        <f t="shared" si="205"/>
        <v>26</v>
      </c>
      <c r="Q3325" s="7" t="s">
        <v>8318</v>
      </c>
      <c r="R3325" t="s">
        <v>8319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102</v>
      </c>
      <c r="P3326">
        <f t="shared" si="205"/>
        <v>153</v>
      </c>
      <c r="Q3326" s="7" t="s">
        <v>8318</v>
      </c>
      <c r="R3326" t="s">
        <v>8319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113</v>
      </c>
      <c r="P3327">
        <f t="shared" si="205"/>
        <v>30</v>
      </c>
      <c r="Q3327" s="7" t="s">
        <v>8318</v>
      </c>
      <c r="R3327" t="s">
        <v>8319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</v>
      </c>
      <c r="P3328">
        <f t="shared" si="205"/>
        <v>142</v>
      </c>
      <c r="Q3328" s="7" t="s">
        <v>8318</v>
      </c>
      <c r="R3328" t="s">
        <v>8319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</v>
      </c>
      <c r="P3329">
        <f t="shared" si="205"/>
        <v>25</v>
      </c>
      <c r="Q3329" s="7" t="s">
        <v>8318</v>
      </c>
      <c r="R3329" t="s">
        <v>8319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</v>
      </c>
      <c r="P3330">
        <f t="shared" si="205"/>
        <v>293</v>
      </c>
      <c r="Q3330" s="7" t="s">
        <v>8318</v>
      </c>
      <c r="R3330" t="s">
        <v>8319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ref="P3331:P3394" si="209">IFERROR(ROUND(E3331/L3331,0),0)</f>
        <v>45</v>
      </c>
      <c r="Q3331" s="7" t="s">
        <v>8318</v>
      </c>
      <c r="R3331" t="s">
        <v>8319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s="7" t="s">
        <v>8318</v>
      </c>
      <c r="R3332" t="s">
        <v>8319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s="7" t="s">
        <v>8318</v>
      </c>
      <c r="R3333" t="s">
        <v>8319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s="7" t="s">
        <v>8318</v>
      </c>
      <c r="R3334" t="s">
        <v>8319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s="7" t="s">
        <v>8318</v>
      </c>
      <c r="R3335" t="s">
        <v>8319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s="7" t="s">
        <v>8318</v>
      </c>
      <c r="R3336" t="s">
        <v>8319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s="7" t="s">
        <v>8318</v>
      </c>
      <c r="R3337" t="s">
        <v>8319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s="7" t="s">
        <v>8318</v>
      </c>
      <c r="R3338" t="s">
        <v>8319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s="7" t="s">
        <v>8318</v>
      </c>
      <c r="R3339" t="s">
        <v>8319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s="7" t="s">
        <v>8318</v>
      </c>
      <c r="R3340" t="s">
        <v>8319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s="7" t="s">
        <v>8318</v>
      </c>
      <c r="R3341" t="s">
        <v>8319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s="7" t="s">
        <v>8318</v>
      </c>
      <c r="R3342" t="s">
        <v>8319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s="7" t="s">
        <v>8318</v>
      </c>
      <c r="R3343" t="s">
        <v>8319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s="7" t="s">
        <v>8318</v>
      </c>
      <c r="R3344" t="s">
        <v>8319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s="7" t="s">
        <v>8318</v>
      </c>
      <c r="R3345" t="s">
        <v>8319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s="7" t="s">
        <v>8318</v>
      </c>
      <c r="R3346" t="s">
        <v>8319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7" t="s">
        <v>8318</v>
      </c>
      <c r="R3347" t="s">
        <v>8319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s="7" t="s">
        <v>8318</v>
      </c>
      <c r="R3348" t="s">
        <v>8319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s="7" t="s">
        <v>8318</v>
      </c>
      <c r="R3349" t="s">
        <v>8319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s="7" t="s">
        <v>8318</v>
      </c>
      <c r="R3350" t="s">
        <v>8319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s="7" t="s">
        <v>8318</v>
      </c>
      <c r="R3351" t="s">
        <v>8319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s="7" t="s">
        <v>8318</v>
      </c>
      <c r="R3352" t="s">
        <v>8319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s="7" t="s">
        <v>8318</v>
      </c>
      <c r="R3353" t="s">
        <v>8319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s="7" t="s">
        <v>8318</v>
      </c>
      <c r="R3354" t="s">
        <v>8319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s="7" t="s">
        <v>8318</v>
      </c>
      <c r="R3355" t="s">
        <v>8319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s="7" t="s">
        <v>8318</v>
      </c>
      <c r="R3356" t="s">
        <v>8319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s="7" t="s">
        <v>8318</v>
      </c>
      <c r="R3357" t="s">
        <v>8319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s="7" t="s">
        <v>8318</v>
      </c>
      <c r="R3358" t="s">
        <v>8319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s="7" t="s">
        <v>8318</v>
      </c>
      <c r="R3359" t="s">
        <v>8319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s="7" t="s">
        <v>8318</v>
      </c>
      <c r="R3360" t="s">
        <v>8319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s="7" t="s">
        <v>8318</v>
      </c>
      <c r="R3361" t="s">
        <v>8319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s="7" t="s">
        <v>8318</v>
      </c>
      <c r="R3362" t="s">
        <v>8319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ref="O3363:O3426" si="212">ROUND(E3363/D3363*100,0)</f>
        <v>113</v>
      </c>
      <c r="P3363">
        <f t="shared" si="209"/>
        <v>83</v>
      </c>
      <c r="Q3363" s="7" t="s">
        <v>8318</v>
      </c>
      <c r="R3363" t="s">
        <v>8319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55</v>
      </c>
      <c r="Q3364" s="7" t="s">
        <v>8318</v>
      </c>
      <c r="R3364" t="s">
        <v>8319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</v>
      </c>
      <c r="P3365">
        <f t="shared" si="209"/>
        <v>302</v>
      </c>
      <c r="Q3365" s="7" t="s">
        <v>8318</v>
      </c>
      <c r="R3365" t="s">
        <v>8319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106</v>
      </c>
      <c r="P3366">
        <f t="shared" si="209"/>
        <v>44</v>
      </c>
      <c r="Q3366" s="7" t="s">
        <v>8318</v>
      </c>
      <c r="R3366" t="s">
        <v>8319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867</v>
      </c>
      <c r="Q3367" s="7" t="s">
        <v>8318</v>
      </c>
      <c r="R3367" t="s">
        <v>8319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</v>
      </c>
      <c r="Q3368" s="7" t="s">
        <v>8318</v>
      </c>
      <c r="R3368" t="s">
        <v>8319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119</v>
      </c>
      <c r="P3369">
        <f t="shared" si="209"/>
        <v>30</v>
      </c>
      <c r="Q3369" s="7" t="s">
        <v>8318</v>
      </c>
      <c r="R3369" t="s">
        <v>8319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105</v>
      </c>
      <c r="P3370">
        <f t="shared" si="209"/>
        <v>45</v>
      </c>
      <c r="Q3370" s="7" t="s">
        <v>8318</v>
      </c>
      <c r="R3370" t="s">
        <v>8319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104</v>
      </c>
      <c r="P3371">
        <f t="shared" si="209"/>
        <v>96</v>
      </c>
      <c r="Q3371" s="7" t="s">
        <v>8318</v>
      </c>
      <c r="R3371" t="s">
        <v>8319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118</v>
      </c>
      <c r="P3372">
        <f t="shared" si="209"/>
        <v>68</v>
      </c>
      <c r="Q3372" s="7" t="s">
        <v>8318</v>
      </c>
      <c r="R3372" t="s">
        <v>8319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139</v>
      </c>
      <c r="P3373">
        <f t="shared" si="209"/>
        <v>31</v>
      </c>
      <c r="Q3373" s="7" t="s">
        <v>8318</v>
      </c>
      <c r="R3373" t="s">
        <v>8319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104</v>
      </c>
      <c r="P3374">
        <f t="shared" si="209"/>
        <v>38</v>
      </c>
      <c r="Q3374" s="7" t="s">
        <v>8318</v>
      </c>
      <c r="R3374" t="s">
        <v>8319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</v>
      </c>
      <c r="P3375">
        <f t="shared" si="209"/>
        <v>67</v>
      </c>
      <c r="Q3375" s="7" t="s">
        <v>8318</v>
      </c>
      <c r="R3375" t="s">
        <v>8319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107</v>
      </c>
      <c r="P3376">
        <f t="shared" si="209"/>
        <v>72</v>
      </c>
      <c r="Q3376" s="7" t="s">
        <v>8318</v>
      </c>
      <c r="R3376" t="s">
        <v>8319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</v>
      </c>
      <c r="Q3377" s="7" t="s">
        <v>8318</v>
      </c>
      <c r="R3377" t="s">
        <v>8319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</v>
      </c>
      <c r="P3378">
        <f t="shared" si="209"/>
        <v>421</v>
      </c>
      <c r="Q3378" s="7" t="s">
        <v>8318</v>
      </c>
      <c r="R3378" t="s">
        <v>8319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</v>
      </c>
      <c r="P3379">
        <f t="shared" si="209"/>
        <v>105</v>
      </c>
      <c r="Q3379" s="7" t="s">
        <v>8318</v>
      </c>
      <c r="R3379" t="s">
        <v>8319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108</v>
      </c>
      <c r="P3380">
        <f t="shared" si="209"/>
        <v>28</v>
      </c>
      <c r="Q3380" s="7" t="s">
        <v>8318</v>
      </c>
      <c r="R3380" t="s">
        <v>8319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104</v>
      </c>
      <c r="P3381">
        <f t="shared" si="209"/>
        <v>55</v>
      </c>
      <c r="Q3381" s="7" t="s">
        <v>8318</v>
      </c>
      <c r="R3381" t="s">
        <v>8319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</v>
      </c>
      <c r="P3382">
        <f t="shared" si="209"/>
        <v>112</v>
      </c>
      <c r="Q3382" s="7" t="s">
        <v>8318</v>
      </c>
      <c r="R3382" t="s">
        <v>8319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</v>
      </c>
      <c r="P3383">
        <f t="shared" si="209"/>
        <v>85</v>
      </c>
      <c r="Q3383" s="7" t="s">
        <v>8318</v>
      </c>
      <c r="R3383" t="s">
        <v>8319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101</v>
      </c>
      <c r="P3384">
        <f t="shared" si="209"/>
        <v>77</v>
      </c>
      <c r="Q3384" s="7" t="s">
        <v>8318</v>
      </c>
      <c r="R3384" t="s">
        <v>8319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112</v>
      </c>
      <c r="P3385">
        <f t="shared" si="209"/>
        <v>65</v>
      </c>
      <c r="Q3385" s="7" t="s">
        <v>8318</v>
      </c>
      <c r="R3385" t="s">
        <v>8319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</v>
      </c>
      <c r="P3386">
        <f t="shared" si="209"/>
        <v>94</v>
      </c>
      <c r="Q3386" s="7" t="s">
        <v>8318</v>
      </c>
      <c r="R3386" t="s">
        <v>8319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</v>
      </c>
      <c r="Q3387" s="7" t="s">
        <v>8318</v>
      </c>
      <c r="R3387" t="s">
        <v>8319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</v>
      </c>
      <c r="Q3388" s="7" t="s">
        <v>8318</v>
      </c>
      <c r="R3388" t="s">
        <v>8319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117</v>
      </c>
      <c r="P3389">
        <f t="shared" si="209"/>
        <v>100</v>
      </c>
      <c r="Q3389" s="7" t="s">
        <v>8318</v>
      </c>
      <c r="R3389" t="s">
        <v>8319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104</v>
      </c>
      <c r="P3390">
        <f t="shared" si="209"/>
        <v>35</v>
      </c>
      <c r="Q3390" s="7" t="s">
        <v>8318</v>
      </c>
      <c r="R3390" t="s">
        <v>8319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115</v>
      </c>
      <c r="P3391">
        <f t="shared" si="209"/>
        <v>185</v>
      </c>
      <c r="Q3391" s="7" t="s">
        <v>8318</v>
      </c>
      <c r="R3391" t="s">
        <v>8319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</v>
      </c>
      <c r="P3392">
        <f t="shared" si="209"/>
        <v>70</v>
      </c>
      <c r="Q3392" s="7" t="s">
        <v>8318</v>
      </c>
      <c r="R3392" t="s">
        <v>8319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62</v>
      </c>
      <c r="Q3393" s="7" t="s">
        <v>8318</v>
      </c>
      <c r="R3393" t="s">
        <v>8319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42</v>
      </c>
      <c r="Q3394" s="7" t="s">
        <v>8318</v>
      </c>
      <c r="R3394" t="s">
        <v>8319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ref="P3395:P3458" si="213">IFERROR(ROUND(E3395/L3395,0),0)</f>
        <v>36</v>
      </c>
      <c r="Q3395" s="7" t="s">
        <v>8318</v>
      </c>
      <c r="R3395" t="s">
        <v>8319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s="7" t="s">
        <v>8318</v>
      </c>
      <c r="R3396" t="s">
        <v>8319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s="7" t="s">
        <v>8318</v>
      </c>
      <c r="R3397" t="s">
        <v>8319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s="7" t="s">
        <v>8318</v>
      </c>
      <c r="R3398" t="s">
        <v>8319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s="7" t="s">
        <v>8318</v>
      </c>
      <c r="R3399" t="s">
        <v>8319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s="7" t="s">
        <v>8318</v>
      </c>
      <c r="R3400" t="s">
        <v>8319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s="7" t="s">
        <v>8318</v>
      </c>
      <c r="R3401" t="s">
        <v>8319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s="7" t="s">
        <v>8318</v>
      </c>
      <c r="R3402" t="s">
        <v>8319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s="7" t="s">
        <v>8318</v>
      </c>
      <c r="R3403" t="s">
        <v>8319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s="7" t="s">
        <v>8318</v>
      </c>
      <c r="R3404" t="s">
        <v>8319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s="7" t="s">
        <v>8318</v>
      </c>
      <c r="R3405" t="s">
        <v>8319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s="7" t="s">
        <v>8318</v>
      </c>
      <c r="R3406" t="s">
        <v>8319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s="7" t="s">
        <v>8318</v>
      </c>
      <c r="R3407" t="s">
        <v>8319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s="7" t="s">
        <v>8318</v>
      </c>
      <c r="R3408" t="s">
        <v>8319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s="7" t="s">
        <v>8318</v>
      </c>
      <c r="R3409" t="s">
        <v>8319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s="7" t="s">
        <v>8318</v>
      </c>
      <c r="R3410" t="s">
        <v>8319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s="7" t="s">
        <v>8318</v>
      </c>
      <c r="R3411" t="s">
        <v>8319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s="7" t="s">
        <v>8318</v>
      </c>
      <c r="R3412" t="s">
        <v>8319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s="7" t="s">
        <v>8318</v>
      </c>
      <c r="R3413" t="s">
        <v>8319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s="7" t="s">
        <v>8318</v>
      </c>
      <c r="R3414" t="s">
        <v>8319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s="7" t="s">
        <v>8318</v>
      </c>
      <c r="R3415" t="s">
        <v>8319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s="7" t="s">
        <v>8318</v>
      </c>
      <c r="R3416" t="s">
        <v>8319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s="7" t="s">
        <v>8318</v>
      </c>
      <c r="R3417" t="s">
        <v>8319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s="7" t="s">
        <v>8318</v>
      </c>
      <c r="R3418" t="s">
        <v>8319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s="7" t="s">
        <v>8318</v>
      </c>
      <c r="R3419" t="s">
        <v>8319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s="7" t="s">
        <v>8318</v>
      </c>
      <c r="R3420" t="s">
        <v>8319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s="7" t="s">
        <v>8318</v>
      </c>
      <c r="R3421" t="s">
        <v>8319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s="7" t="s">
        <v>8318</v>
      </c>
      <c r="R3422" t="s">
        <v>8319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s="7" t="s">
        <v>8318</v>
      </c>
      <c r="R3423" t="s">
        <v>8319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s="7" t="s">
        <v>8318</v>
      </c>
      <c r="R3424" t="s">
        <v>8319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7" t="s">
        <v>8318</v>
      </c>
      <c r="R3425" t="s">
        <v>8319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s="7" t="s">
        <v>8318</v>
      </c>
      <c r="R3426" t="s">
        <v>8319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ref="O3427:O3490" si="216">ROUND(E3427/D3427*100,0)</f>
        <v>103</v>
      </c>
      <c r="P3427">
        <f t="shared" si="213"/>
        <v>297</v>
      </c>
      <c r="Q3427" s="7" t="s">
        <v>8318</v>
      </c>
      <c r="R3427" t="s">
        <v>8319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</v>
      </c>
      <c r="P3428">
        <f t="shared" si="213"/>
        <v>47</v>
      </c>
      <c r="Q3428" s="7" t="s">
        <v>8318</v>
      </c>
      <c r="R3428" t="s">
        <v>8319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52</v>
      </c>
      <c r="Q3429" s="7" t="s">
        <v>8318</v>
      </c>
      <c r="R3429" t="s">
        <v>8319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103</v>
      </c>
      <c r="P3430">
        <f t="shared" si="213"/>
        <v>40</v>
      </c>
      <c r="Q3430" s="7" t="s">
        <v>8318</v>
      </c>
      <c r="R3430" t="s">
        <v>8319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</v>
      </c>
      <c r="Q3431" s="7" t="s">
        <v>8318</v>
      </c>
      <c r="R3431" t="s">
        <v>8319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109</v>
      </c>
      <c r="P3432">
        <f t="shared" si="213"/>
        <v>30</v>
      </c>
      <c r="Q3432" s="7" t="s">
        <v>8318</v>
      </c>
      <c r="R3432" t="s">
        <v>8319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</v>
      </c>
      <c r="Q3433" s="7" t="s">
        <v>8318</v>
      </c>
      <c r="R3433" t="s">
        <v>8319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110</v>
      </c>
      <c r="P3434">
        <f t="shared" si="213"/>
        <v>52</v>
      </c>
      <c r="Q3434" s="7" t="s">
        <v>8318</v>
      </c>
      <c r="R3434" t="s">
        <v>8319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</v>
      </c>
      <c r="P3435">
        <f t="shared" si="213"/>
        <v>134</v>
      </c>
      <c r="Q3435" s="7" t="s">
        <v>8318</v>
      </c>
      <c r="R3435" t="s">
        <v>8319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106</v>
      </c>
      <c r="P3436">
        <f t="shared" si="213"/>
        <v>63</v>
      </c>
      <c r="Q3436" s="7" t="s">
        <v>8318</v>
      </c>
      <c r="R3436" t="s">
        <v>8319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59</v>
      </c>
      <c r="Q3437" s="7" t="s">
        <v>8318</v>
      </c>
      <c r="R3437" t="s">
        <v>8319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106</v>
      </c>
      <c r="P3438">
        <f t="shared" si="213"/>
        <v>143</v>
      </c>
      <c r="Q3438" s="7" t="s">
        <v>8318</v>
      </c>
      <c r="R3438" t="s">
        <v>8319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</v>
      </c>
      <c r="Q3439" s="7" t="s">
        <v>8318</v>
      </c>
      <c r="R3439" t="s">
        <v>8319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</v>
      </c>
      <c r="P3440">
        <f t="shared" si="213"/>
        <v>186</v>
      </c>
      <c r="Q3440" s="7" t="s">
        <v>8318</v>
      </c>
      <c r="R3440" t="s">
        <v>8319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135</v>
      </c>
      <c r="P3441">
        <f t="shared" si="213"/>
        <v>90</v>
      </c>
      <c r="Q3441" s="7" t="s">
        <v>8318</v>
      </c>
      <c r="R3441" t="s">
        <v>8319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</v>
      </c>
      <c r="P3442">
        <f t="shared" si="213"/>
        <v>64</v>
      </c>
      <c r="Q3442" s="7" t="s">
        <v>8318</v>
      </c>
      <c r="R3442" t="s">
        <v>8319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103</v>
      </c>
      <c r="P3443">
        <f t="shared" si="213"/>
        <v>60</v>
      </c>
      <c r="Q3443" s="7" t="s">
        <v>8318</v>
      </c>
      <c r="R3443" t="s">
        <v>8319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</v>
      </c>
      <c r="Q3444" s="7" t="s">
        <v>8318</v>
      </c>
      <c r="R3444" t="s">
        <v>8319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186</v>
      </c>
      <c r="P3445">
        <f t="shared" si="213"/>
        <v>41</v>
      </c>
      <c r="Q3445" s="7" t="s">
        <v>8318</v>
      </c>
      <c r="R3445" t="s">
        <v>8319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</v>
      </c>
      <c r="Q3446" s="7" t="s">
        <v>8318</v>
      </c>
      <c r="R3446" t="s">
        <v>8319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65</v>
      </c>
      <c r="Q3447" s="7" t="s">
        <v>8318</v>
      </c>
      <c r="R3447" t="s">
        <v>8319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</v>
      </c>
      <c r="P3448">
        <f t="shared" si="213"/>
        <v>43</v>
      </c>
      <c r="Q3448" s="7" t="s">
        <v>8318</v>
      </c>
      <c r="R3448" t="s">
        <v>8319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108</v>
      </c>
      <c r="P3449">
        <f t="shared" si="213"/>
        <v>77</v>
      </c>
      <c r="Q3449" s="7" t="s">
        <v>8318</v>
      </c>
      <c r="R3449" t="s">
        <v>8319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110</v>
      </c>
      <c r="P3450">
        <f t="shared" si="213"/>
        <v>51</v>
      </c>
      <c r="Q3450" s="7" t="s">
        <v>8318</v>
      </c>
      <c r="R3450" t="s">
        <v>8319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171</v>
      </c>
      <c r="P3451">
        <f t="shared" si="213"/>
        <v>68</v>
      </c>
      <c r="Q3451" s="7" t="s">
        <v>8318</v>
      </c>
      <c r="R3451" t="s">
        <v>8319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</v>
      </c>
      <c r="Q3452" s="7" t="s">
        <v>8318</v>
      </c>
      <c r="R3452" t="s">
        <v>8319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</v>
      </c>
      <c r="P3453">
        <f t="shared" si="213"/>
        <v>41</v>
      </c>
      <c r="Q3453" s="7" t="s">
        <v>8318</v>
      </c>
      <c r="R3453" t="s">
        <v>8319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</v>
      </c>
      <c r="P3454">
        <f t="shared" si="213"/>
        <v>41</v>
      </c>
      <c r="Q3454" s="7" t="s">
        <v>8318</v>
      </c>
      <c r="R3454" t="s">
        <v>8319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</v>
      </c>
      <c r="P3455">
        <f t="shared" si="213"/>
        <v>28</v>
      </c>
      <c r="Q3455" s="7" t="s">
        <v>8318</v>
      </c>
      <c r="R3455" t="s">
        <v>8319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101</v>
      </c>
      <c r="P3456">
        <f t="shared" si="213"/>
        <v>34</v>
      </c>
      <c r="Q3456" s="7" t="s">
        <v>8318</v>
      </c>
      <c r="R3456" t="s">
        <v>8319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101</v>
      </c>
      <c r="P3457">
        <f t="shared" si="213"/>
        <v>146</v>
      </c>
      <c r="Q3457" s="7" t="s">
        <v>8318</v>
      </c>
      <c r="R3457" t="s">
        <v>8319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</v>
      </c>
      <c r="P3458">
        <f t="shared" si="213"/>
        <v>359</v>
      </c>
      <c r="Q3458" s="7" t="s">
        <v>8318</v>
      </c>
      <c r="R3458" t="s">
        <v>8319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>
        <f t="shared" ref="P3459:P3522" si="217">IFERROR(ROUND(E3459/L3459,0),0)</f>
        <v>51</v>
      </c>
      <c r="Q3459" s="7" t="s">
        <v>8318</v>
      </c>
      <c r="R3459" t="s">
        <v>8319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s="7" t="s">
        <v>8318</v>
      </c>
      <c r="R3460" t="s">
        <v>8319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s="7" t="s">
        <v>8318</v>
      </c>
      <c r="R3461" t="s">
        <v>8319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7" t="s">
        <v>8318</v>
      </c>
      <c r="R3462" t="s">
        <v>8319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s="7" t="s">
        <v>8318</v>
      </c>
      <c r="R3463" t="s">
        <v>8319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s="7" t="s">
        <v>8318</v>
      </c>
      <c r="R3464" t="s">
        <v>8319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s="7" t="s">
        <v>8318</v>
      </c>
      <c r="R3465" t="s">
        <v>8319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s="7" t="s">
        <v>8318</v>
      </c>
      <c r="R3466" t="s">
        <v>8319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s="7" t="s">
        <v>8318</v>
      </c>
      <c r="R3467" t="s">
        <v>8319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s="7" t="s">
        <v>8318</v>
      </c>
      <c r="R3468" t="s">
        <v>8319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s="7" t="s">
        <v>8318</v>
      </c>
      <c r="R3469" t="s">
        <v>8319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s="7" t="s">
        <v>8318</v>
      </c>
      <c r="R3470" t="s">
        <v>8319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s="7" t="s">
        <v>8318</v>
      </c>
      <c r="R3471" t="s">
        <v>8319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s="7" t="s">
        <v>8318</v>
      </c>
      <c r="R3472" t="s">
        <v>8319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s="7" t="s">
        <v>8318</v>
      </c>
      <c r="R3473" t="s">
        <v>8319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s="7" t="s">
        <v>8318</v>
      </c>
      <c r="R3474" t="s">
        <v>8319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s="7" t="s">
        <v>8318</v>
      </c>
      <c r="R3475" t="s">
        <v>8319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s="7" t="s">
        <v>8318</v>
      </c>
      <c r="R3476" t="s">
        <v>8319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s="7" t="s">
        <v>8318</v>
      </c>
      <c r="R3477" t="s">
        <v>8319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7" t="s">
        <v>8318</v>
      </c>
      <c r="R3478" t="s">
        <v>8319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s="7" t="s">
        <v>8318</v>
      </c>
      <c r="R3479" t="s">
        <v>8319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s="7" t="s">
        <v>8318</v>
      </c>
      <c r="R3480" t="s">
        <v>8319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s="7" t="s">
        <v>8318</v>
      </c>
      <c r="R3481" t="s">
        <v>8319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s="7" t="s">
        <v>8318</v>
      </c>
      <c r="R3482" t="s">
        <v>8319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s="7" t="s">
        <v>8318</v>
      </c>
      <c r="R3483" t="s">
        <v>8319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s="7" t="s">
        <v>8318</v>
      </c>
      <c r="R3484" t="s">
        <v>8319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s="7" t="s">
        <v>8318</v>
      </c>
      <c r="R3485" t="s">
        <v>8319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s="7" t="s">
        <v>8318</v>
      </c>
      <c r="R3486" t="s">
        <v>8319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s="7" t="s">
        <v>8318</v>
      </c>
      <c r="R3487" t="s">
        <v>8319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s="7" t="s">
        <v>8318</v>
      </c>
      <c r="R3488" t="s">
        <v>8319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s="7" t="s">
        <v>8318</v>
      </c>
      <c r="R3489" t="s">
        <v>8319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s="7" t="s">
        <v>8318</v>
      </c>
      <c r="R3490" t="s">
        <v>8319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ref="O3491:O3554" si="220">ROUND(E3491/D3491*100,0)</f>
        <v>113</v>
      </c>
      <c r="P3491">
        <f t="shared" si="217"/>
        <v>78</v>
      </c>
      <c r="Q3491" s="7" t="s">
        <v>8318</v>
      </c>
      <c r="R3491" t="s">
        <v>8319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128</v>
      </c>
      <c r="P3492">
        <f t="shared" si="217"/>
        <v>47</v>
      </c>
      <c r="Q3492" s="7" t="s">
        <v>8318</v>
      </c>
      <c r="R3492" t="s">
        <v>8319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</v>
      </c>
      <c r="P3493">
        <f t="shared" si="217"/>
        <v>79</v>
      </c>
      <c r="Q3493" s="7" t="s">
        <v>8318</v>
      </c>
      <c r="R3493" t="s">
        <v>8319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</v>
      </c>
      <c r="P3494">
        <f t="shared" si="217"/>
        <v>114</v>
      </c>
      <c r="Q3494" s="7" t="s">
        <v>8318</v>
      </c>
      <c r="R3494" t="s">
        <v>8319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52</v>
      </c>
      <c r="Q3495" s="7" t="s">
        <v>8318</v>
      </c>
      <c r="R3495" t="s">
        <v>8319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31</v>
      </c>
      <c r="Q3496" s="7" t="s">
        <v>8318</v>
      </c>
      <c r="R3496" t="s">
        <v>8319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107</v>
      </c>
      <c r="P3497">
        <f t="shared" si="217"/>
        <v>74</v>
      </c>
      <c r="Q3497" s="7" t="s">
        <v>8318</v>
      </c>
      <c r="R3497" t="s">
        <v>8319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</v>
      </c>
      <c r="P3498">
        <f t="shared" si="217"/>
        <v>48</v>
      </c>
      <c r="Q3498" s="7" t="s">
        <v>8318</v>
      </c>
      <c r="R3498" t="s">
        <v>8319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109</v>
      </c>
      <c r="P3499">
        <f t="shared" si="217"/>
        <v>34</v>
      </c>
      <c r="Q3499" s="7" t="s">
        <v>8318</v>
      </c>
      <c r="R3499" t="s">
        <v>8319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</v>
      </c>
      <c r="P3500">
        <f t="shared" si="217"/>
        <v>40</v>
      </c>
      <c r="Q3500" s="7" t="s">
        <v>8318</v>
      </c>
      <c r="R3500" t="s">
        <v>8319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106</v>
      </c>
      <c r="P3501">
        <f t="shared" si="217"/>
        <v>60</v>
      </c>
      <c r="Q3501" s="7" t="s">
        <v>8318</v>
      </c>
      <c r="R3501" t="s">
        <v>8319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</v>
      </c>
      <c r="P3502">
        <f t="shared" si="217"/>
        <v>25</v>
      </c>
      <c r="Q3502" s="7" t="s">
        <v>8318</v>
      </c>
      <c r="R3502" t="s">
        <v>8319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101</v>
      </c>
      <c r="P3503">
        <f t="shared" si="217"/>
        <v>36</v>
      </c>
      <c r="Q3503" s="7" t="s">
        <v>8318</v>
      </c>
      <c r="R3503" t="s">
        <v>8319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</v>
      </c>
      <c r="P3504">
        <f t="shared" si="217"/>
        <v>136</v>
      </c>
      <c r="Q3504" s="7" t="s">
        <v>8318</v>
      </c>
      <c r="R3504" t="s">
        <v>8319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108</v>
      </c>
      <c r="P3505">
        <f t="shared" si="217"/>
        <v>71</v>
      </c>
      <c r="Q3505" s="7" t="s">
        <v>8318</v>
      </c>
      <c r="R3505" t="s">
        <v>8319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s="7" t="s">
        <v>8318</v>
      </c>
      <c r="R3506" t="s">
        <v>8319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104</v>
      </c>
      <c r="P3507">
        <f t="shared" si="217"/>
        <v>67</v>
      </c>
      <c r="Q3507" s="7" t="s">
        <v>8318</v>
      </c>
      <c r="R3507" t="s">
        <v>8319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102</v>
      </c>
      <c r="P3508">
        <f t="shared" si="217"/>
        <v>105</v>
      </c>
      <c r="Q3508" s="7" t="s">
        <v>8318</v>
      </c>
      <c r="R3508" t="s">
        <v>8319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</v>
      </c>
      <c r="P3509">
        <f t="shared" si="217"/>
        <v>145</v>
      </c>
      <c r="Q3509" s="7" t="s">
        <v>8318</v>
      </c>
      <c r="R3509" t="s">
        <v>8319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s="7" t="s">
        <v>8318</v>
      </c>
      <c r="R3510" t="s">
        <v>8319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</v>
      </c>
      <c r="P3511">
        <f t="shared" si="217"/>
        <v>97</v>
      </c>
      <c r="Q3511" s="7" t="s">
        <v>8318</v>
      </c>
      <c r="R3511" t="s">
        <v>8319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101</v>
      </c>
      <c r="P3512">
        <f t="shared" si="217"/>
        <v>60</v>
      </c>
      <c r="Q3512" s="7" t="s">
        <v>8318</v>
      </c>
      <c r="R3512" t="s">
        <v>8319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</v>
      </c>
      <c r="P3513">
        <f t="shared" si="217"/>
        <v>80</v>
      </c>
      <c r="Q3513" s="7" t="s">
        <v>8318</v>
      </c>
      <c r="R3513" t="s">
        <v>8319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59</v>
      </c>
      <c r="Q3514" s="7" t="s">
        <v>8318</v>
      </c>
      <c r="R3514" t="s">
        <v>8319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</v>
      </c>
      <c r="P3515">
        <f t="shared" si="217"/>
        <v>75</v>
      </c>
      <c r="Q3515" s="7" t="s">
        <v>8318</v>
      </c>
      <c r="R3515" t="s">
        <v>8319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s="7" t="s">
        <v>8318</v>
      </c>
      <c r="R3516" t="s">
        <v>8319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103</v>
      </c>
      <c r="P3517">
        <f t="shared" si="217"/>
        <v>67</v>
      </c>
      <c r="Q3517" s="7" t="s">
        <v>8318</v>
      </c>
      <c r="R3517" t="s">
        <v>8319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</v>
      </c>
      <c r="Q3518" s="7" t="s">
        <v>8318</v>
      </c>
      <c r="R3518" t="s">
        <v>8319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308</v>
      </c>
      <c r="Q3519" s="7" t="s">
        <v>8318</v>
      </c>
      <c r="R3519" t="s">
        <v>8319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</v>
      </c>
      <c r="P3520">
        <f t="shared" si="217"/>
        <v>50</v>
      </c>
      <c r="Q3520" s="7" t="s">
        <v>8318</v>
      </c>
      <c r="R3520" t="s">
        <v>8319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</v>
      </c>
      <c r="P3521">
        <f t="shared" si="217"/>
        <v>72</v>
      </c>
      <c r="Q3521" s="7" t="s">
        <v>8318</v>
      </c>
      <c r="R3521" t="s">
        <v>8319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101</v>
      </c>
      <c r="P3522">
        <f t="shared" si="217"/>
        <v>96</v>
      </c>
      <c r="Q3522" s="7" t="s">
        <v>8318</v>
      </c>
      <c r="R3522" t="s">
        <v>8319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>
        <f t="shared" ref="P3523:P3586" si="221">IFERROR(ROUND(E3523/L3523,0),0)</f>
        <v>46</v>
      </c>
      <c r="Q3523" s="7" t="s">
        <v>8318</v>
      </c>
      <c r="R3523" t="s">
        <v>8319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s="7" t="s">
        <v>8318</v>
      </c>
      <c r="R3524" t="s">
        <v>8319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s="7" t="s">
        <v>8318</v>
      </c>
      <c r="R3525" t="s">
        <v>8319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s="7" t="s">
        <v>8318</v>
      </c>
      <c r="R3526" t="s">
        <v>8319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s="7" t="s">
        <v>8318</v>
      </c>
      <c r="R3527" t="s">
        <v>8319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7" t="s">
        <v>8318</v>
      </c>
      <c r="R3528" t="s">
        <v>8319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s="7" t="s">
        <v>8318</v>
      </c>
      <c r="R3529" t="s">
        <v>8319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s="7" t="s">
        <v>8318</v>
      </c>
      <c r="R3530" t="s">
        <v>8319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s="7" t="s">
        <v>8318</v>
      </c>
      <c r="R3531" t="s">
        <v>8319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7" t="s">
        <v>8318</v>
      </c>
      <c r="R3532" t="s">
        <v>8319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s="7" t="s">
        <v>8318</v>
      </c>
      <c r="R3533" t="s">
        <v>8319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s="7" t="s">
        <v>8318</v>
      </c>
      <c r="R3534" t="s">
        <v>8319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s="7" t="s">
        <v>8318</v>
      </c>
      <c r="R3535" t="s">
        <v>8319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s="7" t="s">
        <v>8318</v>
      </c>
      <c r="R3536" t="s">
        <v>8319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s="7" t="s">
        <v>8318</v>
      </c>
      <c r="R3537" t="s">
        <v>8319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s="7" t="s">
        <v>8318</v>
      </c>
      <c r="R3538" t="s">
        <v>8319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s="7" t="s">
        <v>8318</v>
      </c>
      <c r="R3539" t="s">
        <v>8319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s="7" t="s">
        <v>8318</v>
      </c>
      <c r="R3540" t="s">
        <v>8319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s="7" t="s">
        <v>8318</v>
      </c>
      <c r="R3541" t="s">
        <v>8319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s="7" t="s">
        <v>8318</v>
      </c>
      <c r="R3542" t="s">
        <v>8319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s="7" t="s">
        <v>8318</v>
      </c>
      <c r="R3543" t="s">
        <v>8319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s="7" t="s">
        <v>8318</v>
      </c>
      <c r="R3544" t="s">
        <v>8319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s="7" t="s">
        <v>8318</v>
      </c>
      <c r="R3545" t="s">
        <v>8319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s="7" t="s">
        <v>8318</v>
      </c>
      <c r="R3546" t="s">
        <v>8319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s="7" t="s">
        <v>8318</v>
      </c>
      <c r="R3547" t="s">
        <v>8319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s="7" t="s">
        <v>8318</v>
      </c>
      <c r="R3548" t="s">
        <v>8319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s="7" t="s">
        <v>8318</v>
      </c>
      <c r="R3549" t="s">
        <v>8319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s="7" t="s">
        <v>8318</v>
      </c>
      <c r="R3550" t="s">
        <v>8319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s="7" t="s">
        <v>8318</v>
      </c>
      <c r="R3551" t="s">
        <v>8319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s="7" t="s">
        <v>8318</v>
      </c>
      <c r="R3552" t="s">
        <v>8319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s="7" t="s">
        <v>8318</v>
      </c>
      <c r="R3553" t="s">
        <v>8319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s="7" t="s">
        <v>8318</v>
      </c>
      <c r="R3554" t="s">
        <v>8319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ref="O3555:O3618" si="224">ROUND(E3555/D3555*100,0)</f>
        <v>106</v>
      </c>
      <c r="P3555">
        <f t="shared" si="221"/>
        <v>56</v>
      </c>
      <c r="Q3555" s="7" t="s">
        <v>8318</v>
      </c>
      <c r="R3555" t="s">
        <v>8319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</v>
      </c>
      <c r="P3556">
        <f t="shared" si="221"/>
        <v>107</v>
      </c>
      <c r="Q3556" s="7" t="s">
        <v>8318</v>
      </c>
      <c r="R3556" t="s">
        <v>8319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</v>
      </c>
      <c r="Q3557" s="7" t="s">
        <v>8318</v>
      </c>
      <c r="R3557" t="s">
        <v>8319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</v>
      </c>
      <c r="P3558">
        <f t="shared" si="221"/>
        <v>111</v>
      </c>
      <c r="Q3558" s="7" t="s">
        <v>8318</v>
      </c>
      <c r="R3558" t="s">
        <v>8319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</v>
      </c>
      <c r="P3559">
        <f t="shared" si="221"/>
        <v>179</v>
      </c>
      <c r="Q3559" s="7" t="s">
        <v>8318</v>
      </c>
      <c r="R3559" t="s">
        <v>8319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23</v>
      </c>
      <c r="Q3560" s="7" t="s">
        <v>8318</v>
      </c>
      <c r="R3560" t="s">
        <v>8319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104</v>
      </c>
      <c r="P3561">
        <f t="shared" si="221"/>
        <v>43</v>
      </c>
      <c r="Q3561" s="7" t="s">
        <v>8318</v>
      </c>
      <c r="R3561" t="s">
        <v>8319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</v>
      </c>
      <c r="P3562">
        <f t="shared" si="221"/>
        <v>47</v>
      </c>
      <c r="Q3562" s="7" t="s">
        <v>8318</v>
      </c>
      <c r="R3562" t="s">
        <v>8319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</v>
      </c>
      <c r="P3563">
        <f t="shared" si="221"/>
        <v>47</v>
      </c>
      <c r="Q3563" s="7" t="s">
        <v>8318</v>
      </c>
      <c r="R3563" t="s">
        <v>8319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149</v>
      </c>
      <c r="P3564">
        <f t="shared" si="221"/>
        <v>15</v>
      </c>
      <c r="Q3564" s="7" t="s">
        <v>8318</v>
      </c>
      <c r="R3564" t="s">
        <v>8319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</v>
      </c>
      <c r="P3565">
        <f t="shared" si="221"/>
        <v>21</v>
      </c>
      <c r="Q3565" s="7" t="s">
        <v>8318</v>
      </c>
      <c r="R3565" t="s">
        <v>8319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101</v>
      </c>
      <c r="P3566">
        <f t="shared" si="221"/>
        <v>59</v>
      </c>
      <c r="Q3566" s="7" t="s">
        <v>8318</v>
      </c>
      <c r="R3566" t="s">
        <v>8319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131</v>
      </c>
      <c r="P3567">
        <f t="shared" si="221"/>
        <v>98</v>
      </c>
      <c r="Q3567" s="7" t="s">
        <v>8318</v>
      </c>
      <c r="R3567" t="s">
        <v>8319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105</v>
      </c>
      <c r="P3568">
        <f t="shared" si="221"/>
        <v>55</v>
      </c>
      <c r="Q3568" s="7" t="s">
        <v>8318</v>
      </c>
      <c r="R3568" t="s">
        <v>8319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109</v>
      </c>
      <c r="P3569">
        <f t="shared" si="221"/>
        <v>27</v>
      </c>
      <c r="Q3569" s="7" t="s">
        <v>8318</v>
      </c>
      <c r="R3569" t="s">
        <v>8319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</v>
      </c>
      <c r="Q3570" s="7" t="s">
        <v>8318</v>
      </c>
      <c r="R3570" t="s">
        <v>8319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</v>
      </c>
      <c r="P3571">
        <f t="shared" si="221"/>
        <v>123</v>
      </c>
      <c r="Q3571" s="7" t="s">
        <v>8318</v>
      </c>
      <c r="R3571" t="s">
        <v>8319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</v>
      </c>
      <c r="P3572">
        <f t="shared" si="221"/>
        <v>88</v>
      </c>
      <c r="Q3572" s="7" t="s">
        <v>8318</v>
      </c>
      <c r="R3572" t="s">
        <v>8319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</v>
      </c>
      <c r="P3573">
        <f t="shared" si="221"/>
        <v>73</v>
      </c>
      <c r="Q3573" s="7" t="s">
        <v>8318</v>
      </c>
      <c r="R3573" t="s">
        <v>8319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56</v>
      </c>
      <c r="Q3574" s="7" t="s">
        <v>8318</v>
      </c>
      <c r="R3574" t="s">
        <v>8319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103</v>
      </c>
      <c r="P3575">
        <f t="shared" si="221"/>
        <v>40</v>
      </c>
      <c r="Q3575" s="7" t="s">
        <v>8318</v>
      </c>
      <c r="R3575" t="s">
        <v>8319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</v>
      </c>
      <c r="P3576">
        <f t="shared" si="221"/>
        <v>137</v>
      </c>
      <c r="Q3576" s="7" t="s">
        <v>8318</v>
      </c>
      <c r="R3576" t="s">
        <v>8319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</v>
      </c>
      <c r="P3577">
        <f t="shared" si="221"/>
        <v>99</v>
      </c>
      <c r="Q3577" s="7" t="s">
        <v>8318</v>
      </c>
      <c r="R3577" t="s">
        <v>8319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s="7" t="s">
        <v>8318</v>
      </c>
      <c r="R3578" t="s">
        <v>8319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29</v>
      </c>
      <c r="Q3579" s="7" t="s">
        <v>8318</v>
      </c>
      <c r="R3579" t="s">
        <v>8319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</v>
      </c>
      <c r="P3580">
        <f t="shared" si="221"/>
        <v>41</v>
      </c>
      <c r="Q3580" s="7" t="s">
        <v>8318</v>
      </c>
      <c r="R3580" t="s">
        <v>8319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36</v>
      </c>
      <c r="Q3581" s="7" t="s">
        <v>8318</v>
      </c>
      <c r="R3581" t="s">
        <v>8319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114</v>
      </c>
      <c r="P3582">
        <f t="shared" si="221"/>
        <v>38</v>
      </c>
      <c r="Q3582" s="7" t="s">
        <v>8318</v>
      </c>
      <c r="R3582" t="s">
        <v>8319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</v>
      </c>
      <c r="Q3583" s="7" t="s">
        <v>8318</v>
      </c>
      <c r="R3583" t="s">
        <v>8319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59</v>
      </c>
      <c r="Q3584" s="7" t="s">
        <v>8318</v>
      </c>
      <c r="R3584" t="s">
        <v>8319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109</v>
      </c>
      <c r="P3585">
        <f t="shared" si="221"/>
        <v>136</v>
      </c>
      <c r="Q3585" s="7" t="s">
        <v>8318</v>
      </c>
      <c r="R3585" t="s">
        <v>8319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116</v>
      </c>
      <c r="P3586">
        <f t="shared" si="221"/>
        <v>31</v>
      </c>
      <c r="Q3586" s="7" t="s">
        <v>8318</v>
      </c>
      <c r="R3586" t="s">
        <v>8319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>
        <f t="shared" ref="P3587:P3650" si="225">IFERROR(ROUND(E3587/L3587,0),0)</f>
        <v>176</v>
      </c>
      <c r="Q3587" s="7" t="s">
        <v>8318</v>
      </c>
      <c r="R3587" t="s">
        <v>8319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s="7" t="s">
        <v>8318</v>
      </c>
      <c r="R3588" t="s">
        <v>8319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s="7" t="s">
        <v>8318</v>
      </c>
      <c r="R3589" t="s">
        <v>8319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s="7" t="s">
        <v>8318</v>
      </c>
      <c r="R3590" t="s">
        <v>8319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s="7" t="s">
        <v>8318</v>
      </c>
      <c r="R3591" t="s">
        <v>8319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s="7" t="s">
        <v>8318</v>
      </c>
      <c r="R3592" t="s">
        <v>8319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s="7" t="s">
        <v>8318</v>
      </c>
      <c r="R3593" t="s">
        <v>8319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s="7" t="s">
        <v>8318</v>
      </c>
      <c r="R3594" t="s">
        <v>8319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s="7" t="s">
        <v>8318</v>
      </c>
      <c r="R3595" t="s">
        <v>8319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s="7" t="s">
        <v>8318</v>
      </c>
      <c r="R3596" t="s">
        <v>8319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s="7" t="s">
        <v>8318</v>
      </c>
      <c r="R3597" t="s">
        <v>8319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s="7" t="s">
        <v>8318</v>
      </c>
      <c r="R3598" t="s">
        <v>8319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s="7" t="s">
        <v>8318</v>
      </c>
      <c r="R3599" t="s">
        <v>8319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s="7" t="s">
        <v>8318</v>
      </c>
      <c r="R3600" t="s">
        <v>8319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s="7" t="s">
        <v>8318</v>
      </c>
      <c r="R3601" t="s">
        <v>8319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s="7" t="s">
        <v>8318</v>
      </c>
      <c r="R3602" t="s">
        <v>8319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s="7" t="s">
        <v>8318</v>
      </c>
      <c r="R3603" t="s">
        <v>8319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s="7" t="s">
        <v>8318</v>
      </c>
      <c r="R3604" t="s">
        <v>8319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s="7" t="s">
        <v>8318</v>
      </c>
      <c r="R3605" t="s">
        <v>8319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s="7" t="s">
        <v>8318</v>
      </c>
      <c r="R3606" t="s">
        <v>8319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s="7" t="s">
        <v>8318</v>
      </c>
      <c r="R3607" t="s">
        <v>8319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s="7" t="s">
        <v>8318</v>
      </c>
      <c r="R3608" t="s">
        <v>8319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s="7" t="s">
        <v>8318</v>
      </c>
      <c r="R3609" t="s">
        <v>8319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s="7" t="s">
        <v>8318</v>
      </c>
      <c r="R3610" t="s">
        <v>8319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s="7" t="s">
        <v>8318</v>
      </c>
      <c r="R3611" t="s">
        <v>8319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s="7" t="s">
        <v>8318</v>
      </c>
      <c r="R3612" t="s">
        <v>8319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s="7" t="s">
        <v>8318</v>
      </c>
      <c r="R3613" t="s">
        <v>8319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s="7" t="s">
        <v>8318</v>
      </c>
      <c r="R3614" t="s">
        <v>8319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s="7" t="s">
        <v>8318</v>
      </c>
      <c r="R3615" t="s">
        <v>8319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s="7" t="s">
        <v>8318</v>
      </c>
      <c r="R3616" t="s">
        <v>8319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s="7" t="s">
        <v>8318</v>
      </c>
      <c r="R3617" t="s">
        <v>8319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s="7" t="s">
        <v>8318</v>
      </c>
      <c r="R3618" t="s">
        <v>8319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ref="O3619:O3682" si="228">ROUND(E3619/D3619*100,0)</f>
        <v>119</v>
      </c>
      <c r="P3619">
        <f t="shared" si="225"/>
        <v>17</v>
      </c>
      <c r="Q3619" s="7" t="s">
        <v>8318</v>
      </c>
      <c r="R3619" t="s">
        <v>8319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</v>
      </c>
      <c r="Q3620" s="7" t="s">
        <v>8318</v>
      </c>
      <c r="R3620" t="s">
        <v>8319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</v>
      </c>
      <c r="Q3621" s="7" t="s">
        <v>8318</v>
      </c>
      <c r="R3621" t="s">
        <v>8319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</v>
      </c>
      <c r="P3622">
        <f t="shared" si="225"/>
        <v>56</v>
      </c>
      <c r="Q3622" s="7" t="s">
        <v>8318</v>
      </c>
      <c r="R3622" t="s">
        <v>8319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110</v>
      </c>
      <c r="P3623">
        <f t="shared" si="225"/>
        <v>47</v>
      </c>
      <c r="Q3623" s="7" t="s">
        <v>8318</v>
      </c>
      <c r="R3623" t="s">
        <v>8319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</v>
      </c>
      <c r="P3624">
        <f t="shared" si="225"/>
        <v>48</v>
      </c>
      <c r="Q3624" s="7" t="s">
        <v>8318</v>
      </c>
      <c r="R3624" t="s">
        <v>8319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</v>
      </c>
      <c r="Q3625" s="7" t="s">
        <v>8318</v>
      </c>
      <c r="R3625" t="s">
        <v>8319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105</v>
      </c>
      <c r="P3626">
        <f t="shared" si="225"/>
        <v>81</v>
      </c>
      <c r="Q3626" s="7" t="s">
        <v>8318</v>
      </c>
      <c r="R3626" t="s">
        <v>8319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103</v>
      </c>
      <c r="P3627">
        <f t="shared" si="225"/>
        <v>39</v>
      </c>
      <c r="Q3627" s="7" t="s">
        <v>8318</v>
      </c>
      <c r="R3627" t="s">
        <v>8319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102</v>
      </c>
      <c r="P3628">
        <f t="shared" si="225"/>
        <v>85</v>
      </c>
      <c r="Q3628" s="7" t="s">
        <v>8318</v>
      </c>
      <c r="R3628" t="s">
        <v>8319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69</v>
      </c>
      <c r="Q3629" s="7" t="s">
        <v>8318</v>
      </c>
      <c r="R3629" t="s">
        <v>8319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>
        <f t="shared" si="225"/>
        <v>0</v>
      </c>
      <c r="Q3630" s="7" t="s">
        <v>8318</v>
      </c>
      <c r="R3630" t="s">
        <v>8360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s="7" t="s">
        <v>8318</v>
      </c>
      <c r="R3631" t="s">
        <v>8360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</v>
      </c>
      <c r="P3632">
        <f t="shared" si="225"/>
        <v>1</v>
      </c>
      <c r="Q3632" s="7" t="s">
        <v>8318</v>
      </c>
      <c r="R3632" t="s">
        <v>8360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</v>
      </c>
      <c r="P3633">
        <f t="shared" si="225"/>
        <v>148</v>
      </c>
      <c r="Q3633" s="7" t="s">
        <v>8318</v>
      </c>
      <c r="R3633" t="s">
        <v>8360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s="7" t="s">
        <v>8318</v>
      </c>
      <c r="R3634" t="s">
        <v>8360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</v>
      </c>
      <c r="P3635">
        <f t="shared" si="225"/>
        <v>57</v>
      </c>
      <c r="Q3635" s="7" t="s">
        <v>8318</v>
      </c>
      <c r="R3635" t="s">
        <v>8360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</v>
      </c>
      <c r="P3636">
        <f t="shared" si="225"/>
        <v>177</v>
      </c>
      <c r="Q3636" s="7" t="s">
        <v>8318</v>
      </c>
      <c r="R3636" t="s">
        <v>8360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</v>
      </c>
      <c r="P3637">
        <f t="shared" si="225"/>
        <v>128</v>
      </c>
      <c r="Q3637" s="7" t="s">
        <v>8318</v>
      </c>
      <c r="R3637" t="s">
        <v>8360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>
        <f t="shared" si="225"/>
        <v>0</v>
      </c>
      <c r="Q3638" s="7" t="s">
        <v>8318</v>
      </c>
      <c r="R3638" t="s">
        <v>8360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31</v>
      </c>
      <c r="P3639">
        <f t="shared" si="225"/>
        <v>66</v>
      </c>
      <c r="Q3639" s="7" t="s">
        <v>8318</v>
      </c>
      <c r="R3639" t="s">
        <v>8360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7</v>
      </c>
      <c r="P3640">
        <f t="shared" si="225"/>
        <v>108</v>
      </c>
      <c r="Q3640" s="7" t="s">
        <v>8318</v>
      </c>
      <c r="R3640" t="s">
        <v>8360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s="7" t="s">
        <v>8318</v>
      </c>
      <c r="R3641" t="s">
        <v>8360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6</v>
      </c>
      <c r="P3642">
        <f t="shared" si="225"/>
        <v>18</v>
      </c>
      <c r="Q3642" s="7" t="s">
        <v>8318</v>
      </c>
      <c r="R3642" t="s">
        <v>8360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>
        <f t="shared" si="225"/>
        <v>0</v>
      </c>
      <c r="Q3643" s="7" t="s">
        <v>8318</v>
      </c>
      <c r="R3643" t="s">
        <v>8360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</v>
      </c>
      <c r="P3644">
        <f t="shared" si="225"/>
        <v>8</v>
      </c>
      <c r="Q3644" s="7" t="s">
        <v>8318</v>
      </c>
      <c r="R3644" t="s">
        <v>8360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>
        <f t="shared" si="225"/>
        <v>0</v>
      </c>
      <c r="Q3645" s="7" t="s">
        <v>8318</v>
      </c>
      <c r="R3645" t="s">
        <v>8360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</v>
      </c>
      <c r="P3646">
        <f t="shared" si="225"/>
        <v>68</v>
      </c>
      <c r="Q3646" s="7" t="s">
        <v>8318</v>
      </c>
      <c r="R3646" t="s">
        <v>8360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</v>
      </c>
      <c r="P3647">
        <f t="shared" si="225"/>
        <v>1</v>
      </c>
      <c r="Q3647" s="7" t="s">
        <v>8318</v>
      </c>
      <c r="R3647" t="s">
        <v>8360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5</v>
      </c>
      <c r="P3648">
        <f t="shared" si="225"/>
        <v>60</v>
      </c>
      <c r="Q3648" s="7" t="s">
        <v>8318</v>
      </c>
      <c r="R3648" t="s">
        <v>8360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s="7" t="s">
        <v>8318</v>
      </c>
      <c r="R3649" t="s">
        <v>8360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</v>
      </c>
      <c r="P3650">
        <f t="shared" si="225"/>
        <v>550</v>
      </c>
      <c r="Q3650" s="7" t="s">
        <v>8318</v>
      </c>
      <c r="R3650" t="s">
        <v>8319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IFERROR(ROUND(E3651/L3651,0),0)</f>
        <v>98</v>
      </c>
      <c r="Q3651" s="7" t="s">
        <v>8318</v>
      </c>
      <c r="R3651" t="s">
        <v>8319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s="7" t="s">
        <v>8318</v>
      </c>
      <c r="R3652" t="s">
        <v>8319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s="7" t="s">
        <v>8318</v>
      </c>
      <c r="R3653" t="s">
        <v>8319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s="7" t="s">
        <v>8318</v>
      </c>
      <c r="R3654" t="s">
        <v>8319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s="7" t="s">
        <v>8318</v>
      </c>
      <c r="R3655" t="s">
        <v>8319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s="7" t="s">
        <v>8318</v>
      </c>
      <c r="R3656" t="s">
        <v>8319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s="7" t="s">
        <v>8318</v>
      </c>
      <c r="R3657" t="s">
        <v>8319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s="7" t="s">
        <v>8318</v>
      </c>
      <c r="R3658" t="s">
        <v>8319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s="7" t="s">
        <v>8318</v>
      </c>
      <c r="R3659" t="s">
        <v>8319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s="7" t="s">
        <v>8318</v>
      </c>
      <c r="R3660" t="s">
        <v>8319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s="7" t="s">
        <v>8318</v>
      </c>
      <c r="R3661" t="s">
        <v>8319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s="7" t="s">
        <v>8318</v>
      </c>
      <c r="R3662" t="s">
        <v>8319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s="7" t="s">
        <v>8318</v>
      </c>
      <c r="R3663" t="s">
        <v>8319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s="7" t="s">
        <v>8318</v>
      </c>
      <c r="R3664" t="s">
        <v>8319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7" t="s">
        <v>8318</v>
      </c>
      <c r="R3665" t="s">
        <v>8319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s="7" t="s">
        <v>8318</v>
      </c>
      <c r="R3666" t="s">
        <v>8319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s="7" t="s">
        <v>8318</v>
      </c>
      <c r="R3667" t="s">
        <v>8319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s="7" t="s">
        <v>8318</v>
      </c>
      <c r="R3668" t="s">
        <v>8319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s="7" t="s">
        <v>8318</v>
      </c>
      <c r="R3669" t="s">
        <v>8319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s="7" t="s">
        <v>8318</v>
      </c>
      <c r="R3670" t="s">
        <v>8319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s="7" t="s">
        <v>8318</v>
      </c>
      <c r="R3671" t="s">
        <v>8319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s="7" t="s">
        <v>8318</v>
      </c>
      <c r="R3672" t="s">
        <v>8319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s="7" t="s">
        <v>8318</v>
      </c>
      <c r="R3673" t="s">
        <v>8319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s="7" t="s">
        <v>8318</v>
      </c>
      <c r="R3674" t="s">
        <v>8319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s="7" t="s">
        <v>8318</v>
      </c>
      <c r="R3675" t="s">
        <v>8319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s="7" t="s">
        <v>8318</v>
      </c>
      <c r="R3676" t="s">
        <v>8319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s="7" t="s">
        <v>8318</v>
      </c>
      <c r="R3677" t="s">
        <v>8319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s="7" t="s">
        <v>8318</v>
      </c>
      <c r="R3678" t="s">
        <v>8319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s="7" t="s">
        <v>8318</v>
      </c>
      <c r="R3679" t="s">
        <v>8319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s="7" t="s">
        <v>8318</v>
      </c>
      <c r="R3680" t="s">
        <v>8319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s="7" t="s">
        <v>8318</v>
      </c>
      <c r="R3681" t="s">
        <v>8319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s="7" t="s">
        <v>8318</v>
      </c>
      <c r="R3682" t="s">
        <v>8319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ref="O3683:O3746" si="232">ROUND(E3683/D3683*100,0)</f>
        <v>112</v>
      </c>
      <c r="P3683">
        <f t="shared" si="229"/>
        <v>62</v>
      </c>
      <c r="Q3683" s="7" t="s">
        <v>8318</v>
      </c>
      <c r="R3683" t="s">
        <v>8319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</v>
      </c>
      <c r="P3684">
        <f t="shared" si="229"/>
        <v>62</v>
      </c>
      <c r="Q3684" s="7" t="s">
        <v>8318</v>
      </c>
      <c r="R3684" t="s">
        <v>8319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111</v>
      </c>
      <c r="P3685">
        <f t="shared" si="229"/>
        <v>59</v>
      </c>
      <c r="Q3685" s="7" t="s">
        <v>8318</v>
      </c>
      <c r="R3685" t="s">
        <v>8319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</v>
      </c>
      <c r="P3686">
        <f t="shared" si="229"/>
        <v>45</v>
      </c>
      <c r="Q3686" s="7" t="s">
        <v>8318</v>
      </c>
      <c r="R3686" t="s">
        <v>8319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106</v>
      </c>
      <c r="P3687">
        <f t="shared" si="229"/>
        <v>42</v>
      </c>
      <c r="Q3687" s="7" t="s">
        <v>8318</v>
      </c>
      <c r="R3687" t="s">
        <v>8319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</v>
      </c>
      <c r="P3688">
        <f t="shared" si="229"/>
        <v>59</v>
      </c>
      <c r="Q3688" s="7" t="s">
        <v>8318</v>
      </c>
      <c r="R3688" t="s">
        <v>8319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</v>
      </c>
      <c r="P3689">
        <f t="shared" si="229"/>
        <v>200</v>
      </c>
      <c r="Q3689" s="7" t="s">
        <v>8318</v>
      </c>
      <c r="R3689" t="s">
        <v>8319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</v>
      </c>
      <c r="P3690">
        <f t="shared" si="229"/>
        <v>84</v>
      </c>
      <c r="Q3690" s="7" t="s">
        <v>8318</v>
      </c>
      <c r="R3690" t="s">
        <v>8319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</v>
      </c>
      <c r="P3691">
        <f t="shared" si="229"/>
        <v>57</v>
      </c>
      <c r="Q3691" s="7" t="s">
        <v>8318</v>
      </c>
      <c r="R3691" t="s">
        <v>8319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</v>
      </c>
      <c r="Q3692" s="7" t="s">
        <v>8318</v>
      </c>
      <c r="R3692" t="s">
        <v>8319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128</v>
      </c>
      <c r="P3693">
        <f t="shared" si="229"/>
        <v>187</v>
      </c>
      <c r="Q3693" s="7" t="s">
        <v>8318</v>
      </c>
      <c r="R3693" t="s">
        <v>8319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</v>
      </c>
      <c r="Q3694" s="7" t="s">
        <v>8318</v>
      </c>
      <c r="R3694" t="s">
        <v>8319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</v>
      </c>
      <c r="P3695">
        <f t="shared" si="229"/>
        <v>31</v>
      </c>
      <c r="Q3695" s="7" t="s">
        <v>8318</v>
      </c>
      <c r="R3695" t="s">
        <v>8319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</v>
      </c>
      <c r="P3696">
        <f t="shared" si="229"/>
        <v>63</v>
      </c>
      <c r="Q3696" s="7" t="s">
        <v>8318</v>
      </c>
      <c r="R3696" t="s">
        <v>8319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</v>
      </c>
      <c r="P3697">
        <f t="shared" si="229"/>
        <v>121</v>
      </c>
      <c r="Q3697" s="7" t="s">
        <v>8318</v>
      </c>
      <c r="R3697" t="s">
        <v>8319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40</v>
      </c>
      <c r="Q3698" s="7" t="s">
        <v>8318</v>
      </c>
      <c r="R3698" t="s">
        <v>8319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s="7" t="s">
        <v>8318</v>
      </c>
      <c r="R3699" t="s">
        <v>8319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111</v>
      </c>
      <c r="P3700">
        <f t="shared" si="229"/>
        <v>41</v>
      </c>
      <c r="Q3700" s="7" t="s">
        <v>8318</v>
      </c>
      <c r="R3700" t="s">
        <v>8319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101</v>
      </c>
      <c r="P3701">
        <f t="shared" si="229"/>
        <v>63</v>
      </c>
      <c r="Q3701" s="7" t="s">
        <v>8318</v>
      </c>
      <c r="R3701" t="s">
        <v>8319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</v>
      </c>
      <c r="P3702">
        <f t="shared" si="229"/>
        <v>34</v>
      </c>
      <c r="Q3702" s="7" t="s">
        <v>8318</v>
      </c>
      <c r="R3702" t="s">
        <v>8319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</v>
      </c>
      <c r="P3703">
        <f t="shared" si="229"/>
        <v>39</v>
      </c>
      <c r="Q3703" s="7" t="s">
        <v>8318</v>
      </c>
      <c r="R3703" t="s">
        <v>8319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</v>
      </c>
      <c r="P3704">
        <f t="shared" si="229"/>
        <v>156</v>
      </c>
      <c r="Q3704" s="7" t="s">
        <v>8318</v>
      </c>
      <c r="R3704" t="s">
        <v>8319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</v>
      </c>
      <c r="P3705">
        <f t="shared" si="229"/>
        <v>43</v>
      </c>
      <c r="Q3705" s="7" t="s">
        <v>8318</v>
      </c>
      <c r="R3705" t="s">
        <v>8319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</v>
      </c>
      <c r="P3706">
        <f t="shared" si="229"/>
        <v>15</v>
      </c>
      <c r="Q3706" s="7" t="s">
        <v>8318</v>
      </c>
      <c r="R3706" t="s">
        <v>8319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</v>
      </c>
      <c r="P3707">
        <f t="shared" si="229"/>
        <v>84</v>
      </c>
      <c r="Q3707" s="7" t="s">
        <v>8318</v>
      </c>
      <c r="R3707" t="s">
        <v>8319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</v>
      </c>
      <c r="P3708">
        <f t="shared" si="229"/>
        <v>140</v>
      </c>
      <c r="Q3708" s="7" t="s">
        <v>8318</v>
      </c>
      <c r="R3708" t="s">
        <v>8319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81</v>
      </c>
      <c r="Q3709" s="7" t="s">
        <v>8318</v>
      </c>
      <c r="R3709" t="s">
        <v>8319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54</v>
      </c>
      <c r="Q3710" s="7" t="s">
        <v>8318</v>
      </c>
      <c r="R3710" t="s">
        <v>8319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</v>
      </c>
      <c r="P3711">
        <f t="shared" si="229"/>
        <v>31</v>
      </c>
      <c r="Q3711" s="7" t="s">
        <v>8318</v>
      </c>
      <c r="R3711" t="s">
        <v>8319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</v>
      </c>
      <c r="P3712">
        <f t="shared" si="229"/>
        <v>68</v>
      </c>
      <c r="Q3712" s="7" t="s">
        <v>8318</v>
      </c>
      <c r="R3712" t="s">
        <v>8319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</v>
      </c>
      <c r="Q3713" s="7" t="s">
        <v>8318</v>
      </c>
      <c r="R3713" t="s">
        <v>8319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154</v>
      </c>
      <c r="P3714">
        <f t="shared" si="229"/>
        <v>111</v>
      </c>
      <c r="Q3714" s="7" t="s">
        <v>8318</v>
      </c>
      <c r="R3714" t="s">
        <v>8319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ref="P3715:P3778" si="233">IFERROR(ROUND(E3715/L3715,0),0)</f>
        <v>107</v>
      </c>
      <c r="Q3715" s="7" t="s">
        <v>8318</v>
      </c>
      <c r="R3715" t="s">
        <v>8319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s="7" t="s">
        <v>8318</v>
      </c>
      <c r="R3716" t="s">
        <v>8319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s="7" t="s">
        <v>8318</v>
      </c>
      <c r="R3717" t="s">
        <v>8319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s="7" t="s">
        <v>8318</v>
      </c>
      <c r="R3718" t="s">
        <v>8319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s="7" t="s">
        <v>8318</v>
      </c>
      <c r="R3719" t="s">
        <v>8319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s="7" t="s">
        <v>8318</v>
      </c>
      <c r="R3720" t="s">
        <v>8319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7" t="s">
        <v>8318</v>
      </c>
      <c r="R3721" t="s">
        <v>8319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s="7" t="s">
        <v>8318</v>
      </c>
      <c r="R3722" t="s">
        <v>8319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s="7" t="s">
        <v>8318</v>
      </c>
      <c r="R3723" t="s">
        <v>8319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s="7" t="s">
        <v>8318</v>
      </c>
      <c r="R3724" t="s">
        <v>8319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s="7" t="s">
        <v>8318</v>
      </c>
      <c r="R3725" t="s">
        <v>8319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s="7" t="s">
        <v>8318</v>
      </c>
      <c r="R3726" t="s">
        <v>8319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s="7" t="s">
        <v>8318</v>
      </c>
      <c r="R3727" t="s">
        <v>8319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s="7" t="s">
        <v>8318</v>
      </c>
      <c r="R3728" t="s">
        <v>8319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s="7" t="s">
        <v>8318</v>
      </c>
      <c r="R3729" t="s">
        <v>8319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s="7" t="s">
        <v>8318</v>
      </c>
      <c r="R3730" t="s">
        <v>8319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s="7" t="s">
        <v>8318</v>
      </c>
      <c r="R3731" t="s">
        <v>8319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7" t="s">
        <v>8318</v>
      </c>
      <c r="R3732" t="s">
        <v>8319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s="7" t="s">
        <v>8318</v>
      </c>
      <c r="R3733" t="s">
        <v>8319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s="7" t="s">
        <v>8318</v>
      </c>
      <c r="R3734" t="s">
        <v>8319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s="7" t="s">
        <v>8318</v>
      </c>
      <c r="R3735" t="s">
        <v>8319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s="7" t="s">
        <v>8318</v>
      </c>
      <c r="R3736" t="s">
        <v>8319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s="7" t="s">
        <v>8318</v>
      </c>
      <c r="R3737" t="s">
        <v>8319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s="7" t="s">
        <v>8318</v>
      </c>
      <c r="R3738" t="s">
        <v>8319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s="7" t="s">
        <v>8318</v>
      </c>
      <c r="R3739" t="s">
        <v>8319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7" t="s">
        <v>8318</v>
      </c>
      <c r="R3740" t="s">
        <v>8319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s="7" t="s">
        <v>8318</v>
      </c>
      <c r="R3741" t="s">
        <v>8319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s="7" t="s">
        <v>8318</v>
      </c>
      <c r="R3742" t="s">
        <v>8319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s="7" t="s">
        <v>8318</v>
      </c>
      <c r="R3743" t="s">
        <v>8319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7" t="s">
        <v>8318</v>
      </c>
      <c r="R3744" t="s">
        <v>8319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s="7" t="s">
        <v>8318</v>
      </c>
      <c r="R3745" t="s">
        <v>8319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s="7" t="s">
        <v>8318</v>
      </c>
      <c r="R3746" t="s">
        <v>8319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ref="O3747:O3810" si="236">ROUND(E3747/D3747*100,0)</f>
        <v>10</v>
      </c>
      <c r="P3747">
        <f t="shared" si="233"/>
        <v>10</v>
      </c>
      <c r="Q3747" s="7" t="s">
        <v>8318</v>
      </c>
      <c r="R3747" t="s">
        <v>8319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</v>
      </c>
      <c r="P3748">
        <f t="shared" si="233"/>
        <v>202</v>
      </c>
      <c r="Q3748" s="7" t="s">
        <v>8318</v>
      </c>
      <c r="R3748" t="s">
        <v>8319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s="7" t="s">
        <v>8318</v>
      </c>
      <c r="R3749" t="s">
        <v>8319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104</v>
      </c>
      <c r="P3750">
        <f t="shared" si="233"/>
        <v>100</v>
      </c>
      <c r="Q3750" s="7" t="s">
        <v>8318</v>
      </c>
      <c r="R3750" t="s">
        <v>8360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s="7" t="s">
        <v>8318</v>
      </c>
      <c r="R3751" t="s">
        <v>8360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</v>
      </c>
      <c r="P3752">
        <f t="shared" si="233"/>
        <v>215</v>
      </c>
      <c r="Q3752" s="7" t="s">
        <v>8318</v>
      </c>
      <c r="R3752" t="s">
        <v>8360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133</v>
      </c>
      <c r="P3753">
        <f t="shared" si="233"/>
        <v>121</v>
      </c>
      <c r="Q3753" s="7" t="s">
        <v>8318</v>
      </c>
      <c r="R3753" t="s">
        <v>8360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38</v>
      </c>
      <c r="Q3754" s="7" t="s">
        <v>8318</v>
      </c>
      <c r="R3754" t="s">
        <v>8360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</v>
      </c>
      <c r="P3755">
        <f t="shared" si="233"/>
        <v>172</v>
      </c>
      <c r="Q3755" s="7" t="s">
        <v>8318</v>
      </c>
      <c r="R3755" t="s">
        <v>8360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</v>
      </c>
      <c r="Q3756" s="7" t="s">
        <v>8318</v>
      </c>
      <c r="R3756" t="s">
        <v>8360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130</v>
      </c>
      <c r="P3757">
        <f t="shared" si="233"/>
        <v>25</v>
      </c>
      <c r="Q3757" s="7" t="s">
        <v>8318</v>
      </c>
      <c r="R3757" t="s">
        <v>8360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</v>
      </c>
      <c r="P3758">
        <f t="shared" si="233"/>
        <v>268</v>
      </c>
      <c r="Q3758" s="7" t="s">
        <v>8318</v>
      </c>
      <c r="R3758" t="s">
        <v>8360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109</v>
      </c>
      <c r="P3759">
        <f t="shared" si="233"/>
        <v>76</v>
      </c>
      <c r="Q3759" s="7" t="s">
        <v>8318</v>
      </c>
      <c r="R3759" t="s">
        <v>8360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</v>
      </c>
      <c r="P3760">
        <f t="shared" si="233"/>
        <v>59</v>
      </c>
      <c r="Q3760" s="7" t="s">
        <v>8318</v>
      </c>
      <c r="R3760" t="s">
        <v>8360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</v>
      </c>
      <c r="P3761">
        <f t="shared" si="233"/>
        <v>50</v>
      </c>
      <c r="Q3761" s="7" t="s">
        <v>8318</v>
      </c>
      <c r="R3761" t="s">
        <v>8360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</v>
      </c>
      <c r="P3762">
        <f t="shared" si="233"/>
        <v>56</v>
      </c>
      <c r="Q3762" s="7" t="s">
        <v>8318</v>
      </c>
      <c r="R3762" t="s">
        <v>8360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167</v>
      </c>
      <c r="Q3763" s="7" t="s">
        <v>8318</v>
      </c>
      <c r="R3763" t="s">
        <v>8360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</v>
      </c>
      <c r="P3764">
        <f t="shared" si="233"/>
        <v>47</v>
      </c>
      <c r="Q3764" s="7" t="s">
        <v>8318</v>
      </c>
      <c r="R3764" t="s">
        <v>8360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65</v>
      </c>
      <c r="Q3765" s="7" t="s">
        <v>8318</v>
      </c>
      <c r="R3765" t="s">
        <v>8360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56</v>
      </c>
      <c r="Q3766" s="7" t="s">
        <v>8318</v>
      </c>
      <c r="R3766" t="s">
        <v>8360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</v>
      </c>
      <c r="P3767">
        <f t="shared" si="233"/>
        <v>74</v>
      </c>
      <c r="Q3767" s="7" t="s">
        <v>8318</v>
      </c>
      <c r="R3767" t="s">
        <v>8360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103</v>
      </c>
      <c r="P3768">
        <f t="shared" si="233"/>
        <v>107</v>
      </c>
      <c r="Q3768" s="7" t="s">
        <v>8318</v>
      </c>
      <c r="R3768" t="s">
        <v>8360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117</v>
      </c>
      <c r="P3769">
        <f t="shared" si="233"/>
        <v>42</v>
      </c>
      <c r="Q3769" s="7" t="s">
        <v>8318</v>
      </c>
      <c r="R3769" t="s">
        <v>8360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108</v>
      </c>
      <c r="P3770">
        <f t="shared" si="233"/>
        <v>74</v>
      </c>
      <c r="Q3770" s="7" t="s">
        <v>8318</v>
      </c>
      <c r="R3770" t="s">
        <v>8360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</v>
      </c>
      <c r="Q3771" s="7" t="s">
        <v>8318</v>
      </c>
      <c r="R3771" t="s">
        <v>8360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s="7" t="s">
        <v>8318</v>
      </c>
      <c r="R3772" t="s">
        <v>8360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</v>
      </c>
      <c r="Q3773" s="7" t="s">
        <v>8318</v>
      </c>
      <c r="R3773" t="s">
        <v>8360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</v>
      </c>
      <c r="P3774">
        <f t="shared" si="233"/>
        <v>167</v>
      </c>
      <c r="Q3774" s="7" t="s">
        <v>8318</v>
      </c>
      <c r="R3774" t="s">
        <v>8360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</v>
      </c>
      <c r="P3775">
        <f t="shared" si="233"/>
        <v>95</v>
      </c>
      <c r="Q3775" s="7" t="s">
        <v>8318</v>
      </c>
      <c r="R3775" t="s">
        <v>8360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s="7" t="s">
        <v>8318</v>
      </c>
      <c r="R3776" t="s">
        <v>8360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</v>
      </c>
      <c r="P3777">
        <f t="shared" si="233"/>
        <v>143</v>
      </c>
      <c r="Q3777" s="7" t="s">
        <v>8318</v>
      </c>
      <c r="R3777" t="s">
        <v>8360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107</v>
      </c>
      <c r="P3778">
        <f t="shared" si="233"/>
        <v>91</v>
      </c>
      <c r="Q3778" s="7" t="s">
        <v>8318</v>
      </c>
      <c r="R3778" t="s">
        <v>8360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>
        <f t="shared" ref="P3779:P3842" si="237">IFERROR(ROUND(E3779/L3779,0),0)</f>
        <v>49</v>
      </c>
      <c r="Q3779" s="7" t="s">
        <v>8318</v>
      </c>
      <c r="R3779" t="s">
        <v>8360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s="7" t="s">
        <v>8318</v>
      </c>
      <c r="R3780" t="s">
        <v>8360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s="7" t="s">
        <v>8318</v>
      </c>
      <c r="R3781" t="s">
        <v>8360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7" t="s">
        <v>8318</v>
      </c>
      <c r="R3782" t="s">
        <v>8360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s="7" t="s">
        <v>8318</v>
      </c>
      <c r="R3783" t="s">
        <v>8360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s="7" t="s">
        <v>8318</v>
      </c>
      <c r="R3784" t="s">
        <v>8360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s="7" t="s">
        <v>8318</v>
      </c>
      <c r="R3785" t="s">
        <v>8360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s="7" t="s">
        <v>8318</v>
      </c>
      <c r="R3786" t="s">
        <v>8360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s="7" t="s">
        <v>8318</v>
      </c>
      <c r="R3787" t="s">
        <v>8360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s="7" t="s">
        <v>8318</v>
      </c>
      <c r="R3788" t="s">
        <v>8360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s="7" t="s">
        <v>8318</v>
      </c>
      <c r="R3789" t="s">
        <v>8360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s="7" t="s">
        <v>8318</v>
      </c>
      <c r="R3790" t="s">
        <v>8360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s="7" t="s">
        <v>8318</v>
      </c>
      <c r="R3791" t="s">
        <v>8360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s="7" t="s">
        <v>8318</v>
      </c>
      <c r="R3792" t="s">
        <v>8360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s="7" t="s">
        <v>8318</v>
      </c>
      <c r="R3793" t="s">
        <v>8360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s="7" t="s">
        <v>8318</v>
      </c>
      <c r="R3794" t="s">
        <v>8360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s="7" t="s">
        <v>8318</v>
      </c>
      <c r="R3795" t="s">
        <v>8360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7" t="s">
        <v>8318</v>
      </c>
      <c r="R3796" t="s">
        <v>8360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s="7" t="s">
        <v>8318</v>
      </c>
      <c r="R3797" t="s">
        <v>8360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s="7" t="s">
        <v>8318</v>
      </c>
      <c r="R3798" t="s">
        <v>8360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s="7" t="s">
        <v>8318</v>
      </c>
      <c r="R3799" t="s">
        <v>8360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s="7" t="s">
        <v>8318</v>
      </c>
      <c r="R3800" t="s">
        <v>8360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s="7" t="s">
        <v>8318</v>
      </c>
      <c r="R3801" t="s">
        <v>8360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s="7" t="s">
        <v>8318</v>
      </c>
      <c r="R3802" t="s">
        <v>8360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s="7" t="s">
        <v>8318</v>
      </c>
      <c r="R3803" t="s">
        <v>8360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s="7" t="s">
        <v>8318</v>
      </c>
      <c r="R3804" t="s">
        <v>8360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s="7" t="s">
        <v>8318</v>
      </c>
      <c r="R3805" t="s">
        <v>8360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s="7" t="s">
        <v>8318</v>
      </c>
      <c r="R3806" t="s">
        <v>8360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s="7" t="s">
        <v>8318</v>
      </c>
      <c r="R3807" t="s">
        <v>8360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s="7" t="s">
        <v>8318</v>
      </c>
      <c r="R3808" t="s">
        <v>8360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s="7" t="s">
        <v>8318</v>
      </c>
      <c r="R3809" t="s">
        <v>8360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s="7" t="s">
        <v>8318</v>
      </c>
      <c r="R3810" t="s">
        <v>8319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ref="O3811:O3874" si="240">ROUND(E3811/D3811*100,0)</f>
        <v>101</v>
      </c>
      <c r="P3811">
        <f t="shared" si="237"/>
        <v>53</v>
      </c>
      <c r="Q3811" s="7" t="s">
        <v>8318</v>
      </c>
      <c r="R3811" t="s">
        <v>8319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122</v>
      </c>
      <c r="P3812">
        <f t="shared" si="237"/>
        <v>70</v>
      </c>
      <c r="Q3812" s="7" t="s">
        <v>8318</v>
      </c>
      <c r="R3812" t="s">
        <v>8319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</v>
      </c>
      <c r="Q3813" s="7" t="s">
        <v>8318</v>
      </c>
      <c r="R3813" t="s">
        <v>8319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110</v>
      </c>
      <c r="P3814">
        <f t="shared" si="237"/>
        <v>199</v>
      </c>
      <c r="Q3814" s="7" t="s">
        <v>8318</v>
      </c>
      <c r="R3814" t="s">
        <v>8319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101</v>
      </c>
      <c r="P3815">
        <f t="shared" si="237"/>
        <v>79</v>
      </c>
      <c r="Q3815" s="7" t="s">
        <v>8318</v>
      </c>
      <c r="R3815" t="s">
        <v>8319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</v>
      </c>
      <c r="P3816">
        <f t="shared" si="237"/>
        <v>62</v>
      </c>
      <c r="Q3816" s="7" t="s">
        <v>8318</v>
      </c>
      <c r="R3816" t="s">
        <v>8319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s="7" t="s">
        <v>8318</v>
      </c>
      <c r="R3817" t="s">
        <v>8319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</v>
      </c>
      <c r="P3818">
        <f t="shared" si="237"/>
        <v>48</v>
      </c>
      <c r="Q3818" s="7" t="s">
        <v>8318</v>
      </c>
      <c r="R3818" t="s">
        <v>8319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</v>
      </c>
      <c r="P3819">
        <f t="shared" si="237"/>
        <v>107</v>
      </c>
      <c r="Q3819" s="7" t="s">
        <v>8318</v>
      </c>
      <c r="R3819" t="s">
        <v>8319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s="7" t="s">
        <v>8318</v>
      </c>
      <c r="R3820" t="s">
        <v>8319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</v>
      </c>
      <c r="P3821">
        <f t="shared" si="237"/>
        <v>41</v>
      </c>
      <c r="Q3821" s="7" t="s">
        <v>8318</v>
      </c>
      <c r="R3821" t="s">
        <v>8319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</v>
      </c>
      <c r="P3822">
        <f t="shared" si="237"/>
        <v>22</v>
      </c>
      <c r="Q3822" s="7" t="s">
        <v>8318</v>
      </c>
      <c r="R3822" t="s">
        <v>8319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105</v>
      </c>
      <c r="P3823">
        <f t="shared" si="237"/>
        <v>80</v>
      </c>
      <c r="Q3823" s="7" t="s">
        <v>8318</v>
      </c>
      <c r="R3823" t="s">
        <v>8319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</v>
      </c>
      <c r="P3824">
        <f t="shared" si="237"/>
        <v>72</v>
      </c>
      <c r="Q3824" s="7" t="s">
        <v>8318</v>
      </c>
      <c r="R3824" t="s">
        <v>8319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65</v>
      </c>
      <c r="Q3825" s="7" t="s">
        <v>8318</v>
      </c>
      <c r="R3825" t="s">
        <v>8319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39</v>
      </c>
      <c r="Q3826" s="7" t="s">
        <v>8318</v>
      </c>
      <c r="R3826" t="s">
        <v>8319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</v>
      </c>
      <c r="P3827">
        <f t="shared" si="237"/>
        <v>108</v>
      </c>
      <c r="Q3827" s="7" t="s">
        <v>8318</v>
      </c>
      <c r="R3827" t="s">
        <v>8319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</v>
      </c>
      <c r="P3828">
        <f t="shared" si="237"/>
        <v>28</v>
      </c>
      <c r="Q3828" s="7" t="s">
        <v>8318</v>
      </c>
      <c r="R3828" t="s">
        <v>8319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153</v>
      </c>
      <c r="P3829">
        <f t="shared" si="237"/>
        <v>70</v>
      </c>
      <c r="Q3829" s="7" t="s">
        <v>8318</v>
      </c>
      <c r="R3829" t="s">
        <v>8319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179</v>
      </c>
      <c r="Q3830" s="7" t="s">
        <v>8318</v>
      </c>
      <c r="R3830" t="s">
        <v>8319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</v>
      </c>
      <c r="P3831">
        <f t="shared" si="237"/>
        <v>63</v>
      </c>
      <c r="Q3831" s="7" t="s">
        <v>8318</v>
      </c>
      <c r="R3831" t="s">
        <v>8319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s="7" t="s">
        <v>8318</v>
      </c>
      <c r="R3832" t="s">
        <v>8319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</v>
      </c>
      <c r="P3833">
        <f t="shared" si="237"/>
        <v>59</v>
      </c>
      <c r="Q3833" s="7" t="s">
        <v>8318</v>
      </c>
      <c r="R3833" t="s">
        <v>8319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105</v>
      </c>
      <c r="P3834">
        <f t="shared" si="237"/>
        <v>140</v>
      </c>
      <c r="Q3834" s="7" t="s">
        <v>8318</v>
      </c>
      <c r="R3834" t="s">
        <v>8319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117</v>
      </c>
      <c r="P3835">
        <f t="shared" si="237"/>
        <v>70</v>
      </c>
      <c r="Q3835" s="7" t="s">
        <v>8318</v>
      </c>
      <c r="R3835" t="s">
        <v>8319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</v>
      </c>
      <c r="P3836">
        <f t="shared" si="237"/>
        <v>57</v>
      </c>
      <c r="Q3836" s="7" t="s">
        <v>8318</v>
      </c>
      <c r="R3836" t="s">
        <v>8319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s="7" t="s">
        <v>8318</v>
      </c>
      <c r="R3837" t="s">
        <v>8319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113</v>
      </c>
      <c r="P3838">
        <f t="shared" si="237"/>
        <v>64</v>
      </c>
      <c r="Q3838" s="7" t="s">
        <v>8318</v>
      </c>
      <c r="R3838" t="s">
        <v>8319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</v>
      </c>
      <c r="P3839">
        <f t="shared" si="237"/>
        <v>120</v>
      </c>
      <c r="Q3839" s="7" t="s">
        <v>8318</v>
      </c>
      <c r="R3839" t="s">
        <v>8319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101</v>
      </c>
      <c r="P3840">
        <f t="shared" si="237"/>
        <v>1008</v>
      </c>
      <c r="Q3840" s="7" t="s">
        <v>8318</v>
      </c>
      <c r="R3840" t="s">
        <v>8319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</v>
      </c>
      <c r="P3841">
        <f t="shared" si="237"/>
        <v>63</v>
      </c>
      <c r="Q3841" s="7" t="s">
        <v>8318</v>
      </c>
      <c r="R3841" t="s">
        <v>8319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22</v>
      </c>
      <c r="Q3842" s="7" t="s">
        <v>8318</v>
      </c>
      <c r="R3842" t="s">
        <v>8319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ref="P3843:P3906" si="241">IFERROR(ROUND(E3843/L3843,0),0)</f>
        <v>26</v>
      </c>
      <c r="Q3843" s="7" t="s">
        <v>8318</v>
      </c>
      <c r="R3843" t="s">
        <v>8319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s="7" t="s">
        <v>8318</v>
      </c>
      <c r="R3844" t="s">
        <v>8319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s="7" t="s">
        <v>8318</v>
      </c>
      <c r="R3845" t="s">
        <v>8319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s="7" t="s">
        <v>8318</v>
      </c>
      <c r="R3846" t="s">
        <v>8319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s="7" t="s">
        <v>8318</v>
      </c>
      <c r="R3847" t="s">
        <v>8319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s="7" t="s">
        <v>8318</v>
      </c>
      <c r="R3848" t="s">
        <v>8319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s="7" t="s">
        <v>8318</v>
      </c>
      <c r="R3849" t="s">
        <v>8319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s="7" t="s">
        <v>8318</v>
      </c>
      <c r="R3850" t="s">
        <v>8319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s="7" t="s">
        <v>8318</v>
      </c>
      <c r="R3851" t="s">
        <v>8319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s="7" t="s">
        <v>8318</v>
      </c>
      <c r="R3852" t="s">
        <v>8319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s="7" t="s">
        <v>8318</v>
      </c>
      <c r="R3853" t="s">
        <v>8319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s="7" t="s">
        <v>8318</v>
      </c>
      <c r="R3854" t="s">
        <v>8319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s="7" t="s">
        <v>8318</v>
      </c>
      <c r="R3855" t="s">
        <v>8319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s="7" t="s">
        <v>8318</v>
      </c>
      <c r="R3856" t="s">
        <v>8319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s="7" t="s">
        <v>8318</v>
      </c>
      <c r="R3857" t="s">
        <v>8319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s="7" t="s">
        <v>8318</v>
      </c>
      <c r="R3858" t="s">
        <v>8319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s="7" t="s">
        <v>8318</v>
      </c>
      <c r="R3859" t="s">
        <v>8319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7" t="s">
        <v>8318</v>
      </c>
      <c r="R3860" t="s">
        <v>8319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s="7" t="s">
        <v>8318</v>
      </c>
      <c r="R3861" t="s">
        <v>8319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s="7" t="s">
        <v>8318</v>
      </c>
      <c r="R3862" t="s">
        <v>8319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7" t="s">
        <v>8318</v>
      </c>
      <c r="R3863" t="s">
        <v>8319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s="7" t="s">
        <v>8318</v>
      </c>
      <c r="R3864" t="s">
        <v>8319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s="7" t="s">
        <v>8318</v>
      </c>
      <c r="R3865" t="s">
        <v>8319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s="7" t="s">
        <v>8318</v>
      </c>
      <c r="R3866" t="s">
        <v>8319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s="7" t="s">
        <v>8318</v>
      </c>
      <c r="R3867" t="s">
        <v>8319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s="7" t="s">
        <v>8318</v>
      </c>
      <c r="R3868" t="s">
        <v>8319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s="7" t="s">
        <v>8318</v>
      </c>
      <c r="R3869" t="s">
        <v>8319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s="7" t="s">
        <v>8318</v>
      </c>
      <c r="R3870" t="s">
        <v>8360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s="7" t="s">
        <v>8318</v>
      </c>
      <c r="R3871" t="s">
        <v>8360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7" t="s">
        <v>8318</v>
      </c>
      <c r="R3872" t="s">
        <v>8360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s="7" t="s">
        <v>8318</v>
      </c>
      <c r="R3873" t="s">
        <v>8360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s="7" t="s">
        <v>8318</v>
      </c>
      <c r="R3874" t="s">
        <v>8360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ref="O3875:O3938" si="244">ROUND(E3875/D3875*100,0)</f>
        <v>0</v>
      </c>
      <c r="P3875">
        <f t="shared" si="241"/>
        <v>0</v>
      </c>
      <c r="Q3875" s="7" t="s">
        <v>8318</v>
      </c>
      <c r="R3875" t="s">
        <v>8360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>
        <f t="shared" si="241"/>
        <v>0</v>
      </c>
      <c r="Q3876" s="7" t="s">
        <v>8318</v>
      </c>
      <c r="R3876" t="s">
        <v>8360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>
        <f t="shared" si="241"/>
        <v>0</v>
      </c>
      <c r="Q3877" s="7" t="s">
        <v>8318</v>
      </c>
      <c r="R3877" t="s">
        <v>8360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53</v>
      </c>
      <c r="P3878">
        <f t="shared" si="241"/>
        <v>45</v>
      </c>
      <c r="Q3878" s="7" t="s">
        <v>8318</v>
      </c>
      <c r="R3878" t="s">
        <v>8360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5</v>
      </c>
      <c r="P3879">
        <f t="shared" si="241"/>
        <v>89</v>
      </c>
      <c r="Q3879" s="7" t="s">
        <v>8318</v>
      </c>
      <c r="R3879" t="s">
        <v>8360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</v>
      </c>
      <c r="P3880">
        <f t="shared" si="241"/>
        <v>10</v>
      </c>
      <c r="Q3880" s="7" t="s">
        <v>8318</v>
      </c>
      <c r="R3880" t="s">
        <v>8360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>
        <f t="shared" si="241"/>
        <v>0</v>
      </c>
      <c r="Q3881" s="7" t="s">
        <v>8318</v>
      </c>
      <c r="R3881" t="s">
        <v>8360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</v>
      </c>
      <c r="P3882">
        <f t="shared" si="241"/>
        <v>58</v>
      </c>
      <c r="Q3882" s="7" t="s">
        <v>8318</v>
      </c>
      <c r="R3882" t="s">
        <v>8360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s="7" t="s">
        <v>8318</v>
      </c>
      <c r="R3883" t="s">
        <v>8360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>
        <f t="shared" si="241"/>
        <v>0</v>
      </c>
      <c r="Q3884" s="7" t="s">
        <v>8318</v>
      </c>
      <c r="R3884" t="s">
        <v>8360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>
        <f t="shared" si="241"/>
        <v>0</v>
      </c>
      <c r="Q3885" s="7" t="s">
        <v>8318</v>
      </c>
      <c r="R3885" t="s">
        <v>8360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>
        <f t="shared" si="241"/>
        <v>0</v>
      </c>
      <c r="Q3886" s="7" t="s">
        <v>8318</v>
      </c>
      <c r="R3886" t="s">
        <v>8360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>
        <f t="shared" si="241"/>
        <v>0</v>
      </c>
      <c r="Q3887" s="7" t="s">
        <v>8318</v>
      </c>
      <c r="R3887" t="s">
        <v>8360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>
        <f t="shared" si="241"/>
        <v>0</v>
      </c>
      <c r="Q3888" s="7" t="s">
        <v>8318</v>
      </c>
      <c r="R3888" t="s">
        <v>8360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2</v>
      </c>
      <c r="P3889">
        <f t="shared" si="241"/>
        <v>18</v>
      </c>
      <c r="Q3889" s="7" t="s">
        <v>8318</v>
      </c>
      <c r="R3889" t="s">
        <v>8360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</v>
      </c>
      <c r="P3890">
        <f t="shared" si="241"/>
        <v>39</v>
      </c>
      <c r="Q3890" s="7" t="s">
        <v>8318</v>
      </c>
      <c r="R3890" t="s">
        <v>8319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</v>
      </c>
      <c r="P3891">
        <f t="shared" si="241"/>
        <v>13</v>
      </c>
      <c r="Q3891" s="7" t="s">
        <v>8318</v>
      </c>
      <c r="R3891" t="s">
        <v>8319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17</v>
      </c>
      <c r="P3892">
        <f t="shared" si="241"/>
        <v>316</v>
      </c>
      <c r="Q3892" s="7" t="s">
        <v>8318</v>
      </c>
      <c r="R3892" t="s">
        <v>8319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33</v>
      </c>
      <c r="P3893">
        <f t="shared" si="241"/>
        <v>37</v>
      </c>
      <c r="Q3893" s="7" t="s">
        <v>8318</v>
      </c>
      <c r="R3893" t="s">
        <v>8319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>
        <f t="shared" si="241"/>
        <v>0</v>
      </c>
      <c r="Q3894" s="7" t="s">
        <v>8318</v>
      </c>
      <c r="R3894" t="s">
        <v>8319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22</v>
      </c>
      <c r="P3895">
        <f t="shared" si="241"/>
        <v>128</v>
      </c>
      <c r="Q3895" s="7" t="s">
        <v>8318</v>
      </c>
      <c r="R3895" t="s">
        <v>8319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</v>
      </c>
      <c r="P3896">
        <f t="shared" si="241"/>
        <v>47</v>
      </c>
      <c r="Q3896" s="7" t="s">
        <v>8318</v>
      </c>
      <c r="R3896" t="s">
        <v>8319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s="7" t="s">
        <v>8318</v>
      </c>
      <c r="R3897" t="s">
        <v>8319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11</v>
      </c>
      <c r="P3898">
        <f t="shared" si="241"/>
        <v>43</v>
      </c>
      <c r="Q3898" s="7" t="s">
        <v>8318</v>
      </c>
      <c r="R3898" t="s">
        <v>8319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18</v>
      </c>
      <c r="P3899">
        <f t="shared" si="241"/>
        <v>44</v>
      </c>
      <c r="Q3899" s="7" t="s">
        <v>8318</v>
      </c>
      <c r="R3899" t="s">
        <v>8319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33</v>
      </c>
      <c r="P3900">
        <f t="shared" si="241"/>
        <v>51</v>
      </c>
      <c r="Q3900" s="7" t="s">
        <v>8318</v>
      </c>
      <c r="R3900" t="s">
        <v>8319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</v>
      </c>
      <c r="P3901">
        <f t="shared" si="241"/>
        <v>63</v>
      </c>
      <c r="Q3901" s="7" t="s">
        <v>8318</v>
      </c>
      <c r="R3901" t="s">
        <v>8319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</v>
      </c>
      <c r="P3902">
        <f t="shared" si="241"/>
        <v>27</v>
      </c>
      <c r="Q3902" s="7" t="s">
        <v>8318</v>
      </c>
      <c r="R3902" t="s">
        <v>8319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1</v>
      </c>
      <c r="P3903">
        <f t="shared" si="241"/>
        <v>25</v>
      </c>
      <c r="Q3903" s="7" t="s">
        <v>8318</v>
      </c>
      <c r="R3903" t="s">
        <v>8319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49</v>
      </c>
      <c r="P3904">
        <f t="shared" si="241"/>
        <v>47</v>
      </c>
      <c r="Q3904" s="7" t="s">
        <v>8318</v>
      </c>
      <c r="R3904" t="s">
        <v>8319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>
        <f t="shared" si="241"/>
        <v>0</v>
      </c>
      <c r="Q3905" s="7" t="s">
        <v>8318</v>
      </c>
      <c r="R3905" t="s">
        <v>8319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</v>
      </c>
      <c r="P3906">
        <f t="shared" si="241"/>
        <v>2</v>
      </c>
      <c r="Q3906" s="7" t="s">
        <v>8318</v>
      </c>
      <c r="R3906" t="s">
        <v>8319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ref="P3907:P3970" si="245">IFERROR(ROUND(E3907/L3907,0),0)</f>
        <v>25</v>
      </c>
      <c r="Q3907" s="7" t="s">
        <v>8318</v>
      </c>
      <c r="R3907" t="s">
        <v>8319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s="7" t="s">
        <v>8318</v>
      </c>
      <c r="R3908" t="s">
        <v>8319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s="7" t="s">
        <v>8318</v>
      </c>
      <c r="R3909" t="s">
        <v>8319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s="7" t="s">
        <v>8318</v>
      </c>
      <c r="R3910" t="s">
        <v>8319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s="7" t="s">
        <v>8318</v>
      </c>
      <c r="R3911" t="s">
        <v>8319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s="7" t="s">
        <v>8318</v>
      </c>
      <c r="R3912" t="s">
        <v>8319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s="7" t="s">
        <v>8318</v>
      </c>
      <c r="R3913" t="s">
        <v>8319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s="7" t="s">
        <v>8318</v>
      </c>
      <c r="R3914" t="s">
        <v>8319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s="7" t="s">
        <v>8318</v>
      </c>
      <c r="R3915" t="s">
        <v>8319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s="7" t="s">
        <v>8318</v>
      </c>
      <c r="R3916" t="s">
        <v>8319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s="7" t="s">
        <v>8318</v>
      </c>
      <c r="R3917" t="s">
        <v>8319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s="7" t="s">
        <v>8318</v>
      </c>
      <c r="R3918" t="s">
        <v>8319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s="7" t="s">
        <v>8318</v>
      </c>
      <c r="R3919" t="s">
        <v>8319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s="7" t="s">
        <v>8318</v>
      </c>
      <c r="R3920" t="s">
        <v>8319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s="7" t="s">
        <v>8318</v>
      </c>
      <c r="R3921" t="s">
        <v>8319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s="7" t="s">
        <v>8318</v>
      </c>
      <c r="R3922" t="s">
        <v>8319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s="7" t="s">
        <v>8318</v>
      </c>
      <c r="R3923" t="s">
        <v>8319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s="7" t="s">
        <v>8318</v>
      </c>
      <c r="R3924" t="s">
        <v>8319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s="7" t="s">
        <v>8318</v>
      </c>
      <c r="R3925" t="s">
        <v>8319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s="7" t="s">
        <v>8318</v>
      </c>
      <c r="R3926" t="s">
        <v>8319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7" t="s">
        <v>8318</v>
      </c>
      <c r="R3927" t="s">
        <v>8319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s="7" t="s">
        <v>8318</v>
      </c>
      <c r="R3928" t="s">
        <v>8319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s="7" t="s">
        <v>8318</v>
      </c>
      <c r="R3929" t="s">
        <v>8319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s="7" t="s">
        <v>8318</v>
      </c>
      <c r="R3930" t="s">
        <v>8319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s="7" t="s">
        <v>8318</v>
      </c>
      <c r="R3931" t="s">
        <v>8319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s="7" t="s">
        <v>8318</v>
      </c>
      <c r="R3932" t="s">
        <v>8319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s="7" t="s">
        <v>8318</v>
      </c>
      <c r="R3933" t="s">
        <v>8319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s="7" t="s">
        <v>8318</v>
      </c>
      <c r="R3934" t="s">
        <v>8319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s="7" t="s">
        <v>8318</v>
      </c>
      <c r="R3935" t="s">
        <v>8319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s="7" t="s">
        <v>8318</v>
      </c>
      <c r="R3936" t="s">
        <v>8319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s="7" t="s">
        <v>8318</v>
      </c>
      <c r="R3937" t="s">
        <v>8319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s="7" t="s">
        <v>8318</v>
      </c>
      <c r="R3938" t="s">
        <v>8319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ref="O3939:O4002" si="248">ROUND(E3939/D3939*100,0)</f>
        <v>86</v>
      </c>
      <c r="P3939">
        <f t="shared" si="245"/>
        <v>249</v>
      </c>
      <c r="Q3939" s="7" t="s">
        <v>8318</v>
      </c>
      <c r="R3939" t="s">
        <v>8319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</v>
      </c>
      <c r="P3940">
        <f t="shared" si="245"/>
        <v>79</v>
      </c>
      <c r="Q3940" s="7" t="s">
        <v>8318</v>
      </c>
      <c r="R3940" t="s">
        <v>8319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</v>
      </c>
      <c r="P3941">
        <f t="shared" si="245"/>
        <v>5</v>
      </c>
      <c r="Q3941" s="7" t="s">
        <v>8318</v>
      </c>
      <c r="R3941" t="s">
        <v>8319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</v>
      </c>
      <c r="P3942">
        <f t="shared" si="245"/>
        <v>6</v>
      </c>
      <c r="Q3942" s="7" t="s">
        <v>8318</v>
      </c>
      <c r="R3942" t="s">
        <v>8319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1</v>
      </c>
      <c r="P3943">
        <f t="shared" si="245"/>
        <v>25</v>
      </c>
      <c r="Q3943" s="7" t="s">
        <v>8318</v>
      </c>
      <c r="R3943" t="s">
        <v>8319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>
        <f t="shared" si="245"/>
        <v>0</v>
      </c>
      <c r="Q3944" s="7" t="s">
        <v>8318</v>
      </c>
      <c r="R3944" t="s">
        <v>8319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36</v>
      </c>
      <c r="P3945">
        <f t="shared" si="245"/>
        <v>137</v>
      </c>
      <c r="Q3945" s="7" t="s">
        <v>8318</v>
      </c>
      <c r="R3945" t="s">
        <v>8319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>
        <f t="shared" si="245"/>
        <v>0</v>
      </c>
      <c r="Q3946" s="7" t="s">
        <v>8318</v>
      </c>
      <c r="R3946" t="s">
        <v>8319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</v>
      </c>
      <c r="P3947">
        <f t="shared" si="245"/>
        <v>5</v>
      </c>
      <c r="Q3947" s="7" t="s">
        <v>8318</v>
      </c>
      <c r="R3947" t="s">
        <v>8319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</v>
      </c>
      <c r="P3948">
        <f t="shared" si="245"/>
        <v>39</v>
      </c>
      <c r="Q3948" s="7" t="s">
        <v>8318</v>
      </c>
      <c r="R3948" t="s">
        <v>8319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</v>
      </c>
      <c r="P3949">
        <f t="shared" si="245"/>
        <v>51</v>
      </c>
      <c r="Q3949" s="7" t="s">
        <v>8318</v>
      </c>
      <c r="R3949" t="s">
        <v>8319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>
        <f t="shared" si="245"/>
        <v>0</v>
      </c>
      <c r="Q3950" s="7" t="s">
        <v>8318</v>
      </c>
      <c r="R3950" t="s">
        <v>8319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16</v>
      </c>
      <c r="P3951">
        <f t="shared" si="245"/>
        <v>49</v>
      </c>
      <c r="Q3951" s="7" t="s">
        <v>8318</v>
      </c>
      <c r="R3951" t="s">
        <v>8319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1</v>
      </c>
      <c r="P3952">
        <f t="shared" si="245"/>
        <v>25</v>
      </c>
      <c r="Q3952" s="7" t="s">
        <v>8318</v>
      </c>
      <c r="R3952" t="s">
        <v>8319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s="7" t="s">
        <v>8318</v>
      </c>
      <c r="R3953" t="s">
        <v>8319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</v>
      </c>
      <c r="P3954">
        <f t="shared" si="245"/>
        <v>25</v>
      </c>
      <c r="Q3954" s="7" t="s">
        <v>8318</v>
      </c>
      <c r="R3954" t="s">
        <v>8319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>
        <f t="shared" si="245"/>
        <v>0</v>
      </c>
      <c r="Q3955" s="7" t="s">
        <v>8318</v>
      </c>
      <c r="R3955" t="s">
        <v>8319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>
        <f t="shared" si="245"/>
        <v>0</v>
      </c>
      <c r="Q3956" s="7" t="s">
        <v>8318</v>
      </c>
      <c r="R3956" t="s">
        <v>8319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</v>
      </c>
      <c r="P3957">
        <f t="shared" si="245"/>
        <v>53</v>
      </c>
      <c r="Q3957" s="7" t="s">
        <v>8318</v>
      </c>
      <c r="R3957" t="s">
        <v>8319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>
        <f t="shared" si="245"/>
        <v>0</v>
      </c>
      <c r="Q3958" s="7" t="s">
        <v>8318</v>
      </c>
      <c r="R3958" t="s">
        <v>8319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</v>
      </c>
      <c r="P3959">
        <f t="shared" si="245"/>
        <v>7</v>
      </c>
      <c r="Q3959" s="7" t="s">
        <v>8318</v>
      </c>
      <c r="R3959" t="s">
        <v>8319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</v>
      </c>
      <c r="P3960">
        <f t="shared" si="245"/>
        <v>40</v>
      </c>
      <c r="Q3960" s="7" t="s">
        <v>8318</v>
      </c>
      <c r="R3960" t="s">
        <v>8319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</v>
      </c>
      <c r="P3961">
        <f t="shared" si="245"/>
        <v>24</v>
      </c>
      <c r="Q3961" s="7" t="s">
        <v>8318</v>
      </c>
      <c r="R3961" t="s">
        <v>8319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2</v>
      </c>
      <c r="P3962">
        <f t="shared" si="245"/>
        <v>11</v>
      </c>
      <c r="Q3962" s="7" t="s">
        <v>8318</v>
      </c>
      <c r="R3962" t="s">
        <v>8319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</v>
      </c>
      <c r="P3963">
        <f t="shared" si="245"/>
        <v>11</v>
      </c>
      <c r="Q3963" s="7" t="s">
        <v>8318</v>
      </c>
      <c r="R3963" t="s">
        <v>8319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</v>
      </c>
      <c r="P3964">
        <f t="shared" si="245"/>
        <v>15</v>
      </c>
      <c r="Q3964" s="7" t="s">
        <v>8318</v>
      </c>
      <c r="R3964" t="s">
        <v>8319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>
        <f t="shared" si="245"/>
        <v>0</v>
      </c>
      <c r="Q3965" s="7" t="s">
        <v>8318</v>
      </c>
      <c r="R3965" t="s">
        <v>8319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</v>
      </c>
      <c r="P3966">
        <f t="shared" si="245"/>
        <v>42</v>
      </c>
      <c r="Q3966" s="7" t="s">
        <v>8318</v>
      </c>
      <c r="R3966" t="s">
        <v>8319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</v>
      </c>
      <c r="P3967">
        <f t="shared" si="245"/>
        <v>71</v>
      </c>
      <c r="Q3967" s="7" t="s">
        <v>8318</v>
      </c>
      <c r="R3967" t="s">
        <v>8319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1</v>
      </c>
      <c r="P3968">
        <f t="shared" si="245"/>
        <v>23</v>
      </c>
      <c r="Q3968" s="7" t="s">
        <v>8318</v>
      </c>
      <c r="R3968" t="s">
        <v>8319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</v>
      </c>
      <c r="P3969">
        <f t="shared" si="245"/>
        <v>41</v>
      </c>
      <c r="Q3969" s="7" t="s">
        <v>8318</v>
      </c>
      <c r="R3969" t="s">
        <v>8319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11</v>
      </c>
      <c r="P3970">
        <f t="shared" si="245"/>
        <v>48</v>
      </c>
      <c r="Q3970" s="7" t="s">
        <v>8318</v>
      </c>
      <c r="R3970" t="s">
        <v>8319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ref="P3971:P4034" si="249">IFERROR(ROUND(E3971/L3971,0),0)</f>
        <v>35</v>
      </c>
      <c r="Q3971" s="7" t="s">
        <v>8318</v>
      </c>
      <c r="R3971" t="s">
        <v>8319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s="7" t="s">
        <v>8318</v>
      </c>
      <c r="R3972" t="s">
        <v>8319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s="7" t="s">
        <v>8318</v>
      </c>
      <c r="R3973" t="s">
        <v>8319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s="7" t="s">
        <v>8318</v>
      </c>
      <c r="R3974" t="s">
        <v>8319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s="7" t="s">
        <v>8318</v>
      </c>
      <c r="R3975" t="s">
        <v>8319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s="7" t="s">
        <v>8318</v>
      </c>
      <c r="R3976" t="s">
        <v>8319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s="7" t="s">
        <v>8318</v>
      </c>
      <c r="R3977" t="s">
        <v>8319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s="7" t="s">
        <v>8318</v>
      </c>
      <c r="R3978" t="s">
        <v>8319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s="7" t="s">
        <v>8318</v>
      </c>
      <c r="R3979" t="s">
        <v>8319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s="7" t="s">
        <v>8318</v>
      </c>
      <c r="R3980" t="s">
        <v>8319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s="7" t="s">
        <v>8318</v>
      </c>
      <c r="R3981" t="s">
        <v>8319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s="7" t="s">
        <v>8318</v>
      </c>
      <c r="R3982" t="s">
        <v>8319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s="7" t="s">
        <v>8318</v>
      </c>
      <c r="R3983" t="s">
        <v>8319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7" t="s">
        <v>8318</v>
      </c>
      <c r="R3984" t="s">
        <v>8319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s="7" t="s">
        <v>8318</v>
      </c>
      <c r="R3985" t="s">
        <v>8319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s="7" t="s">
        <v>8318</v>
      </c>
      <c r="R3986" t="s">
        <v>8319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s="7" t="s">
        <v>8318</v>
      </c>
      <c r="R3987" t="s">
        <v>8319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s="7" t="s">
        <v>8318</v>
      </c>
      <c r="R3988" t="s">
        <v>8319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s="7" t="s">
        <v>8318</v>
      </c>
      <c r="R3989" t="s">
        <v>8319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s="7" t="s">
        <v>8318</v>
      </c>
      <c r="R3990" t="s">
        <v>8319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s="7" t="s">
        <v>8318</v>
      </c>
      <c r="R3991" t="s">
        <v>8319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s="7" t="s">
        <v>8318</v>
      </c>
      <c r="R3992" t="s">
        <v>8319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7" t="s">
        <v>8318</v>
      </c>
      <c r="R3993" t="s">
        <v>8319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s="7" t="s">
        <v>8318</v>
      </c>
      <c r="R3994" t="s">
        <v>8319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s="7" t="s">
        <v>8318</v>
      </c>
      <c r="R3995" t="s">
        <v>8319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s="7" t="s">
        <v>8318</v>
      </c>
      <c r="R3996" t="s">
        <v>8319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s="7" t="s">
        <v>8318</v>
      </c>
      <c r="R3997" t="s">
        <v>8319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s="7" t="s">
        <v>8318</v>
      </c>
      <c r="R3998" t="s">
        <v>8319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s="7" t="s">
        <v>8318</v>
      </c>
      <c r="R3999" t="s">
        <v>8319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s="7" t="s">
        <v>8318</v>
      </c>
      <c r="R4000" t="s">
        <v>8319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s="7" t="s">
        <v>8318</v>
      </c>
      <c r="R4001" t="s">
        <v>8319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s="7" t="s">
        <v>8318</v>
      </c>
      <c r="R4002" t="s">
        <v>8319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ref="O4003:O4066" si="252">ROUND(E4003/D4003*100,0)</f>
        <v>38</v>
      </c>
      <c r="P4003">
        <f t="shared" si="249"/>
        <v>32</v>
      </c>
      <c r="Q4003" s="7" t="s">
        <v>8318</v>
      </c>
      <c r="R4003" t="s">
        <v>8319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2</v>
      </c>
      <c r="P4004">
        <f t="shared" si="249"/>
        <v>6</v>
      </c>
      <c r="Q4004" s="7" t="s">
        <v>8318</v>
      </c>
      <c r="R4004" t="s">
        <v>8319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</v>
      </c>
      <c r="P4005">
        <f t="shared" si="249"/>
        <v>101</v>
      </c>
      <c r="Q4005" s="7" t="s">
        <v>8318</v>
      </c>
      <c r="R4005" t="s">
        <v>8319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</v>
      </c>
      <c r="P4006">
        <f t="shared" si="249"/>
        <v>1</v>
      </c>
      <c r="Q4006" s="7" t="s">
        <v>8318</v>
      </c>
      <c r="R4006" t="s">
        <v>8319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</v>
      </c>
      <c r="P4007">
        <f t="shared" si="249"/>
        <v>20</v>
      </c>
      <c r="Q4007" s="7" t="s">
        <v>8318</v>
      </c>
      <c r="R4007" t="s">
        <v>8319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</v>
      </c>
      <c r="P4008">
        <f t="shared" si="249"/>
        <v>2</v>
      </c>
      <c r="Q4008" s="7" t="s">
        <v>8318</v>
      </c>
      <c r="R4008" t="s">
        <v>8319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</v>
      </c>
      <c r="P4009">
        <f t="shared" si="249"/>
        <v>5</v>
      </c>
      <c r="Q4009" s="7" t="s">
        <v>8318</v>
      </c>
      <c r="R4009" t="s">
        <v>8319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s="7" t="s">
        <v>8318</v>
      </c>
      <c r="R4010" t="s">
        <v>8319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4</v>
      </c>
      <c r="P4011">
        <f t="shared" si="249"/>
        <v>25</v>
      </c>
      <c r="Q4011" s="7" t="s">
        <v>8318</v>
      </c>
      <c r="R4011" t="s">
        <v>8319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</v>
      </c>
      <c r="P4012">
        <f t="shared" si="249"/>
        <v>46</v>
      </c>
      <c r="Q4012" s="7" t="s">
        <v>8318</v>
      </c>
      <c r="R4012" t="s">
        <v>8319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8</v>
      </c>
      <c r="P4013">
        <f t="shared" si="249"/>
        <v>5</v>
      </c>
      <c r="Q4013" s="7" t="s">
        <v>8318</v>
      </c>
      <c r="R4013" t="s">
        <v>8319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>
        <f t="shared" si="249"/>
        <v>0</v>
      </c>
      <c r="Q4014" s="7" t="s">
        <v>8318</v>
      </c>
      <c r="R4014" t="s">
        <v>8319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</v>
      </c>
      <c r="P4015">
        <f t="shared" si="249"/>
        <v>13</v>
      </c>
      <c r="Q4015" s="7" t="s">
        <v>8318</v>
      </c>
      <c r="R4015" t="s">
        <v>8319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>
        <f t="shared" si="249"/>
        <v>0</v>
      </c>
      <c r="Q4016" s="7" t="s">
        <v>8318</v>
      </c>
      <c r="R4016" t="s">
        <v>8319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</v>
      </c>
      <c r="P4017">
        <f t="shared" si="249"/>
        <v>1</v>
      </c>
      <c r="Q4017" s="7" t="s">
        <v>8318</v>
      </c>
      <c r="R4017" t="s">
        <v>8319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s="7" t="s">
        <v>8318</v>
      </c>
      <c r="R4018" t="s">
        <v>8319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</v>
      </c>
      <c r="P4019">
        <f t="shared" si="249"/>
        <v>53</v>
      </c>
      <c r="Q4019" s="7" t="s">
        <v>8318</v>
      </c>
      <c r="R4019" t="s">
        <v>8319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9</v>
      </c>
      <c r="P4020">
        <f t="shared" si="249"/>
        <v>33</v>
      </c>
      <c r="Q4020" s="7" t="s">
        <v>8318</v>
      </c>
      <c r="R4020" t="s">
        <v>8319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1</v>
      </c>
      <c r="P4021">
        <f t="shared" si="249"/>
        <v>7</v>
      </c>
      <c r="Q4021" s="7" t="s">
        <v>8318</v>
      </c>
      <c r="R4021" t="s">
        <v>8319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17</v>
      </c>
      <c r="P4022">
        <f t="shared" si="249"/>
        <v>33</v>
      </c>
      <c r="Q4022" s="7" t="s">
        <v>8318</v>
      </c>
      <c r="R4022" t="s">
        <v>8319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1</v>
      </c>
      <c r="P4023">
        <f t="shared" si="249"/>
        <v>63</v>
      </c>
      <c r="Q4023" s="7" t="s">
        <v>8318</v>
      </c>
      <c r="R4023" t="s">
        <v>8319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70</v>
      </c>
      <c r="P4024">
        <f t="shared" si="249"/>
        <v>64</v>
      </c>
      <c r="Q4024" s="7" t="s">
        <v>8318</v>
      </c>
      <c r="R4024" t="s">
        <v>8319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>
        <f t="shared" si="249"/>
        <v>0</v>
      </c>
      <c r="Q4025" s="7" t="s">
        <v>8318</v>
      </c>
      <c r="R4025" t="s">
        <v>8319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</v>
      </c>
      <c r="P4026">
        <f t="shared" si="249"/>
        <v>10</v>
      </c>
      <c r="Q4026" s="7" t="s">
        <v>8318</v>
      </c>
      <c r="R4026" t="s">
        <v>8319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63</v>
      </c>
      <c r="Q4027" s="7" t="s">
        <v>8318</v>
      </c>
      <c r="R4027" t="s">
        <v>8319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>
        <f t="shared" si="249"/>
        <v>0</v>
      </c>
      <c r="Q4028" s="7" t="s">
        <v>8318</v>
      </c>
      <c r="R4028" t="s">
        <v>8319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</v>
      </c>
      <c r="P4029">
        <f t="shared" si="249"/>
        <v>31</v>
      </c>
      <c r="Q4029" s="7" t="s">
        <v>8318</v>
      </c>
      <c r="R4029" t="s">
        <v>8319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</v>
      </c>
      <c r="P4030">
        <f t="shared" si="249"/>
        <v>51</v>
      </c>
      <c r="Q4030" s="7" t="s">
        <v>8318</v>
      </c>
      <c r="R4030" t="s">
        <v>8319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>
        <f t="shared" si="249"/>
        <v>0</v>
      </c>
      <c r="Q4031" s="7" t="s">
        <v>8318</v>
      </c>
      <c r="R4031" t="s">
        <v>8319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67</v>
      </c>
      <c r="Q4032" s="7" t="s">
        <v>8318</v>
      </c>
      <c r="R4032" t="s">
        <v>8319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>
        <f t="shared" si="249"/>
        <v>0</v>
      </c>
      <c r="Q4033" s="7" t="s">
        <v>8318</v>
      </c>
      <c r="R4033" t="s">
        <v>8319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7</v>
      </c>
      <c r="P4034">
        <f t="shared" si="249"/>
        <v>59</v>
      </c>
      <c r="Q4034" s="7" t="s">
        <v>8318</v>
      </c>
      <c r="R4034" t="s">
        <v>8319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ref="P4035:P4098" si="253">IFERROR(ROUND(E4035/L4035,0),0)</f>
        <v>65</v>
      </c>
      <c r="Q4035" s="7" t="s">
        <v>8318</v>
      </c>
      <c r="R4035" t="s">
        <v>8319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s="7" t="s">
        <v>8318</v>
      </c>
      <c r="R4036" t="s">
        <v>8319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s="7" t="s">
        <v>8318</v>
      </c>
      <c r="R4037" t="s">
        <v>8319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s="7" t="s">
        <v>8318</v>
      </c>
      <c r="R4038" t="s">
        <v>8319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s="7" t="s">
        <v>8318</v>
      </c>
      <c r="R4039" t="s">
        <v>8319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s="7" t="s">
        <v>8318</v>
      </c>
      <c r="R4040" t="s">
        <v>8319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7" t="s">
        <v>8318</v>
      </c>
      <c r="R4041" t="s">
        <v>8319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s="7" t="s">
        <v>8318</v>
      </c>
      <c r="R4042" t="s">
        <v>8319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s="7" t="s">
        <v>8318</v>
      </c>
      <c r="R4043" t="s">
        <v>8319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s="7" t="s">
        <v>8318</v>
      </c>
      <c r="R4044" t="s">
        <v>8319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s="7" t="s">
        <v>8318</v>
      </c>
      <c r="R4045" t="s">
        <v>8319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s="7" t="s">
        <v>8318</v>
      </c>
      <c r="R4046" t="s">
        <v>8319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s="7" t="s">
        <v>8318</v>
      </c>
      <c r="R4047" t="s">
        <v>8319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s="7" t="s">
        <v>8318</v>
      </c>
      <c r="R4048" t="s">
        <v>8319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s="7" t="s">
        <v>8318</v>
      </c>
      <c r="R4049" t="s">
        <v>8319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s="7" t="s">
        <v>8318</v>
      </c>
      <c r="R4050" t="s">
        <v>8319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s="7" t="s">
        <v>8318</v>
      </c>
      <c r="R4051" t="s">
        <v>8319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s="7" t="s">
        <v>8318</v>
      </c>
      <c r="R4052" t="s">
        <v>8319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s="7" t="s">
        <v>8318</v>
      </c>
      <c r="R4053" t="s">
        <v>8319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s="7" t="s">
        <v>8318</v>
      </c>
      <c r="R4054" t="s">
        <v>8319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7" t="s">
        <v>8318</v>
      </c>
      <c r="R4055" t="s">
        <v>8319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s="7" t="s">
        <v>8318</v>
      </c>
      <c r="R4056" t="s">
        <v>8319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s="7" t="s">
        <v>8318</v>
      </c>
      <c r="R4057" t="s">
        <v>8319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s="7" t="s">
        <v>8318</v>
      </c>
      <c r="R4058" t="s">
        <v>8319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s="7" t="s">
        <v>8318</v>
      </c>
      <c r="R4059" t="s">
        <v>8319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s="7" t="s">
        <v>8318</v>
      </c>
      <c r="R4060" t="s">
        <v>8319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s="7" t="s">
        <v>8318</v>
      </c>
      <c r="R4061" t="s">
        <v>8319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s="7" t="s">
        <v>8318</v>
      </c>
      <c r="R4062" t="s">
        <v>8319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s="7" t="s">
        <v>8318</v>
      </c>
      <c r="R4063" t="s">
        <v>8319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s="7" t="s">
        <v>8318</v>
      </c>
      <c r="R4064" t="s">
        <v>8319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s="7" t="s">
        <v>8318</v>
      </c>
      <c r="R4065" t="s">
        <v>8319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s="7" t="s">
        <v>8318</v>
      </c>
      <c r="R4066" t="s">
        <v>8319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ref="O4067:O4115" si="256">ROUND(E4067/D4067*100,0)</f>
        <v>1</v>
      </c>
      <c r="P4067">
        <f t="shared" si="253"/>
        <v>7</v>
      </c>
      <c r="Q4067" s="7" t="s">
        <v>8318</v>
      </c>
      <c r="R4067" t="s">
        <v>8319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</v>
      </c>
      <c r="P4068">
        <f t="shared" si="253"/>
        <v>25</v>
      </c>
      <c r="Q4068" s="7" t="s">
        <v>8318</v>
      </c>
      <c r="R4068" t="s">
        <v>8319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61</v>
      </c>
      <c r="P4069">
        <f t="shared" si="253"/>
        <v>179</v>
      </c>
      <c r="Q4069" s="7" t="s">
        <v>8318</v>
      </c>
      <c r="R4069" t="s">
        <v>8319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35</v>
      </c>
      <c r="Q4070" s="7" t="s">
        <v>8318</v>
      </c>
      <c r="R4070" t="s">
        <v>8319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</v>
      </c>
      <c r="P4071">
        <f t="shared" si="253"/>
        <v>33</v>
      </c>
      <c r="Q4071" s="7" t="s">
        <v>8318</v>
      </c>
      <c r="R4071" t="s">
        <v>8319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17</v>
      </c>
      <c r="P4072">
        <f t="shared" si="253"/>
        <v>28</v>
      </c>
      <c r="Q4072" s="7" t="s">
        <v>8318</v>
      </c>
      <c r="R4072" t="s">
        <v>8319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>
        <f t="shared" si="253"/>
        <v>0</v>
      </c>
      <c r="Q4073" s="7" t="s">
        <v>8318</v>
      </c>
      <c r="R4073" t="s">
        <v>8319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</v>
      </c>
      <c r="P4074">
        <f t="shared" si="253"/>
        <v>2</v>
      </c>
      <c r="Q4074" s="7" t="s">
        <v>8318</v>
      </c>
      <c r="R4074" t="s">
        <v>8319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</v>
      </c>
      <c r="P4075">
        <f t="shared" si="253"/>
        <v>19</v>
      </c>
      <c r="Q4075" s="7" t="s">
        <v>8318</v>
      </c>
      <c r="R4075" t="s">
        <v>8319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27</v>
      </c>
      <c r="P4076">
        <f t="shared" si="253"/>
        <v>35</v>
      </c>
      <c r="Q4076" s="7" t="s">
        <v>8318</v>
      </c>
      <c r="R4076" t="s">
        <v>8319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29</v>
      </c>
      <c r="P4077">
        <f t="shared" si="253"/>
        <v>44</v>
      </c>
      <c r="Q4077" s="7" t="s">
        <v>8318</v>
      </c>
      <c r="R4077" t="s">
        <v>8319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>
        <f t="shared" si="253"/>
        <v>0</v>
      </c>
      <c r="Q4078" s="7" t="s">
        <v>8318</v>
      </c>
      <c r="R4078" t="s">
        <v>8319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9</v>
      </c>
      <c r="P4079">
        <f t="shared" si="253"/>
        <v>223</v>
      </c>
      <c r="Q4079" s="7" t="s">
        <v>8318</v>
      </c>
      <c r="R4079" t="s">
        <v>8319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>
        <f t="shared" si="253"/>
        <v>0</v>
      </c>
      <c r="Q4080" s="7" t="s">
        <v>8318</v>
      </c>
      <c r="R4080" t="s">
        <v>8319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</v>
      </c>
      <c r="P4081">
        <f t="shared" si="253"/>
        <v>5</v>
      </c>
      <c r="Q4081" s="7" t="s">
        <v>8318</v>
      </c>
      <c r="R4081" t="s">
        <v>8319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>
        <f t="shared" si="253"/>
        <v>0</v>
      </c>
      <c r="Q4082" s="7" t="s">
        <v>8318</v>
      </c>
      <c r="R4082" t="s">
        <v>8319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16</v>
      </c>
      <c r="P4083">
        <f t="shared" si="253"/>
        <v>29</v>
      </c>
      <c r="Q4083" s="7" t="s">
        <v>8318</v>
      </c>
      <c r="R4083" t="s">
        <v>8319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2</v>
      </c>
      <c r="Q4084" s="7" t="s">
        <v>8318</v>
      </c>
      <c r="R4084" t="s">
        <v>8319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22</v>
      </c>
      <c r="P4085">
        <f t="shared" si="253"/>
        <v>127</v>
      </c>
      <c r="Q4085" s="7" t="s">
        <v>8318</v>
      </c>
      <c r="R4085" t="s">
        <v>8319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</v>
      </c>
      <c r="P4086">
        <f t="shared" si="253"/>
        <v>10</v>
      </c>
      <c r="Q4086" s="7" t="s">
        <v>8318</v>
      </c>
      <c r="R4086" t="s">
        <v>8319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</v>
      </c>
      <c r="P4087">
        <f t="shared" si="253"/>
        <v>10</v>
      </c>
      <c r="Q4087" s="7" t="s">
        <v>8318</v>
      </c>
      <c r="R4087" t="s">
        <v>8319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5</v>
      </c>
      <c r="P4088">
        <f t="shared" si="253"/>
        <v>9</v>
      </c>
      <c r="Q4088" s="7" t="s">
        <v>8318</v>
      </c>
      <c r="R4088" t="s">
        <v>8319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>
        <f t="shared" si="253"/>
        <v>0</v>
      </c>
      <c r="Q4089" s="7" t="s">
        <v>8318</v>
      </c>
      <c r="R4089" t="s">
        <v>8319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11</v>
      </c>
      <c r="P4090">
        <f t="shared" si="253"/>
        <v>72</v>
      </c>
      <c r="Q4090" s="7" t="s">
        <v>8318</v>
      </c>
      <c r="R4090" t="s">
        <v>8319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5</v>
      </c>
      <c r="P4091">
        <f t="shared" si="253"/>
        <v>30</v>
      </c>
      <c r="Q4091" s="7" t="s">
        <v>8318</v>
      </c>
      <c r="R4091" t="s">
        <v>8319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</v>
      </c>
      <c r="P4092">
        <f t="shared" si="253"/>
        <v>11</v>
      </c>
      <c r="Q4092" s="7" t="s">
        <v>8318</v>
      </c>
      <c r="R4092" t="s">
        <v>8319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13</v>
      </c>
      <c r="P4093">
        <f t="shared" si="253"/>
        <v>26</v>
      </c>
      <c r="Q4093" s="7" t="s">
        <v>8318</v>
      </c>
      <c r="R4093" t="s">
        <v>8319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</v>
      </c>
      <c r="P4094">
        <f t="shared" si="253"/>
        <v>20</v>
      </c>
      <c r="Q4094" s="7" t="s">
        <v>8318</v>
      </c>
      <c r="R4094" t="s">
        <v>8319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</v>
      </c>
      <c r="P4095">
        <f t="shared" si="253"/>
        <v>15</v>
      </c>
      <c r="Q4095" s="7" t="s">
        <v>8318</v>
      </c>
      <c r="R4095" t="s">
        <v>8319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37</v>
      </c>
      <c r="P4096">
        <f t="shared" si="253"/>
        <v>91</v>
      </c>
      <c r="Q4096" s="7" t="s">
        <v>8318</v>
      </c>
      <c r="R4096" t="s">
        <v>8319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3</v>
      </c>
      <c r="P4097">
        <f t="shared" si="253"/>
        <v>800</v>
      </c>
      <c r="Q4097" s="7" t="s">
        <v>8318</v>
      </c>
      <c r="R4097" t="s">
        <v>8319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</v>
      </c>
      <c r="P4098">
        <f t="shared" si="253"/>
        <v>80</v>
      </c>
      <c r="Q4098" s="7" t="s">
        <v>8318</v>
      </c>
      <c r="R4098" t="s">
        <v>8319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>
        <f t="shared" ref="P4099:P4115" si="257">IFERROR(ROUND(E4099/L4099,0),0)</f>
        <v>0</v>
      </c>
      <c r="Q4099" s="7" t="s">
        <v>8318</v>
      </c>
      <c r="R4099" t="s">
        <v>8319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s="7" t="s">
        <v>8318</v>
      </c>
      <c r="R4100" t="s">
        <v>8319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s="7" t="s">
        <v>8318</v>
      </c>
      <c r="R4101" t="s">
        <v>8319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s="7" t="s">
        <v>8318</v>
      </c>
      <c r="R4102" t="s">
        <v>8319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s="7" t="s">
        <v>8318</v>
      </c>
      <c r="R4103" t="s">
        <v>8319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s="7" t="s">
        <v>8318</v>
      </c>
      <c r="R4104" t="s">
        <v>8319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s="7" t="s">
        <v>8318</v>
      </c>
      <c r="R4105" t="s">
        <v>8319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s="7" t="s">
        <v>8318</v>
      </c>
      <c r="R4106" t="s">
        <v>8319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s="7" t="s">
        <v>8318</v>
      </c>
      <c r="R4107" t="s">
        <v>8319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s="7" t="s">
        <v>8318</v>
      </c>
      <c r="R4108" t="s">
        <v>8319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s="7" t="s">
        <v>8318</v>
      </c>
      <c r="R4109" t="s">
        <v>8319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s="7" t="s">
        <v>8318</v>
      </c>
      <c r="R4110" t="s">
        <v>8319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s="7" t="s">
        <v>8318</v>
      </c>
      <c r="R4111" t="s">
        <v>8319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s="7" t="s">
        <v>8318</v>
      </c>
      <c r="R4112" t="s">
        <v>8319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s="7" t="s">
        <v>8318</v>
      </c>
      <c r="R4113" t="s">
        <v>8319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s="7" t="s">
        <v>8318</v>
      </c>
      <c r="R4114" t="s">
        <v>8319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s="7" t="s">
        <v>8318</v>
      </c>
      <c r="R4115" t="s">
        <v>8319</v>
      </c>
      <c r="S4115" s="11">
        <f t="shared" si="258"/>
        <v>42358.573182870372</v>
      </c>
      <c r="T4115" s="11">
        <f t="shared" si="259"/>
        <v>42377.273611111115</v>
      </c>
    </row>
  </sheetData>
  <autoFilter ref="N1:N4115" xr:uid="{6D74E895-6ADC-41B5-A30E-089A7B9F1F2C}"/>
  <conditionalFormatting sqref="F2:F4115">
    <cfRule type="containsText" dxfId="7" priority="3" operator="containsText" text="canceled">
      <formula>NOT(ISERROR(SEARCH("canceled",F2)))</formula>
    </cfRule>
    <cfRule type="containsText" dxfId="6" priority="4" operator="containsText" text="live">
      <formula>NOT(ISERROR(SEARCH("live",F2)))</formula>
    </cfRule>
    <cfRule type="containsText" dxfId="5" priority="5" operator="containsText" text="failed">
      <formula>NOT(ISERROR(SEARCH("failed",F2)))</formula>
    </cfRule>
    <cfRule type="containsText" dxfId="4" priority="6" operator="containsText" text="successful">
      <formula>NOT(ISERROR(SEARCH("successful",F2)))</formula>
    </cfRule>
  </conditionalFormatting>
  <conditionalFormatting sqref="O2:O4115">
    <cfRule type="colorScale" priority="2">
      <colorScale>
        <cfvo type="min"/>
        <cfvo type="num" val="100"/>
        <cfvo type="num" val="200"/>
        <color rgb="FFC00000"/>
        <color rgb="FF92D050"/>
        <color rgb="FF00B0F0"/>
      </colorScale>
    </cfRule>
  </conditionalFormatting>
  <conditionalFormatting sqref="U5">
    <cfRule type="colorScale" priority="1">
      <colorScale>
        <cfvo type="min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Sheet10</vt:lpstr>
      <vt:lpstr>Category</vt:lpstr>
      <vt:lpstr>Sub-Category</vt:lpstr>
      <vt:lpstr>Date Created</vt:lpstr>
      <vt:lpstr>Sheet1</vt:lpstr>
      <vt:lpstr>all_data</vt:lpstr>
      <vt:lpstr>pledged_data</vt:lpstr>
      <vt:lpstr>state_data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Christiane Agwu</cp:lastModifiedBy>
  <dcterms:created xsi:type="dcterms:W3CDTF">2017-04-20T15:17:24Z</dcterms:created>
  <dcterms:modified xsi:type="dcterms:W3CDTF">2019-12-12T14:51:03Z</dcterms:modified>
</cp:coreProperties>
</file>