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2019-fluxes" sheetId="1" state="visible" r:id="rId2"/>
    <sheet name="martin power law" sheetId="2" state="visible" r:id="rId3"/>
    <sheet name="protein power law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<sst xmlns="http://schemas.openxmlformats.org/spreadsheetml/2006/main" count="366" uniqueCount="79">
  <si>
    <t xml:space="preserve">sample id</t>
  </si>
  <si>
    <t xml:space="preserve">Station</t>
  </si>
  <si>
    <t xml:space="preserve">Year</t>
  </si>
  <si>
    <t xml:space="preserve">Depth (m)</t>
  </si>
  <si>
    <t xml:space="preserve">Pressure [dbar]</t>
  </si>
  <si>
    <t xml:space="preserve">Trap type</t>
  </si>
  <si>
    <t xml:space="preserve">Flux (mg/m2/day)</t>
  </si>
  <si>
    <t xml:space="preserve">C:N organic</t>
  </si>
  <si>
    <t xml:space="preserve">Org C flux (umol C/m2/day)</t>
  </si>
  <si>
    <t xml:space="preserve">Protein flux (ug/m2/day)</t>
  </si>
  <si>
    <t xml:space="preserve">Carbon protein flux (umol C/m2/day)</t>
  </si>
  <si>
    <t xml:space="preserve">Protein/org C of flux (ug protein/umol C)</t>
  </si>
  <si>
    <t xml:space="preserve">N production rate (nM N/day)</t>
  </si>
  <si>
    <t xml:space="preserve">d15N vs Air N2 (permil)</t>
  </si>
  <si>
    <t xml:space="preserve">d13C vs VPDB (permil)</t>
  </si>
  <si>
    <t xml:space="preserve">1-58_170m_NO2_ctl</t>
  </si>
  <si>
    <t xml:space="preserve">P3</t>
  </si>
  <si>
    <t xml:space="preserve">Hybrid</t>
  </si>
  <si>
    <t xml:space="preserve">1-58_170m_NO2_+P</t>
  </si>
  <si>
    <t xml:space="preserve">1-58_570m_NO2_ctl</t>
  </si>
  <si>
    <t xml:space="preserve">1_58_570m_NO2_+P</t>
  </si>
  <si>
    <t xml:space="preserve">1-58_570m_NO2_top</t>
  </si>
  <si>
    <t xml:space="preserve">1-58_370m_ctl</t>
  </si>
  <si>
    <t xml:space="preserve">1-58_370m_+P</t>
  </si>
  <si>
    <t xml:space="preserve">1-58_370m_NO2_top</t>
  </si>
  <si>
    <t xml:space="preserve">1-58_102m_ctl</t>
  </si>
  <si>
    <t xml:space="preserve">1-58_102m_+P</t>
  </si>
  <si>
    <t xml:space="preserve">1-58_102m_top</t>
  </si>
  <si>
    <t xml:space="preserve">1-58_770m_net_+P</t>
  </si>
  <si>
    <t xml:space="preserve">Net</t>
  </si>
  <si>
    <t xml:space="preserve">1-58_770m_net_top</t>
  </si>
  <si>
    <t xml:space="preserve">1-58_770m_net_nw</t>
  </si>
  <si>
    <t xml:space="preserve">4-59_130m_NO2_+P</t>
  </si>
  <si>
    <t xml:space="preserve">4-59_130m_NO2_ctl</t>
  </si>
  <si>
    <t xml:space="preserve">4-59_130m_NO2_top</t>
  </si>
  <si>
    <t xml:space="preserve">4-59_300m_Fe_top_split</t>
  </si>
  <si>
    <t xml:space="preserve">4-59_700m_NO2_+P</t>
  </si>
  <si>
    <t xml:space="preserve">4-59_700m_NO2_top</t>
  </si>
  <si>
    <t xml:space="preserve">4-59_700m_NO2_ctl</t>
  </si>
  <si>
    <t xml:space="preserve">4-59_965m_top</t>
  </si>
  <si>
    <t xml:space="preserve">4-59_965m_+P</t>
  </si>
  <si>
    <t xml:space="preserve">4-59_965m_ctl</t>
  </si>
  <si>
    <t xml:space="preserve">4-52_173m_+P</t>
  </si>
  <si>
    <t xml:space="preserve">P2</t>
  </si>
  <si>
    <t xml:space="preserve">4-52_173m_ctl</t>
  </si>
  <si>
    <t xml:space="preserve">4-52_173m_top</t>
  </si>
  <si>
    <t xml:space="preserve">4-52_965m_top/+P</t>
  </si>
  <si>
    <t xml:space="preserve">3-54_402m_ctl</t>
  </si>
  <si>
    <t xml:space="preserve">3-54_402m_top</t>
  </si>
  <si>
    <t xml:space="preserve">3-54_171m_+P</t>
  </si>
  <si>
    <t xml:space="preserve">3-54_200m_ctl</t>
  </si>
  <si>
    <t xml:space="preserve">3-54_200m_top</t>
  </si>
  <si>
    <t xml:space="preserve">1-50_100m_NO2_ctl</t>
  </si>
  <si>
    <t xml:space="preserve">1-50_300m_NO2_top</t>
  </si>
  <si>
    <t xml:space="preserve">1-50_300m_NO2_+P</t>
  </si>
  <si>
    <t xml:space="preserve">1-50_100m_NO2_top</t>
  </si>
  <si>
    <t xml:space="preserve">1-50_100m_NO2_+P</t>
  </si>
  <si>
    <t xml:space="preserve">1-50_300m_NO2_ctl</t>
  </si>
  <si>
    <t xml:space="preserve">4-55_490m_top/+P</t>
  </si>
  <si>
    <t xml:space="preserve">4-55_390m_top_Clint</t>
  </si>
  <si>
    <t xml:space="preserve">4-55_90m_+P</t>
  </si>
  <si>
    <t xml:space="preserve">4-55_490m_ctl</t>
  </si>
  <si>
    <t xml:space="preserve">4-55_90m_ctl</t>
  </si>
  <si>
    <t xml:space="preserve">3-51_520m_NO2_+P</t>
  </si>
  <si>
    <t xml:space="preserve">3-51_520m_NO2_ctl</t>
  </si>
  <si>
    <t xml:space="preserve">1-53_278m_+P</t>
  </si>
  <si>
    <t xml:space="preserve">1-53_107m_+P</t>
  </si>
  <si>
    <t xml:space="preserve">1-53_107m_top</t>
  </si>
  <si>
    <t xml:space="preserve">1-53_107m_ctl</t>
  </si>
  <si>
    <t xml:space="preserve">*freeze dried</t>
  </si>
  <si>
    <t xml:space="preserve">*not freeze dried, but filter from same sample dried</t>
  </si>
  <si>
    <t xml:space="preserve">*freeze dried, but dry weight negative, consider drying a new filter from same sample?</t>
  </si>
  <si>
    <t xml:space="preserve">*in prep</t>
  </si>
  <si>
    <t xml:space="preserve">Depth</t>
  </si>
  <si>
    <t xml:space="preserve">Fz C flux organic</t>
  </si>
  <si>
    <t xml:space="preserve">fz0(z/z0) Normalized to 102 m</t>
  </si>
  <si>
    <t xml:space="preserve">fz0(z/z0) Normalized to 100 m</t>
  </si>
  <si>
    <t xml:space="preserve">Normalized to 102 m</t>
  </si>
  <si>
    <t xml:space="preserve">Normalized to 100 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</si>
</sst>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2019 P3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law'!$C$2:$C$10</c:f>
              <c:numCache>
                <c:formatCode>General</c:formatCode>
                <c:ptCount val="9"/>
                <c:pt idx="0">
                  <c:v>38.90881844</c:v>
                </c:pt>
                <c:pt idx="1">
                  <c:v>36.64505423</c:v>
                </c:pt>
                <c:pt idx="2">
                  <c:v>100.3934843</c:v>
                </c:pt>
                <c:pt idx="3">
                  <c:v>25.61694486</c:v>
                </c:pt>
                <c:pt idx="4">
                  <c:v>14.76380988</c:v>
                </c:pt>
                <c:pt idx="5">
                  <c:v>15.92666572</c:v>
                </c:pt>
                <c:pt idx="6">
                  <c:v>29.98676977</c:v>
                </c:pt>
                <c:pt idx="7">
                  <c:v>18.77829274</c:v>
                </c:pt>
                <c:pt idx="8">
                  <c:v>16.79816516</c:v>
                </c:pt>
              </c:numCache>
            </c:numRef>
          </c:xVal>
          <c:yVal>
            <c:numRef>
              <c:f>'martin power law'!$B$2:$B$10</c:f>
              <c:numCache>
                <c:formatCode>General</c:formatCode>
                <c:ptCount val="9"/>
                <c:pt idx="0">
                  <c:v>102</c:v>
                </c:pt>
                <c:pt idx="1">
                  <c:v>130</c:v>
                </c:pt>
                <c:pt idx="2">
                  <c:v>170</c:v>
                </c:pt>
                <c:pt idx="3">
                  <c:v>300</c:v>
                </c:pt>
                <c:pt idx="4">
                  <c:v>370</c:v>
                </c:pt>
                <c:pt idx="5">
                  <c:v>570</c:v>
                </c:pt>
                <c:pt idx="6">
                  <c:v>700</c:v>
                </c:pt>
                <c:pt idx="7">
                  <c:v>770</c:v>
                </c:pt>
                <c:pt idx="8">
                  <c:v>965</c:v>
                </c:pt>
              </c:numCache>
            </c:numRef>
          </c:yVal>
          <c:smooth val="1"/>
        </c:ser>
        <c:axId val="47461981"/>
        <c:axId val="3472742"/>
      </c:scatterChart>
      <c:valAx>
        <c:axId val="474619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72742"/>
        <c:crosses val="autoZero"/>
        <c:crossBetween val="midCat"/>
      </c:valAx>
      <c:valAx>
        <c:axId val="3472742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461981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2019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law'!$C$12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law'!$C$13:$C$24</c:f>
              <c:numCache>
                <c:formatCode>General</c:formatCode>
                <c:ptCount val="12"/>
                <c:pt idx="0">
                  <c:v>353.5566298</c:v>
                </c:pt>
                <c:pt idx="1">
                  <c:v>24.79294243</c:v>
                </c:pt>
                <c:pt idx="2">
                  <c:v>16.55766079</c:v>
                </c:pt>
                <c:pt idx="3">
                  <c:v>45.06542609</c:v>
                </c:pt>
                <c:pt idx="4">
                  <c:v>30.541058</c:v>
                </c:pt>
                <c:pt idx="5">
                  <c:v>22.29103516</c:v>
                </c:pt>
                <c:pt idx="6">
                  <c:v>52.99719101</c:v>
                </c:pt>
                <c:pt idx="7">
                  <c:v>21.5044534</c:v>
                </c:pt>
                <c:pt idx="8">
                  <c:v>34.43275128</c:v>
                </c:pt>
                <c:pt idx="9">
                  <c:v>20.67419312</c:v>
                </c:pt>
                <c:pt idx="10">
                  <c:v>86.81522804</c:v>
                </c:pt>
                <c:pt idx="11">
                  <c:v>18.53206428</c:v>
                </c:pt>
              </c:numCache>
            </c:numRef>
          </c:xVal>
          <c:yVal>
            <c:numRef>
              <c:f>'martin power law'!$B$13:$B$24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107</c:v>
                </c:pt>
                <c:pt idx="3">
                  <c:v>171</c:v>
                </c:pt>
                <c:pt idx="4">
                  <c:v>173</c:v>
                </c:pt>
                <c:pt idx="5">
                  <c:v>200</c:v>
                </c:pt>
                <c:pt idx="6">
                  <c:v>278</c:v>
                </c:pt>
                <c:pt idx="7">
                  <c:v>300</c:v>
                </c:pt>
                <c:pt idx="8">
                  <c:v>402</c:v>
                </c:pt>
                <c:pt idx="9">
                  <c:v>490</c:v>
                </c:pt>
                <c:pt idx="10">
                  <c:v>520</c:v>
                </c:pt>
                <c:pt idx="11">
                  <c:v>965</c:v>
                </c:pt>
              </c:numCache>
            </c:numRef>
          </c:yVal>
          <c:smooth val="1"/>
        </c:ser>
        <c:axId val="73951689"/>
        <c:axId val="77175659"/>
      </c:scatterChart>
      <c:valAx>
        <c:axId val="739516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175659"/>
        <c:crosses val="autoZero"/>
        <c:crossBetween val="midCat"/>
      </c:valAx>
      <c:valAx>
        <c:axId val="77175659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951689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2019 P3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law'!$D$2:$D$10</c:f>
              <c:numCache>
                <c:formatCode>General</c:formatCode>
                <c:ptCount val="9"/>
                <c:pt idx="0">
                  <c:v>38.90881844</c:v>
                </c:pt>
                <c:pt idx="1">
                  <c:v>49.5896705607843</c:v>
                </c:pt>
                <c:pt idx="2">
                  <c:v>64.8480307333333</c:v>
                </c:pt>
                <c:pt idx="3">
                  <c:v>114.437701294118</c:v>
                </c:pt>
                <c:pt idx="4">
                  <c:v>141.139831596078</c:v>
                </c:pt>
                <c:pt idx="5">
                  <c:v>217.431632458823</c:v>
                </c:pt>
                <c:pt idx="6">
                  <c:v>267.021303019608</c:v>
                </c:pt>
                <c:pt idx="7">
                  <c:v>293.723433321569</c:v>
                </c:pt>
                <c:pt idx="8">
                  <c:v>368.107939162745</c:v>
                </c:pt>
              </c:numCache>
            </c:numRef>
          </c:xVal>
          <c:yVal>
            <c:numRef>
              <c:f>'martin power law'!$C$2:$C$10</c:f>
              <c:numCache>
                <c:formatCode>General</c:formatCode>
                <c:ptCount val="9"/>
                <c:pt idx="0">
                  <c:v>38.90881844</c:v>
                </c:pt>
                <c:pt idx="1">
                  <c:v>36.64505423</c:v>
                </c:pt>
                <c:pt idx="2">
                  <c:v>100.3934843</c:v>
                </c:pt>
                <c:pt idx="3">
                  <c:v>25.61694486</c:v>
                </c:pt>
                <c:pt idx="4">
                  <c:v>14.76380988</c:v>
                </c:pt>
                <c:pt idx="5">
                  <c:v>15.92666572</c:v>
                </c:pt>
                <c:pt idx="6">
                  <c:v>29.98676977</c:v>
                </c:pt>
                <c:pt idx="7">
                  <c:v>18.77829274</c:v>
                </c:pt>
                <c:pt idx="8">
                  <c:v>16.79816516</c:v>
                </c:pt>
              </c:numCache>
            </c:numRef>
          </c:yVal>
          <c:smooth val="1"/>
        </c:ser>
        <c:axId val="81432252"/>
        <c:axId val="88203475"/>
      </c:scatterChart>
      <c:valAx>
        <c:axId val="814322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203475"/>
        <c:crosses val="autoZero"/>
        <c:crossBetween val="midCat"/>
      </c:valAx>
      <c:valAx>
        <c:axId val="88203475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43225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2019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law'!$C$12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law'!$D$13:$D$24</c:f>
              <c:numCache>
                <c:formatCode>General</c:formatCode>
                <c:ptCount val="12"/>
                <c:pt idx="0">
                  <c:v>22.313648187</c:v>
                </c:pt>
                <c:pt idx="1">
                  <c:v>24.79294243</c:v>
                </c:pt>
                <c:pt idx="2">
                  <c:v>26.5284484001</c:v>
                </c:pt>
                <c:pt idx="3">
                  <c:v>42.3959315553</c:v>
                </c:pt>
                <c:pt idx="4">
                  <c:v>42.8917904039</c:v>
                </c:pt>
                <c:pt idx="5">
                  <c:v>49.58588486</c:v>
                </c:pt>
                <c:pt idx="6">
                  <c:v>68.9243799554</c:v>
                </c:pt>
                <c:pt idx="7">
                  <c:v>74.37882729</c:v>
                </c:pt>
                <c:pt idx="8">
                  <c:v>99.6676285686</c:v>
                </c:pt>
                <c:pt idx="9">
                  <c:v>121.485417907</c:v>
                </c:pt>
                <c:pt idx="10">
                  <c:v>128.923300636</c:v>
                </c:pt>
                <c:pt idx="11">
                  <c:v>239.2518944495</c:v>
                </c:pt>
              </c:numCache>
            </c:numRef>
          </c:xVal>
          <c:yVal>
            <c:numRef>
              <c:f>'martin power law'!$C$13:$C$24</c:f>
              <c:numCache>
                <c:formatCode>General</c:formatCode>
                <c:ptCount val="12"/>
                <c:pt idx="0">
                  <c:v>353.5566298</c:v>
                </c:pt>
                <c:pt idx="1">
                  <c:v>24.79294243</c:v>
                </c:pt>
                <c:pt idx="2">
                  <c:v>16.55766079</c:v>
                </c:pt>
                <c:pt idx="3">
                  <c:v>45.06542609</c:v>
                </c:pt>
                <c:pt idx="4">
                  <c:v>30.541058</c:v>
                </c:pt>
                <c:pt idx="5">
                  <c:v>22.29103516</c:v>
                </c:pt>
                <c:pt idx="6">
                  <c:v>52.99719101</c:v>
                </c:pt>
                <c:pt idx="7">
                  <c:v>21.5044534</c:v>
                </c:pt>
                <c:pt idx="8">
                  <c:v>34.43275128</c:v>
                </c:pt>
                <c:pt idx="9">
                  <c:v>20.67419312</c:v>
                </c:pt>
                <c:pt idx="10">
                  <c:v>86.81522804</c:v>
                </c:pt>
                <c:pt idx="11">
                  <c:v>18.53206428</c:v>
                </c:pt>
              </c:numCache>
            </c:numRef>
          </c:yVal>
          <c:smooth val="1"/>
        </c:ser>
        <c:axId val="14179419"/>
        <c:axId val="64015839"/>
      </c:scatterChart>
      <c:valAx>
        <c:axId val="1417941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015839"/>
        <c:crosses val="autoZero"/>
        <c:crossBetween val="midCat"/>
      </c:valAx>
      <c:valAx>
        <c:axId val="64015839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17941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D. Northern coastal P3 2019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law'!$G$2:$G$25</c:f>
              <c:numCache>
                <c:formatCode>General</c:formatCode>
                <c:ptCount val="24"/>
                <c:pt idx="1">
                  <c:v>1.6837652856511</c:v>
                </c:pt>
                <c:pt idx="3">
                  <c:v>0.4367537350478</c:v>
                </c:pt>
                <c:pt idx="6">
                  <c:v>0.122279526268768</c:v>
                </c:pt>
                <c:pt idx="9">
                  <c:v>1</c:v>
                </c:pt>
                <c:pt idx="11">
                  <c:v>0.342791492717768</c:v>
                </c:pt>
                <c:pt idx="14">
                  <c:v>0.693044970548426</c:v>
                </c:pt>
                <c:pt idx="17">
                  <c:v>0.361689510316681</c:v>
                </c:pt>
                <c:pt idx="18">
                  <c:v>0.71971985670736</c:v>
                </c:pt>
                <c:pt idx="21">
                  <c:v>0.576492530486303</c:v>
                </c:pt>
              </c:numCache>
            </c:numRef>
          </c:xVal>
          <c:yVal>
            <c:numRef>
              <c:f>'protein power law'!$C$2:$C$25</c:f>
              <c:numCache>
                <c:formatCode>General</c:formatCode>
                <c:ptCount val="24"/>
                <c:pt idx="0">
                  <c:v>170</c:v>
                </c:pt>
                <c:pt idx="1">
                  <c:v>170</c:v>
                </c:pt>
                <c:pt idx="2">
                  <c:v>570</c:v>
                </c:pt>
                <c:pt idx="3">
                  <c:v>570</c:v>
                </c:pt>
                <c:pt idx="4">
                  <c:v>570</c:v>
                </c:pt>
                <c:pt idx="5">
                  <c:v>370</c:v>
                </c:pt>
                <c:pt idx="6">
                  <c:v>370</c:v>
                </c:pt>
                <c:pt idx="7">
                  <c:v>370</c:v>
                </c:pt>
                <c:pt idx="8">
                  <c:v>102</c:v>
                </c:pt>
                <c:pt idx="9">
                  <c:v>102</c:v>
                </c:pt>
                <c:pt idx="10">
                  <c:v>102</c:v>
                </c:pt>
                <c:pt idx="11">
                  <c:v>770</c:v>
                </c:pt>
                <c:pt idx="12">
                  <c:v>770</c:v>
                </c:pt>
                <c:pt idx="13">
                  <c:v>770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300</c:v>
                </c:pt>
                <c:pt idx="18">
                  <c:v>700</c:v>
                </c:pt>
                <c:pt idx="19">
                  <c:v>700</c:v>
                </c:pt>
                <c:pt idx="20">
                  <c:v>700</c:v>
                </c:pt>
                <c:pt idx="21">
                  <c:v>965</c:v>
                </c:pt>
                <c:pt idx="22">
                  <c:v>965</c:v>
                </c:pt>
                <c:pt idx="23">
                  <c:v>965</c:v>
                </c:pt>
              </c:numCache>
            </c:numRef>
          </c:yVal>
          <c:smooth val="0"/>
        </c:ser>
        <c:axId val="72283468"/>
        <c:axId val="66945057"/>
      </c:scatterChart>
      <c:valAx>
        <c:axId val="7228346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102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945057"/>
        <c:crosses val="autoZero"/>
        <c:crossBetween val="midCat"/>
      </c:valAx>
      <c:valAx>
        <c:axId val="66945057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283468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C. Offshore P2 2019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law'!$G$27:$G$50</c:f>
              <c:numCache>
                <c:formatCode>General</c:formatCode>
                <c:ptCount val="24"/>
                <c:pt idx="0">
                  <c:v>0.342756954934402</c:v>
                </c:pt>
                <c:pt idx="3">
                  <c:v>0.412794959516896</c:v>
                </c:pt>
                <c:pt idx="5">
                  <c:v>0.882584840576471</c:v>
                </c:pt>
                <c:pt idx="6">
                  <c:v>0.213185539747913</c:v>
                </c:pt>
                <c:pt idx="8">
                  <c:v>0.41451070461031</c:v>
                </c:pt>
                <c:pt idx="10">
                  <c:v>0.803983487794641</c:v>
                </c:pt>
                <c:pt idx="12">
                  <c:v>1</c:v>
                </c:pt>
                <c:pt idx="15">
                  <c:v>0.543927398211314</c:v>
                </c:pt>
                <c:pt idx="17">
                  <c:v>3.45020091430783</c:v>
                </c:pt>
                <c:pt idx="20">
                  <c:v>0.736855117547793</c:v>
                </c:pt>
                <c:pt idx="22">
                  <c:v>0.452832400596191</c:v>
                </c:pt>
                <c:pt idx="23">
                  <c:v>0.602499614298327</c:v>
                </c:pt>
              </c:numCache>
            </c:numRef>
          </c:xVal>
          <c:yVal>
            <c:numRef>
              <c:f>'protein power law'!$C$27:$C$50</c:f>
              <c:numCache>
                <c:formatCode>General</c:formatCode>
                <c:ptCount val="24"/>
                <c:pt idx="0">
                  <c:v>173</c:v>
                </c:pt>
                <c:pt idx="1">
                  <c:v>173</c:v>
                </c:pt>
                <c:pt idx="2">
                  <c:v>173</c:v>
                </c:pt>
                <c:pt idx="3">
                  <c:v>965</c:v>
                </c:pt>
                <c:pt idx="4">
                  <c:v>402</c:v>
                </c:pt>
                <c:pt idx="5">
                  <c:v>402</c:v>
                </c:pt>
                <c:pt idx="6">
                  <c:v>171</c:v>
                </c:pt>
                <c:pt idx="7">
                  <c:v>200</c:v>
                </c:pt>
                <c:pt idx="8">
                  <c:v>200</c:v>
                </c:pt>
                <c:pt idx="9">
                  <c:v>100</c:v>
                </c:pt>
                <c:pt idx="10">
                  <c:v>300</c:v>
                </c:pt>
                <c:pt idx="11">
                  <c:v>300</c:v>
                </c:pt>
                <c:pt idx="12">
                  <c:v>100</c:v>
                </c:pt>
                <c:pt idx="13">
                  <c:v>100</c:v>
                </c:pt>
                <c:pt idx="14">
                  <c:v>300</c:v>
                </c:pt>
                <c:pt idx="15">
                  <c:v>490</c:v>
                </c:pt>
                <c:pt idx="16">
                  <c:v>390</c:v>
                </c:pt>
                <c:pt idx="17">
                  <c:v>90</c:v>
                </c:pt>
                <c:pt idx="18">
                  <c:v>490</c:v>
                </c:pt>
                <c:pt idx="19">
                  <c:v>90</c:v>
                </c:pt>
                <c:pt idx="20">
                  <c:v>520</c:v>
                </c:pt>
                <c:pt idx="21">
                  <c:v>520</c:v>
                </c:pt>
                <c:pt idx="22">
                  <c:v>278</c:v>
                </c:pt>
                <c:pt idx="23">
                  <c:v>107</c:v>
                </c:pt>
              </c:numCache>
            </c:numRef>
          </c:yVal>
          <c:smooth val="0"/>
        </c:ser>
        <c:axId val="27115045"/>
        <c:axId val="95508164"/>
      </c:scatterChart>
      <c:valAx>
        <c:axId val="2711504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100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508164"/>
        <c:crosses val="autoZero"/>
        <c:crossBetween val="midCat"/>
      </c:valAx>
      <c:valAx>
        <c:axId val="95508164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115045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02.xml"/><Relationship Id="rId2" Type="http://schemas.openxmlformats.org/officeDocument/2006/relationships/chart" Target="../charts/chart203.xml"/><Relationship Id="rId3" Type="http://schemas.openxmlformats.org/officeDocument/2006/relationships/chart" Target="../charts/chart204.xml"/><Relationship Id="rId4" Type="http://schemas.openxmlformats.org/officeDocument/2006/relationships/chart" Target="../charts/chart20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06.xml"/><Relationship Id="rId2" Type="http://schemas.openxmlformats.org/officeDocument/2006/relationships/chart" Target="../charts/chart20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164520</xdr:colOff>
      <xdr:row>0</xdr:row>
      <xdr:rowOff>47880</xdr:rowOff>
    </xdr:from>
    <xdr:to>
      <xdr:col>12</xdr:col>
      <xdr:colOff>400680</xdr:colOff>
      <xdr:row>26</xdr:row>
      <xdr:rowOff>102960</xdr:rowOff>
    </xdr:to>
    <xdr:graphicFrame>
      <xdr:nvGraphicFramePr>
        <xdr:cNvPr id="0" name=""/>
        <xdr:cNvGraphicFramePr/>
      </xdr:nvGraphicFramePr>
      <xdr:xfrm>
        <a:off x="4476600" y="47880"/>
        <a:ext cx="5158800" cy="428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77760</xdr:colOff>
      <xdr:row>27</xdr:row>
      <xdr:rowOff>124200</xdr:rowOff>
    </xdr:from>
    <xdr:to>
      <xdr:col>12</xdr:col>
      <xdr:colOff>184680</xdr:colOff>
      <xdr:row>59</xdr:row>
      <xdr:rowOff>141480</xdr:rowOff>
    </xdr:to>
    <xdr:graphicFrame>
      <xdr:nvGraphicFramePr>
        <xdr:cNvPr id="1" name=""/>
        <xdr:cNvGraphicFramePr/>
      </xdr:nvGraphicFramePr>
      <xdr:xfrm>
        <a:off x="4389840" y="4513320"/>
        <a:ext cx="5029560" cy="521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507240</xdr:colOff>
      <xdr:row>0</xdr:row>
      <xdr:rowOff>28800</xdr:rowOff>
    </xdr:from>
    <xdr:to>
      <xdr:col>18</xdr:col>
      <xdr:colOff>46440</xdr:colOff>
      <xdr:row>27</xdr:row>
      <xdr:rowOff>151200</xdr:rowOff>
    </xdr:to>
    <xdr:graphicFrame>
      <xdr:nvGraphicFramePr>
        <xdr:cNvPr id="2" name=""/>
        <xdr:cNvGraphicFramePr/>
      </xdr:nvGraphicFramePr>
      <xdr:xfrm>
        <a:off x="9741960" y="28800"/>
        <a:ext cx="4461480" cy="451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303480</xdr:colOff>
      <xdr:row>27</xdr:row>
      <xdr:rowOff>124200</xdr:rowOff>
    </xdr:from>
    <xdr:to>
      <xdr:col>18</xdr:col>
      <xdr:colOff>410400</xdr:colOff>
      <xdr:row>59</xdr:row>
      <xdr:rowOff>141480</xdr:rowOff>
    </xdr:to>
    <xdr:graphicFrame>
      <xdr:nvGraphicFramePr>
        <xdr:cNvPr id="3" name=""/>
        <xdr:cNvGraphicFramePr/>
      </xdr:nvGraphicFramePr>
      <xdr:xfrm>
        <a:off x="9538200" y="4513320"/>
        <a:ext cx="5029200" cy="521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556560</xdr:colOff>
      <xdr:row>25</xdr:row>
      <xdr:rowOff>95760</xdr:rowOff>
    </xdr:from>
    <xdr:to>
      <xdr:col>19</xdr:col>
      <xdr:colOff>368280</xdr:colOff>
      <xdr:row>50</xdr:row>
      <xdr:rowOff>19080</xdr:rowOff>
    </xdr:to>
    <xdr:graphicFrame>
      <xdr:nvGraphicFramePr>
        <xdr:cNvPr id="4" name=""/>
        <xdr:cNvGraphicFramePr/>
      </xdr:nvGraphicFramePr>
      <xdr:xfrm>
        <a:off x="12748320" y="4159440"/>
        <a:ext cx="3062880" cy="398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743760</xdr:colOff>
      <xdr:row>25</xdr:row>
      <xdr:rowOff>95760</xdr:rowOff>
    </xdr:from>
    <xdr:to>
      <xdr:col>15</xdr:col>
      <xdr:colOff>555480</xdr:colOff>
      <xdr:row>50</xdr:row>
      <xdr:rowOff>19080</xdr:rowOff>
    </xdr:to>
    <xdr:graphicFrame>
      <xdr:nvGraphicFramePr>
        <xdr:cNvPr id="5" name=""/>
        <xdr:cNvGraphicFramePr/>
      </xdr:nvGraphicFramePr>
      <xdr:xfrm>
        <a:off x="9684360" y="4159440"/>
        <a:ext cx="3062880" cy="398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5" activeCellId="0" sqref="I25"/>
    </sheetView>
  </sheetViews>
  <sheetFormatPr defaultColWidth="11.640625" defaultRowHeight="12.8" zeroHeight="false" outlineLevelRow="0" outlineLevelCol="0"/>
  <cols>
    <col collapsed="false" customWidth="false" hidden="false" outlineLevel="0" max="1013" min="1" style="1" width="11.63"/>
    <col collapsed="false" customWidth="true" hidden="false" outlineLevel="0" max="1024" min="1014" style="1" width="11.52"/>
  </cols>
  <sheetData>
    <row r="1" customFormat="false" ht="3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</row>
    <row r="2" customFormat="false" ht="12.8" hidden="false" customHeight="false" outlineLevel="0" collapsed="false">
      <c r="A2" s="1" t="s">
        <v>15</v>
      </c>
      <c r="B2" s="1" t="s">
        <v>16</v>
      </c>
      <c r="C2" s="1" t="n">
        <v>2019</v>
      </c>
      <c r="D2" s="1" t="n">
        <v>170</v>
      </c>
      <c r="E2" s="1" t="n">
        <v>170</v>
      </c>
      <c r="F2" s="1" t="s">
        <v>17</v>
      </c>
      <c r="G2" s="1" t="n">
        <v>7.75319567354966</v>
      </c>
    </row>
    <row r="3" customFormat="false" ht="12.8" hidden="false" customHeight="false" outlineLevel="0" collapsed="false">
      <c r="A3" s="1" t="s">
        <v>18</v>
      </c>
      <c r="B3" s="1" t="s">
        <v>16</v>
      </c>
      <c r="C3" s="1" t="n">
        <v>2019</v>
      </c>
      <c r="D3" s="1" t="n">
        <v>170</v>
      </c>
      <c r="E3" s="1" t="n">
        <v>170</v>
      </c>
      <c r="F3" s="1" t="s">
        <v>17</v>
      </c>
      <c r="G3" s="1" t="n">
        <v>14.62984724</v>
      </c>
      <c r="I3" s="1" t="n">
        <v>100.3934843</v>
      </c>
      <c r="J3" s="1" t="n">
        <v>202.5483083</v>
      </c>
      <c r="K3" s="1" t="n">
        <v>2.017544363</v>
      </c>
    </row>
    <row r="4" customFormat="false" ht="12.8" hidden="false" customHeight="false" outlineLevel="0" collapsed="false">
      <c r="A4" s="1" t="s">
        <v>19</v>
      </c>
      <c r="B4" s="1" t="s">
        <v>16</v>
      </c>
      <c r="C4" s="1" t="n">
        <v>2019</v>
      </c>
      <c r="D4" s="1" t="n">
        <v>570</v>
      </c>
      <c r="E4" s="1" t="n">
        <v>570</v>
      </c>
      <c r="F4" s="1" t="s">
        <v>17</v>
      </c>
      <c r="G4" s="1" t="n">
        <v>3.6622641509434</v>
      </c>
    </row>
    <row r="5" customFormat="false" ht="12.8" hidden="false" customHeight="false" outlineLevel="0" collapsed="false">
      <c r="A5" s="1" t="s">
        <v>20</v>
      </c>
      <c r="B5" s="1" t="s">
        <v>16</v>
      </c>
      <c r="C5" s="1" t="n">
        <v>2019</v>
      </c>
      <c r="D5" s="1" t="n">
        <v>570</v>
      </c>
      <c r="E5" s="1" t="n">
        <v>570</v>
      </c>
      <c r="F5" s="1" t="s">
        <v>17</v>
      </c>
      <c r="G5" s="1" t="n">
        <v>41.66411217</v>
      </c>
      <c r="H5" s="1" t="n">
        <v>7.29879518072289</v>
      </c>
      <c r="I5" s="1" t="n">
        <v>15.92666572</v>
      </c>
      <c r="J5" s="1" t="n">
        <v>52.53922915</v>
      </c>
      <c r="K5" s="1" t="n">
        <v>3.298821617</v>
      </c>
    </row>
    <row r="6" customFormat="false" ht="12.8" hidden="false" customHeight="false" outlineLevel="0" collapsed="false">
      <c r="A6" s="1" t="s">
        <v>21</v>
      </c>
      <c r="B6" s="1" t="s">
        <v>16</v>
      </c>
      <c r="C6" s="1" t="n">
        <v>2019</v>
      </c>
      <c r="D6" s="1" t="n">
        <v>570</v>
      </c>
      <c r="E6" s="1" t="n">
        <v>570</v>
      </c>
      <c r="F6" s="1" t="s">
        <v>17</v>
      </c>
      <c r="G6" s="1" t="n">
        <v>9.72617743702081</v>
      </c>
    </row>
    <row r="7" customFormat="false" ht="12.8" hidden="false" customHeight="false" outlineLevel="0" collapsed="false">
      <c r="A7" s="1" t="s">
        <v>22</v>
      </c>
      <c r="B7" s="1" t="s">
        <v>16</v>
      </c>
      <c r="C7" s="1" t="n">
        <v>2019</v>
      </c>
      <c r="D7" s="1" t="n">
        <v>370</v>
      </c>
      <c r="E7" s="1" t="n">
        <v>370</v>
      </c>
      <c r="F7" s="1" t="s">
        <v>17</v>
      </c>
      <c r="G7" s="1" t="n">
        <v>1.85815047021944</v>
      </c>
    </row>
    <row r="8" customFormat="false" ht="12.8" hidden="false" customHeight="false" outlineLevel="0" collapsed="false">
      <c r="A8" s="1" t="s">
        <v>23</v>
      </c>
      <c r="B8" s="1" t="s">
        <v>16</v>
      </c>
      <c r="C8" s="1" t="n">
        <v>2019</v>
      </c>
      <c r="D8" s="1" t="n">
        <v>370</v>
      </c>
      <c r="E8" s="1" t="n">
        <v>370</v>
      </c>
      <c r="F8" s="1" t="s">
        <v>17</v>
      </c>
      <c r="G8" s="1" t="n">
        <v>19.66438915</v>
      </c>
      <c r="H8" s="1" t="n">
        <v>5.4967585089141</v>
      </c>
      <c r="I8" s="1" t="n">
        <v>14.76380988</v>
      </c>
      <c r="J8" s="1" t="n">
        <v>14.70959842</v>
      </c>
      <c r="K8" s="1" t="n">
        <v>0.9963280845</v>
      </c>
    </row>
    <row r="9" customFormat="false" ht="12.8" hidden="false" customHeight="false" outlineLevel="0" collapsed="false">
      <c r="A9" s="1" t="s">
        <v>24</v>
      </c>
      <c r="B9" s="1" t="s">
        <v>16</v>
      </c>
      <c r="C9" s="1" t="n">
        <v>2019</v>
      </c>
      <c r="D9" s="1" t="n">
        <v>370</v>
      </c>
      <c r="E9" s="1" t="n">
        <v>370</v>
      </c>
      <c r="F9" s="1" t="s">
        <v>17</v>
      </c>
      <c r="G9" s="1" t="n">
        <v>6.57961447055717</v>
      </c>
    </row>
    <row r="10" customFormat="false" ht="12.8" hidden="false" customHeight="false" outlineLevel="0" collapsed="false">
      <c r="A10" s="1" t="s">
        <v>25</v>
      </c>
      <c r="B10" s="1" t="s">
        <v>16</v>
      </c>
      <c r="C10" s="1" t="n">
        <v>2019</v>
      </c>
      <c r="D10" s="1" t="n">
        <v>102</v>
      </c>
      <c r="E10" s="1" t="n">
        <v>102</v>
      </c>
      <c r="F10" s="1" t="s">
        <v>17</v>
      </c>
      <c r="G10" s="1" t="n">
        <v>24.9704142011834</v>
      </c>
    </row>
    <row r="11" customFormat="false" ht="12.8" hidden="false" customHeight="false" outlineLevel="0" collapsed="false">
      <c r="A11" s="1" t="s">
        <v>26</v>
      </c>
      <c r="B11" s="1" t="s">
        <v>16</v>
      </c>
      <c r="C11" s="1" t="n">
        <v>2019</v>
      </c>
      <c r="D11" s="1" t="n">
        <v>102</v>
      </c>
      <c r="E11" s="1" t="n">
        <v>102</v>
      </c>
      <c r="F11" s="1" t="s">
        <v>17</v>
      </c>
      <c r="G11" s="1" t="n">
        <v>31.44875954</v>
      </c>
      <c r="H11" s="1" t="n">
        <v>5.73174108688127</v>
      </c>
      <c r="I11" s="1" t="n">
        <v>38.90881844</v>
      </c>
      <c r="J11" s="1" t="n">
        <v>120.2948594</v>
      </c>
      <c r="K11" s="1" t="n">
        <v>3.091711962</v>
      </c>
    </row>
    <row r="12" customFormat="false" ht="12.8" hidden="false" customHeight="false" outlineLevel="0" collapsed="false">
      <c r="A12" s="1" t="s">
        <v>27</v>
      </c>
      <c r="B12" s="1" t="s">
        <v>16</v>
      </c>
      <c r="C12" s="1" t="n">
        <v>2019</v>
      </c>
      <c r="D12" s="1" t="n">
        <v>102</v>
      </c>
      <c r="E12" s="1" t="n">
        <v>102</v>
      </c>
      <c r="F12" s="1" t="s">
        <v>17</v>
      </c>
      <c r="G12" s="1" t="n">
        <v>9.5391061452514</v>
      </c>
    </row>
    <row r="13" customFormat="false" ht="12.8" hidden="false" customHeight="false" outlineLevel="0" collapsed="false">
      <c r="A13" s="1" t="s">
        <v>28</v>
      </c>
      <c r="B13" s="1" t="s">
        <v>16</v>
      </c>
      <c r="C13" s="1" t="n">
        <v>2019</v>
      </c>
      <c r="D13" s="1" t="n">
        <v>770</v>
      </c>
      <c r="E13" s="1" t="n">
        <v>770</v>
      </c>
      <c r="F13" s="1" t="s">
        <v>29</v>
      </c>
      <c r="G13" s="1" t="n">
        <v>20.11954101</v>
      </c>
      <c r="H13" s="1" t="n">
        <v>8.39540816326531</v>
      </c>
      <c r="I13" s="1" t="n">
        <v>18.77829274</v>
      </c>
      <c r="J13" s="1" t="n">
        <v>41.23605442</v>
      </c>
      <c r="K13" s="1" t="n">
        <v>2.195942677</v>
      </c>
    </row>
    <row r="14" customFormat="false" ht="12.8" hidden="false" customHeight="false" outlineLevel="0" collapsed="false">
      <c r="A14" s="1" t="s">
        <v>30</v>
      </c>
      <c r="B14" s="1" t="s">
        <v>16</v>
      </c>
      <c r="C14" s="1" t="n">
        <v>2019</v>
      </c>
      <c r="D14" s="1" t="n">
        <v>770</v>
      </c>
      <c r="E14" s="1" t="n">
        <v>770</v>
      </c>
      <c r="F14" s="1" t="s">
        <v>29</v>
      </c>
      <c r="G14" s="1" t="n">
        <v>11.0183881064163</v>
      </c>
    </row>
    <row r="15" customFormat="false" ht="12.8" hidden="false" customHeight="false" outlineLevel="0" collapsed="false">
      <c r="A15" s="1" t="s">
        <v>31</v>
      </c>
      <c r="B15" s="1" t="s">
        <v>16</v>
      </c>
      <c r="C15" s="1" t="n">
        <v>2019</v>
      </c>
      <c r="D15" s="1" t="n">
        <v>770</v>
      </c>
      <c r="E15" s="1" t="n">
        <v>770</v>
      </c>
      <c r="F15" s="1" t="s">
        <v>29</v>
      </c>
      <c r="G15" s="1" t="n">
        <v>7.13300230537329</v>
      </c>
    </row>
    <row r="16" customFormat="false" ht="12.8" hidden="false" customHeight="false" outlineLevel="0" collapsed="false">
      <c r="A16" s="1" t="s">
        <v>32</v>
      </c>
      <c r="B16" s="1" t="s">
        <v>16</v>
      </c>
      <c r="C16" s="1" t="n">
        <v>2019</v>
      </c>
      <c r="D16" s="1" t="n">
        <v>130</v>
      </c>
      <c r="E16" s="1" t="n">
        <v>130</v>
      </c>
      <c r="F16" s="1" t="s">
        <v>17</v>
      </c>
      <c r="G16" s="1" t="n">
        <v>54.59667624</v>
      </c>
      <c r="I16" s="1" t="n">
        <v>36.64505423</v>
      </c>
      <c r="J16" s="1" t="n">
        <v>83.36974729</v>
      </c>
      <c r="K16" s="1" t="n">
        <v>2.27506137</v>
      </c>
    </row>
    <row r="17" customFormat="false" ht="12.8" hidden="false" customHeight="false" outlineLevel="0" collapsed="false">
      <c r="A17" s="1" t="s">
        <v>33</v>
      </c>
      <c r="B17" s="1" t="s">
        <v>16</v>
      </c>
      <c r="C17" s="1" t="n">
        <v>2019</v>
      </c>
      <c r="D17" s="1" t="n">
        <v>130</v>
      </c>
      <c r="E17" s="1" t="n">
        <v>130</v>
      </c>
      <c r="F17" s="1" t="s">
        <v>17</v>
      </c>
      <c r="G17" s="1" t="n">
        <v>10.0321931589537</v>
      </c>
    </row>
    <row r="18" customFormat="false" ht="12.8" hidden="false" customHeight="false" outlineLevel="0" collapsed="false">
      <c r="A18" s="1" t="s">
        <v>34</v>
      </c>
      <c r="B18" s="1" t="s">
        <v>16</v>
      </c>
      <c r="C18" s="1" t="n">
        <v>2019</v>
      </c>
      <c r="D18" s="1" t="n">
        <v>130</v>
      </c>
      <c r="E18" s="1" t="n">
        <v>130</v>
      </c>
      <c r="F18" s="1" t="s">
        <v>17</v>
      </c>
      <c r="G18" s="1" t="n">
        <v>25.396694214876</v>
      </c>
    </row>
    <row r="19" customFormat="false" ht="12.8" hidden="false" customHeight="false" outlineLevel="0" collapsed="false">
      <c r="A19" s="1" t="s">
        <v>35</v>
      </c>
      <c r="B19" s="1" t="s">
        <v>16</v>
      </c>
      <c r="C19" s="1" t="n">
        <v>2019</v>
      </c>
      <c r="D19" s="1" t="n">
        <v>300</v>
      </c>
      <c r="E19" s="1" t="n">
        <v>300</v>
      </c>
      <c r="F19" s="1" t="s">
        <v>17</v>
      </c>
      <c r="G19" s="1" t="n">
        <v>82.77252678</v>
      </c>
      <c r="H19" s="1" t="n">
        <v>8.90150250417362</v>
      </c>
      <c r="I19" s="1" t="n">
        <v>25.61694486</v>
      </c>
      <c r="J19" s="1" t="n">
        <v>43.50938879</v>
      </c>
      <c r="K19" s="1" t="n">
        <v>1.698461273</v>
      </c>
    </row>
    <row r="20" customFormat="false" ht="12.8" hidden="false" customHeight="false" outlineLevel="0" collapsed="false">
      <c r="A20" s="1" t="s">
        <v>36</v>
      </c>
      <c r="B20" s="1" t="s">
        <v>16</v>
      </c>
      <c r="C20" s="1" t="n">
        <v>2019</v>
      </c>
      <c r="D20" s="1" t="n">
        <v>700</v>
      </c>
      <c r="E20" s="1" t="n">
        <v>700</v>
      </c>
      <c r="F20" s="1" t="s">
        <v>17</v>
      </c>
      <c r="G20" s="1" t="n">
        <v>61.24302838</v>
      </c>
      <c r="H20" s="1" t="n">
        <v>10.3601496725912</v>
      </c>
      <c r="I20" s="1" t="n">
        <v>29.98676977</v>
      </c>
      <c r="J20" s="1" t="n">
        <v>86.57859897</v>
      </c>
      <c r="K20" s="1" t="n">
        <v>2.887226589</v>
      </c>
    </row>
    <row r="21" customFormat="false" ht="12.8" hidden="false" customHeight="false" outlineLevel="0" collapsed="false">
      <c r="A21" s="1" t="s">
        <v>37</v>
      </c>
      <c r="B21" s="1" t="s">
        <v>16</v>
      </c>
      <c r="C21" s="1" t="n">
        <v>2019</v>
      </c>
      <c r="D21" s="1" t="n">
        <v>700</v>
      </c>
      <c r="E21" s="1" t="n">
        <v>700</v>
      </c>
      <c r="F21" s="1" t="s">
        <v>17</v>
      </c>
      <c r="G21" s="1" t="n">
        <v>11.1135940409683</v>
      </c>
    </row>
    <row r="22" customFormat="false" ht="12.8" hidden="false" customHeight="false" outlineLevel="0" collapsed="false">
      <c r="A22" s="1" t="s">
        <v>38</v>
      </c>
      <c r="B22" s="1" t="s">
        <v>16</v>
      </c>
      <c r="C22" s="1" t="n">
        <v>2019</v>
      </c>
      <c r="D22" s="1" t="n">
        <v>700</v>
      </c>
      <c r="E22" s="1" t="n">
        <v>700</v>
      </c>
      <c r="F22" s="1" t="s">
        <v>17</v>
      </c>
      <c r="G22" s="1" t="n">
        <v>12.3389830508475</v>
      </c>
    </row>
    <row r="23" customFormat="false" ht="12.8" hidden="false" customHeight="false" outlineLevel="0" collapsed="false">
      <c r="A23" s="1" t="s">
        <v>39</v>
      </c>
      <c r="B23" s="1" t="s">
        <v>16</v>
      </c>
      <c r="C23" s="1" t="n">
        <v>2019</v>
      </c>
      <c r="D23" s="1" t="n">
        <v>965</v>
      </c>
      <c r="E23" s="1" t="n">
        <v>965</v>
      </c>
      <c r="F23" s="1" t="s">
        <v>17</v>
      </c>
      <c r="G23" s="1" t="n">
        <v>51.08955421</v>
      </c>
      <c r="I23" s="1" t="n">
        <v>16.79816516</v>
      </c>
      <c r="J23" s="1" t="n">
        <v>69.3490879</v>
      </c>
      <c r="K23" s="1" t="n">
        <v>7.700191459</v>
      </c>
    </row>
    <row r="24" customFormat="false" ht="12.8" hidden="false" customHeight="false" outlineLevel="0" collapsed="false">
      <c r="A24" s="1" t="s">
        <v>40</v>
      </c>
      <c r="B24" s="1" t="s">
        <v>16</v>
      </c>
      <c r="C24" s="1" t="n">
        <v>2019</v>
      </c>
      <c r="D24" s="1" t="n">
        <v>965</v>
      </c>
      <c r="E24" s="1" t="n">
        <v>965</v>
      </c>
      <c r="F24" s="1" t="s">
        <v>17</v>
      </c>
      <c r="G24" s="1" t="n">
        <v>12.3266761768902</v>
      </c>
    </row>
    <row r="25" customFormat="false" ht="12.8" hidden="false" customHeight="false" outlineLevel="0" collapsed="false">
      <c r="A25" s="1" t="s">
        <v>41</v>
      </c>
      <c r="B25" s="1" t="s">
        <v>16</v>
      </c>
      <c r="C25" s="1" t="n">
        <v>2019</v>
      </c>
      <c r="D25" s="1" t="n">
        <v>965</v>
      </c>
      <c r="E25" s="1" t="n">
        <v>965</v>
      </c>
      <c r="F25" s="1" t="s">
        <v>17</v>
      </c>
      <c r="G25" s="1" t="n">
        <v>35.8697318007663</v>
      </c>
    </row>
    <row r="26" customFormat="false" ht="12.8" hidden="false" customHeight="false" outlineLevel="0" collapsed="false">
      <c r="A26" s="1" t="s">
        <v>42</v>
      </c>
      <c r="B26" s="1" t="s">
        <v>43</v>
      </c>
      <c r="C26" s="1" t="n">
        <v>2019</v>
      </c>
      <c r="D26" s="1" t="n">
        <v>173</v>
      </c>
      <c r="E26" s="1" t="n">
        <v>173</v>
      </c>
      <c r="F26" s="1" t="s">
        <v>17</v>
      </c>
      <c r="G26" s="1" t="n">
        <v>53.1000796</v>
      </c>
      <c r="I26" s="1" t="n">
        <v>30.541058</v>
      </c>
      <c r="J26" s="1" t="n">
        <v>154.782931</v>
      </c>
      <c r="K26" s="1" t="n">
        <v>5.0680278</v>
      </c>
    </row>
    <row r="27" customFormat="false" ht="12.8" hidden="false" customHeight="false" outlineLevel="0" collapsed="false">
      <c r="A27" s="1" t="s">
        <v>44</v>
      </c>
      <c r="B27" s="1" t="s">
        <v>43</v>
      </c>
      <c r="C27" s="1" t="n">
        <v>2019</v>
      </c>
      <c r="D27" s="1" t="n">
        <v>173</v>
      </c>
      <c r="E27" s="1" t="n">
        <v>173</v>
      </c>
      <c r="F27" s="1" t="s">
        <v>17</v>
      </c>
      <c r="G27" s="1" t="n">
        <v>29.8271604938272</v>
      </c>
    </row>
    <row r="28" customFormat="false" ht="12.8" hidden="false" customHeight="false" outlineLevel="0" collapsed="false">
      <c r="A28" s="1" t="s">
        <v>45</v>
      </c>
      <c r="B28" s="1" t="s">
        <v>43</v>
      </c>
      <c r="C28" s="1" t="n">
        <v>2019</v>
      </c>
      <c r="D28" s="1" t="n">
        <v>173</v>
      </c>
      <c r="E28" s="1" t="n">
        <v>173</v>
      </c>
      <c r="F28" s="1" t="s">
        <v>17</v>
      </c>
      <c r="G28" s="1" t="n">
        <v>14.1515151515152</v>
      </c>
    </row>
    <row r="29" customFormat="false" ht="12.8" hidden="false" customHeight="false" outlineLevel="0" collapsed="false">
      <c r="A29" s="1" t="s">
        <v>46</v>
      </c>
      <c r="B29" s="1" t="s">
        <v>43</v>
      </c>
      <c r="C29" s="1" t="n">
        <v>2019</v>
      </c>
      <c r="D29" s="1" t="n">
        <v>965</v>
      </c>
      <c r="E29" s="1" t="n">
        <v>965</v>
      </c>
      <c r="F29" s="1" t="s">
        <v>17</v>
      </c>
      <c r="G29" s="1" t="n">
        <v>21.16318464</v>
      </c>
      <c r="H29" s="1" t="n">
        <v>11.2737520128825</v>
      </c>
      <c r="I29" s="1" t="n">
        <v>18.53206428</v>
      </c>
      <c r="J29" s="1" t="n">
        <v>186.4108454</v>
      </c>
      <c r="K29" s="1" t="n">
        <v>10.05882791</v>
      </c>
    </row>
    <row r="30" customFormat="false" ht="12.8" hidden="false" customHeight="false" outlineLevel="0" collapsed="false">
      <c r="A30" s="1" t="s">
        <v>47</v>
      </c>
      <c r="B30" s="1" t="s">
        <v>43</v>
      </c>
      <c r="C30" s="1" t="n">
        <v>2019</v>
      </c>
      <c r="D30" s="1" t="n">
        <v>402</v>
      </c>
      <c r="E30" s="1" t="n">
        <v>402</v>
      </c>
      <c r="F30" s="1" t="s">
        <v>17</v>
      </c>
      <c r="G30" s="1" t="n">
        <v>30.1541353383459</v>
      </c>
    </row>
    <row r="31" customFormat="false" ht="12.8" hidden="false" customHeight="false" outlineLevel="0" collapsed="false">
      <c r="A31" s="1" t="s">
        <v>48</v>
      </c>
      <c r="B31" s="1" t="s">
        <v>43</v>
      </c>
      <c r="C31" s="1" t="n">
        <v>2019</v>
      </c>
      <c r="D31" s="1" t="n">
        <v>402</v>
      </c>
      <c r="E31" s="1" t="n">
        <v>402</v>
      </c>
      <c r="F31" s="1" t="s">
        <v>17</v>
      </c>
      <c r="G31" s="1" t="n">
        <v>39.80676329</v>
      </c>
      <c r="I31" s="1" t="n">
        <v>34.43275128</v>
      </c>
      <c r="J31" s="1" t="n">
        <v>398.5595814</v>
      </c>
      <c r="K31" s="1" t="n">
        <v>11.57501409</v>
      </c>
    </row>
    <row r="32" customFormat="false" ht="12.8" hidden="false" customHeight="false" outlineLevel="0" collapsed="false">
      <c r="A32" s="1" t="s">
        <v>49</v>
      </c>
      <c r="B32" s="1" t="s">
        <v>43</v>
      </c>
      <c r="C32" s="1" t="n">
        <v>2019</v>
      </c>
      <c r="D32" s="1" t="n">
        <v>171</v>
      </c>
      <c r="E32" s="1" t="n">
        <v>171</v>
      </c>
      <c r="F32" s="1" t="s">
        <v>17</v>
      </c>
      <c r="G32" s="1" t="n">
        <v>49.79986197</v>
      </c>
      <c r="I32" s="1" t="n">
        <v>45.06542609</v>
      </c>
      <c r="J32" s="1" t="n">
        <v>96.27078959</v>
      </c>
      <c r="K32" s="1" t="n">
        <v>2.136244965</v>
      </c>
    </row>
    <row r="33" customFormat="false" ht="12.8" hidden="false" customHeight="false" outlineLevel="0" collapsed="false">
      <c r="A33" s="1" t="s">
        <v>50</v>
      </c>
      <c r="B33" s="1" t="s">
        <v>43</v>
      </c>
      <c r="C33" s="1" t="n">
        <v>2019</v>
      </c>
      <c r="D33" s="1" t="n">
        <v>200</v>
      </c>
      <c r="E33" s="1" t="n">
        <v>200</v>
      </c>
      <c r="F33" s="1" t="s">
        <v>17</v>
      </c>
      <c r="G33" s="1" t="n">
        <v>28.9488188976378</v>
      </c>
    </row>
    <row r="34" customFormat="false" ht="12.8" hidden="false" customHeight="false" outlineLevel="0" collapsed="false">
      <c r="A34" s="1" t="s">
        <v>51</v>
      </c>
      <c r="B34" s="1" t="s">
        <v>43</v>
      </c>
      <c r="C34" s="1" t="n">
        <v>2019</v>
      </c>
      <c r="D34" s="1" t="n">
        <v>200</v>
      </c>
      <c r="E34" s="1" t="n">
        <v>200</v>
      </c>
      <c r="F34" s="1" t="s">
        <v>17</v>
      </c>
      <c r="G34" s="1" t="n">
        <v>82.99516908</v>
      </c>
      <c r="H34" s="1" t="n">
        <v>10.7176470588235</v>
      </c>
      <c r="I34" s="1" t="n">
        <v>22.29103516</v>
      </c>
      <c r="J34" s="1" t="n">
        <v>187.1856453</v>
      </c>
      <c r="K34" s="1" t="n">
        <v>8.397350951</v>
      </c>
    </row>
    <row r="35" customFormat="false" ht="12.8" hidden="false" customHeight="false" outlineLevel="0" collapsed="false">
      <c r="A35" s="1" t="s">
        <v>52</v>
      </c>
      <c r="B35" s="1" t="s">
        <v>43</v>
      </c>
      <c r="C35" s="1" t="n">
        <v>2019</v>
      </c>
      <c r="D35" s="1" t="n">
        <v>100</v>
      </c>
      <c r="E35" s="1" t="n">
        <v>100</v>
      </c>
      <c r="F35" s="1" t="s">
        <v>17</v>
      </c>
      <c r="G35" s="1" t="n">
        <v>25.2390243902439</v>
      </c>
    </row>
    <row r="36" customFormat="false" ht="12.8" hidden="false" customHeight="false" outlineLevel="0" collapsed="false">
      <c r="A36" s="1" t="s">
        <v>53</v>
      </c>
      <c r="B36" s="1" t="s">
        <v>43</v>
      </c>
      <c r="C36" s="1" t="n">
        <v>2019</v>
      </c>
      <c r="D36" s="1" t="n">
        <v>300</v>
      </c>
      <c r="E36" s="1" t="n">
        <v>300</v>
      </c>
      <c r="F36" s="1" t="s">
        <v>17</v>
      </c>
      <c r="G36" s="1" t="n">
        <v>107.1438958</v>
      </c>
      <c r="I36" s="1" t="n">
        <v>21.5044534</v>
      </c>
      <c r="J36" s="1" t="n">
        <v>363.0646116</v>
      </c>
      <c r="K36" s="1" t="n">
        <v>16.88322902</v>
      </c>
    </row>
    <row r="37" customFormat="false" ht="12.8" hidden="false" customHeight="false" outlineLevel="0" collapsed="false">
      <c r="A37" s="1" t="s">
        <v>54</v>
      </c>
      <c r="B37" s="1" t="s">
        <v>43</v>
      </c>
      <c r="C37" s="1" t="n">
        <v>2019</v>
      </c>
      <c r="D37" s="1" t="n">
        <v>300</v>
      </c>
      <c r="E37" s="1" t="n">
        <v>300</v>
      </c>
      <c r="F37" s="1" t="s">
        <v>17</v>
      </c>
      <c r="G37" s="1" t="n">
        <v>23.4532374100719</v>
      </c>
    </row>
    <row r="38" customFormat="false" ht="12.8" hidden="false" customHeight="false" outlineLevel="0" collapsed="false">
      <c r="A38" s="1" t="s">
        <v>55</v>
      </c>
      <c r="B38" s="1" t="s">
        <v>43</v>
      </c>
      <c r="C38" s="1" t="n">
        <v>2019</v>
      </c>
      <c r="D38" s="1" t="n">
        <v>100</v>
      </c>
      <c r="E38" s="1" t="n">
        <v>100</v>
      </c>
      <c r="F38" s="1" t="s">
        <v>17</v>
      </c>
      <c r="G38" s="1" t="n">
        <v>113.0123138</v>
      </c>
      <c r="I38" s="1" t="n">
        <v>24.79294243</v>
      </c>
      <c r="J38" s="1" t="n">
        <v>451.5821744</v>
      </c>
      <c r="K38" s="1" t="n">
        <v>18.21414201</v>
      </c>
    </row>
    <row r="39" customFormat="false" ht="12.8" hidden="false" customHeight="false" outlineLevel="0" collapsed="false">
      <c r="A39" s="1" t="s">
        <v>56</v>
      </c>
      <c r="B39" s="1" t="s">
        <v>43</v>
      </c>
      <c r="C39" s="1" t="n">
        <v>2019</v>
      </c>
      <c r="D39" s="1" t="n">
        <v>100</v>
      </c>
      <c r="E39" s="1" t="n">
        <v>100</v>
      </c>
      <c r="F39" s="1" t="s">
        <v>17</v>
      </c>
      <c r="G39" s="1" t="n">
        <v>11.0821467688938</v>
      </c>
    </row>
    <row r="40" customFormat="false" ht="12.8" hidden="false" customHeight="false" outlineLevel="0" collapsed="false">
      <c r="A40" s="1" t="s">
        <v>57</v>
      </c>
      <c r="B40" s="1" t="s">
        <v>43</v>
      </c>
      <c r="C40" s="1" t="n">
        <v>2019</v>
      </c>
      <c r="D40" s="1" t="n">
        <v>300</v>
      </c>
      <c r="E40" s="1" t="n">
        <v>300</v>
      </c>
      <c r="F40" s="1" t="s">
        <v>17</v>
      </c>
      <c r="G40" s="1" t="n">
        <v>34.1347517730496</v>
      </c>
    </row>
    <row r="41" customFormat="false" ht="12.8" hidden="false" customHeight="false" outlineLevel="0" collapsed="false">
      <c r="A41" s="1" t="s">
        <v>58</v>
      </c>
      <c r="B41" s="1" t="s">
        <v>43</v>
      </c>
      <c r="C41" s="1" t="n">
        <v>2019</v>
      </c>
      <c r="D41" s="1" t="n">
        <v>490</v>
      </c>
      <c r="E41" s="1" t="n">
        <v>490</v>
      </c>
      <c r="F41" s="1" t="s">
        <v>17</v>
      </c>
      <c r="G41" s="1" t="n">
        <v>7.636546026</v>
      </c>
      <c r="I41" s="1" t="n">
        <v>20.67419312</v>
      </c>
      <c r="J41" s="1" t="n">
        <v>245.6279172</v>
      </c>
      <c r="K41" s="1" t="n">
        <v>11.88089498</v>
      </c>
    </row>
    <row r="42" customFormat="false" ht="12.8" hidden="false" customHeight="false" outlineLevel="0" collapsed="false">
      <c r="A42" s="1" t="s">
        <v>59</v>
      </c>
      <c r="B42" s="1" t="s">
        <v>43</v>
      </c>
      <c r="C42" s="1" t="n">
        <v>2019</v>
      </c>
      <c r="D42" s="1" t="n">
        <v>390</v>
      </c>
      <c r="E42" s="1" t="n">
        <v>390</v>
      </c>
      <c r="F42" s="1" t="s">
        <v>17</v>
      </c>
      <c r="G42" s="1" t="n">
        <v>20.82</v>
      </c>
    </row>
    <row r="43" customFormat="false" ht="12.8" hidden="false" customHeight="false" outlineLevel="0" collapsed="false">
      <c r="A43" s="1" t="s">
        <v>60</v>
      </c>
      <c r="B43" s="1" t="s">
        <v>43</v>
      </c>
      <c r="C43" s="1" t="n">
        <v>2019</v>
      </c>
      <c r="D43" s="1" t="n">
        <v>90</v>
      </c>
      <c r="E43" s="1" t="n">
        <v>90</v>
      </c>
      <c r="F43" s="1" t="s">
        <v>17</v>
      </c>
      <c r="G43" s="1" t="n">
        <v>80.48056313</v>
      </c>
      <c r="H43" s="1" t="n">
        <v>4.62063615205586</v>
      </c>
      <c r="I43" s="1" t="n">
        <v>353.5566298</v>
      </c>
      <c r="J43" s="1" t="n">
        <v>1558.049231</v>
      </c>
      <c r="K43" s="1" t="n">
        <v>4.406788334</v>
      </c>
    </row>
    <row r="44" customFormat="false" ht="12.8" hidden="false" customHeight="false" outlineLevel="0" collapsed="false">
      <c r="A44" s="1" t="s">
        <v>61</v>
      </c>
      <c r="B44" s="1" t="s">
        <v>43</v>
      </c>
      <c r="C44" s="1" t="n">
        <v>2019</v>
      </c>
      <c r="D44" s="1" t="n">
        <v>490</v>
      </c>
      <c r="E44" s="1" t="n">
        <v>490</v>
      </c>
      <c r="F44" s="1" t="s">
        <v>17</v>
      </c>
      <c r="G44" s="1" t="n">
        <v>38.5986842105263</v>
      </c>
    </row>
    <row r="45" customFormat="false" ht="12.8" hidden="false" customHeight="false" outlineLevel="0" collapsed="false">
      <c r="A45" s="1" t="s">
        <v>62</v>
      </c>
      <c r="B45" s="1" t="s">
        <v>43</v>
      </c>
      <c r="C45" s="1" t="n">
        <v>2019</v>
      </c>
      <c r="D45" s="1" t="n">
        <v>90</v>
      </c>
      <c r="E45" s="1" t="n">
        <v>90</v>
      </c>
      <c r="F45" s="1" t="s">
        <v>17</v>
      </c>
      <c r="G45" s="1" t="n">
        <v>21.2470308788599</v>
      </c>
    </row>
    <row r="46" customFormat="false" ht="12.8" hidden="false" customHeight="false" outlineLevel="0" collapsed="false">
      <c r="A46" s="1" t="s">
        <v>63</v>
      </c>
      <c r="B46" s="1" t="s">
        <v>43</v>
      </c>
      <c r="C46" s="1" t="n">
        <v>2019</v>
      </c>
      <c r="D46" s="1" t="n">
        <v>520</v>
      </c>
      <c r="E46" s="1" t="n">
        <v>520</v>
      </c>
      <c r="F46" s="1" t="s">
        <v>17</v>
      </c>
      <c r="G46" s="1" t="n">
        <v>90.16563147</v>
      </c>
      <c r="I46" s="1" t="n">
        <v>86.81522804</v>
      </c>
      <c r="J46" s="1" t="n">
        <v>332.7506362</v>
      </c>
      <c r="K46" s="1" t="n">
        <v>3.832860245</v>
      </c>
    </row>
    <row r="47" customFormat="false" ht="12.8" hidden="false" customHeight="false" outlineLevel="0" collapsed="false">
      <c r="A47" s="1" t="s">
        <v>64</v>
      </c>
      <c r="B47" s="1" t="s">
        <v>43</v>
      </c>
      <c r="C47" s="1" t="n">
        <v>2019</v>
      </c>
      <c r="D47" s="1" t="n">
        <v>520</v>
      </c>
      <c r="E47" s="1" t="n">
        <v>520</v>
      </c>
      <c r="F47" s="1" t="s">
        <v>17</v>
      </c>
      <c r="G47" s="1" t="n">
        <v>18.495867768595</v>
      </c>
    </row>
    <row r="48" customFormat="false" ht="12.8" hidden="false" customHeight="false" outlineLevel="0" collapsed="false">
      <c r="A48" s="1" t="s">
        <v>65</v>
      </c>
      <c r="B48" s="1" t="s">
        <v>43</v>
      </c>
      <c r="C48" s="1" t="n">
        <v>2019</v>
      </c>
      <c r="D48" s="1" t="n">
        <v>278</v>
      </c>
      <c r="E48" s="1" t="n">
        <v>278</v>
      </c>
      <c r="F48" s="1" t="s">
        <v>17</v>
      </c>
      <c r="G48" s="1" t="n">
        <v>53.0177949</v>
      </c>
      <c r="H48" s="1" t="n">
        <v>13.5171898355755</v>
      </c>
      <c r="I48" s="1" t="n">
        <v>52.99719101</v>
      </c>
      <c r="J48" s="1" t="n">
        <v>204.4910401</v>
      </c>
      <c r="K48" s="1" t="n">
        <v>3.858526013</v>
      </c>
    </row>
    <row r="49" customFormat="false" ht="12.8" hidden="false" customHeight="false" outlineLevel="0" collapsed="false">
      <c r="A49" s="1" t="s">
        <v>66</v>
      </c>
      <c r="B49" s="1" t="s">
        <v>43</v>
      </c>
      <c r="C49" s="1" t="n">
        <v>2019</v>
      </c>
      <c r="D49" s="1" t="n">
        <v>107</v>
      </c>
      <c r="E49" s="1" t="n">
        <v>107</v>
      </c>
      <c r="F49" s="1" t="s">
        <v>17</v>
      </c>
      <c r="G49" s="1" t="n">
        <v>64.2526999</v>
      </c>
      <c r="H49" s="1" t="n">
        <v>11.9092872570194</v>
      </c>
      <c r="I49" s="1" t="n">
        <v>16.55766079</v>
      </c>
      <c r="J49" s="1" t="n">
        <v>272.0780859</v>
      </c>
      <c r="K49" s="1" t="n">
        <v>16.43215725</v>
      </c>
    </row>
    <row r="50" customFormat="false" ht="12.8" hidden="false" customHeight="false" outlineLevel="0" collapsed="false">
      <c r="A50" s="1" t="s">
        <v>67</v>
      </c>
      <c r="B50" s="1" t="s">
        <v>43</v>
      </c>
      <c r="C50" s="1" t="n">
        <v>2019</v>
      </c>
      <c r="D50" s="1" t="n">
        <v>107</v>
      </c>
      <c r="E50" s="1" t="n">
        <v>107</v>
      </c>
      <c r="F50" s="1" t="s">
        <v>17</v>
      </c>
      <c r="G50" s="1" t="n">
        <v>13.1277997364954</v>
      </c>
    </row>
    <row r="51" customFormat="false" ht="12.8" hidden="false" customHeight="false" outlineLevel="0" collapsed="false">
      <c r="A51" s="1" t="s">
        <v>68</v>
      </c>
      <c r="B51" s="1" t="s">
        <v>43</v>
      </c>
      <c r="C51" s="1" t="n">
        <v>2019</v>
      </c>
      <c r="D51" s="1" t="n">
        <v>107</v>
      </c>
      <c r="E51" s="1" t="n">
        <v>107</v>
      </c>
      <c r="F51" s="1" t="s">
        <v>17</v>
      </c>
      <c r="G51" s="1" t="n">
        <v>23.8048780487805</v>
      </c>
    </row>
    <row r="104" customFormat="false" ht="12.8" hidden="false" customHeight="false" outlineLevel="0" collapsed="false">
      <c r="A104" s="1" t="s">
        <v>69</v>
      </c>
    </row>
    <row r="105" customFormat="false" ht="12.8" hidden="false" customHeight="false" outlineLevel="0" collapsed="false">
      <c r="A105" s="1" t="s">
        <v>70</v>
      </c>
    </row>
    <row r="106" customFormat="false" ht="12.8" hidden="false" customHeight="false" outlineLevel="0" collapsed="false">
      <c r="A106" s="1" t="s">
        <v>71</v>
      </c>
    </row>
    <row r="107" customFormat="false" ht="12.8" hidden="false" customHeight="false" outlineLevel="0" collapsed="false">
      <c r="A107" s="1" t="s">
        <v>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4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S39" activeCellId="0" sqref="S39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7.26"/>
    <col collapsed="false" customWidth="true" hidden="false" outlineLevel="0" max="2" min="2" style="0" width="6.29"/>
    <col collapsed="false" customWidth="true" hidden="false" outlineLevel="0" max="3" min="3" style="0" width="12.68"/>
  </cols>
  <sheetData>
    <row r="1" customFormat="false" ht="12.8" hidden="false" customHeight="false" outlineLevel="0" collapsed="false">
      <c r="A1" s="0" t="s">
        <v>1</v>
      </c>
      <c r="B1" s="0" t="s">
        <v>73</v>
      </c>
      <c r="C1" s="0" t="s">
        <v>74</v>
      </c>
      <c r="D1" s="0" t="s">
        <v>75</v>
      </c>
    </row>
    <row r="2" customFormat="false" ht="12.8" hidden="false" customHeight="false" outlineLevel="0" collapsed="false">
      <c r="A2" s="0" t="s">
        <v>16</v>
      </c>
      <c r="B2" s="0" t="n">
        <v>102</v>
      </c>
      <c r="C2" s="0" t="n">
        <v>38.90881844</v>
      </c>
      <c r="D2" s="0" t="n">
        <f aca="false">$C$2*(B2/$B$2)</f>
        <v>38.90881844</v>
      </c>
    </row>
    <row r="3" customFormat="false" ht="12.8" hidden="false" customHeight="false" outlineLevel="0" collapsed="false">
      <c r="A3" s="0" t="s">
        <v>16</v>
      </c>
      <c r="B3" s="0" t="n">
        <v>130</v>
      </c>
      <c r="C3" s="0" t="n">
        <v>36.64505423</v>
      </c>
      <c r="D3" s="0" t="n">
        <f aca="false">$C$2*(B3/$B$2)</f>
        <v>49.5896705607843</v>
      </c>
    </row>
    <row r="4" customFormat="false" ht="12.8" hidden="false" customHeight="false" outlineLevel="0" collapsed="false">
      <c r="A4" s="0" t="s">
        <v>16</v>
      </c>
      <c r="B4" s="0" t="n">
        <v>170</v>
      </c>
      <c r="C4" s="0" t="n">
        <v>100.3934843</v>
      </c>
      <c r="D4" s="0" t="n">
        <f aca="false">$C$2*(B4/$B$2)</f>
        <v>64.8480307333333</v>
      </c>
    </row>
    <row r="5" customFormat="false" ht="12.8" hidden="false" customHeight="false" outlineLevel="0" collapsed="false">
      <c r="A5" s="0" t="s">
        <v>16</v>
      </c>
      <c r="B5" s="0" t="n">
        <v>300</v>
      </c>
      <c r="C5" s="0" t="n">
        <v>25.61694486</v>
      </c>
      <c r="D5" s="0" t="n">
        <f aca="false">$C$2*(B5/$B$2)</f>
        <v>114.437701294118</v>
      </c>
    </row>
    <row r="6" customFormat="false" ht="12.8" hidden="false" customHeight="false" outlineLevel="0" collapsed="false">
      <c r="A6" s="0" t="s">
        <v>16</v>
      </c>
      <c r="B6" s="0" t="n">
        <v>370</v>
      </c>
      <c r="C6" s="0" t="n">
        <v>14.76380988</v>
      </c>
      <c r="D6" s="0" t="n">
        <f aca="false">$C$2*(B6/$B$2)</f>
        <v>141.139831596078</v>
      </c>
    </row>
    <row r="7" customFormat="false" ht="12.8" hidden="false" customHeight="false" outlineLevel="0" collapsed="false">
      <c r="A7" s="0" t="s">
        <v>16</v>
      </c>
      <c r="B7" s="0" t="n">
        <v>570</v>
      </c>
      <c r="C7" s="0" t="n">
        <v>15.92666572</v>
      </c>
      <c r="D7" s="0" t="n">
        <f aca="false">$C$2*(B7/$B$2)</f>
        <v>217.431632458823</v>
      </c>
    </row>
    <row r="8" customFormat="false" ht="12.8" hidden="false" customHeight="false" outlineLevel="0" collapsed="false">
      <c r="A8" s="0" t="s">
        <v>16</v>
      </c>
      <c r="B8" s="0" t="n">
        <v>700</v>
      </c>
      <c r="C8" s="0" t="n">
        <v>29.98676977</v>
      </c>
      <c r="D8" s="0" t="n">
        <f aca="false">$C$2*(B8/$B$2)</f>
        <v>267.021303019608</v>
      </c>
    </row>
    <row r="9" customFormat="false" ht="12.8" hidden="false" customHeight="false" outlineLevel="0" collapsed="false">
      <c r="A9" s="0" t="s">
        <v>16</v>
      </c>
      <c r="B9" s="0" t="n">
        <v>770</v>
      </c>
      <c r="C9" s="0" t="n">
        <v>18.77829274</v>
      </c>
      <c r="D9" s="0" t="n">
        <f aca="false">$C$2*(B9/$B$2)</f>
        <v>293.723433321569</v>
      </c>
    </row>
    <row r="10" customFormat="false" ht="12.8" hidden="false" customHeight="false" outlineLevel="0" collapsed="false">
      <c r="A10" s="0" t="s">
        <v>16</v>
      </c>
      <c r="B10" s="0" t="n">
        <v>965</v>
      </c>
      <c r="C10" s="0" t="n">
        <v>16.79816516</v>
      </c>
      <c r="D10" s="0" t="n">
        <f aca="false">$C$2*(B10/$B$2)</f>
        <v>368.107939162745</v>
      </c>
    </row>
    <row r="12" customFormat="false" ht="12.8" hidden="false" customHeight="false" outlineLevel="0" collapsed="false">
      <c r="A12" s="0" t="s">
        <v>1</v>
      </c>
      <c r="B12" s="0" t="s">
        <v>73</v>
      </c>
      <c r="C12" s="0" t="s">
        <v>74</v>
      </c>
      <c r="D12" s="0" t="s">
        <v>76</v>
      </c>
    </row>
    <row r="13" customFormat="false" ht="12.8" hidden="false" customHeight="false" outlineLevel="0" collapsed="false">
      <c r="A13" s="0" t="s">
        <v>43</v>
      </c>
      <c r="B13" s="0" t="n">
        <v>90</v>
      </c>
      <c r="C13" s="0" t="n">
        <v>353.5566298</v>
      </c>
      <c r="D13" s="0" t="n">
        <f aca="false">$C$14*(B13/$B$14)</f>
        <v>22.313648187</v>
      </c>
    </row>
    <row r="14" customFormat="false" ht="12.8" hidden="false" customHeight="false" outlineLevel="0" collapsed="false">
      <c r="A14" s="0" t="s">
        <v>43</v>
      </c>
      <c r="B14" s="0" t="n">
        <v>100</v>
      </c>
      <c r="C14" s="0" t="n">
        <v>24.79294243</v>
      </c>
      <c r="D14" s="0" t="n">
        <f aca="false">$C$14*(B14/$B$14)</f>
        <v>24.79294243</v>
      </c>
    </row>
    <row r="15" customFormat="false" ht="12.8" hidden="false" customHeight="false" outlineLevel="0" collapsed="false">
      <c r="A15" s="0" t="s">
        <v>43</v>
      </c>
      <c r="B15" s="0" t="n">
        <v>107</v>
      </c>
      <c r="C15" s="0" t="n">
        <v>16.55766079</v>
      </c>
      <c r="D15" s="0" t="n">
        <f aca="false">$C$14*(B15/$B$14)</f>
        <v>26.5284484001</v>
      </c>
    </row>
    <row r="16" customFormat="false" ht="12.8" hidden="false" customHeight="false" outlineLevel="0" collapsed="false">
      <c r="A16" s="0" t="s">
        <v>43</v>
      </c>
      <c r="B16" s="0" t="n">
        <v>171</v>
      </c>
      <c r="C16" s="0" t="n">
        <v>45.06542609</v>
      </c>
      <c r="D16" s="0" t="n">
        <f aca="false">$C$14*(B16/$B$14)</f>
        <v>42.3959315553</v>
      </c>
    </row>
    <row r="17" customFormat="false" ht="12.8" hidden="false" customHeight="false" outlineLevel="0" collapsed="false">
      <c r="A17" s="0" t="s">
        <v>43</v>
      </c>
      <c r="B17" s="0" t="n">
        <v>173</v>
      </c>
      <c r="C17" s="0" t="n">
        <v>30.541058</v>
      </c>
      <c r="D17" s="0" t="n">
        <f aca="false">$C$14*(B17/$B$14)</f>
        <v>42.8917904039</v>
      </c>
    </row>
    <row r="18" customFormat="false" ht="12.8" hidden="false" customHeight="false" outlineLevel="0" collapsed="false">
      <c r="A18" s="0" t="s">
        <v>43</v>
      </c>
      <c r="B18" s="0" t="n">
        <v>200</v>
      </c>
      <c r="C18" s="0" t="n">
        <v>22.29103516</v>
      </c>
      <c r="D18" s="0" t="n">
        <f aca="false">$C$14*(B18/$B$14)</f>
        <v>49.58588486</v>
      </c>
    </row>
    <row r="19" customFormat="false" ht="12.8" hidden="false" customHeight="false" outlineLevel="0" collapsed="false">
      <c r="A19" s="0" t="s">
        <v>43</v>
      </c>
      <c r="B19" s="0" t="n">
        <v>278</v>
      </c>
      <c r="C19" s="0" t="n">
        <v>52.99719101</v>
      </c>
      <c r="D19" s="0" t="n">
        <f aca="false">$C$14*(B19/$B$14)</f>
        <v>68.9243799554</v>
      </c>
    </row>
    <row r="20" customFormat="false" ht="12.8" hidden="false" customHeight="false" outlineLevel="0" collapsed="false">
      <c r="A20" s="0" t="s">
        <v>43</v>
      </c>
      <c r="B20" s="0" t="n">
        <v>300</v>
      </c>
      <c r="C20" s="0" t="n">
        <v>21.5044534</v>
      </c>
      <c r="D20" s="0" t="n">
        <f aca="false">$C$14*(B20/$B$14)</f>
        <v>74.37882729</v>
      </c>
    </row>
    <row r="21" customFormat="false" ht="12.8" hidden="false" customHeight="false" outlineLevel="0" collapsed="false">
      <c r="A21" s="0" t="s">
        <v>43</v>
      </c>
      <c r="B21" s="0" t="n">
        <v>402</v>
      </c>
      <c r="C21" s="0" t="n">
        <v>34.43275128</v>
      </c>
      <c r="D21" s="0" t="n">
        <f aca="false">$C$14*(B21/$B$14)</f>
        <v>99.6676285686</v>
      </c>
    </row>
    <row r="22" customFormat="false" ht="12.8" hidden="false" customHeight="false" outlineLevel="0" collapsed="false">
      <c r="A22" s="0" t="s">
        <v>43</v>
      </c>
      <c r="B22" s="0" t="n">
        <v>490</v>
      </c>
      <c r="C22" s="0" t="n">
        <v>20.67419312</v>
      </c>
      <c r="D22" s="0" t="n">
        <f aca="false">$C$14*(B22/$B$14)</f>
        <v>121.485417907</v>
      </c>
    </row>
    <row r="23" customFormat="false" ht="12.8" hidden="false" customHeight="false" outlineLevel="0" collapsed="false">
      <c r="A23" s="0" t="s">
        <v>43</v>
      </c>
      <c r="B23" s="0" t="n">
        <v>520</v>
      </c>
      <c r="C23" s="0" t="n">
        <v>86.81522804</v>
      </c>
      <c r="D23" s="0" t="n">
        <f aca="false">$C$14*(B23/$B$14)</f>
        <v>128.923300636</v>
      </c>
    </row>
    <row r="24" customFormat="false" ht="12.8" hidden="false" customHeight="false" outlineLevel="0" collapsed="false">
      <c r="A24" s="0" t="s">
        <v>43</v>
      </c>
      <c r="B24" s="0" t="n">
        <v>965</v>
      </c>
      <c r="C24" s="0" t="n">
        <v>18.53206428</v>
      </c>
      <c r="D24" s="0" t="n">
        <f aca="false">$C$14*(B24/$B$14)</f>
        <v>239.2518944495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8"/>
  <sheetViews>
    <sheetView showFormulas="false" showGridLines="true" showRowColHeaders="true" showZeros="true" rightToLeft="false" tabSelected="true" showOutlineSymbols="true" defaultGridColor="true" view="normal" topLeftCell="E25" colorId="64" zoomScale="100" zoomScaleNormal="100" zoomScalePageLayoutView="100" workbookViewId="0">
      <selection pane="topLeft" activeCell="L47" activeCellId="0" sqref="L47"/>
    </sheetView>
  </sheetViews>
  <sheetFormatPr defaultColWidth="11.53515625" defaultRowHeight="12.8" zeroHeight="false" outlineLevelRow="0" outlineLevelCol="0"/>
  <cols>
    <col collapsed="false" customWidth="false" hidden="false" outlineLevel="0" max="1014" min="1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9</v>
      </c>
      <c r="G1" s="1" t="s">
        <v>77</v>
      </c>
    </row>
    <row r="2" customFormat="false" ht="12.8" hidden="false" customHeight="false" outlineLevel="0" collapsed="false">
      <c r="A2" s="1" t="s">
        <v>15</v>
      </c>
      <c r="B2" s="1" t="s">
        <v>16</v>
      </c>
      <c r="C2" s="1" t="n">
        <v>170</v>
      </c>
      <c r="D2" s="1" t="n">
        <v>170</v>
      </c>
      <c r="E2" s="1" t="s">
        <v>17</v>
      </c>
    </row>
    <row r="3" customFormat="false" ht="12.8" hidden="false" customHeight="false" outlineLevel="0" collapsed="false">
      <c r="A3" s="1" t="s">
        <v>18</v>
      </c>
      <c r="B3" s="1" t="s">
        <v>16</v>
      </c>
      <c r="C3" s="1" t="n">
        <v>170</v>
      </c>
      <c r="D3" s="1" t="n">
        <v>170</v>
      </c>
      <c r="E3" s="1" t="s">
        <v>17</v>
      </c>
      <c r="F3" s="1" t="n">
        <v>202.5483083</v>
      </c>
      <c r="G3" s="1" t="n">
        <f aca="false">F3/$F$11</f>
        <v>1.6837652856511</v>
      </c>
    </row>
    <row r="4" customFormat="false" ht="12.8" hidden="false" customHeight="false" outlineLevel="0" collapsed="false">
      <c r="A4" s="1" t="s">
        <v>19</v>
      </c>
      <c r="B4" s="1" t="s">
        <v>16</v>
      </c>
      <c r="C4" s="1" t="n">
        <v>570</v>
      </c>
      <c r="D4" s="1" t="n">
        <v>570</v>
      </c>
      <c r="E4" s="1" t="s">
        <v>17</v>
      </c>
    </row>
    <row r="5" customFormat="false" ht="12.8" hidden="false" customHeight="false" outlineLevel="0" collapsed="false">
      <c r="A5" s="1" t="s">
        <v>20</v>
      </c>
      <c r="B5" s="1" t="s">
        <v>16</v>
      </c>
      <c r="C5" s="1" t="n">
        <v>570</v>
      </c>
      <c r="D5" s="1" t="n">
        <v>570</v>
      </c>
      <c r="E5" s="1" t="s">
        <v>17</v>
      </c>
      <c r="F5" s="1" t="n">
        <v>52.53922915</v>
      </c>
      <c r="G5" s="1" t="n">
        <f aca="false">F5/$F$11</f>
        <v>0.4367537350478</v>
      </c>
    </row>
    <row r="6" customFormat="false" ht="12.8" hidden="false" customHeight="false" outlineLevel="0" collapsed="false">
      <c r="A6" s="1" t="s">
        <v>21</v>
      </c>
      <c r="B6" s="1" t="s">
        <v>16</v>
      </c>
      <c r="C6" s="1" t="n">
        <v>570</v>
      </c>
      <c r="D6" s="1" t="n">
        <v>570</v>
      </c>
      <c r="E6" s="1" t="s">
        <v>17</v>
      </c>
    </row>
    <row r="7" customFormat="false" ht="12.8" hidden="false" customHeight="false" outlineLevel="0" collapsed="false">
      <c r="A7" s="1" t="s">
        <v>22</v>
      </c>
      <c r="B7" s="1" t="s">
        <v>16</v>
      </c>
      <c r="C7" s="1" t="n">
        <v>370</v>
      </c>
      <c r="D7" s="1" t="n">
        <v>370</v>
      </c>
      <c r="E7" s="1" t="s">
        <v>17</v>
      </c>
    </row>
    <row r="8" customFormat="false" ht="12.8" hidden="false" customHeight="false" outlineLevel="0" collapsed="false">
      <c r="A8" s="1" t="s">
        <v>23</v>
      </c>
      <c r="B8" s="1" t="s">
        <v>16</v>
      </c>
      <c r="C8" s="1" t="n">
        <v>370</v>
      </c>
      <c r="D8" s="1" t="n">
        <v>370</v>
      </c>
      <c r="E8" s="1" t="s">
        <v>17</v>
      </c>
      <c r="F8" s="1" t="n">
        <v>14.70959842</v>
      </c>
      <c r="G8" s="1" t="n">
        <f aca="false">F8/$F$11</f>
        <v>0.122279526268768</v>
      </c>
    </row>
    <row r="9" customFormat="false" ht="12.8" hidden="false" customHeight="false" outlineLevel="0" collapsed="false">
      <c r="A9" s="1" t="s">
        <v>24</v>
      </c>
      <c r="B9" s="1" t="s">
        <v>16</v>
      </c>
      <c r="C9" s="1" t="n">
        <v>370</v>
      </c>
      <c r="D9" s="1" t="n">
        <v>370</v>
      </c>
      <c r="E9" s="1" t="s">
        <v>17</v>
      </c>
    </row>
    <row r="10" customFormat="false" ht="12.8" hidden="false" customHeight="false" outlineLevel="0" collapsed="false">
      <c r="A10" s="1" t="s">
        <v>25</v>
      </c>
      <c r="B10" s="1" t="s">
        <v>16</v>
      </c>
      <c r="C10" s="1" t="n">
        <v>102</v>
      </c>
      <c r="D10" s="1" t="n">
        <v>102</v>
      </c>
      <c r="E10" s="1" t="s">
        <v>17</v>
      </c>
    </row>
    <row r="11" customFormat="false" ht="12.8" hidden="false" customHeight="false" outlineLevel="0" collapsed="false">
      <c r="A11" s="1" t="s">
        <v>26</v>
      </c>
      <c r="B11" s="1" t="s">
        <v>16</v>
      </c>
      <c r="C11" s="1" t="n">
        <v>102</v>
      </c>
      <c r="D11" s="1" t="n">
        <v>102</v>
      </c>
      <c r="E11" s="1" t="s">
        <v>17</v>
      </c>
      <c r="F11" s="1" t="n">
        <v>120.2948594</v>
      </c>
      <c r="G11" s="1" t="n">
        <f aca="false">F11/$F$11</f>
        <v>1</v>
      </c>
    </row>
    <row r="12" customFormat="false" ht="12.8" hidden="false" customHeight="false" outlineLevel="0" collapsed="false">
      <c r="A12" s="1" t="s">
        <v>27</v>
      </c>
      <c r="B12" s="1" t="s">
        <v>16</v>
      </c>
      <c r="C12" s="1" t="n">
        <v>102</v>
      </c>
      <c r="D12" s="1" t="n">
        <v>102</v>
      </c>
      <c r="E12" s="1" t="s">
        <v>17</v>
      </c>
    </row>
    <row r="13" customFormat="false" ht="12.8" hidden="false" customHeight="false" outlineLevel="0" collapsed="false">
      <c r="A13" s="1" t="s">
        <v>28</v>
      </c>
      <c r="B13" s="1" t="s">
        <v>16</v>
      </c>
      <c r="C13" s="1" t="n">
        <v>770</v>
      </c>
      <c r="D13" s="1" t="n">
        <v>770</v>
      </c>
      <c r="E13" s="1" t="s">
        <v>29</v>
      </c>
      <c r="F13" s="1" t="n">
        <v>41.23605442</v>
      </c>
      <c r="G13" s="1" t="n">
        <f aca="false">F13/$F$11</f>
        <v>0.342791492717768</v>
      </c>
    </row>
    <row r="14" customFormat="false" ht="12.8" hidden="false" customHeight="false" outlineLevel="0" collapsed="false">
      <c r="A14" s="1" t="s">
        <v>30</v>
      </c>
      <c r="B14" s="1" t="s">
        <v>16</v>
      </c>
      <c r="C14" s="1" t="n">
        <v>770</v>
      </c>
      <c r="D14" s="1" t="n">
        <v>770</v>
      </c>
      <c r="E14" s="1" t="s">
        <v>29</v>
      </c>
    </row>
    <row r="15" customFormat="false" ht="12.8" hidden="false" customHeight="false" outlineLevel="0" collapsed="false">
      <c r="A15" s="1" t="s">
        <v>31</v>
      </c>
      <c r="B15" s="1" t="s">
        <v>16</v>
      </c>
      <c r="C15" s="1" t="n">
        <v>770</v>
      </c>
      <c r="D15" s="1" t="n">
        <v>770</v>
      </c>
      <c r="E15" s="1" t="s">
        <v>29</v>
      </c>
    </row>
    <row r="16" customFormat="false" ht="12.8" hidden="false" customHeight="false" outlineLevel="0" collapsed="false">
      <c r="A16" s="1" t="s">
        <v>32</v>
      </c>
      <c r="B16" s="1" t="s">
        <v>16</v>
      </c>
      <c r="C16" s="1" t="n">
        <v>130</v>
      </c>
      <c r="D16" s="1" t="n">
        <v>130</v>
      </c>
      <c r="E16" s="1" t="s">
        <v>17</v>
      </c>
      <c r="F16" s="1" t="n">
        <v>83.36974729</v>
      </c>
      <c r="G16" s="1" t="n">
        <f aca="false">F16/$F$11</f>
        <v>0.693044970548426</v>
      </c>
    </row>
    <row r="17" customFormat="false" ht="12.8" hidden="false" customHeight="false" outlineLevel="0" collapsed="false">
      <c r="A17" s="1" t="s">
        <v>33</v>
      </c>
      <c r="B17" s="1" t="s">
        <v>16</v>
      </c>
      <c r="C17" s="1" t="n">
        <v>130</v>
      </c>
      <c r="D17" s="1" t="n">
        <v>130</v>
      </c>
      <c r="E17" s="1" t="s">
        <v>17</v>
      </c>
    </row>
    <row r="18" customFormat="false" ht="12.8" hidden="false" customHeight="false" outlineLevel="0" collapsed="false">
      <c r="A18" s="1" t="s">
        <v>34</v>
      </c>
      <c r="B18" s="1" t="s">
        <v>16</v>
      </c>
      <c r="C18" s="1" t="n">
        <v>130</v>
      </c>
      <c r="D18" s="1" t="n">
        <v>130</v>
      </c>
      <c r="E18" s="1" t="s">
        <v>17</v>
      </c>
    </row>
    <row r="19" customFormat="false" ht="12.8" hidden="false" customHeight="false" outlineLevel="0" collapsed="false">
      <c r="A19" s="1" t="s">
        <v>35</v>
      </c>
      <c r="B19" s="1" t="s">
        <v>16</v>
      </c>
      <c r="C19" s="1" t="n">
        <v>300</v>
      </c>
      <c r="D19" s="1" t="n">
        <v>300</v>
      </c>
      <c r="E19" s="1" t="s">
        <v>17</v>
      </c>
      <c r="F19" s="1" t="n">
        <v>43.50938879</v>
      </c>
      <c r="G19" s="1" t="n">
        <f aca="false">F19/$F$11</f>
        <v>0.361689510316681</v>
      </c>
    </row>
    <row r="20" customFormat="false" ht="12.8" hidden="false" customHeight="false" outlineLevel="0" collapsed="false">
      <c r="A20" s="1" t="s">
        <v>36</v>
      </c>
      <c r="B20" s="1" t="s">
        <v>16</v>
      </c>
      <c r="C20" s="1" t="n">
        <v>700</v>
      </c>
      <c r="D20" s="1" t="n">
        <v>700</v>
      </c>
      <c r="E20" s="1" t="s">
        <v>17</v>
      </c>
      <c r="F20" s="1" t="n">
        <v>86.57859897</v>
      </c>
      <c r="G20" s="1" t="n">
        <f aca="false">F20/$F$11</f>
        <v>0.71971985670736</v>
      </c>
    </row>
    <row r="21" customFormat="false" ht="12.8" hidden="false" customHeight="false" outlineLevel="0" collapsed="false">
      <c r="A21" s="1" t="s">
        <v>37</v>
      </c>
      <c r="B21" s="1" t="s">
        <v>16</v>
      </c>
      <c r="C21" s="1" t="n">
        <v>700</v>
      </c>
      <c r="D21" s="1" t="n">
        <v>700</v>
      </c>
      <c r="E21" s="1" t="s">
        <v>17</v>
      </c>
    </row>
    <row r="22" customFormat="false" ht="12.8" hidden="false" customHeight="false" outlineLevel="0" collapsed="false">
      <c r="A22" s="1" t="s">
        <v>38</v>
      </c>
      <c r="B22" s="1" t="s">
        <v>16</v>
      </c>
      <c r="C22" s="1" t="n">
        <v>700</v>
      </c>
      <c r="D22" s="1" t="n">
        <v>700</v>
      </c>
      <c r="E22" s="1" t="s">
        <v>17</v>
      </c>
    </row>
    <row r="23" customFormat="false" ht="12.8" hidden="false" customHeight="false" outlineLevel="0" collapsed="false">
      <c r="A23" s="1" t="s">
        <v>39</v>
      </c>
      <c r="B23" s="1" t="s">
        <v>16</v>
      </c>
      <c r="C23" s="1" t="n">
        <v>965</v>
      </c>
      <c r="D23" s="1" t="n">
        <v>965</v>
      </c>
      <c r="E23" s="1" t="s">
        <v>17</v>
      </c>
      <c r="F23" s="1" t="n">
        <v>69.3490879</v>
      </c>
      <c r="G23" s="1" t="n">
        <f aca="false">F23/$F$11</f>
        <v>0.576492530486303</v>
      </c>
    </row>
    <row r="24" customFormat="false" ht="12.8" hidden="false" customHeight="false" outlineLevel="0" collapsed="false">
      <c r="A24" s="1" t="s">
        <v>40</v>
      </c>
      <c r="B24" s="1" t="s">
        <v>16</v>
      </c>
      <c r="C24" s="1" t="n">
        <v>965</v>
      </c>
      <c r="D24" s="1" t="n">
        <v>965</v>
      </c>
      <c r="E24" s="1" t="s">
        <v>17</v>
      </c>
    </row>
    <row r="25" customFormat="false" ht="12.8" hidden="false" customHeight="false" outlineLevel="0" collapsed="false">
      <c r="A25" s="1" t="s">
        <v>41</v>
      </c>
      <c r="B25" s="1" t="s">
        <v>16</v>
      </c>
      <c r="C25" s="1" t="n">
        <v>965</v>
      </c>
      <c r="D25" s="1" t="n">
        <v>965</v>
      </c>
      <c r="E25" s="1" t="s">
        <v>17</v>
      </c>
    </row>
    <row r="26" customFormat="false" ht="12.8" hidden="false" customHeight="false" outlineLevel="0" collapsed="false">
      <c r="A26" s="1" t="s">
        <v>0</v>
      </c>
      <c r="B26" s="1" t="s">
        <v>1</v>
      </c>
      <c r="C26" s="1" t="s">
        <v>3</v>
      </c>
      <c r="D26" s="1" t="s">
        <v>4</v>
      </c>
      <c r="E26" s="1" t="s">
        <v>5</v>
      </c>
      <c r="F26" s="1" t="s">
        <v>9</v>
      </c>
      <c r="G26" s="1" t="s">
        <v>78</v>
      </c>
    </row>
    <row r="27" customFormat="false" ht="12.8" hidden="false" customHeight="false" outlineLevel="0" collapsed="false">
      <c r="A27" s="1" t="s">
        <v>42</v>
      </c>
      <c r="B27" s="1" t="s">
        <v>43</v>
      </c>
      <c r="C27" s="1" t="n">
        <v>173</v>
      </c>
      <c r="D27" s="1" t="n">
        <v>173</v>
      </c>
      <c r="E27" s="1" t="s">
        <v>17</v>
      </c>
      <c r="F27" s="1" t="n">
        <v>154.782931</v>
      </c>
      <c r="G27" s="1" t="n">
        <f aca="false">F27/$F$39</f>
        <v>0.342756954934402</v>
      </c>
    </row>
    <row r="28" customFormat="false" ht="12.8" hidden="false" customHeight="false" outlineLevel="0" collapsed="false">
      <c r="A28" s="1" t="s">
        <v>44</v>
      </c>
      <c r="B28" s="1" t="s">
        <v>43</v>
      </c>
      <c r="C28" s="1" t="n">
        <v>173</v>
      </c>
      <c r="D28" s="1" t="n">
        <v>173</v>
      </c>
      <c r="E28" s="1" t="s">
        <v>17</v>
      </c>
    </row>
    <row r="29" customFormat="false" ht="12.8" hidden="false" customHeight="false" outlineLevel="0" collapsed="false">
      <c r="A29" s="1" t="s">
        <v>45</v>
      </c>
      <c r="B29" s="1" t="s">
        <v>43</v>
      </c>
      <c r="C29" s="1" t="n">
        <v>173</v>
      </c>
      <c r="D29" s="1" t="n">
        <v>173</v>
      </c>
      <c r="E29" s="1" t="s">
        <v>17</v>
      </c>
    </row>
    <row r="30" customFormat="false" ht="12.8" hidden="false" customHeight="false" outlineLevel="0" collapsed="false">
      <c r="A30" s="1" t="s">
        <v>46</v>
      </c>
      <c r="B30" s="1" t="s">
        <v>43</v>
      </c>
      <c r="C30" s="1" t="n">
        <v>965</v>
      </c>
      <c r="D30" s="1" t="n">
        <v>965</v>
      </c>
      <c r="E30" s="1" t="s">
        <v>17</v>
      </c>
      <c r="F30" s="1" t="n">
        <v>186.4108454</v>
      </c>
      <c r="G30" s="1" t="n">
        <f aca="false">F30/$F$39</f>
        <v>0.412794959516896</v>
      </c>
    </row>
    <row r="31" customFormat="false" ht="12.8" hidden="false" customHeight="false" outlineLevel="0" collapsed="false">
      <c r="A31" s="1" t="s">
        <v>47</v>
      </c>
      <c r="B31" s="1" t="s">
        <v>43</v>
      </c>
      <c r="C31" s="1" t="n">
        <v>402</v>
      </c>
      <c r="D31" s="1" t="n">
        <v>402</v>
      </c>
      <c r="E31" s="1" t="s">
        <v>17</v>
      </c>
    </row>
    <row r="32" customFormat="false" ht="12.8" hidden="false" customHeight="false" outlineLevel="0" collapsed="false">
      <c r="A32" s="1" t="s">
        <v>48</v>
      </c>
      <c r="B32" s="1" t="s">
        <v>43</v>
      </c>
      <c r="C32" s="1" t="n">
        <v>402</v>
      </c>
      <c r="D32" s="1" t="n">
        <v>402</v>
      </c>
      <c r="E32" s="1" t="s">
        <v>17</v>
      </c>
      <c r="F32" s="1" t="n">
        <v>398.5595814</v>
      </c>
      <c r="G32" s="1" t="n">
        <f aca="false">F32/$F$39</f>
        <v>0.882584840576471</v>
      </c>
    </row>
    <row r="33" customFormat="false" ht="12.8" hidden="false" customHeight="false" outlineLevel="0" collapsed="false">
      <c r="A33" s="1" t="s">
        <v>49</v>
      </c>
      <c r="B33" s="1" t="s">
        <v>43</v>
      </c>
      <c r="C33" s="1" t="n">
        <v>171</v>
      </c>
      <c r="D33" s="1" t="n">
        <v>171</v>
      </c>
      <c r="E33" s="1" t="s">
        <v>17</v>
      </c>
      <c r="F33" s="1" t="n">
        <v>96.27078959</v>
      </c>
      <c r="G33" s="1" t="n">
        <f aca="false">F33/$F$39</f>
        <v>0.213185539747913</v>
      </c>
    </row>
    <row r="34" customFormat="false" ht="12.8" hidden="false" customHeight="false" outlineLevel="0" collapsed="false">
      <c r="A34" s="1" t="s">
        <v>50</v>
      </c>
      <c r="B34" s="1" t="s">
        <v>43</v>
      </c>
      <c r="C34" s="1" t="n">
        <v>200</v>
      </c>
      <c r="D34" s="1" t="n">
        <v>200</v>
      </c>
      <c r="E34" s="1" t="s">
        <v>17</v>
      </c>
    </row>
    <row r="35" customFormat="false" ht="12.8" hidden="false" customHeight="false" outlineLevel="0" collapsed="false">
      <c r="A35" s="1" t="s">
        <v>51</v>
      </c>
      <c r="B35" s="1" t="s">
        <v>43</v>
      </c>
      <c r="C35" s="1" t="n">
        <v>200</v>
      </c>
      <c r="D35" s="1" t="n">
        <v>200</v>
      </c>
      <c r="E35" s="1" t="s">
        <v>17</v>
      </c>
      <c r="F35" s="1" t="n">
        <v>187.1856453</v>
      </c>
      <c r="G35" s="1" t="n">
        <f aca="false">F35/$F$39</f>
        <v>0.41451070461031</v>
      </c>
    </row>
    <row r="36" customFormat="false" ht="12.8" hidden="false" customHeight="false" outlineLevel="0" collapsed="false">
      <c r="A36" s="1" t="s">
        <v>52</v>
      </c>
      <c r="B36" s="1" t="s">
        <v>43</v>
      </c>
      <c r="C36" s="1" t="n">
        <v>100</v>
      </c>
      <c r="D36" s="1" t="n">
        <v>100</v>
      </c>
      <c r="E36" s="1" t="s">
        <v>17</v>
      </c>
    </row>
    <row r="37" customFormat="false" ht="12.8" hidden="false" customHeight="false" outlineLevel="0" collapsed="false">
      <c r="A37" s="1" t="s">
        <v>53</v>
      </c>
      <c r="B37" s="1" t="s">
        <v>43</v>
      </c>
      <c r="C37" s="1" t="n">
        <v>300</v>
      </c>
      <c r="D37" s="1" t="n">
        <v>300</v>
      </c>
      <c r="E37" s="1" t="s">
        <v>17</v>
      </c>
      <c r="F37" s="1" t="n">
        <v>363.0646116</v>
      </c>
      <c r="G37" s="1" t="n">
        <f aca="false">F37/$F$39</f>
        <v>0.803983487794641</v>
      </c>
    </row>
    <row r="38" customFormat="false" ht="12.8" hidden="false" customHeight="false" outlineLevel="0" collapsed="false">
      <c r="A38" s="1" t="s">
        <v>54</v>
      </c>
      <c r="B38" s="1" t="s">
        <v>43</v>
      </c>
      <c r="C38" s="1" t="n">
        <v>300</v>
      </c>
      <c r="D38" s="1" t="n">
        <v>300</v>
      </c>
      <c r="E38" s="1" t="s">
        <v>17</v>
      </c>
    </row>
    <row r="39" customFormat="false" ht="12.8" hidden="false" customHeight="false" outlineLevel="0" collapsed="false">
      <c r="A39" s="1" t="s">
        <v>55</v>
      </c>
      <c r="B39" s="1" t="s">
        <v>43</v>
      </c>
      <c r="C39" s="1" t="n">
        <v>100</v>
      </c>
      <c r="D39" s="1" t="n">
        <v>100</v>
      </c>
      <c r="E39" s="1" t="s">
        <v>17</v>
      </c>
      <c r="F39" s="1" t="n">
        <v>451.5821744</v>
      </c>
      <c r="G39" s="1" t="n">
        <f aca="false">F39/$F$39</f>
        <v>1</v>
      </c>
    </row>
    <row r="40" customFormat="false" ht="12.8" hidden="false" customHeight="false" outlineLevel="0" collapsed="false">
      <c r="A40" s="1" t="s">
        <v>56</v>
      </c>
      <c r="B40" s="1" t="s">
        <v>43</v>
      </c>
      <c r="C40" s="1" t="n">
        <v>100</v>
      </c>
      <c r="D40" s="1" t="n">
        <v>100</v>
      </c>
      <c r="E40" s="1" t="s">
        <v>17</v>
      </c>
    </row>
    <row r="41" customFormat="false" ht="12.8" hidden="false" customHeight="false" outlineLevel="0" collapsed="false">
      <c r="A41" s="1" t="s">
        <v>57</v>
      </c>
      <c r="B41" s="1" t="s">
        <v>43</v>
      </c>
      <c r="C41" s="1" t="n">
        <v>300</v>
      </c>
      <c r="D41" s="1" t="n">
        <v>300</v>
      </c>
      <c r="E41" s="1" t="s">
        <v>17</v>
      </c>
    </row>
    <row r="42" customFormat="false" ht="12.8" hidden="false" customHeight="false" outlineLevel="0" collapsed="false">
      <c r="A42" s="1" t="s">
        <v>58</v>
      </c>
      <c r="B42" s="1" t="s">
        <v>43</v>
      </c>
      <c r="C42" s="1" t="n">
        <v>490</v>
      </c>
      <c r="D42" s="1" t="n">
        <v>490</v>
      </c>
      <c r="E42" s="1" t="s">
        <v>17</v>
      </c>
      <c r="F42" s="1" t="n">
        <v>245.6279172</v>
      </c>
      <c r="G42" s="1" t="n">
        <f aca="false">F42/$F$39</f>
        <v>0.543927398211314</v>
      </c>
    </row>
    <row r="43" customFormat="false" ht="12.8" hidden="false" customHeight="false" outlineLevel="0" collapsed="false">
      <c r="A43" s="1" t="s">
        <v>59</v>
      </c>
      <c r="B43" s="1" t="s">
        <v>43</v>
      </c>
      <c r="C43" s="1" t="n">
        <v>390</v>
      </c>
      <c r="D43" s="1" t="n">
        <v>390</v>
      </c>
      <c r="E43" s="1" t="s">
        <v>17</v>
      </c>
    </row>
    <row r="44" customFormat="false" ht="12.8" hidden="false" customHeight="false" outlineLevel="0" collapsed="false">
      <c r="A44" s="1" t="s">
        <v>60</v>
      </c>
      <c r="B44" s="1" t="s">
        <v>43</v>
      </c>
      <c r="C44" s="1" t="n">
        <v>90</v>
      </c>
      <c r="D44" s="1" t="n">
        <v>90</v>
      </c>
      <c r="E44" s="1" t="s">
        <v>17</v>
      </c>
      <c r="F44" s="1" t="n">
        <v>1558.049231</v>
      </c>
      <c r="G44" s="1" t="n">
        <f aca="false">F44/$F$39</f>
        <v>3.45020091430783</v>
      </c>
    </row>
    <row r="45" customFormat="false" ht="12.8" hidden="false" customHeight="false" outlineLevel="0" collapsed="false">
      <c r="A45" s="1" t="s">
        <v>61</v>
      </c>
      <c r="B45" s="1" t="s">
        <v>43</v>
      </c>
      <c r="C45" s="1" t="n">
        <v>490</v>
      </c>
      <c r="D45" s="1" t="n">
        <v>490</v>
      </c>
      <c r="E45" s="1" t="s">
        <v>17</v>
      </c>
    </row>
    <row r="46" customFormat="false" ht="12.8" hidden="false" customHeight="false" outlineLevel="0" collapsed="false">
      <c r="A46" s="1" t="s">
        <v>62</v>
      </c>
      <c r="B46" s="1" t="s">
        <v>43</v>
      </c>
      <c r="C46" s="1" t="n">
        <v>90</v>
      </c>
      <c r="D46" s="1" t="n">
        <v>90</v>
      </c>
      <c r="E46" s="1" t="s">
        <v>17</v>
      </c>
    </row>
    <row r="47" customFormat="false" ht="12.8" hidden="false" customHeight="false" outlineLevel="0" collapsed="false">
      <c r="A47" s="1" t="s">
        <v>63</v>
      </c>
      <c r="B47" s="1" t="s">
        <v>43</v>
      </c>
      <c r="C47" s="1" t="n">
        <v>520</v>
      </c>
      <c r="D47" s="1" t="n">
        <v>520</v>
      </c>
      <c r="E47" s="1" t="s">
        <v>17</v>
      </c>
      <c r="F47" s="1" t="n">
        <v>332.7506362</v>
      </c>
      <c r="G47" s="1" t="n">
        <f aca="false">F47/$F$39</f>
        <v>0.736855117547793</v>
      </c>
    </row>
    <row r="48" customFormat="false" ht="12.8" hidden="false" customHeight="false" outlineLevel="0" collapsed="false">
      <c r="A48" s="1" t="s">
        <v>64</v>
      </c>
      <c r="B48" s="1" t="s">
        <v>43</v>
      </c>
      <c r="C48" s="1" t="n">
        <v>520</v>
      </c>
      <c r="D48" s="1" t="n">
        <v>520</v>
      </c>
      <c r="E48" s="1" t="s">
        <v>17</v>
      </c>
    </row>
    <row r="49" customFormat="false" ht="12.8" hidden="false" customHeight="false" outlineLevel="0" collapsed="false">
      <c r="A49" s="1" t="s">
        <v>65</v>
      </c>
      <c r="B49" s="1" t="s">
        <v>43</v>
      </c>
      <c r="C49" s="1" t="n">
        <v>278</v>
      </c>
      <c r="D49" s="1" t="n">
        <v>278</v>
      </c>
      <c r="E49" s="1" t="s">
        <v>17</v>
      </c>
      <c r="F49" s="1" t="n">
        <v>204.4910401</v>
      </c>
      <c r="G49" s="1" t="n">
        <f aca="false">F49/$F$39</f>
        <v>0.452832400596191</v>
      </c>
    </row>
    <row r="50" customFormat="false" ht="12.8" hidden="false" customHeight="false" outlineLevel="0" collapsed="false">
      <c r="A50" s="1" t="s">
        <v>66</v>
      </c>
      <c r="B50" s="1" t="s">
        <v>43</v>
      </c>
      <c r="C50" s="1" t="n">
        <v>107</v>
      </c>
      <c r="D50" s="1" t="n">
        <v>107</v>
      </c>
      <c r="E50" s="1" t="s">
        <v>17</v>
      </c>
      <c r="F50" s="1" t="n">
        <v>272.0780859</v>
      </c>
      <c r="G50" s="1" t="n">
        <f aca="false">F50/$F$39</f>
        <v>0.602499614298327</v>
      </c>
    </row>
    <row r="51" customFormat="false" ht="12.8" hidden="false" customHeight="false" outlineLevel="0" collapsed="false">
      <c r="A51" s="1" t="s">
        <v>67</v>
      </c>
      <c r="B51" s="1" t="s">
        <v>43</v>
      </c>
      <c r="C51" s="1" t="n">
        <v>107</v>
      </c>
      <c r="D51" s="1" t="n">
        <v>107</v>
      </c>
      <c r="E51" s="1" t="s">
        <v>17</v>
      </c>
    </row>
    <row r="52" customFormat="false" ht="12.8" hidden="false" customHeight="false" outlineLevel="0" collapsed="false">
      <c r="A52" s="1" t="s">
        <v>68</v>
      </c>
      <c r="B52" s="1" t="s">
        <v>43</v>
      </c>
      <c r="C52" s="1" t="n">
        <v>107</v>
      </c>
      <c r="D52" s="1" t="n">
        <v>107</v>
      </c>
      <c r="E52" s="1" t="s">
        <v>17</v>
      </c>
    </row>
    <row r="105" customFormat="false" ht="12.8" hidden="false" customHeight="false" outlineLevel="0" collapsed="false">
      <c r="A105" s="1" t="s">
        <v>69</v>
      </c>
    </row>
    <row r="106" customFormat="false" ht="12.8" hidden="false" customHeight="false" outlineLevel="0" collapsed="false">
      <c r="A106" s="1" t="s">
        <v>70</v>
      </c>
    </row>
    <row r="107" customFormat="false" ht="12.8" hidden="false" customHeight="false" outlineLevel="0" collapsed="false">
      <c r="A107" s="1" t="s">
        <v>71</v>
      </c>
    </row>
    <row r="108" customFormat="false" ht="12.8" hidden="false" customHeight="false" outlineLevel="0" collapsed="false">
      <c r="A108" s="1" t="s">
        <v>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301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2021-10-20T14:08:19Z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