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fluxes" sheetId="1" state="visible" r:id="rId2"/>
    <sheet name="original" sheetId="2" state="visible" r:id="rId3"/>
    <sheet name="protein flux calc" sheetId="3" state="visible" r:id="rId4"/>
    <sheet name="martin power law" sheetId="4" state="visible" r:id="rId5"/>
    <sheet name="protein power function P1" sheetId="5" state="visible" r:id="rId6"/>
    <sheet name="protein power function P2" sheetId="6" state="visible" r:id="rId7"/>
  </sheets>
  <definedNames>
    <definedName function="false" hidden="true" localSheetId="1" name="_xlnm._FilterDatabase" vbProcedure="false">original!$A$1:$C$104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<sst xmlns="http://schemas.openxmlformats.org/spreadsheetml/2006/main" count="1405" uniqueCount="276">
  <si>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</si>
  <si>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</si>
  <si>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</si>
  <si>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</si>
  <si>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</si>
  <si>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</si>
  <si>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</si>
  <si>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</si>
  <si>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</si>
  <si>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</si>
  <si>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</si>
  <si>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</si>
  <si>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</si>
  <si>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</si>
  <si>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d15N vs Air N2 (permil)</t>
  </si>
  <si>
    <t xml:space="preserve">d13C vs VPDB (permil)</t>
  </si>
  <si>
    <t xml:space="preserve">Babbin N production rates  (nM N/day)</t>
  </si>
  <si>
    <t xml:space="preserve">1-1_60m_+p</t>
  </si>
  <si>
    <t xml:space="preserve">P1</t>
  </si>
  <si>
    <t xml:space="preserve">cone</t>
  </si>
  <si>
    <t xml:space="preserve">2-2_50m_+p</t>
  </si>
  <si>
    <t xml:space="preserve">2-2_50m_top</t>
  </si>
  <si>
    <t xml:space="preserve">3-3_150m_+p</t>
  </si>
  <si>
    <t xml:space="preserve">net</t>
  </si>
  <si>
    <t xml:space="preserve">3-3_150m_top</t>
  </si>
  <si>
    <t xml:space="preserve">1-5_100m_+p</t>
  </si>
  <si>
    <t xml:space="preserve">1-5_100m_top</t>
  </si>
  <si>
    <t xml:space="preserve">1-5_150m_+p</t>
  </si>
  <si>
    <t xml:space="preserve">1-5_150m_top</t>
  </si>
  <si>
    <t xml:space="preserve">3-7_90m_+p</t>
  </si>
  <si>
    <t xml:space="preserve">3-7_90m_top</t>
  </si>
  <si>
    <t xml:space="preserve">3-7_355m_+p</t>
  </si>
  <si>
    <t xml:space="preserve">3-7_355m_top</t>
  </si>
  <si>
    <t xml:space="preserve">2-6_110m_+p</t>
  </si>
  <si>
    <t xml:space="preserve">2-6_110m_top</t>
  </si>
  <si>
    <t xml:space="preserve">2-6_132m_+p</t>
  </si>
  <si>
    <t xml:space="preserve">2-6_132m_top</t>
  </si>
  <si>
    <t xml:space="preserve">4-4_700m_+p</t>
  </si>
  <si>
    <t xml:space="preserve">4-4_700m_top</t>
  </si>
  <si>
    <t xml:space="preserve">1-8_73m_+p</t>
  </si>
  <si>
    <t xml:space="preserve">1-8_73m_top</t>
  </si>
  <si>
    <t xml:space="preserve">1-8_120m_+p</t>
  </si>
  <si>
    <t xml:space="preserve">1-8_120m_top</t>
  </si>
  <si>
    <t xml:space="preserve">2-9_74m_+p_top</t>
  </si>
  <si>
    <t xml:space="preserve">2-9_94m_+p</t>
  </si>
  <si>
    <t xml:space="preserve">3-10_68m_+p</t>
  </si>
  <si>
    <t xml:space="preserve">3-10_68m_top</t>
  </si>
  <si>
    <t xml:space="preserve">3-10_168m_+p</t>
  </si>
  <si>
    <t xml:space="preserve">1-12_73m_+p</t>
  </si>
  <si>
    <t xml:space="preserve">P2</t>
  </si>
  <si>
    <t xml:space="preserve">1-12_148m_+p</t>
  </si>
  <si>
    <t xml:space="preserve">2-14_100m_+p</t>
  </si>
  <si>
    <t xml:space="preserve">2-14_100m_top</t>
  </si>
  <si>
    <t xml:space="preserve">2-14_150m_+p</t>
  </si>
  <si>
    <t xml:space="preserve">2-14_150m_top</t>
  </si>
  <si>
    <t xml:space="preserve">3-15_120m_+p</t>
  </si>
  <si>
    <t xml:space="preserve">3-15_120m_top</t>
  </si>
  <si>
    <t xml:space="preserve">3-15_179m_+p</t>
  </si>
  <si>
    <t xml:space="preserve">3-15_179m_top</t>
  </si>
  <si>
    <t xml:space="preserve">1-16_113m_+p</t>
  </si>
  <si>
    <t xml:space="preserve">1-16_113m_top</t>
  </si>
  <si>
    <t xml:space="preserve">1-16_140m_+p</t>
  </si>
  <si>
    <t xml:space="preserve">1-16_140m_top</t>
  </si>
  <si>
    <t xml:space="preserve">2-17_100m_+p</t>
  </si>
  <si>
    <t xml:space="preserve">2-17_100m_top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</si>
  <si>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</si>
  <si>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</si>
  <si>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</si>
  <si>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</si>
  <si>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3-18_120m_+p</t>
  </si>
  <si>
    <t xml:space="preserve">3-18_120m_top</t>
  </si>
  <si>
    <t xml:space="preserve">3-18_180m_+p</t>
  </si>
  <si>
    <t xml:space="preserve">3-18_180m_top</t>
  </si>
  <si>
    <t xml:space="preserve">4-13_265m_top+P</t>
  </si>
  <si>
    <t xml:space="preserve">4-13_965m_top+p1</t>
  </si>
  <si>
    <t xml:space="preserve">4-13_965m_top+p2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</si>
  <si>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</si>
  <si>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</si>
  <si>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</si>
  <si>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</si>
  <si>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2-20_312m_+p</t>
  </si>
  <si>
    <t xml:space="preserve">2-20_312m_top</t>
  </si>
  <si>
    <t xml:space="preserve">2-20_412m_+p</t>
  </si>
  <si>
    <t xml:space="preserve">3-21_365m_+p</t>
  </si>
  <si>
    <t xml:space="preserve">3-21_365m_top</t>
  </si>
  <si>
    <t xml:space="preserve">3-21_452m_+p</t>
  </si>
  <si>
    <t xml:space="preserve">3-21_452m_top</t>
  </si>
  <si>
    <t xml:space="preserve">4-22_59m_+p</t>
  </si>
  <si>
    <t xml:space="preserve">4-22_69m_+p</t>
  </si>
  <si>
    <t xml:space="preserve">4-22_69m_top</t>
  </si>
  <si>
    <t xml:space="preserve">2-2_50m_ctl</t>
  </si>
  <si>
    <t xml:space="preserve">3-3_150m_ctl</t>
  </si>
  <si>
    <t xml:space="preserve">3-7_90m_ctl</t>
  </si>
  <si>
    <t xml:space="preserve">3-7_355m_ctl</t>
  </si>
  <si>
    <t xml:space="preserve">2-6_132m_ctl</t>
  </si>
  <si>
    <t xml:space="preserve">4-4_700m_ctl</t>
  </si>
  <si>
    <t xml:space="preserve">4-11_265m_ctl</t>
  </si>
  <si>
    <t xml:space="preserve">1-8_120m_ctl</t>
  </si>
  <si>
    <t xml:space="preserve">2-9_74m_ctl</t>
  </si>
  <si>
    <t xml:space="preserve">2-9_94m_ctl</t>
  </si>
  <si>
    <t xml:space="preserve">3-10_68m_ctl</t>
  </si>
  <si>
    <t xml:space="preserve">3-10_168m_ctl</t>
  </si>
  <si>
    <t xml:space="preserve">1-12_73m_ctl</t>
  </si>
  <si>
    <t xml:space="preserve">1-12_148m_ctl</t>
  </si>
  <si>
    <t xml:space="preserve">2-14_100m_ctl</t>
  </si>
  <si>
    <t xml:space="preserve">2-14_150m_ctl</t>
  </si>
  <si>
    <t xml:space="preserve">3-15_120m_ctl</t>
  </si>
  <si>
    <t xml:space="preserve">3-15_179m_ctl</t>
  </si>
  <si>
    <t xml:space="preserve">1-16_113m_ctl</t>
  </si>
  <si>
    <t xml:space="preserve">1-16_140m_ctl</t>
  </si>
  <si>
    <t xml:space="preserve">2-17_100m_ctl</t>
  </si>
  <si>
    <t xml:space="preserve">2-17_150m_ctl</t>
  </si>
  <si>
    <t xml:space="preserve">3-18_120m_ctl</t>
  </si>
  <si>
    <t xml:space="preserve">3-18_180m_ctl</t>
  </si>
  <si>
    <t xml:space="preserve">4-13_265m_ctl</t>
  </si>
  <si>
    <t xml:space="preserve">4-13_965m_ctl1</t>
  </si>
  <si>
    <t xml:space="preserve">4-13_965m_ctl2</t>
  </si>
  <si>
    <t xml:space="preserve">1-19_119m_ctl</t>
  </si>
  <si>
    <t xml:space="preserve">2-20_312m_ctl</t>
  </si>
  <si>
    <t xml:space="preserve">2-20_412m_ctl</t>
  </si>
  <si>
    <t xml:space="preserve">3-21_365m_ctl</t>
  </si>
  <si>
    <t xml:space="preserve">3-21_452m_ctl</t>
  </si>
  <si>
    <t xml:space="preserve">4-22_59m_ctl</t>
  </si>
  <si>
    <t xml:space="preserve">4-22_69m_ctl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</si>
  <si>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</si>
  <si>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</si>
  <si>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</si>
  <si>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</si>
  <si>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</si>
  <si>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</si>
  <si>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</si>
  <si>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</si>
  <si>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</si>
  <si>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</si>
  <si>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</si>
  <si>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</si>
  <si>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</si>
  <si>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</si>
  <si>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</si>
  <si>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</si>
  <si>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</si>
  <si>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</si>
  <si>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</si>
  <si>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</si>
  <si>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</si>
  <si>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</si>
  <si>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</si>
  <si>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</si>
  <si>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</si>
  <si>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</si>
  <si>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</si>
  <si>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</si>
  <si>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</si>
  <si>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</si>
  <si>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</si>
  <si>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</si>
  <si>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</si>
  <si>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</si>
  <si>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</si>
  <si>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</si>
  <si>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</si>
  <si>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</si>
  <si>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</si>
  <si>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</si>
  <si>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</si>
  <si>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</si>
  <si>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</si>
  <si>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</si>
  <si>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</si>
  <si>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</si>
  <si>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</si>
  <si>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</si>
  <si>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</si>
  <si>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</si>
  <si>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</si>
  <si>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</si>
  <si>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</si>
  <si>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</si>
  <si>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</si>
  <si>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</si>
  <si>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</si>
  <si>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</si>
  <si>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</si>
  <si>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</si>
  <si>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</si>
  <si>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</si>
  <si>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</si>
  <si>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</si>
  <si>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</si>
  <si>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</si>
  <si>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</si>
  <si>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yes</t>
  </si>
  <si>
    <t xml:space="preserve">NH4</t>
  </si>
  <si>
    <t xml:space="preserve">top</t>
  </si>
  <si>
    <t xml:space="preserve">20° 9.159' N x 106° 1.457' W</t>
  </si>
  <si>
    <t xml:space="preserve">20° 16.100' N x 106° 8.313' W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</si>
  <si>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</si>
  <si>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</si>
  <si>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</si>
  <si>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</si>
  <si>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</si>
  <si>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</si>
  <si>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20° 14.431' N x 106° 3.038' W</t>
  </si>
  <si>
    <t xml:space="preserve">13C101463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</si>
  <si>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</si>
  <si>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</si>
  <si>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</si>
  <si>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</si>
  <si>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</si>
  <si>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</si>
  <si>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01-04-17</t>
  </si>
  <si>
    <t xml:space="preserve">13C101464</t>
  </si>
  <si>
    <t xml:space="preserve">1d 13h after 042001.03.17</t>
  </si>
  <si>
    <t xml:space="preserve">1/1/17</t>
  </si>
  <si>
    <t xml:space="preserve">20° 16.471' N x 106° 11.925' W</t>
  </si>
  <si>
    <t xml:space="preserve">3d 9h after 0815am 01.01.17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</si>
  <si>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</si>
  <si>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</si>
  <si>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</si>
  <si>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</si>
  <si>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</si>
  <si>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</si>
  <si>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</si>
  <si>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</si>
  <si>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</si>
  <si>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</si>
  <si>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</si>
  <si>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</si>
  <si>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</si>
  <si>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</si>
  <si>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</si>
  <si>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</si>
  <si>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</si>
  <si>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</si>
  <si>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</si>
  <si>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</si>
  <si>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</si>
  <si>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</si>
  <si>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</si>
  <si>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</si>
  <si>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</si>
  <si>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</si>
  <si>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16° 31.414' N x 107° 6.798' W</t>
  </si>
  <si>
    <t xml:space="preserve">16° 35.903' N x 107° 1.350' W</t>
  </si>
  <si>
    <t xml:space="preserve">01-10-17</t>
  </si>
  <si>
    <t xml:space="preserve">16° 32.449' N x 107° 3.863' W</t>
  </si>
  <si>
    <t xml:space="preserve">16° 35.266' N x 107° 0.042' W</t>
  </si>
  <si>
    <t xml:space="preserve">01-11-17</t>
  </si>
  <si>
    <t xml:space="preserve">16° 31.956' N x 107° 3.857' W</t>
  </si>
  <si>
    <t xml:space="preserve">1/10/17</t>
  </si>
  <si>
    <t xml:space="preserve">16° 34.319' N x 106° 59.755' W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</si>
  <si>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</si>
  <si>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</si>
  <si>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</si>
  <si>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</si>
  <si>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</si>
  <si>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</si>
  <si>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</si>
  <si>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</si>
  <si>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</si>
  <si>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</si>
  <si>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</si>
  <si>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</si>
  <si>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</si>
  <si>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16° 34.664' N x 106° 58.428' W</t>
  </si>
  <si>
    <t xml:space="preserve">1/12/17</t>
  </si>
  <si>
    <t xml:space="preserve">16° 34.252' N x 106° 58.299' W</t>
  </si>
  <si>
    <t xml:space="preserve">16° 33.582' N x 106° 53.367' W</t>
  </si>
  <si>
    <t xml:space="preserve">plus p </t>
  </si>
  <si>
    <t xml:space="preserve">16° 33.738' N x 106° 58.276' W</t>
  </si>
  <si>
    <t xml:space="preserve">16° 37.209' N x 106° 53.719' W</t>
  </si>
  <si>
    <t xml:space="preserve">Depth</t>
  </si>
  <si>
    <t xml:space="preserve">Fz C flux organic</t>
  </si>
  <si>
    <t xml:space="preserve">fz0(z/z0) Normalized to 74 m</t>
  </si>
  <si>
    <t xml:space="preserve">fz0(z/z0) Normalized to 73 m</t>
  </si>
  <si>
    <t xml:space="preserve">Normalized to F100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</si>
</sst>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3845834"/>
        <c:axId val="23508736"/>
      </c:scatterChart>
      <c:valAx>
        <c:axId val="38458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508736"/>
        <c:crosses val="autoZero"/>
        <c:crossBetween val="midCat"/>
      </c:valAx>
      <c:valAx>
        <c:axId val="23508736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4583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56434906"/>
        <c:axId val="32462307"/>
      </c:scatterChart>
      <c:valAx>
        <c:axId val="564349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462307"/>
        <c:crosses val="autoZero"/>
        <c:crossBetween val="midCat"/>
      </c:valAx>
      <c:valAx>
        <c:axId val="3246230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43490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28800667"/>
        <c:axId val="5777090"/>
      </c:scatterChart>
      <c:valAx>
        <c:axId val="288006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77090"/>
        <c:crosses val="autoZero"/>
        <c:crossBetween val="midCat"/>
      </c:valAx>
      <c:valAx>
        <c:axId val="5777090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80066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18406711"/>
        <c:axId val="29610330"/>
      </c:scatterChart>
      <c:valAx>
        <c:axId val="184067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610330"/>
        <c:crosses val="autoZero"/>
        <c:crossBetween val="midCat"/>
      </c:valAx>
      <c:valAx>
        <c:axId val="29610330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40671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P1'!$D$2:$D$29</c:f>
              <c:numCache>
                <c:formatCode>General</c:formatCode>
                <c:ptCount val="28"/>
                <c:pt idx="0">
                  <c:v>329.466918726015</c:v>
                </c:pt>
                <c:pt idx="3">
                  <c:v>255.065217455071</c:v>
                </c:pt>
                <c:pt idx="4">
                  <c:v>1786.95652173913</c:v>
                </c:pt>
                <c:pt idx="11">
                  <c:v>240.000000011294</c:v>
                </c:pt>
                <c:pt idx="12">
                  <c:v>952.869565217391</c:v>
                </c:pt>
                <c:pt idx="13">
                  <c:v>303.109565120396</c:v>
                </c:pt>
                <c:pt idx="14">
                  <c:v>277.874396135266</c:v>
                </c:pt>
                <c:pt idx="15">
                  <c:v>340.043478260869</c:v>
                </c:pt>
                <c:pt idx="16">
                  <c:v>3484.17391304348</c:v>
                </c:pt>
                <c:pt idx="17">
                  <c:v>183.133658477983</c:v>
                </c:pt>
                <c:pt idx="18">
                  <c:v>1682.96296296296</c:v>
                </c:pt>
                <c:pt idx="19">
                  <c:v>1380.74796747967</c:v>
                </c:pt>
                <c:pt idx="23">
                  <c:v>661.073170561108</c:v>
                </c:pt>
                <c:pt idx="24">
                  <c:v>601.724877856229</c:v>
                </c:pt>
                <c:pt idx="25">
                  <c:v>1286.93766937669</c:v>
                </c:pt>
                <c:pt idx="26">
                  <c:v>46.3317073217063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63424294"/>
        <c:axId val="26065057"/>
      </c:scatterChart>
      <c:valAx>
        <c:axId val="634242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065057"/>
        <c:crosses val="autoZero"/>
        <c:crossBetween val="midCat"/>
      </c:valAx>
      <c:valAx>
        <c:axId val="2606505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42429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29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P2'!$F$2:$F$42</c:f>
              <c:numCache>
                <c:formatCode>General</c:formatCode>
                <c:ptCount val="41"/>
                <c:pt idx="4">
                  <c:v>1</c:v>
                </c:pt>
                <c:pt idx="16">
                  <c:v>1</c:v>
                </c:pt>
                <c:pt idx="19">
                  <c:v>6.10157518399739</c:v>
                </c:pt>
                <c:pt idx="29">
                  <c:v>1.62089769519653</c:v>
                </c:pt>
                <c:pt idx="30">
                  <c:v>0.713794375079109</c:v>
                </c:pt>
                <c:pt idx="34">
                  <c:v>0.137746189890849</c:v>
                </c:pt>
              </c:numCache>
            </c:numRef>
          </c:xVal>
          <c:yVal>
            <c:numRef>
              <c:f>'protein power function P2'!$C$2:$C$42</c:f>
              <c:numCache>
                <c:formatCode>General</c:formatCode>
                <c:ptCount val="41"/>
                <c:pt idx="0">
                  <c:v>59</c:v>
                </c:pt>
                <c:pt idx="1">
                  <c:v>69</c:v>
                </c:pt>
                <c:pt idx="2">
                  <c:v>69</c:v>
                </c:pt>
                <c:pt idx="3">
                  <c:v>73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113</c:v>
                </c:pt>
                <c:pt idx="9">
                  <c:v>113</c:v>
                </c:pt>
                <c:pt idx="10">
                  <c:v>119</c:v>
                </c:pt>
                <c:pt idx="11">
                  <c:v>119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140</c:v>
                </c:pt>
                <c:pt idx="17">
                  <c:v>140</c:v>
                </c:pt>
                <c:pt idx="18">
                  <c:v>148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159</c:v>
                </c:pt>
                <c:pt idx="26">
                  <c:v>159</c:v>
                </c:pt>
                <c:pt idx="27">
                  <c:v>179</c:v>
                </c:pt>
                <c:pt idx="28">
                  <c:v>179</c:v>
                </c:pt>
                <c:pt idx="29">
                  <c:v>180</c:v>
                </c:pt>
                <c:pt idx="30">
                  <c:v>180</c:v>
                </c:pt>
                <c:pt idx="31">
                  <c:v>265</c:v>
                </c:pt>
                <c:pt idx="32">
                  <c:v>312</c:v>
                </c:pt>
                <c:pt idx="33">
                  <c:v>312</c:v>
                </c:pt>
                <c:pt idx="34">
                  <c:v>365</c:v>
                </c:pt>
                <c:pt idx="35">
                  <c:v>365</c:v>
                </c:pt>
                <c:pt idx="36">
                  <c:v>412</c:v>
                </c:pt>
                <c:pt idx="37">
                  <c:v>452</c:v>
                </c:pt>
                <c:pt idx="38">
                  <c:v>452</c:v>
                </c:pt>
                <c:pt idx="39">
                  <c:v>965</c:v>
                </c:pt>
                <c:pt idx="40">
                  <c:v>965</c:v>
                </c:pt>
              </c:numCache>
            </c:numRef>
          </c:yVal>
          <c:smooth val="0"/>
        </c:ser>
        <c:axId val="54503105"/>
        <c:axId val="88960353"/>
      </c:scatterChart>
      <c:valAx>
        <c:axId val="545031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960353"/>
        <c:crosses val="autoZero"/>
        <c:crossBetween val="midCat"/>
      </c:valAx>
      <c:valAx>
        <c:axId val="88960353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50310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<Relationship Id="rId4" Type="http://schemas.openxmlformats.org/officeDocument/2006/relationships/chart" Target="../charts/chart7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64800</xdr:colOff>
      <xdr:row>28</xdr:row>
      <xdr:rowOff>15480</xdr:rowOff>
    </xdr:to>
    <xdr:graphicFrame>
      <xdr:nvGraphicFramePr>
        <xdr:cNvPr id="0" name=""/>
        <xdr:cNvGraphicFramePr/>
      </xdr:nvGraphicFramePr>
      <xdr:xfrm>
        <a:off x="4859280" y="86040"/>
        <a:ext cx="5403600" cy="44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46440</xdr:colOff>
      <xdr:row>62</xdr:row>
      <xdr:rowOff>148680</xdr:rowOff>
    </xdr:to>
    <xdr:graphicFrame>
      <xdr:nvGraphicFramePr>
        <xdr:cNvPr id="1" name=""/>
        <xdr:cNvGraphicFramePr/>
      </xdr:nvGraphicFramePr>
      <xdr:xfrm>
        <a:off x="4879800" y="5411880"/>
        <a:ext cx="5364720" cy="481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762840</xdr:colOff>
      <xdr:row>27</xdr:row>
      <xdr:rowOff>91800</xdr:rowOff>
    </xdr:to>
    <xdr:graphicFrame>
      <xdr:nvGraphicFramePr>
        <xdr:cNvPr id="2" name=""/>
        <xdr:cNvGraphicFramePr/>
      </xdr:nvGraphicFramePr>
      <xdr:xfrm>
        <a:off x="10526400" y="0"/>
        <a:ext cx="5391000" cy="44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294120</xdr:colOff>
      <xdr:row>31</xdr:row>
      <xdr:rowOff>153000</xdr:rowOff>
    </xdr:from>
    <xdr:to>
      <xdr:col>18</xdr:col>
      <xdr:colOff>689760</xdr:colOff>
      <xdr:row>61</xdr:row>
      <xdr:rowOff>91800</xdr:rowOff>
    </xdr:to>
    <xdr:graphicFrame>
      <xdr:nvGraphicFramePr>
        <xdr:cNvPr id="3" name=""/>
        <xdr:cNvGraphicFramePr/>
      </xdr:nvGraphicFramePr>
      <xdr:xfrm>
        <a:off x="10492200" y="5192280"/>
        <a:ext cx="5352120" cy="481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713880</xdr:colOff>
      <xdr:row>1</xdr:row>
      <xdr:rowOff>47880</xdr:rowOff>
    </xdr:from>
    <xdr:to>
      <xdr:col>12</xdr:col>
      <xdr:colOff>504000</xdr:colOff>
      <xdr:row>28</xdr:row>
      <xdr:rowOff>65880</xdr:rowOff>
    </xdr:to>
    <xdr:graphicFrame>
      <xdr:nvGraphicFramePr>
        <xdr:cNvPr id="4" name=""/>
        <xdr:cNvGraphicFramePr/>
      </xdr:nvGraphicFramePr>
      <xdr:xfrm>
        <a:off x="5621040" y="210240"/>
        <a:ext cx="4697280" cy="440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694080</xdr:colOff>
      <xdr:row>2</xdr:row>
      <xdr:rowOff>133560</xdr:rowOff>
    </xdr:from>
    <xdr:to>
      <xdr:col>13</xdr:col>
      <xdr:colOff>761760</xdr:colOff>
      <xdr:row>22</xdr:row>
      <xdr:rowOff>122760</xdr:rowOff>
    </xdr:to>
    <xdr:graphicFrame>
      <xdr:nvGraphicFramePr>
        <xdr:cNvPr id="5" name=""/>
        <xdr:cNvGraphicFramePr/>
      </xdr:nvGraphicFramePr>
      <xdr:xfrm>
        <a:off x="5601240" y="458640"/>
        <a:ext cx="57927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20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L46" activeCellId="0" sqref="L46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7.21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0" t="s">
        <v>16</v>
      </c>
    </row>
    <row r="2" customFormat="false" ht="12.8" hidden="false" customHeight="false" outlineLevel="0" collapsed="false">
      <c r="A2" s="1" t="s">
        <v>17</v>
      </c>
      <c r="B2" s="1" t="s">
        <v>18</v>
      </c>
      <c r="C2" s="1" t="n">
        <v>2017</v>
      </c>
      <c r="D2" s="1" t="n">
        <v>60</v>
      </c>
      <c r="E2" s="3" t="n">
        <v>60</v>
      </c>
      <c r="F2" s="1" t="s">
        <v>19</v>
      </c>
      <c r="G2" s="1" t="n">
        <v>88.65132562</v>
      </c>
      <c r="O2" s="1"/>
      <c r="P2" s="1"/>
      <c r="Q2" s="0" t="n">
        <v>45.2</v>
      </c>
    </row>
    <row r="3" customFormat="false" ht="12.8" hidden="false" customHeight="false" outlineLevel="0" collapsed="false">
      <c r="A3" s="1" t="s">
        <v>20</v>
      </c>
      <c r="B3" s="1" t="s">
        <v>18</v>
      </c>
      <c r="C3" s="1" t="n">
        <v>2017</v>
      </c>
      <c r="D3" s="1" t="n">
        <v>50</v>
      </c>
      <c r="E3" s="3" t="n">
        <v>50</v>
      </c>
      <c r="F3" s="1" t="s">
        <v>19</v>
      </c>
      <c r="G3" s="1" t="n">
        <v>190.8767912</v>
      </c>
      <c r="J3" s="1" t="n">
        <v>329.466918726015</v>
      </c>
      <c r="K3" s="1" t="n">
        <v>329.466918726015</v>
      </c>
      <c r="L3" s="0" t="n">
        <v>13.75</v>
      </c>
      <c r="M3" s="0" t="n">
        <v>2.12205443079987</v>
      </c>
      <c r="N3" s="0" t="n">
        <v>7.25</v>
      </c>
      <c r="O3" s="1"/>
      <c r="P3" s="1"/>
    </row>
    <row r="4" customFormat="false" ht="12.8" hidden="false" customHeight="false" outlineLevel="0" collapsed="false">
      <c r="A4" s="1" t="s">
        <v>21</v>
      </c>
      <c r="B4" s="1" t="s">
        <v>18</v>
      </c>
      <c r="C4" s="1" t="n">
        <v>2017</v>
      </c>
      <c r="D4" s="1" t="n">
        <v>50</v>
      </c>
      <c r="E4" s="3" t="n">
        <v>50</v>
      </c>
      <c r="F4" s="1" t="s">
        <v>19</v>
      </c>
      <c r="O4" s="1"/>
      <c r="P4" s="1"/>
    </row>
    <row r="5" customFormat="false" ht="12.8" hidden="false" customHeight="false" outlineLevel="0" collapsed="false">
      <c r="A5" s="1" t="s">
        <v>22</v>
      </c>
      <c r="B5" s="1" t="s">
        <v>18</v>
      </c>
      <c r="C5" s="1" t="n">
        <v>2017</v>
      </c>
      <c r="D5" s="1" t="n">
        <v>150</v>
      </c>
      <c r="E5" s="3" t="n">
        <v>150</v>
      </c>
      <c r="F5" s="1" t="s">
        <v>23</v>
      </c>
      <c r="G5" s="1" t="n">
        <v>159.3757707</v>
      </c>
      <c r="H5" s="1" t="n">
        <v>6.80101053224957</v>
      </c>
      <c r="I5" s="1" t="n">
        <v>53.60557055</v>
      </c>
      <c r="J5" s="1" t="n">
        <v>1380.74796747967</v>
      </c>
      <c r="K5" s="1" t="n">
        <v>1380.74796747967</v>
      </c>
      <c r="O5" s="1"/>
      <c r="P5" s="1"/>
    </row>
    <row r="6" customFormat="false" ht="12.8" hidden="false" customHeight="false" outlineLevel="0" collapsed="false">
      <c r="A6" s="1" t="s">
        <v>24</v>
      </c>
      <c r="B6" s="1" t="s">
        <v>18</v>
      </c>
      <c r="C6" s="1" t="n">
        <v>2017</v>
      </c>
      <c r="D6" s="1" t="n">
        <v>150</v>
      </c>
      <c r="E6" s="3" t="n">
        <v>150</v>
      </c>
      <c r="F6" s="1" t="s">
        <v>23</v>
      </c>
      <c r="H6" s="1" t="n">
        <v>6.33046700778707</v>
      </c>
      <c r="O6" s="1"/>
      <c r="P6" s="1"/>
    </row>
    <row r="7" customFormat="false" ht="12.8" hidden="false" customHeight="false" outlineLevel="0" collapsed="false">
      <c r="A7" s="1" t="s">
        <v>25</v>
      </c>
      <c r="B7" s="1" t="s">
        <v>18</v>
      </c>
      <c r="C7" s="1" t="n">
        <v>2017</v>
      </c>
      <c r="D7" s="1" t="n">
        <v>100</v>
      </c>
      <c r="E7" s="3" t="n">
        <v>100</v>
      </c>
      <c r="F7" s="1" t="s">
        <v>19</v>
      </c>
      <c r="G7" s="1" t="n">
        <v>127.9433857</v>
      </c>
      <c r="J7" s="1" t="n">
        <v>240.000000011294</v>
      </c>
      <c r="K7" s="1" t="n">
        <v>240.000000011294</v>
      </c>
      <c r="L7" s="0" t="n">
        <v>26.5</v>
      </c>
      <c r="M7" s="0" t="n">
        <v>8.17955525900485</v>
      </c>
      <c r="O7" s="1"/>
      <c r="P7" s="1"/>
      <c r="Q7" s="0" t="n">
        <v>42.8</v>
      </c>
    </row>
    <row r="8" customFormat="false" ht="12.8" hidden="false" customHeight="false" outlineLevel="0" collapsed="false">
      <c r="A8" s="1" t="s">
        <v>26</v>
      </c>
      <c r="B8" s="1" t="s">
        <v>18</v>
      </c>
      <c r="C8" s="1" t="n">
        <v>2017</v>
      </c>
      <c r="D8" s="1" t="n">
        <v>100</v>
      </c>
      <c r="E8" s="3" t="n">
        <v>100</v>
      </c>
      <c r="F8" s="1" t="s">
        <v>19</v>
      </c>
      <c r="H8" s="1" t="n">
        <v>25.7141237285309</v>
      </c>
      <c r="I8" s="1" t="n">
        <v>45.62906039</v>
      </c>
      <c r="J8" s="1" t="n">
        <v>952.869565217391</v>
      </c>
      <c r="K8" s="1" t="n">
        <v>952.869565217391</v>
      </c>
      <c r="O8" s="1"/>
      <c r="P8" s="1"/>
    </row>
    <row r="9" customFormat="false" ht="12.8" hidden="false" customHeight="false" outlineLevel="0" collapsed="false">
      <c r="A9" s="1" t="s">
        <v>27</v>
      </c>
      <c r="B9" s="1" t="s">
        <v>18</v>
      </c>
      <c r="C9" s="1" t="n">
        <v>2017</v>
      </c>
      <c r="D9" s="1" t="n">
        <v>150</v>
      </c>
      <c r="E9" s="3" t="n">
        <v>150</v>
      </c>
      <c r="F9" s="1" t="s">
        <v>19</v>
      </c>
      <c r="G9" s="1" t="n">
        <v>132.0557482</v>
      </c>
      <c r="L9" s="0" t="n">
        <v>17.25</v>
      </c>
      <c r="M9" s="0" t="n">
        <v>5.32442748060598</v>
      </c>
      <c r="O9" s="1"/>
      <c r="P9" s="1"/>
    </row>
    <row r="10" customFormat="false" ht="12.8" hidden="false" customHeight="false" outlineLevel="0" collapsed="false">
      <c r="A10" s="1" t="s">
        <v>28</v>
      </c>
      <c r="B10" s="1" t="s">
        <v>18</v>
      </c>
      <c r="C10" s="1" t="n">
        <v>2017</v>
      </c>
      <c r="D10" s="1" t="n">
        <v>150</v>
      </c>
      <c r="E10" s="3" t="n">
        <v>150</v>
      </c>
      <c r="F10" s="1" t="s">
        <v>19</v>
      </c>
      <c r="H10" s="1" t="n">
        <v>37.4768756857119</v>
      </c>
      <c r="I10" s="1" t="n">
        <v>82.12926293</v>
      </c>
      <c r="O10" s="1"/>
      <c r="P10" s="1"/>
    </row>
    <row r="11" customFormat="false" ht="12.8" hidden="false" customHeight="false" outlineLevel="0" collapsed="false">
      <c r="A11" s="1" t="s">
        <v>29</v>
      </c>
      <c r="B11" s="1" t="s">
        <v>18</v>
      </c>
      <c r="C11" s="1" t="n">
        <v>2017</v>
      </c>
      <c r="D11" s="1" t="n">
        <v>90</v>
      </c>
      <c r="E11" s="3" t="n">
        <v>90</v>
      </c>
      <c r="F11" s="1" t="s">
        <v>19</v>
      </c>
      <c r="G11" s="1" t="n">
        <v>103.7328318</v>
      </c>
      <c r="L11" s="0" t="n">
        <v>12</v>
      </c>
      <c r="M11" s="0" t="n">
        <v>4.11549950111472</v>
      </c>
      <c r="N11" s="0" t="n">
        <v>1.25</v>
      </c>
      <c r="O11" s="1"/>
      <c r="P11" s="1"/>
    </row>
    <row r="12" customFormat="false" ht="12.8" hidden="false" customHeight="false" outlineLevel="0" collapsed="false">
      <c r="A12" s="1" t="s">
        <v>30</v>
      </c>
      <c r="B12" s="1" t="s">
        <v>18</v>
      </c>
      <c r="C12" s="1" t="n">
        <v>2017</v>
      </c>
      <c r="D12" s="1" t="n">
        <v>90</v>
      </c>
      <c r="E12" s="3" t="n">
        <v>90</v>
      </c>
      <c r="F12" s="1" t="s">
        <v>19</v>
      </c>
      <c r="H12" s="1" t="n">
        <v>18.2032700523594</v>
      </c>
      <c r="I12" s="1" t="n">
        <v>55.80971782</v>
      </c>
      <c r="O12" s="1"/>
      <c r="P12" s="1"/>
    </row>
    <row r="13" customFormat="false" ht="12.8" hidden="false" customHeight="false" outlineLevel="0" collapsed="false">
      <c r="A13" s="1" t="s">
        <v>31</v>
      </c>
      <c r="B13" s="1" t="s">
        <v>18</v>
      </c>
      <c r="C13" s="1" t="n">
        <v>2017</v>
      </c>
      <c r="D13" s="1" t="n">
        <v>355</v>
      </c>
      <c r="E13" s="3" t="n">
        <v>355</v>
      </c>
      <c r="F13" s="1" t="s">
        <v>23</v>
      </c>
      <c r="G13" s="1" t="n">
        <v>52.10180487</v>
      </c>
      <c r="J13" s="1" t="n">
        <v>601.724877856229</v>
      </c>
      <c r="K13" s="1" t="n">
        <v>601.724877856229</v>
      </c>
      <c r="L13" s="0" t="n">
        <v>26.5</v>
      </c>
      <c r="M13" s="0" t="n">
        <v>3.39891185055482</v>
      </c>
      <c r="N13" s="0" t="n">
        <v>9</v>
      </c>
      <c r="O13" s="1"/>
      <c r="P13" s="1"/>
    </row>
    <row r="14" customFormat="false" ht="12.8" hidden="false" customHeight="false" outlineLevel="0" collapsed="false">
      <c r="A14" s="1" t="s">
        <v>32</v>
      </c>
      <c r="B14" s="1" t="s">
        <v>18</v>
      </c>
      <c r="C14" s="1" t="n">
        <v>2017</v>
      </c>
      <c r="D14" s="1" t="n">
        <v>355</v>
      </c>
      <c r="E14" s="3" t="n">
        <v>355</v>
      </c>
      <c r="F14" s="1" t="s">
        <v>23</v>
      </c>
      <c r="H14" s="1" t="n">
        <v>8.48014138257403</v>
      </c>
      <c r="I14" s="1" t="n">
        <v>169.7946237</v>
      </c>
      <c r="J14" s="1" t="n">
        <v>1286.93766937669</v>
      </c>
      <c r="K14" s="1" t="n">
        <v>1286.93766937669</v>
      </c>
      <c r="O14" s="1"/>
      <c r="P14" s="1"/>
    </row>
    <row r="15" customFormat="false" ht="12.8" hidden="false" customHeight="false" outlineLevel="0" collapsed="false">
      <c r="A15" s="1" t="s">
        <v>33</v>
      </c>
      <c r="B15" s="1" t="s">
        <v>18</v>
      </c>
      <c r="C15" s="1" t="n">
        <v>2017</v>
      </c>
      <c r="D15" s="1" t="n">
        <v>110</v>
      </c>
      <c r="E15" s="3" t="n">
        <v>110</v>
      </c>
      <c r="F15" s="1" t="s">
        <v>19</v>
      </c>
      <c r="G15" s="1" t="n">
        <v>109.2859583</v>
      </c>
      <c r="J15" s="1" t="n">
        <v>303.109565120396</v>
      </c>
      <c r="K15" s="1" t="n">
        <v>303.109565120396</v>
      </c>
      <c r="L15" s="0" t="n">
        <v>17</v>
      </c>
      <c r="M15" s="0" t="n">
        <v>5.83029096227096</v>
      </c>
      <c r="O15" s="1"/>
      <c r="P15" s="1"/>
    </row>
    <row r="16" customFormat="false" ht="12.8" hidden="false" customHeight="false" outlineLevel="0" collapsed="false">
      <c r="A16" s="1" t="s">
        <v>34</v>
      </c>
      <c r="B16" s="1" t="s">
        <v>18</v>
      </c>
      <c r="C16" s="1" t="n">
        <v>2017</v>
      </c>
      <c r="D16" s="1" t="n">
        <v>110</v>
      </c>
      <c r="E16" s="3" t="n">
        <v>110</v>
      </c>
      <c r="F16" s="1" t="s">
        <v>19</v>
      </c>
      <c r="H16" s="1" t="n">
        <v>18.7927593107571</v>
      </c>
      <c r="I16" s="1" t="n">
        <v>69.76744055</v>
      </c>
      <c r="J16" s="1" t="n">
        <v>277.874396135266</v>
      </c>
      <c r="K16" s="1" t="n">
        <v>277.874396135266</v>
      </c>
      <c r="O16" s="1"/>
      <c r="P16" s="1"/>
    </row>
    <row r="17" customFormat="false" ht="12.8" hidden="false" customHeight="false" outlineLevel="0" collapsed="false">
      <c r="A17" s="1" t="s">
        <v>35</v>
      </c>
      <c r="B17" s="1" t="s">
        <v>18</v>
      </c>
      <c r="C17" s="1" t="n">
        <v>2017</v>
      </c>
      <c r="D17" s="1" t="n">
        <v>132</v>
      </c>
      <c r="E17" s="3" t="n">
        <v>132</v>
      </c>
      <c r="F17" s="1" t="s">
        <v>23</v>
      </c>
      <c r="G17" s="1" t="n">
        <v>40.74176943</v>
      </c>
      <c r="J17" s="1" t="n">
        <v>183.133658477983</v>
      </c>
      <c r="K17" s="1" t="n">
        <v>183.133658477983</v>
      </c>
      <c r="L17" s="0" t="n">
        <v>16.5</v>
      </c>
      <c r="M17" s="0" t="n">
        <v>2.11630360602566</v>
      </c>
      <c r="N17" s="0" t="n">
        <v>11.5</v>
      </c>
      <c r="O17" s="1"/>
      <c r="P17" s="1"/>
    </row>
    <row r="18" customFormat="false" ht="12.8" hidden="false" customHeight="false" outlineLevel="0" collapsed="false">
      <c r="A18" s="1" t="s">
        <v>36</v>
      </c>
      <c r="B18" s="1" t="s">
        <v>18</v>
      </c>
      <c r="C18" s="1" t="n">
        <v>2017</v>
      </c>
      <c r="D18" s="1" t="n">
        <v>132</v>
      </c>
      <c r="E18" s="3" t="n">
        <v>132</v>
      </c>
      <c r="F18" s="1" t="s">
        <v>23</v>
      </c>
      <c r="H18" s="1" t="n">
        <v>46.395484431212</v>
      </c>
      <c r="I18" s="1" t="n">
        <v>45.19916753</v>
      </c>
      <c r="J18" s="1" t="n">
        <v>1682.96296296296</v>
      </c>
      <c r="K18" s="1" t="n">
        <v>1682.96296296296</v>
      </c>
      <c r="O18" s="1"/>
      <c r="P18" s="1"/>
    </row>
    <row r="19" customFormat="false" ht="12.8" hidden="false" customHeight="false" outlineLevel="0" collapsed="false">
      <c r="A19" s="1" t="s">
        <v>37</v>
      </c>
      <c r="B19" s="1" t="s">
        <v>18</v>
      </c>
      <c r="C19" s="1" t="n">
        <v>2017</v>
      </c>
      <c r="D19" s="1" t="n">
        <v>700</v>
      </c>
      <c r="E19" s="3" t="n">
        <v>700</v>
      </c>
      <c r="F19" s="1" t="s">
        <v>23</v>
      </c>
      <c r="G19" s="1" t="n">
        <v>32.16404374</v>
      </c>
      <c r="J19" s="1" t="n">
        <v>46.3317073217063</v>
      </c>
      <c r="K19" s="1" t="n">
        <v>46.3317073217063</v>
      </c>
      <c r="O19" s="1"/>
      <c r="P19" s="1"/>
    </row>
    <row r="20" customFormat="false" ht="12.8" hidden="false" customHeight="false" outlineLevel="0" collapsed="false">
      <c r="A20" s="1" t="s">
        <v>38</v>
      </c>
      <c r="B20" s="1" t="s">
        <v>18</v>
      </c>
      <c r="C20" s="1" t="n">
        <v>2017</v>
      </c>
      <c r="D20" s="1" t="n">
        <v>700</v>
      </c>
      <c r="E20" s="3" t="n">
        <v>700</v>
      </c>
      <c r="F20" s="1" t="s">
        <v>23</v>
      </c>
      <c r="H20" s="1" t="n">
        <v>7.9589104323405</v>
      </c>
      <c r="I20" s="1" t="n">
        <v>39.43923292</v>
      </c>
      <c r="J20" s="1" t="n">
        <v>1225.07678410117</v>
      </c>
      <c r="K20" s="1" t="n">
        <v>1225.07678410117</v>
      </c>
      <c r="O20" s="1"/>
      <c r="P20" s="1"/>
    </row>
    <row r="21" customFormat="false" ht="12.8" hidden="false" customHeight="false" outlineLevel="0" collapsed="false">
      <c r="A21" s="1" t="s">
        <v>39</v>
      </c>
      <c r="B21" s="1" t="s">
        <v>18</v>
      </c>
      <c r="C21" s="1" t="n">
        <v>2017</v>
      </c>
      <c r="D21" s="1" t="n">
        <v>73</v>
      </c>
      <c r="E21" s="3" t="n">
        <v>73</v>
      </c>
      <c r="F21" s="1" t="s">
        <v>19</v>
      </c>
      <c r="G21" s="1" t="n">
        <v>68.1893743</v>
      </c>
      <c r="O21" s="1"/>
      <c r="P21" s="1"/>
    </row>
    <row r="22" customFormat="false" ht="12.8" hidden="false" customHeight="false" outlineLevel="0" collapsed="false">
      <c r="A22" s="1" t="s">
        <v>40</v>
      </c>
      <c r="B22" s="1" t="s">
        <v>18</v>
      </c>
      <c r="C22" s="1" t="n">
        <v>2017</v>
      </c>
      <c r="D22" s="1" t="n">
        <v>73</v>
      </c>
      <c r="E22" s="3" t="n">
        <v>73</v>
      </c>
      <c r="F22" s="1" t="s">
        <v>19</v>
      </c>
      <c r="O22" s="1"/>
      <c r="P22" s="1"/>
    </row>
    <row r="23" customFormat="false" ht="12.8" hidden="false" customHeight="false" outlineLevel="0" collapsed="false">
      <c r="A23" s="1" t="s">
        <v>41</v>
      </c>
      <c r="B23" s="1" t="s">
        <v>18</v>
      </c>
      <c r="C23" s="1" t="n">
        <v>2017</v>
      </c>
      <c r="D23" s="1" t="n">
        <v>120</v>
      </c>
      <c r="E23" s="3" t="n">
        <v>120</v>
      </c>
      <c r="F23" s="1" t="s">
        <v>19</v>
      </c>
      <c r="G23" s="1" t="n">
        <v>60.64650195</v>
      </c>
      <c r="J23" s="1" t="n">
        <v>340.043478260869</v>
      </c>
      <c r="K23" s="1" t="n">
        <v>340.043478260869</v>
      </c>
      <c r="O23" s="1"/>
      <c r="P23" s="1"/>
    </row>
    <row r="24" customFormat="false" ht="12.8" hidden="false" customHeight="false" outlineLevel="0" collapsed="false">
      <c r="A24" s="1" t="s">
        <v>42</v>
      </c>
      <c r="B24" s="1" t="s">
        <v>18</v>
      </c>
      <c r="C24" s="1" t="n">
        <v>2017</v>
      </c>
      <c r="D24" s="1" t="n">
        <v>120</v>
      </c>
      <c r="E24" s="3" t="n">
        <v>120</v>
      </c>
      <c r="F24" s="1" t="s">
        <v>19</v>
      </c>
      <c r="H24" s="1" t="n">
        <v>5.0796973239683</v>
      </c>
      <c r="I24" s="1" t="n">
        <v>140.8612533</v>
      </c>
      <c r="J24" s="1" t="n">
        <v>3484.17391304348</v>
      </c>
      <c r="K24" s="1" t="n">
        <v>3484.17391304348</v>
      </c>
      <c r="O24" s="1"/>
      <c r="P24" s="1"/>
    </row>
    <row r="25" customFormat="false" ht="12.8" hidden="false" customHeight="false" outlineLevel="0" collapsed="false">
      <c r="A25" s="1" t="s">
        <v>43</v>
      </c>
      <c r="B25" s="1" t="s">
        <v>18</v>
      </c>
      <c r="C25" s="1" t="n">
        <v>2017</v>
      </c>
      <c r="D25" s="1" t="n">
        <v>74</v>
      </c>
      <c r="E25" s="3" t="n">
        <v>74</v>
      </c>
      <c r="F25" s="1" t="s">
        <v>19</v>
      </c>
      <c r="G25" s="1" t="n">
        <v>38.13104837</v>
      </c>
      <c r="H25" s="1" t="n">
        <v>22.2771308148611</v>
      </c>
      <c r="I25" s="1" t="n">
        <v>52.62885675</v>
      </c>
      <c r="O25" s="1"/>
      <c r="P25" s="1"/>
    </row>
    <row r="26" customFormat="false" ht="12.8" hidden="false" customHeight="false" outlineLevel="0" collapsed="false">
      <c r="A26" s="1" t="s">
        <v>44</v>
      </c>
      <c r="B26" s="1" t="s">
        <v>18</v>
      </c>
      <c r="C26" s="1" t="n">
        <v>2017</v>
      </c>
      <c r="D26" s="1" t="n">
        <v>94</v>
      </c>
      <c r="E26" s="3" t="n">
        <v>94</v>
      </c>
      <c r="F26" s="1" t="s">
        <v>23</v>
      </c>
      <c r="G26" s="1" t="n">
        <v>17.18357041</v>
      </c>
      <c r="O26" s="1"/>
      <c r="P26" s="1"/>
    </row>
    <row r="27" customFormat="false" ht="12.8" hidden="false" customHeight="false" outlineLevel="0" collapsed="false">
      <c r="A27" s="1" t="s">
        <v>45</v>
      </c>
      <c r="B27" s="1" t="s">
        <v>18</v>
      </c>
      <c r="C27" s="1" t="n">
        <v>2017</v>
      </c>
      <c r="D27" s="1" t="n">
        <v>68</v>
      </c>
      <c r="E27" s="3" t="n">
        <v>68</v>
      </c>
      <c r="F27" s="1" t="s">
        <v>19</v>
      </c>
      <c r="G27" s="1" t="n">
        <v>92.05884388</v>
      </c>
      <c r="H27" s="1" t="n">
        <v>12.9614693862591</v>
      </c>
      <c r="I27" s="1" t="n">
        <v>44.18219015</v>
      </c>
      <c r="J27" s="1" t="n">
        <v>255.065217455071</v>
      </c>
      <c r="K27" s="1" t="n">
        <v>255.065217455071</v>
      </c>
      <c r="O27" s="1"/>
      <c r="P27" s="1"/>
    </row>
    <row r="28" customFormat="false" ht="12.8" hidden="false" customHeight="false" outlineLevel="0" collapsed="false">
      <c r="A28" s="1" t="s">
        <v>46</v>
      </c>
      <c r="B28" s="1" t="s">
        <v>18</v>
      </c>
      <c r="C28" s="1" t="n">
        <v>2017</v>
      </c>
      <c r="D28" s="1" t="n">
        <v>68</v>
      </c>
      <c r="E28" s="3" t="n">
        <v>68</v>
      </c>
      <c r="F28" s="1" t="s">
        <v>19</v>
      </c>
      <c r="H28" s="1" t="n">
        <v>15.8670241369244</v>
      </c>
      <c r="I28" s="1" t="n">
        <v>447.2271782</v>
      </c>
      <c r="J28" s="1" t="n">
        <v>1786.95652173913</v>
      </c>
      <c r="K28" s="1" t="n">
        <v>1786.95652173913</v>
      </c>
      <c r="O28" s="1"/>
      <c r="P28" s="1"/>
    </row>
    <row r="29" customFormat="false" ht="12.8" hidden="false" customHeight="false" outlineLevel="0" collapsed="false">
      <c r="A29" s="1" t="s">
        <v>47</v>
      </c>
      <c r="B29" s="1" t="s">
        <v>18</v>
      </c>
      <c r="C29" s="1" t="n">
        <v>2017</v>
      </c>
      <c r="D29" s="1" t="n">
        <v>168</v>
      </c>
      <c r="E29" s="3" t="n">
        <v>168</v>
      </c>
      <c r="F29" s="1" t="s">
        <v>23</v>
      </c>
      <c r="G29" s="1" t="n">
        <v>48.55500417</v>
      </c>
      <c r="H29" s="1" t="n">
        <v>5.9652201118816</v>
      </c>
      <c r="I29" s="1" t="n">
        <v>185.4257014</v>
      </c>
      <c r="J29" s="1" t="n">
        <v>661.073170561108</v>
      </c>
      <c r="K29" s="1" t="n">
        <v>661.073170561108</v>
      </c>
      <c r="O29" s="1"/>
      <c r="P29" s="1"/>
    </row>
    <row r="30" customFormat="false" ht="12.8" hidden="false" customHeight="false" outlineLevel="0" collapsed="false">
      <c r="A30" s="1" t="s">
        <v>48</v>
      </c>
      <c r="B30" s="1" t="s">
        <v>49</v>
      </c>
      <c r="C30" s="1" t="n">
        <v>2017</v>
      </c>
      <c r="D30" s="1" t="n">
        <v>73</v>
      </c>
      <c r="E30" s="3" t="n">
        <v>73</v>
      </c>
      <c r="F30" s="1" t="s">
        <v>19</v>
      </c>
      <c r="G30" s="1" t="n">
        <v>81.78751095</v>
      </c>
      <c r="H30" s="1" t="n">
        <v>18.1786971830986</v>
      </c>
      <c r="I30" s="1" t="n">
        <v>103.0642534</v>
      </c>
      <c r="O30" s="2"/>
      <c r="P30" s="2" t="n">
        <v>-22.9725</v>
      </c>
    </row>
    <row r="31" customFormat="false" ht="12.8" hidden="false" customHeight="false" outlineLevel="0" collapsed="false">
      <c r="A31" s="1" t="s">
        <v>50</v>
      </c>
      <c r="B31" s="1" t="s">
        <v>49</v>
      </c>
      <c r="C31" s="1" t="n">
        <v>2017</v>
      </c>
      <c r="D31" s="1" t="n">
        <v>148</v>
      </c>
      <c r="E31" s="3" t="n">
        <v>148</v>
      </c>
      <c r="F31" s="1" t="s">
        <v>19</v>
      </c>
      <c r="G31" s="1" t="n">
        <v>90.82039063</v>
      </c>
      <c r="H31" s="1" t="n">
        <v>19.7702717332467</v>
      </c>
      <c r="I31" s="1" t="n">
        <v>66.99777467</v>
      </c>
      <c r="O31" s="2"/>
      <c r="P31" s="2" t="n">
        <v>-25.9195</v>
      </c>
    </row>
    <row r="32" customFormat="false" ht="12.8" hidden="false" customHeight="false" outlineLevel="0" collapsed="false">
      <c r="A32" s="1" t="s">
        <v>51</v>
      </c>
      <c r="B32" s="1" t="s">
        <v>49</v>
      </c>
      <c r="C32" s="1" t="n">
        <v>2017</v>
      </c>
      <c r="D32" s="1" t="n">
        <v>100</v>
      </c>
      <c r="E32" s="3" t="n">
        <v>100</v>
      </c>
      <c r="F32" s="1" t="s">
        <v>19</v>
      </c>
      <c r="G32" s="1" t="n">
        <v>138.4426437</v>
      </c>
      <c r="J32" s="1" t="n">
        <v>314.713043550195</v>
      </c>
      <c r="K32" s="1" t="n">
        <v>314.713043550195</v>
      </c>
      <c r="L32" s="0" t="n">
        <v>17</v>
      </c>
      <c r="M32" s="0" t="n">
        <v>7.92246387321939</v>
      </c>
      <c r="N32" s="0" t="n">
        <v>2</v>
      </c>
      <c r="O32" s="1"/>
      <c r="P32" s="1"/>
      <c r="Q32" s="0" t="n">
        <v>9.4</v>
      </c>
    </row>
    <row r="33" customFormat="false" ht="12.8" hidden="false" customHeight="false" outlineLevel="0" collapsed="false">
      <c r="A33" s="1" t="s">
        <v>52</v>
      </c>
      <c r="B33" s="1" t="s">
        <v>49</v>
      </c>
      <c r="C33" s="1" t="n">
        <v>2017</v>
      </c>
      <c r="D33" s="1" t="n">
        <v>100</v>
      </c>
      <c r="E33" s="3" t="n">
        <v>100</v>
      </c>
      <c r="F33" s="1" t="s">
        <v>19</v>
      </c>
      <c r="H33" s="1" t="n">
        <v>10.6130959436713</v>
      </c>
      <c r="I33" s="1" t="n">
        <v>37.5761124</v>
      </c>
      <c r="O33" s="2"/>
      <c r="P33" s="2" t="n">
        <v>-26.0099</v>
      </c>
    </row>
    <row r="34" customFormat="false" ht="12.8" hidden="false" customHeight="false" outlineLevel="0" collapsed="false">
      <c r="A34" s="1" t="s">
        <v>53</v>
      </c>
      <c r="B34" s="1" t="s">
        <v>49</v>
      </c>
      <c r="C34" s="1" t="n">
        <v>2017</v>
      </c>
      <c r="D34" s="1" t="n">
        <v>150</v>
      </c>
      <c r="E34" s="3" t="n">
        <v>150</v>
      </c>
      <c r="F34" s="1" t="s">
        <v>23</v>
      </c>
      <c r="G34" s="1" t="n">
        <v>70.65449111</v>
      </c>
      <c r="J34" s="1" t="n">
        <v>1920.24529660616</v>
      </c>
      <c r="K34" s="1" t="n">
        <v>1920.24529660616</v>
      </c>
      <c r="L34" s="0" t="n">
        <v>32</v>
      </c>
      <c r="M34" s="0" t="n">
        <v>2.01486095360607</v>
      </c>
      <c r="N34" s="0" t="n">
        <v>3.5</v>
      </c>
      <c r="O34" s="1"/>
      <c r="P34" s="1"/>
      <c r="Q34" s="0" t="n">
        <v>21.1</v>
      </c>
    </row>
    <row r="35" customFormat="false" ht="12.8" hidden="false" customHeight="false" outlineLevel="0" collapsed="false">
      <c r="A35" s="1" t="s">
        <v>54</v>
      </c>
      <c r="B35" s="1" t="s">
        <v>49</v>
      </c>
      <c r="C35" s="1" t="n">
        <v>2017</v>
      </c>
      <c r="D35" s="1" t="n">
        <v>150</v>
      </c>
      <c r="E35" s="3" t="n">
        <v>150</v>
      </c>
      <c r="F35" s="1" t="s">
        <v>23</v>
      </c>
      <c r="O35" s="1"/>
      <c r="P35" s="1"/>
    </row>
    <row r="36" customFormat="false" ht="12.8" hidden="false" customHeight="false" outlineLevel="0" collapsed="false">
      <c r="A36" s="1" t="s">
        <v>55</v>
      </c>
      <c r="B36" s="1" t="s">
        <v>49</v>
      </c>
      <c r="C36" s="1" t="n">
        <v>2017</v>
      </c>
      <c r="D36" s="1" t="n">
        <v>120</v>
      </c>
      <c r="E36" s="3" t="n">
        <v>120</v>
      </c>
      <c r="F36" s="1" t="s">
        <v>19</v>
      </c>
      <c r="G36" s="1" t="n">
        <v>129.1017662</v>
      </c>
      <c r="L36" s="0" t="n">
        <v>18.5</v>
      </c>
      <c r="M36" s="0" t="n">
        <v>3.11468485049633</v>
      </c>
      <c r="N36" s="0" t="n">
        <v>12.25</v>
      </c>
      <c r="O36" s="1"/>
      <c r="P36" s="1"/>
    </row>
    <row r="37" customFormat="false" ht="12.8" hidden="false" customHeight="false" outlineLevel="0" collapsed="false">
      <c r="A37" s="1" t="s">
        <v>56</v>
      </c>
      <c r="B37" s="1" t="s">
        <v>49</v>
      </c>
      <c r="C37" s="1" t="n">
        <v>2017</v>
      </c>
      <c r="D37" s="1" t="n">
        <v>120</v>
      </c>
      <c r="E37" s="3" t="n">
        <v>120</v>
      </c>
      <c r="F37" s="1" t="s">
        <v>19</v>
      </c>
      <c r="H37" s="1" t="n">
        <v>13.4542583537082</v>
      </c>
      <c r="I37" s="1" t="n">
        <v>136.9401816</v>
      </c>
      <c r="O37" s="2"/>
      <c r="P37" s="2" t="n">
        <v>-23.3694</v>
      </c>
    </row>
    <row r="38" customFormat="false" ht="12.8" hidden="false" customHeight="false" outlineLevel="0" collapsed="false">
      <c r="A38" s="1" t="s">
        <v>57</v>
      </c>
      <c r="B38" s="1" t="s">
        <v>49</v>
      </c>
      <c r="C38" s="1" t="n">
        <v>2017</v>
      </c>
      <c r="D38" s="1" t="n">
        <v>179</v>
      </c>
      <c r="E38" s="3" t="n">
        <v>179</v>
      </c>
      <c r="F38" s="1" t="s">
        <v>23</v>
      </c>
      <c r="G38" s="1" t="n">
        <v>62.81986415</v>
      </c>
      <c r="L38" s="0" t="n">
        <v>34</v>
      </c>
      <c r="M38" s="0" t="n">
        <v>2.14078976320645</v>
      </c>
      <c r="N38" s="0" t="n">
        <v>5.5</v>
      </c>
      <c r="O38" s="1"/>
      <c r="P38" s="1"/>
    </row>
    <row r="39" customFormat="false" ht="12.8" hidden="false" customHeight="false" outlineLevel="0" collapsed="false">
      <c r="A39" s="1" t="s">
        <v>58</v>
      </c>
      <c r="B39" s="1" t="s">
        <v>49</v>
      </c>
      <c r="C39" s="1" t="n">
        <v>2017</v>
      </c>
      <c r="D39" s="1" t="n">
        <v>179</v>
      </c>
      <c r="E39" s="3" t="n">
        <v>179</v>
      </c>
      <c r="F39" s="1" t="s">
        <v>23</v>
      </c>
      <c r="O39" s="1"/>
      <c r="P39" s="1"/>
    </row>
    <row r="40" customFormat="false" ht="12.8" hidden="false" customHeight="false" outlineLevel="0" collapsed="false">
      <c r="A40" s="1" t="s">
        <v>59</v>
      </c>
      <c r="B40" s="1" t="s">
        <v>49</v>
      </c>
      <c r="C40" s="1" t="n">
        <v>2017</v>
      </c>
      <c r="D40" s="1" t="n">
        <v>113</v>
      </c>
      <c r="E40" s="3" t="n">
        <v>113</v>
      </c>
      <c r="F40" s="1" t="s">
        <v>19</v>
      </c>
      <c r="G40" s="1" t="n">
        <v>92.04438506</v>
      </c>
      <c r="L40" s="0" t="n">
        <v>36.75</v>
      </c>
      <c r="M40" s="0" t="n">
        <v>5.19272910911395</v>
      </c>
      <c r="N40" s="0" t="n">
        <v>20</v>
      </c>
      <c r="O40" s="1"/>
      <c r="P40" s="1"/>
    </row>
    <row r="41" customFormat="false" ht="12.8" hidden="false" customHeight="false" outlineLevel="0" collapsed="false">
      <c r="A41" s="1" t="s">
        <v>60</v>
      </c>
      <c r="B41" s="1" t="s">
        <v>49</v>
      </c>
      <c r="C41" s="1" t="n">
        <v>2017</v>
      </c>
      <c r="D41" s="1" t="n">
        <v>113</v>
      </c>
      <c r="E41" s="3" t="n">
        <v>113</v>
      </c>
      <c r="F41" s="1" t="s">
        <v>19</v>
      </c>
      <c r="O41" s="1"/>
      <c r="P41" s="1"/>
    </row>
    <row r="42" customFormat="false" ht="12.8" hidden="false" customHeight="false" outlineLevel="0" collapsed="false">
      <c r="A42" s="1" t="s">
        <v>61</v>
      </c>
      <c r="B42" s="1" t="s">
        <v>49</v>
      </c>
      <c r="C42" s="1" t="n">
        <v>2017</v>
      </c>
      <c r="D42" s="1" t="n">
        <v>140</v>
      </c>
      <c r="E42" s="3" t="n">
        <v>140</v>
      </c>
      <c r="F42" s="1" t="s">
        <v>19</v>
      </c>
      <c r="G42" s="1" t="n">
        <v>119.9515607</v>
      </c>
      <c r="J42" s="1" t="n">
        <v>314.713043550195</v>
      </c>
      <c r="K42" s="1" t="n">
        <v>314.713043550195</v>
      </c>
      <c r="L42" s="0" t="n">
        <v>12.5</v>
      </c>
      <c r="M42" s="0" t="n">
        <v>0.78705506000237</v>
      </c>
      <c r="N42" s="0" t="n">
        <v>5.25</v>
      </c>
      <c r="O42" s="1"/>
      <c r="P42" s="1"/>
    </row>
    <row r="43" customFormat="false" ht="12.8" hidden="false" customHeight="false" outlineLevel="0" collapsed="false">
      <c r="A43" s="1" t="s">
        <v>62</v>
      </c>
      <c r="B43" s="1" t="s">
        <v>49</v>
      </c>
      <c r="C43" s="1" t="n">
        <v>2017</v>
      </c>
      <c r="D43" s="1" t="n">
        <v>140</v>
      </c>
      <c r="E43" s="3" t="n">
        <v>140</v>
      </c>
      <c r="F43" s="1" t="s">
        <v>19</v>
      </c>
      <c r="O43" s="1"/>
      <c r="P43" s="1"/>
    </row>
    <row r="44" customFormat="false" ht="12.8" hidden="false" customHeight="false" outlineLevel="0" collapsed="false">
      <c r="A44" s="1" t="s">
        <v>63</v>
      </c>
      <c r="B44" s="1" t="s">
        <v>49</v>
      </c>
      <c r="C44" s="1" t="n">
        <v>2017</v>
      </c>
      <c r="D44" s="1" t="n">
        <v>100</v>
      </c>
      <c r="E44" s="3" t="n">
        <v>100</v>
      </c>
      <c r="F44" s="1" t="s">
        <v>19</v>
      </c>
      <c r="G44" s="1" t="n">
        <v>111.1657614</v>
      </c>
      <c r="L44" s="0" t="n">
        <v>31.75</v>
      </c>
      <c r="M44" s="0" t="n">
        <v>5.34547264882479</v>
      </c>
      <c r="N44" s="0" t="n">
        <v>3.25</v>
      </c>
      <c r="O44" s="1"/>
      <c r="P44" s="1"/>
    </row>
    <row r="45" customFormat="false" ht="12.8" hidden="false" customHeight="false" outlineLevel="0" collapsed="false">
      <c r="A45" s="1" t="s">
        <v>64</v>
      </c>
      <c r="B45" s="1" t="s">
        <v>49</v>
      </c>
      <c r="C45" s="1" t="n">
        <v>2017</v>
      </c>
      <c r="D45" s="1" t="n">
        <v>100</v>
      </c>
      <c r="E45" s="3" t="n">
        <v>100</v>
      </c>
      <c r="F45" s="1" t="s">
        <v>19</v>
      </c>
      <c r="H45" s="1" t="n">
        <v>7.59295847115031</v>
      </c>
      <c r="I45" s="1" t="n">
        <v>115.678228</v>
      </c>
      <c r="O45" s="2"/>
      <c r="P45" s="2" t="n">
        <v>-24.284</v>
      </c>
    </row>
    <row r="46" customFormat="false" ht="12.8" hidden="false" customHeight="false" outlineLevel="0" collapsed="false">
      <c r="A46" s="1" t="s">
        <v>65</v>
      </c>
      <c r="B46" s="1" t="s">
        <v>49</v>
      </c>
      <c r="C46" s="1" t="n">
        <v>2017</v>
      </c>
      <c r="D46" s="1" t="n">
        <v>150</v>
      </c>
      <c r="E46" s="3" t="n">
        <v>150</v>
      </c>
      <c r="F46" s="1" t="s">
        <v>23</v>
      </c>
      <c r="G46" s="1" t="n">
        <v>56.4248001</v>
      </c>
      <c r="L46" s="0" t="n">
        <v>26</v>
      </c>
      <c r="M46" s="0" t="n">
        <v>1.63707452480493</v>
      </c>
      <c r="N46" s="0" t="n">
        <v>3.5</v>
      </c>
      <c r="O46" s="2" t="n">
        <v>8.936</v>
      </c>
      <c r="P46" s="2" t="n">
        <v>-26.7068</v>
      </c>
    </row>
    <row r="47" customFormat="false" ht="12.8" hidden="false" customHeight="false" outlineLevel="0" collapsed="false">
      <c r="A47" s="1" t="s">
        <v>66</v>
      </c>
      <c r="B47" s="1" t="s">
        <v>49</v>
      </c>
      <c r="C47" s="1" t="n">
        <v>2017</v>
      </c>
      <c r="D47" s="1" t="n">
        <v>150</v>
      </c>
      <c r="E47" s="3" t="n">
        <v>150</v>
      </c>
      <c r="F47" s="1" t="s">
        <v>23</v>
      </c>
      <c r="H47" s="1" t="n">
        <v>13.0064207070594</v>
      </c>
      <c r="I47" s="1" t="n">
        <v>22.80088017</v>
      </c>
      <c r="O47" s="2"/>
      <c r="P47" s="2" t="n">
        <v>-22.4823</v>
      </c>
    </row>
    <row r="48" customFormat="false" ht="12.8" hidden="false" customHeight="false" outlineLevel="0" collapsed="false">
      <c r="A48" s="1" t="s">
        <v>67</v>
      </c>
      <c r="B48" s="1" t="s">
        <v>49</v>
      </c>
      <c r="C48" s="1" t="n">
        <v>2017</v>
      </c>
      <c r="D48" s="1" t="n">
        <v>150</v>
      </c>
      <c r="E48" s="3" t="n">
        <v>150</v>
      </c>
      <c r="F48" s="1" t="s">
        <v>23</v>
      </c>
      <c r="O48" s="1"/>
      <c r="P48" s="1"/>
    </row>
    <row r="49" customFormat="false" ht="12.8" hidden="false" customHeight="false" outlineLevel="0" collapsed="false">
      <c r="A49" s="1" t="s">
        <v>68</v>
      </c>
      <c r="B49" s="1" t="s">
        <v>49</v>
      </c>
      <c r="C49" s="1" t="n">
        <v>2017</v>
      </c>
      <c r="D49" s="1" t="n">
        <v>150</v>
      </c>
      <c r="E49" s="3" t="n">
        <v>150</v>
      </c>
      <c r="F49" s="1" t="s">
        <v>23</v>
      </c>
      <c r="O49" s="1"/>
      <c r="P49" s="1"/>
    </row>
    <row r="50" customFormat="false" ht="12.8" hidden="false" customHeight="false" outlineLevel="0" collapsed="false">
      <c r="A50" s="1" t="s">
        <v>69</v>
      </c>
      <c r="B50" s="1" t="s">
        <v>49</v>
      </c>
      <c r="C50" s="1" t="n">
        <v>2017</v>
      </c>
      <c r="D50" s="1" t="n">
        <v>120</v>
      </c>
      <c r="E50" s="3" t="n">
        <v>120</v>
      </c>
      <c r="F50" s="1" t="s">
        <v>19</v>
      </c>
      <c r="G50" s="1" t="n">
        <v>139.1207513</v>
      </c>
      <c r="L50" s="0" t="n">
        <v>23</v>
      </c>
      <c r="M50" s="0" t="n">
        <v>3.87231089521166</v>
      </c>
      <c r="N50" s="0" t="n">
        <v>5.25</v>
      </c>
      <c r="O50" s="1"/>
      <c r="P50" s="1"/>
    </row>
    <row r="51" customFormat="false" ht="12.8" hidden="false" customHeight="false" outlineLevel="0" collapsed="false">
      <c r="A51" s="1" t="s">
        <v>70</v>
      </c>
      <c r="B51" s="1" t="s">
        <v>49</v>
      </c>
      <c r="C51" s="1" t="n">
        <v>2017</v>
      </c>
      <c r="D51" s="1" t="n">
        <v>120</v>
      </c>
      <c r="E51" s="3" t="n">
        <v>120</v>
      </c>
      <c r="F51" s="1" t="s">
        <v>19</v>
      </c>
      <c r="H51" s="1" t="n">
        <v>9.60336494452785</v>
      </c>
      <c r="I51" s="1" t="n">
        <v>165.7955664</v>
      </c>
      <c r="O51" s="2"/>
      <c r="P51" s="2" t="n">
        <v>-22.8841</v>
      </c>
    </row>
    <row r="52" customFormat="false" ht="12.8" hidden="false" customHeight="false" outlineLevel="0" collapsed="false">
      <c r="A52" s="1" t="s">
        <v>71</v>
      </c>
      <c r="B52" s="1" t="s">
        <v>49</v>
      </c>
      <c r="C52" s="1" t="n">
        <v>2017</v>
      </c>
      <c r="D52" s="1" t="n">
        <v>180</v>
      </c>
      <c r="E52" s="3" t="n">
        <v>180</v>
      </c>
      <c r="F52" s="1" t="s">
        <v>23</v>
      </c>
      <c r="G52" s="1" t="n">
        <v>41.10025186</v>
      </c>
      <c r="J52" s="1" t="n">
        <v>510.117646938796</v>
      </c>
      <c r="K52" s="1" t="n">
        <v>510.117646938796</v>
      </c>
      <c r="L52" s="0" t="n">
        <v>41.75</v>
      </c>
      <c r="M52" s="0" t="n">
        <v>2.62876390040791</v>
      </c>
      <c r="N52" s="0" t="n">
        <v>0</v>
      </c>
      <c r="O52" s="1"/>
      <c r="P52" s="1"/>
    </row>
    <row r="53" customFormat="false" ht="12.8" hidden="false" customHeight="false" outlineLevel="0" collapsed="false">
      <c r="A53" s="1" t="s">
        <v>72</v>
      </c>
      <c r="B53" s="1" t="s">
        <v>49</v>
      </c>
      <c r="C53" s="1" t="n">
        <v>2017</v>
      </c>
      <c r="D53" s="1" t="n">
        <v>180</v>
      </c>
      <c r="E53" s="3" t="n">
        <v>180</v>
      </c>
      <c r="F53" s="1" t="s">
        <v>23</v>
      </c>
      <c r="H53" s="1" t="n">
        <v>7.1687652993939</v>
      </c>
      <c r="I53" s="1" t="n">
        <v>86.97380591</v>
      </c>
      <c r="J53" s="1" t="n">
        <v>224.640400250156</v>
      </c>
      <c r="K53" s="1" t="n">
        <v>224.640400250156</v>
      </c>
      <c r="O53" s="2"/>
      <c r="P53" s="2" t="n">
        <v>-23.7632</v>
      </c>
    </row>
    <row r="54" customFormat="false" ht="12.8" hidden="false" customHeight="false" outlineLevel="0" collapsed="false">
      <c r="A54" s="1" t="s">
        <v>73</v>
      </c>
      <c r="B54" s="1" t="s">
        <v>49</v>
      </c>
      <c r="C54" s="1" t="n">
        <v>2017</v>
      </c>
      <c r="D54" s="1" t="n">
        <v>265</v>
      </c>
      <c r="E54" s="3" t="n">
        <v>265</v>
      </c>
      <c r="F54" s="1" t="s">
        <v>23</v>
      </c>
      <c r="G54" s="1" t="n">
        <v>10.19766882</v>
      </c>
      <c r="H54" s="1" t="n">
        <v>5.64738272452598</v>
      </c>
      <c r="I54" s="1" t="n">
        <v>39.36946586</v>
      </c>
      <c r="O54" s="2" t="n">
        <v>8.0633</v>
      </c>
      <c r="P54" s="2" t="n">
        <v>-17.581</v>
      </c>
    </row>
    <row r="55" customFormat="false" ht="12.8" hidden="false" customHeight="false" outlineLevel="0" collapsed="false">
      <c r="A55" s="1" t="s">
        <v>74</v>
      </c>
      <c r="B55" s="1" t="s">
        <v>49</v>
      </c>
      <c r="C55" s="1" t="n">
        <v>2017</v>
      </c>
      <c r="D55" s="1" t="n">
        <v>965</v>
      </c>
      <c r="E55" s="3" t="n">
        <v>965</v>
      </c>
      <c r="F55" s="1" t="s">
        <v>23</v>
      </c>
      <c r="H55" s="1" t="n">
        <v>9.59169388334339</v>
      </c>
      <c r="I55" s="1" t="n">
        <v>11.90918431</v>
      </c>
      <c r="O55" s="2" t="n">
        <v>8.776</v>
      </c>
      <c r="P55" s="2" t="n">
        <v>-19.309</v>
      </c>
    </row>
    <row r="56" customFormat="false" ht="12.8" hidden="false" customHeight="false" outlineLevel="0" collapsed="false">
      <c r="A56" s="1" t="s">
        <v>75</v>
      </c>
      <c r="B56" s="1" t="s">
        <v>49</v>
      </c>
      <c r="C56" s="1" t="n">
        <v>2017</v>
      </c>
      <c r="D56" s="1" t="n">
        <v>965</v>
      </c>
      <c r="E56" s="3" t="n">
        <v>965</v>
      </c>
      <c r="F56" s="1" t="s">
        <v>23</v>
      </c>
      <c r="G56" s="1" t="n">
        <v>17.82170147</v>
      </c>
      <c r="O56" s="2" t="n">
        <v>8.0633</v>
      </c>
      <c r="P56" s="2" t="n">
        <v>-24.1604</v>
      </c>
    </row>
    <row r="57" customFormat="false" ht="12.8" hidden="false" customHeight="false" outlineLevel="0" collapsed="false">
      <c r="A57" s="1" t="s">
        <v>76</v>
      </c>
      <c r="B57" s="1" t="s">
        <v>49</v>
      </c>
      <c r="C57" s="1" t="n">
        <v>2017</v>
      </c>
      <c r="D57" s="1" t="n">
        <v>119</v>
      </c>
      <c r="E57" s="3" t="n">
        <v>119</v>
      </c>
      <c r="F57" s="1" t="s">
        <v>19</v>
      </c>
      <c r="G57" s="1" t="n">
        <v>79.71774684</v>
      </c>
      <c r="O57" s="1"/>
      <c r="P57" s="1"/>
    </row>
    <row r="58" customFormat="false" ht="12.8" hidden="false" customHeight="false" outlineLevel="0" collapsed="false">
      <c r="A58" s="1" t="s">
        <v>77</v>
      </c>
      <c r="B58" s="1" t="s">
        <v>49</v>
      </c>
      <c r="C58" s="1" t="n">
        <v>2017</v>
      </c>
      <c r="D58" s="1" t="n">
        <v>119</v>
      </c>
      <c r="E58" s="3" t="n">
        <v>119</v>
      </c>
      <c r="F58" s="1" t="s">
        <v>19</v>
      </c>
      <c r="O58" s="1"/>
      <c r="P58" s="1"/>
    </row>
    <row r="59" customFormat="false" ht="12.8" hidden="false" customHeight="false" outlineLevel="0" collapsed="false">
      <c r="A59" s="1" t="s">
        <v>78</v>
      </c>
      <c r="B59" s="1" t="s">
        <v>49</v>
      </c>
      <c r="C59" s="1" t="n">
        <v>2017</v>
      </c>
      <c r="D59" s="1" t="n">
        <v>159</v>
      </c>
      <c r="E59" s="3" t="n">
        <v>159</v>
      </c>
      <c r="F59" s="1" t="s">
        <v>19</v>
      </c>
      <c r="G59" s="1" t="n">
        <v>61.53991313</v>
      </c>
      <c r="O59" s="1"/>
      <c r="P59" s="1"/>
    </row>
    <row r="60" customFormat="false" ht="12.8" hidden="false" customHeight="false" outlineLevel="0" collapsed="false">
      <c r="A60" s="1" t="s">
        <v>79</v>
      </c>
      <c r="B60" s="1" t="s">
        <v>49</v>
      </c>
      <c r="C60" s="1" t="n">
        <v>2017</v>
      </c>
      <c r="D60" s="1" t="n">
        <v>159</v>
      </c>
      <c r="E60" s="3" t="n">
        <v>159</v>
      </c>
      <c r="F60" s="1" t="s">
        <v>19</v>
      </c>
      <c r="H60" s="1" t="n">
        <v>10.480251860332</v>
      </c>
      <c r="I60" s="1" t="n">
        <v>58.77958173</v>
      </c>
      <c r="O60" s="2"/>
      <c r="P60" s="2" t="n">
        <v>-24.5682</v>
      </c>
    </row>
    <row r="61" customFormat="false" ht="12.8" hidden="false" customHeight="false" outlineLevel="0" collapsed="false">
      <c r="A61" s="1" t="s">
        <v>80</v>
      </c>
      <c r="B61" s="1" t="s">
        <v>49</v>
      </c>
      <c r="C61" s="1" t="n">
        <v>2017</v>
      </c>
      <c r="D61" s="1" t="n">
        <v>312</v>
      </c>
      <c r="E61" s="3" t="n">
        <v>312</v>
      </c>
      <c r="F61" s="1" t="s">
        <v>23</v>
      </c>
      <c r="G61" s="1" t="n">
        <v>40.90035685</v>
      </c>
      <c r="O61" s="1"/>
      <c r="P61" s="1"/>
    </row>
    <row r="62" customFormat="false" ht="12.8" hidden="false" customHeight="false" outlineLevel="0" collapsed="false">
      <c r="A62" s="1" t="s">
        <v>81</v>
      </c>
      <c r="B62" s="1" t="s">
        <v>49</v>
      </c>
      <c r="C62" s="1" t="n">
        <v>2017</v>
      </c>
      <c r="D62" s="1" t="n">
        <v>312</v>
      </c>
      <c r="E62" s="3" t="n">
        <v>312</v>
      </c>
      <c r="F62" s="1" t="s">
        <v>23</v>
      </c>
      <c r="O62" s="1"/>
      <c r="P62" s="1"/>
    </row>
    <row r="63" customFormat="false" ht="12.8" hidden="false" customHeight="false" outlineLevel="0" collapsed="false">
      <c r="A63" s="1" t="s">
        <v>82</v>
      </c>
      <c r="B63" s="1" t="s">
        <v>49</v>
      </c>
      <c r="C63" s="1" t="n">
        <v>2017</v>
      </c>
      <c r="D63" s="1" t="n">
        <v>412</v>
      </c>
      <c r="E63" s="3" t="n">
        <v>412</v>
      </c>
      <c r="F63" s="1" t="s">
        <v>23</v>
      </c>
      <c r="G63" s="1" t="n">
        <v>16.13711754</v>
      </c>
      <c r="O63" s="1"/>
      <c r="P63" s="1"/>
    </row>
    <row r="64" customFormat="false" ht="12.8" hidden="false" customHeight="false" outlineLevel="0" collapsed="false">
      <c r="A64" s="1" t="s">
        <v>83</v>
      </c>
      <c r="B64" s="1" t="s">
        <v>49</v>
      </c>
      <c r="C64" s="1" t="n">
        <v>2017</v>
      </c>
      <c r="D64" s="1" t="n">
        <v>365</v>
      </c>
      <c r="E64" s="3" t="n">
        <v>365</v>
      </c>
      <c r="F64" s="1" t="s">
        <v>23</v>
      </c>
      <c r="G64" s="1" t="n">
        <v>36.05092706</v>
      </c>
      <c r="H64" s="1" t="n">
        <v>7.99314285714286</v>
      </c>
      <c r="I64" s="1" t="n">
        <v>58.74844704</v>
      </c>
      <c r="J64" s="1" t="n">
        <v>43.3505226579923</v>
      </c>
      <c r="K64" s="1" t="n">
        <v>43.3505226579923</v>
      </c>
      <c r="O64" s="2" t="n">
        <v>9.9813</v>
      </c>
      <c r="P64" s="2" t="n">
        <v>-20.6079</v>
      </c>
    </row>
    <row r="65" customFormat="false" ht="12.8" hidden="false" customHeight="false" outlineLevel="0" collapsed="false">
      <c r="A65" s="1" t="s">
        <v>84</v>
      </c>
      <c r="B65" s="1" t="s">
        <v>49</v>
      </c>
      <c r="C65" s="1" t="n">
        <v>2017</v>
      </c>
      <c r="D65" s="1" t="n">
        <v>365</v>
      </c>
      <c r="E65" s="3" t="n">
        <v>365</v>
      </c>
      <c r="F65" s="1" t="s">
        <v>23</v>
      </c>
      <c r="O65" s="2"/>
      <c r="P65" s="1"/>
    </row>
    <row r="66" customFormat="false" ht="12.8" hidden="false" customHeight="false" outlineLevel="0" collapsed="false">
      <c r="A66" s="1" t="s">
        <v>85</v>
      </c>
      <c r="B66" s="1" t="s">
        <v>49</v>
      </c>
      <c r="C66" s="1" t="n">
        <v>2017</v>
      </c>
      <c r="D66" s="1" t="n">
        <v>452</v>
      </c>
      <c r="E66" s="3" t="n">
        <v>452</v>
      </c>
      <c r="F66" s="1" t="s">
        <v>23</v>
      </c>
      <c r="G66" s="1" t="n">
        <v>51.64578176</v>
      </c>
      <c r="H66" s="1" t="n">
        <v>9.52024803643196</v>
      </c>
      <c r="I66" s="1" t="n">
        <v>46.10680329</v>
      </c>
      <c r="O66" s="2"/>
      <c r="P66" s="2" t="n">
        <v>-20.751</v>
      </c>
    </row>
    <row r="67" customFormat="false" ht="12.8" hidden="false" customHeight="false" outlineLevel="0" collapsed="false">
      <c r="A67" s="1" t="s">
        <v>86</v>
      </c>
      <c r="B67" s="1" t="s">
        <v>49</v>
      </c>
      <c r="C67" s="1" t="n">
        <v>2017</v>
      </c>
      <c r="D67" s="1" t="n">
        <v>452</v>
      </c>
      <c r="E67" s="3" t="n">
        <v>452</v>
      </c>
      <c r="F67" s="1" t="s">
        <v>23</v>
      </c>
      <c r="H67" s="1" t="n">
        <v>16.3138277521596</v>
      </c>
      <c r="I67" s="1" t="n">
        <v>40.05351149</v>
      </c>
      <c r="O67" s="2"/>
      <c r="P67" s="2" t="n">
        <v>-28.2913</v>
      </c>
    </row>
    <row r="68" customFormat="false" ht="12.8" hidden="false" customHeight="false" outlineLevel="0" collapsed="false">
      <c r="A68" s="1" t="s">
        <v>87</v>
      </c>
      <c r="B68" s="1" t="s">
        <v>49</v>
      </c>
      <c r="C68" s="1" t="n">
        <v>2017</v>
      </c>
      <c r="D68" s="1" t="n">
        <v>59</v>
      </c>
      <c r="E68" s="3" t="n">
        <v>59</v>
      </c>
      <c r="F68" s="1" t="s">
        <v>19</v>
      </c>
      <c r="G68" s="1" t="n">
        <v>64.57753223</v>
      </c>
      <c r="O68" s="1"/>
      <c r="P68" s="1"/>
    </row>
    <row r="69" customFormat="false" ht="12.8" hidden="false" customHeight="false" outlineLevel="0" collapsed="false">
      <c r="A69" s="1" t="s">
        <v>88</v>
      </c>
      <c r="B69" s="1" t="s">
        <v>49</v>
      </c>
      <c r="C69" s="1" t="n">
        <v>2017</v>
      </c>
      <c r="D69" s="1" t="n">
        <v>69</v>
      </c>
      <c r="E69" s="3" t="n">
        <v>69</v>
      </c>
      <c r="F69" s="1" t="s">
        <v>19</v>
      </c>
      <c r="G69" s="1" t="n">
        <v>133.1442223</v>
      </c>
      <c r="H69" s="1" t="n">
        <v>7.34765137670876</v>
      </c>
      <c r="I69" s="1" t="n">
        <v>155.1165567</v>
      </c>
      <c r="O69" s="2"/>
      <c r="P69" s="2" t="n">
        <v>-20.6818</v>
      </c>
    </row>
    <row r="70" customFormat="false" ht="12.8" hidden="false" customHeight="false" outlineLevel="0" collapsed="false">
      <c r="A70" s="1" t="s">
        <v>89</v>
      </c>
      <c r="B70" s="1" t="s">
        <v>49</v>
      </c>
      <c r="C70" s="1" t="n">
        <v>2017</v>
      </c>
      <c r="D70" s="1" t="n">
        <v>69</v>
      </c>
      <c r="E70" s="3" t="n">
        <v>69</v>
      </c>
      <c r="F70" s="1" t="s">
        <v>19</v>
      </c>
      <c r="O70" s="1"/>
      <c r="P70" s="1"/>
    </row>
    <row r="71" customFormat="false" ht="12.8" hidden="false" customHeight="false" outlineLevel="0" collapsed="false">
      <c r="O71" s="1"/>
      <c r="P71" s="1"/>
    </row>
    <row r="72" customFormat="false" ht="12.8" hidden="false" customHeight="false" outlineLevel="0" collapsed="false">
      <c r="O72" s="1"/>
      <c r="P72" s="1"/>
    </row>
    <row r="73" customFormat="false" ht="12.8" hidden="false" customHeight="false" outlineLevel="0" collapsed="false">
      <c r="O73" s="1"/>
      <c r="P73" s="1"/>
    </row>
    <row r="74" customFormat="false" ht="12.8" hidden="false" customHeight="false" outlineLevel="0" collapsed="false">
      <c r="O74" s="1"/>
      <c r="P74" s="1"/>
    </row>
    <row r="75" customFormat="false" ht="12.8" hidden="false" customHeight="false" outlineLevel="0" collapsed="false">
      <c r="O75" s="1"/>
      <c r="P75" s="1"/>
    </row>
    <row r="76" customFormat="false" ht="12.8" hidden="false" customHeight="false" outlineLevel="0" collapsed="false">
      <c r="O76" s="1"/>
      <c r="P76" s="1"/>
    </row>
    <row r="77" customFormat="false" ht="12.8" hidden="false" customHeight="false" outlineLevel="0" collapsed="false">
      <c r="O77" s="1"/>
      <c r="P77" s="1"/>
    </row>
    <row r="78" customFormat="false" ht="12.8" hidden="false" customHeight="false" outlineLevel="0" collapsed="false">
      <c r="O78" s="1"/>
      <c r="P78" s="1"/>
    </row>
    <row r="79" customFormat="false" ht="12.8" hidden="false" customHeight="false" outlineLevel="0" collapsed="false">
      <c r="O79" s="1"/>
      <c r="P79" s="1"/>
    </row>
    <row r="80" customFormat="false" ht="12.8" hidden="false" customHeight="false" outlineLevel="0" collapsed="false">
      <c r="O80" s="1"/>
      <c r="P80" s="1"/>
    </row>
    <row r="81" customFormat="false" ht="12.8" hidden="false" customHeight="false" outlineLevel="0" collapsed="false">
      <c r="O81" s="1"/>
      <c r="P81" s="1"/>
    </row>
    <row r="82" customFormat="false" ht="12.8" hidden="false" customHeight="false" outlineLevel="0" collapsed="false">
      <c r="O82" s="1"/>
      <c r="P82" s="1"/>
    </row>
    <row r="83" customFormat="false" ht="12.8" hidden="false" customHeight="false" outlineLevel="0" collapsed="false">
      <c r="O83" s="1"/>
      <c r="P83" s="1"/>
    </row>
    <row r="84" customFormat="false" ht="12.8" hidden="false" customHeight="false" outlineLevel="0" collapsed="false">
      <c r="O84" s="1"/>
      <c r="P84" s="1"/>
    </row>
    <row r="85" customFormat="false" ht="12.8" hidden="false" customHeight="false" outlineLevel="0" collapsed="false">
      <c r="O85" s="1"/>
      <c r="P85" s="1"/>
    </row>
    <row r="86" customFormat="false" ht="12.8" hidden="false" customHeight="false" outlineLevel="0" collapsed="false">
      <c r="O86" s="1"/>
      <c r="P86" s="1"/>
    </row>
    <row r="87" customFormat="false" ht="12.8" hidden="false" customHeight="false" outlineLevel="0" collapsed="false">
      <c r="O87" s="1"/>
      <c r="P87" s="1"/>
    </row>
    <row r="88" customFormat="false" ht="12.8" hidden="false" customHeight="false" outlineLevel="0" collapsed="false">
      <c r="O88" s="1"/>
      <c r="P88" s="1"/>
    </row>
    <row r="89" customFormat="false" ht="12.8" hidden="false" customHeight="false" outlineLevel="0" collapsed="false">
      <c r="O89" s="1"/>
      <c r="P89" s="1"/>
    </row>
    <row r="90" customFormat="false" ht="12.8" hidden="false" customHeight="false" outlineLevel="0" collapsed="false">
      <c r="O90" s="1"/>
      <c r="P90" s="1"/>
    </row>
    <row r="91" customFormat="false" ht="12.8" hidden="false" customHeight="false" outlineLevel="0" collapsed="false">
      <c r="O91" s="1"/>
      <c r="P91" s="1"/>
    </row>
    <row r="92" customFormat="false" ht="12.8" hidden="false" customHeight="false" outlineLevel="0" collapsed="false">
      <c r="O92" s="1"/>
      <c r="P92" s="1"/>
    </row>
    <row r="93" customFormat="false" ht="12.8" hidden="false" customHeight="false" outlineLevel="0" collapsed="false">
      <c r="O93" s="1"/>
      <c r="P93" s="1"/>
    </row>
    <row r="94" customFormat="false" ht="12.8" hidden="false" customHeight="false" outlineLevel="0" collapsed="false">
      <c r="O94" s="1"/>
      <c r="P94" s="1"/>
    </row>
    <row r="95" customFormat="false" ht="12.8" hidden="false" customHeight="false" outlineLevel="0" collapsed="false">
      <c r="O95" s="1"/>
      <c r="P95" s="1"/>
    </row>
    <row r="96" customFormat="false" ht="12.8" hidden="false" customHeight="false" outlineLevel="0" collapsed="false">
      <c r="O96" s="1"/>
      <c r="P96" s="1"/>
    </row>
    <row r="97" customFormat="false" ht="12.8" hidden="false" customHeight="false" outlineLevel="0" collapsed="false">
      <c r="O97" s="1"/>
      <c r="P97" s="1"/>
    </row>
    <row r="98" customFormat="false" ht="12.8" hidden="false" customHeight="false" outlineLevel="0" collapsed="false">
      <c r="O98" s="1"/>
      <c r="P98" s="1"/>
    </row>
    <row r="99" customFormat="false" ht="12.8" hidden="false" customHeight="false" outlineLevel="0" collapsed="false">
      <c r="O99" s="1"/>
      <c r="P99" s="1"/>
    </row>
    <row r="100" customFormat="false" ht="12.8" hidden="false" customHeight="false" outlineLevel="0" collapsed="false">
      <c r="O100" s="1"/>
      <c r="P100" s="1"/>
    </row>
    <row r="101" customFormat="false" ht="12.8" hidden="false" customHeight="false" outlineLevel="0" collapsed="false">
      <c r="O101" s="1"/>
      <c r="P101" s="1"/>
    </row>
    <row r="102" customFormat="false" ht="12.8" hidden="false" customHeight="false" outlineLevel="0" collapsed="false">
      <c r="O102" s="1"/>
      <c r="P102" s="1"/>
    </row>
    <row r="103" customFormat="false" ht="12.8" hidden="false" customHeight="false" outlineLevel="0" collapsed="false">
      <c r="O103" s="1"/>
      <c r="P103" s="1"/>
    </row>
    <row r="104" customFormat="false" ht="12.8" hidden="false" customHeight="false" outlineLevel="0" collapsed="false">
      <c r="O104" s="1"/>
      <c r="P104" s="1"/>
    </row>
    <row r="105" customFormat="false" ht="12.8" hidden="false" customHeight="false" outlineLevel="0" collapsed="false">
      <c r="O105" s="1"/>
      <c r="P105" s="1"/>
    </row>
    <row r="106" customFormat="false" ht="12.8" hidden="false" customHeight="false" outlineLevel="0" collapsed="false">
      <c r="O106" s="1"/>
      <c r="P106" s="1"/>
    </row>
    <row r="107" customFormat="false" ht="12.8" hidden="false" customHeight="false" outlineLevel="0" collapsed="false">
      <c r="O107" s="1"/>
      <c r="P107" s="1"/>
    </row>
    <row r="108" customFormat="false" ht="12.8" hidden="false" customHeight="false" outlineLevel="0" collapsed="false">
      <c r="O108" s="1"/>
      <c r="P108" s="1"/>
    </row>
    <row r="109" customFormat="false" ht="12.8" hidden="false" customHeight="false" outlineLevel="0" collapsed="false">
      <c r="O109" s="1"/>
      <c r="P109" s="1"/>
    </row>
    <row r="110" customFormat="false" ht="12.8" hidden="false" customHeight="false" outlineLevel="0" collapsed="false">
      <c r="O110" s="1"/>
      <c r="P110" s="1"/>
    </row>
    <row r="111" customFormat="false" ht="12.8" hidden="false" customHeight="false" outlineLevel="0" collapsed="false">
      <c r="O111" s="1"/>
      <c r="P111" s="1"/>
    </row>
    <row r="112" customFormat="false" ht="12.8" hidden="false" customHeight="false" outlineLevel="0" collapsed="false">
      <c r="O112" s="1"/>
      <c r="P112" s="1"/>
    </row>
    <row r="113" customFormat="false" ht="12.8" hidden="false" customHeight="false" outlineLevel="0" collapsed="false">
      <c r="O113" s="1"/>
      <c r="P113" s="1"/>
    </row>
    <row r="114" customFormat="false" ht="12.8" hidden="false" customHeight="false" outlineLevel="0" collapsed="false">
      <c r="O114" s="1"/>
      <c r="P114" s="1"/>
    </row>
    <row r="115" customFormat="false" ht="12.8" hidden="false" customHeight="false" outlineLevel="0" collapsed="false">
      <c r="O115" s="1"/>
      <c r="P115" s="1"/>
    </row>
    <row r="116" customFormat="false" ht="12.8" hidden="false" customHeight="false" outlineLevel="0" collapsed="false">
      <c r="O116" s="1"/>
      <c r="P116" s="1"/>
    </row>
    <row r="117" customFormat="false" ht="12.8" hidden="false" customHeight="false" outlineLevel="0" collapsed="false">
      <c r="O117" s="1"/>
      <c r="P117" s="1"/>
    </row>
    <row r="118" customFormat="false" ht="12.8" hidden="false" customHeight="false" outlineLevel="0" collapsed="false">
      <c r="O118" s="1"/>
      <c r="P118" s="1"/>
    </row>
    <row r="119" customFormat="false" ht="12.8" hidden="false" customHeight="false" outlineLevel="0" collapsed="false">
      <c r="O119" s="1"/>
      <c r="P119" s="1"/>
    </row>
    <row r="120" customFormat="false" ht="12.8" hidden="false" customHeight="false" outlineLevel="0" collapsed="false">
      <c r="O120" s="1"/>
      <c r="P120" s="1"/>
    </row>
    <row r="121" customFormat="false" ht="12.8" hidden="false" customHeight="false" outlineLevel="0" collapsed="false">
      <c r="O121" s="1"/>
      <c r="P121" s="1"/>
    </row>
    <row r="122" customFormat="false" ht="12.8" hidden="false" customHeight="false" outlineLevel="0" collapsed="false">
      <c r="O122" s="1"/>
      <c r="P122" s="1"/>
    </row>
    <row r="123" customFormat="false" ht="12.8" hidden="false" customHeight="false" outlineLevel="0" collapsed="false">
      <c r="O123" s="1"/>
      <c r="P123" s="1"/>
    </row>
    <row r="124" customFormat="false" ht="12.8" hidden="false" customHeight="false" outlineLevel="0" collapsed="false">
      <c r="O124" s="1"/>
      <c r="P124" s="1"/>
    </row>
    <row r="125" customFormat="false" ht="12.8" hidden="false" customHeight="false" outlineLevel="0" collapsed="false">
      <c r="O125" s="1"/>
      <c r="P125" s="1"/>
    </row>
    <row r="126" customFormat="false" ht="12.8" hidden="false" customHeight="false" outlineLevel="0" collapsed="false">
      <c r="O126" s="1"/>
      <c r="P126" s="1"/>
    </row>
    <row r="127" customFormat="false" ht="12.8" hidden="false" customHeight="false" outlineLevel="0" collapsed="false">
      <c r="O127" s="1"/>
      <c r="P127" s="1"/>
    </row>
    <row r="128" customFormat="false" ht="12.8" hidden="false" customHeight="false" outlineLevel="0" collapsed="false">
      <c r="O128" s="1"/>
      <c r="P128" s="1"/>
    </row>
    <row r="129" customFormat="false" ht="12.8" hidden="false" customHeight="false" outlineLevel="0" collapsed="false">
      <c r="O129" s="1"/>
      <c r="P129" s="1"/>
    </row>
    <row r="130" customFormat="false" ht="12.8" hidden="false" customHeight="false" outlineLevel="0" collapsed="false">
      <c r="O130" s="1"/>
      <c r="P130" s="1"/>
    </row>
    <row r="131" customFormat="false" ht="12.8" hidden="false" customHeight="false" outlineLevel="0" collapsed="false">
      <c r="O131" s="1"/>
      <c r="P131" s="1"/>
    </row>
    <row r="132" customFormat="false" ht="12.8" hidden="false" customHeight="false" outlineLevel="0" collapsed="false">
      <c r="O132" s="1"/>
      <c r="P132" s="1"/>
    </row>
    <row r="133" customFormat="false" ht="12.8" hidden="false" customHeight="false" outlineLevel="0" collapsed="false">
      <c r="O133" s="1"/>
      <c r="P133" s="1"/>
    </row>
    <row r="134" customFormat="false" ht="12.8" hidden="false" customHeight="false" outlineLevel="0" collapsed="false">
      <c r="O134" s="1"/>
      <c r="P134" s="1"/>
    </row>
    <row r="135" customFormat="false" ht="12.8" hidden="false" customHeight="false" outlineLevel="0" collapsed="false">
      <c r="O135" s="1"/>
      <c r="P135" s="1"/>
    </row>
    <row r="136" customFormat="false" ht="12.8" hidden="false" customHeight="false" outlineLevel="0" collapsed="false">
      <c r="O136" s="1"/>
      <c r="P136" s="1"/>
    </row>
    <row r="137" customFormat="false" ht="12.8" hidden="false" customHeight="false" outlineLevel="0" collapsed="false">
      <c r="O137" s="1"/>
      <c r="P137" s="1"/>
    </row>
    <row r="138" customFormat="false" ht="12.8" hidden="false" customHeight="false" outlineLevel="0" collapsed="false">
      <c r="O138" s="1"/>
      <c r="P138" s="1"/>
    </row>
    <row r="139" customFormat="false" ht="12.8" hidden="false" customHeight="false" outlineLevel="0" collapsed="false">
      <c r="O139" s="1"/>
      <c r="P139" s="1"/>
    </row>
    <row r="140" customFormat="false" ht="12.8" hidden="false" customHeight="false" outlineLevel="0" collapsed="false">
      <c r="O140" s="1"/>
      <c r="P140" s="1"/>
    </row>
    <row r="141" customFormat="false" ht="12.8" hidden="false" customHeight="false" outlineLevel="0" collapsed="false">
      <c r="O141" s="1"/>
      <c r="P141" s="1"/>
    </row>
    <row r="142" customFormat="false" ht="12.8" hidden="false" customHeight="false" outlineLevel="0" collapsed="false">
      <c r="O142" s="1"/>
      <c r="P142" s="1"/>
    </row>
    <row r="143" customFormat="false" ht="12.8" hidden="false" customHeight="false" outlineLevel="0" collapsed="false">
      <c r="O143" s="1"/>
      <c r="P143" s="1"/>
    </row>
    <row r="144" customFormat="false" ht="12.8" hidden="false" customHeight="false" outlineLevel="0" collapsed="false">
      <c r="O144" s="1"/>
      <c r="P144" s="1"/>
    </row>
    <row r="145" customFormat="false" ht="12.8" hidden="false" customHeight="false" outlineLevel="0" collapsed="false">
      <c r="O145" s="1"/>
      <c r="P145" s="1"/>
    </row>
    <row r="146" customFormat="false" ht="12.8" hidden="false" customHeight="false" outlineLevel="0" collapsed="false">
      <c r="O146" s="1"/>
      <c r="P146" s="1"/>
    </row>
    <row r="147" customFormat="false" ht="12.8" hidden="false" customHeight="false" outlineLevel="0" collapsed="false">
      <c r="O147" s="1"/>
      <c r="P147" s="1"/>
    </row>
    <row r="148" customFormat="false" ht="12.8" hidden="false" customHeight="false" outlineLevel="0" collapsed="false">
      <c r="O148" s="1"/>
      <c r="P148" s="1"/>
    </row>
    <row r="149" customFormat="false" ht="12.8" hidden="false" customHeight="false" outlineLevel="0" collapsed="false">
      <c r="O149" s="1"/>
      <c r="P149" s="1"/>
    </row>
    <row r="150" customFormat="false" ht="12.8" hidden="false" customHeight="false" outlineLevel="0" collapsed="false">
      <c r="O150" s="1"/>
      <c r="P150" s="1"/>
    </row>
    <row r="151" customFormat="false" ht="12.8" hidden="false" customHeight="false" outlineLevel="0" collapsed="false">
      <c r="O151" s="1"/>
      <c r="P151" s="1"/>
    </row>
    <row r="152" customFormat="false" ht="12.8" hidden="false" customHeight="false" outlineLevel="0" collapsed="false">
      <c r="O152" s="1"/>
      <c r="P152" s="1"/>
    </row>
    <row r="153" customFormat="false" ht="12.8" hidden="false" customHeight="false" outlineLevel="0" collapsed="false">
      <c r="O153" s="1"/>
      <c r="P153" s="1"/>
    </row>
    <row r="154" customFormat="false" ht="12.8" hidden="false" customHeight="false" outlineLevel="0" collapsed="false">
      <c r="O154" s="1"/>
      <c r="P154" s="1"/>
    </row>
    <row r="155" customFormat="false" ht="12.8" hidden="false" customHeight="false" outlineLevel="0" collapsed="false">
      <c r="O155" s="1"/>
      <c r="P155" s="1"/>
    </row>
    <row r="156" customFormat="false" ht="12.8" hidden="false" customHeight="false" outlineLevel="0" collapsed="false">
      <c r="O156" s="1"/>
      <c r="P156" s="1"/>
    </row>
    <row r="157" customFormat="false" ht="12.8" hidden="false" customHeight="false" outlineLevel="0" collapsed="false">
      <c r="O157" s="1"/>
      <c r="P157" s="1"/>
    </row>
    <row r="158" customFormat="false" ht="12.8" hidden="false" customHeight="false" outlineLevel="0" collapsed="false">
      <c r="O158" s="1"/>
      <c r="P158" s="1"/>
    </row>
    <row r="159" customFormat="false" ht="12.8" hidden="false" customHeight="false" outlineLevel="0" collapsed="false">
      <c r="O159" s="1"/>
      <c r="P159" s="1"/>
    </row>
    <row r="160" customFormat="false" ht="12.8" hidden="false" customHeight="false" outlineLevel="0" collapsed="false">
      <c r="O160" s="1"/>
      <c r="P160" s="1"/>
    </row>
    <row r="161" customFormat="false" ht="12.8" hidden="false" customHeight="false" outlineLevel="0" collapsed="false">
      <c r="O161" s="1"/>
      <c r="P161" s="1"/>
    </row>
    <row r="162" customFormat="false" ht="12.8" hidden="false" customHeight="false" outlineLevel="0" collapsed="false">
      <c r="O162" s="1"/>
      <c r="P162" s="1"/>
    </row>
    <row r="163" customFormat="false" ht="12.8" hidden="false" customHeight="false" outlineLevel="0" collapsed="false">
      <c r="O163" s="1"/>
      <c r="P163" s="1"/>
    </row>
    <row r="164" customFormat="false" ht="12.8" hidden="false" customHeight="false" outlineLevel="0" collapsed="false">
      <c r="O164" s="1"/>
      <c r="P164" s="1"/>
    </row>
    <row r="165" customFormat="false" ht="12.8" hidden="false" customHeight="false" outlineLevel="0" collapsed="false">
      <c r="O165" s="1"/>
      <c r="P165" s="1"/>
    </row>
    <row r="166" customFormat="false" ht="12.8" hidden="false" customHeight="false" outlineLevel="0" collapsed="false">
      <c r="O166" s="1"/>
      <c r="P166" s="1"/>
    </row>
    <row r="167" customFormat="false" ht="12.8" hidden="false" customHeight="false" outlineLevel="0" collapsed="false">
      <c r="O167" s="1"/>
      <c r="P167" s="1"/>
    </row>
    <row r="168" customFormat="false" ht="12.8" hidden="false" customHeight="false" outlineLevel="0" collapsed="false">
      <c r="O168" s="1"/>
      <c r="P168" s="1"/>
    </row>
    <row r="169" customFormat="false" ht="12.8" hidden="false" customHeight="false" outlineLevel="0" collapsed="false">
      <c r="O169" s="1"/>
      <c r="P169" s="1"/>
    </row>
    <row r="170" customFormat="false" ht="12.8" hidden="false" customHeight="false" outlineLevel="0" collapsed="false">
      <c r="O170" s="1"/>
      <c r="P170" s="1"/>
    </row>
    <row r="171" customFormat="false" ht="12.8" hidden="false" customHeight="false" outlineLevel="0" collapsed="false">
      <c r="O171" s="1"/>
      <c r="P171" s="1"/>
    </row>
    <row r="172" customFormat="false" ht="12.8" hidden="false" customHeight="false" outlineLevel="0" collapsed="false">
      <c r="O172" s="1"/>
      <c r="P172" s="1"/>
    </row>
    <row r="173" customFormat="false" ht="12.8" hidden="false" customHeight="false" outlineLevel="0" collapsed="false">
      <c r="O173" s="1"/>
      <c r="P173" s="1"/>
    </row>
    <row r="174" customFormat="false" ht="12.8" hidden="false" customHeight="false" outlineLevel="0" collapsed="false">
      <c r="O174" s="1"/>
      <c r="P174" s="1"/>
    </row>
    <row r="175" customFormat="false" ht="12.8" hidden="false" customHeight="false" outlineLevel="0" collapsed="false">
      <c r="O175" s="1"/>
      <c r="P175" s="1"/>
    </row>
    <row r="176" customFormat="false" ht="12.8" hidden="false" customHeight="false" outlineLevel="0" collapsed="false">
      <c r="O176" s="1"/>
      <c r="P176" s="1"/>
    </row>
    <row r="177" customFormat="false" ht="12.8" hidden="false" customHeight="false" outlineLevel="0" collapsed="false">
      <c r="O177" s="1"/>
      <c r="P177" s="1"/>
    </row>
    <row r="178" customFormat="false" ht="12.8" hidden="false" customHeight="false" outlineLevel="0" collapsed="false">
      <c r="O178" s="1"/>
      <c r="P178" s="1"/>
    </row>
    <row r="179" customFormat="false" ht="12.8" hidden="false" customHeight="false" outlineLevel="0" collapsed="false">
      <c r="O179" s="1"/>
      <c r="P179" s="1"/>
    </row>
    <row r="180" customFormat="false" ht="12.8" hidden="false" customHeight="false" outlineLevel="0" collapsed="false">
      <c r="O180" s="1"/>
      <c r="P180" s="1"/>
    </row>
    <row r="181" customFormat="false" ht="12.8" hidden="false" customHeight="false" outlineLevel="0" collapsed="false">
      <c r="O181" s="1"/>
      <c r="P181" s="1"/>
    </row>
    <row r="182" customFormat="false" ht="12.8" hidden="false" customHeight="false" outlineLevel="0" collapsed="false">
      <c r="O182" s="1"/>
      <c r="P182" s="1"/>
    </row>
    <row r="183" customFormat="false" ht="12.8" hidden="false" customHeight="false" outlineLevel="0" collapsed="false">
      <c r="O183" s="1"/>
      <c r="P183" s="1"/>
    </row>
    <row r="184" customFormat="false" ht="12.8" hidden="false" customHeight="false" outlineLevel="0" collapsed="false">
      <c r="O184" s="1"/>
      <c r="P184" s="1"/>
    </row>
    <row r="185" customFormat="false" ht="12.8" hidden="false" customHeight="false" outlineLevel="0" collapsed="false">
      <c r="O185" s="1"/>
      <c r="P185" s="1"/>
    </row>
    <row r="186" customFormat="false" ht="12.8" hidden="false" customHeight="false" outlineLevel="0" collapsed="false">
      <c r="O186" s="1"/>
      <c r="P186" s="1"/>
    </row>
    <row r="187" customFormat="false" ht="12.8" hidden="false" customHeight="false" outlineLevel="0" collapsed="false">
      <c r="O187" s="1"/>
      <c r="P187" s="1"/>
    </row>
    <row r="188" customFormat="false" ht="12.8" hidden="false" customHeight="false" outlineLevel="0" collapsed="false">
      <c r="O188" s="1"/>
      <c r="P188" s="1"/>
    </row>
    <row r="189" customFormat="false" ht="12.8" hidden="false" customHeight="false" outlineLevel="0" collapsed="false">
      <c r="O189" s="1"/>
      <c r="P189" s="1"/>
    </row>
    <row r="190" customFormat="false" ht="12.8" hidden="false" customHeight="false" outlineLevel="0" collapsed="false">
      <c r="O190" s="1"/>
      <c r="P190" s="1"/>
    </row>
    <row r="191" customFormat="false" ht="12.8" hidden="false" customHeight="false" outlineLevel="0" collapsed="false">
      <c r="O191" s="1"/>
      <c r="P191" s="1"/>
    </row>
    <row r="192" customFormat="false" ht="12.8" hidden="false" customHeight="false" outlineLevel="0" collapsed="false">
      <c r="O192" s="1"/>
      <c r="P192" s="1"/>
    </row>
    <row r="193" customFormat="false" ht="12.8" hidden="false" customHeight="false" outlineLevel="0" collapsed="false">
      <c r="O193" s="1"/>
      <c r="P193" s="1"/>
    </row>
    <row r="194" customFormat="false" ht="12.8" hidden="false" customHeight="false" outlineLevel="0" collapsed="false">
      <c r="O194" s="1"/>
      <c r="P194" s="1"/>
    </row>
    <row r="195" customFormat="false" ht="12.8" hidden="false" customHeight="false" outlineLevel="0" collapsed="false">
      <c r="O195" s="1"/>
      <c r="P195" s="1"/>
    </row>
    <row r="196" customFormat="false" ht="12.8" hidden="false" customHeight="false" outlineLevel="0" collapsed="false">
      <c r="O196" s="1"/>
      <c r="P196" s="1"/>
    </row>
    <row r="197" customFormat="false" ht="12.8" hidden="false" customHeight="false" outlineLevel="0" collapsed="false">
      <c r="O197" s="1"/>
      <c r="P197" s="1"/>
    </row>
    <row r="198" customFormat="false" ht="12.8" hidden="false" customHeight="false" outlineLevel="0" collapsed="false">
      <c r="O198" s="1"/>
      <c r="P198" s="1"/>
    </row>
    <row r="199" customFormat="false" ht="12.8" hidden="false" customHeight="false" outlineLevel="0" collapsed="false">
      <c r="O199" s="1"/>
      <c r="P199" s="1"/>
    </row>
    <row r="200" customFormat="false" ht="12.8" hidden="false" customHeight="false" outlineLevel="0" collapsed="false">
      <c r="O200" s="1"/>
      <c r="P200" s="1"/>
    </row>
    <row r="201" customFormat="false" ht="12.8" hidden="false" customHeight="false" outlineLevel="0" collapsed="false">
      <c r="O201" s="1"/>
      <c r="P201" s="1"/>
    </row>
    <row r="202" customFormat="false" ht="12.8" hidden="false" customHeight="false" outlineLevel="0" collapsed="false">
      <c r="O202" s="1"/>
      <c r="P202" s="1"/>
    </row>
    <row r="203" customFormat="false" ht="12.8" hidden="false" customHeight="false" outlineLevel="0" collapsed="false">
      <c r="O203" s="1"/>
      <c r="P203" s="1"/>
    </row>
    <row r="204" customFormat="false" ht="12.8" hidden="false" customHeight="false" outlineLevel="0" collapsed="false">
      <c r="O204" s="1"/>
      <c r="P204" s="1"/>
    </row>
    <row r="205" customFormat="false" ht="12.8" hidden="false" customHeight="false" outlineLevel="0" collapsed="false">
      <c r="O205" s="1"/>
      <c r="P205" s="1"/>
    </row>
    <row r="206" customFormat="false" ht="12.8" hidden="false" customHeight="false" outlineLevel="0" collapsed="false">
      <c r="O206" s="1"/>
      <c r="P206" s="1"/>
    </row>
    <row r="207" customFormat="false" ht="12.8" hidden="false" customHeight="false" outlineLevel="0" collapsed="false">
      <c r="O207" s="1"/>
      <c r="P207" s="1"/>
    </row>
    <row r="208" customFormat="false" ht="12.8" hidden="false" customHeight="false" outlineLevel="0" collapsed="false">
      <c r="O208" s="1"/>
      <c r="P208" s="1"/>
    </row>
    <row r="209" customFormat="false" ht="12.8" hidden="false" customHeight="false" outlineLevel="0" collapsed="false">
      <c r="O209" s="1"/>
      <c r="P209" s="1"/>
    </row>
    <row r="210" customFormat="false" ht="12.8" hidden="false" customHeight="false" outlineLevel="0" collapsed="false">
      <c r="O210" s="1"/>
      <c r="P210" s="1"/>
    </row>
    <row r="211" customFormat="false" ht="12.8" hidden="false" customHeight="false" outlineLevel="0" collapsed="false">
      <c r="O211" s="1"/>
      <c r="P211" s="1"/>
    </row>
    <row r="212" customFormat="false" ht="12.8" hidden="false" customHeight="false" outlineLevel="0" collapsed="false">
      <c r="O212" s="1"/>
      <c r="P212" s="1"/>
    </row>
    <row r="213" customFormat="false" ht="12.8" hidden="false" customHeight="false" outlineLevel="0" collapsed="false">
      <c r="O213" s="1"/>
      <c r="P213" s="1"/>
    </row>
    <row r="214" customFormat="false" ht="12.8" hidden="false" customHeight="false" outlineLevel="0" collapsed="false">
      <c r="O214" s="1"/>
      <c r="P214" s="1"/>
    </row>
    <row r="215" customFormat="false" ht="12.8" hidden="false" customHeight="false" outlineLevel="0" collapsed="false">
      <c r="O215" s="1"/>
      <c r="P215" s="1"/>
    </row>
    <row r="216" customFormat="false" ht="12.8" hidden="false" customHeight="false" outlineLevel="0" collapsed="false">
      <c r="O216" s="1"/>
      <c r="P216" s="1"/>
    </row>
    <row r="217" customFormat="false" ht="12.8" hidden="false" customHeight="false" outlineLevel="0" collapsed="false">
      <c r="O217" s="1"/>
      <c r="P217" s="1"/>
    </row>
    <row r="218" customFormat="false" ht="12.8" hidden="false" customHeight="false" outlineLevel="0" collapsed="false">
      <c r="O218" s="1"/>
      <c r="P218" s="1"/>
    </row>
    <row r="219" customFormat="false" ht="12.8" hidden="false" customHeight="false" outlineLevel="0" collapsed="false">
      <c r="O219" s="1"/>
      <c r="P219" s="1"/>
    </row>
    <row r="220" customFormat="false" ht="12.8" hidden="false" customHeight="false" outlineLevel="0" collapsed="false">
      <c r="O220" s="1"/>
      <c r="P220" s="1"/>
    </row>
    <row r="221" customFormat="false" ht="12.8" hidden="false" customHeight="false" outlineLevel="0" collapsed="false">
      <c r="O221" s="1"/>
      <c r="P221" s="1"/>
    </row>
    <row r="222" customFormat="false" ht="12.8" hidden="false" customHeight="false" outlineLevel="0" collapsed="false">
      <c r="O222" s="1"/>
      <c r="P222" s="1"/>
    </row>
    <row r="223" customFormat="false" ht="12.8" hidden="false" customHeight="false" outlineLevel="0" collapsed="false">
      <c r="O223" s="1"/>
      <c r="P223" s="1"/>
    </row>
    <row r="224" customFormat="false" ht="12.8" hidden="false" customHeight="false" outlineLevel="0" collapsed="false">
      <c r="O224" s="1"/>
      <c r="P224" s="1"/>
    </row>
    <row r="225" customFormat="false" ht="12.8" hidden="false" customHeight="false" outlineLevel="0" collapsed="false">
      <c r="O225" s="1"/>
      <c r="P225" s="1"/>
    </row>
    <row r="226" customFormat="false" ht="12.8" hidden="false" customHeight="false" outlineLevel="0" collapsed="false">
      <c r="O226" s="1"/>
      <c r="P226" s="1"/>
    </row>
    <row r="227" customFormat="false" ht="12.8" hidden="false" customHeight="false" outlineLevel="0" collapsed="false">
      <c r="O227" s="1"/>
      <c r="P227" s="1"/>
    </row>
    <row r="228" customFormat="false" ht="12.8" hidden="false" customHeight="false" outlineLevel="0" collapsed="false">
      <c r="O228" s="1"/>
      <c r="P228" s="1"/>
    </row>
    <row r="229" customFormat="false" ht="12.8" hidden="false" customHeight="false" outlineLevel="0" collapsed="false">
      <c r="O229" s="1"/>
      <c r="P229" s="1"/>
    </row>
    <row r="230" customFormat="false" ht="12.8" hidden="false" customHeight="false" outlineLevel="0" collapsed="false">
      <c r="O230" s="1"/>
      <c r="P230" s="1"/>
    </row>
    <row r="231" customFormat="false" ht="12.8" hidden="false" customHeight="false" outlineLevel="0" collapsed="false">
      <c r="O231" s="1"/>
      <c r="P231" s="1"/>
    </row>
    <row r="232" customFormat="false" ht="12.8" hidden="false" customHeight="false" outlineLevel="0" collapsed="false">
      <c r="O232" s="1"/>
      <c r="P232" s="1"/>
    </row>
    <row r="233" customFormat="false" ht="12.8" hidden="false" customHeight="false" outlineLevel="0" collapsed="false">
      <c r="O233" s="1"/>
      <c r="P233" s="1"/>
    </row>
    <row r="234" customFormat="false" ht="12.8" hidden="false" customHeight="false" outlineLevel="0" collapsed="false">
      <c r="O234" s="1"/>
      <c r="P234" s="1"/>
    </row>
    <row r="235" customFormat="false" ht="12.8" hidden="false" customHeight="false" outlineLevel="0" collapsed="false">
      <c r="O235" s="1"/>
      <c r="P235" s="1"/>
    </row>
    <row r="236" customFormat="false" ht="12.8" hidden="false" customHeight="false" outlineLevel="0" collapsed="false">
      <c r="O236" s="1"/>
      <c r="P236" s="1"/>
    </row>
    <row r="237" customFormat="false" ht="12.8" hidden="false" customHeight="false" outlineLevel="0" collapsed="false">
      <c r="O237" s="1"/>
      <c r="P237" s="1"/>
    </row>
    <row r="238" customFormat="false" ht="12.8" hidden="false" customHeight="false" outlineLevel="0" collapsed="false">
      <c r="O238" s="1"/>
      <c r="P238" s="1"/>
    </row>
    <row r="239" customFormat="false" ht="12.8" hidden="false" customHeight="false" outlineLevel="0" collapsed="false">
      <c r="O239" s="1"/>
      <c r="P239" s="1"/>
    </row>
    <row r="240" customFormat="false" ht="12.8" hidden="false" customHeight="false" outlineLevel="0" collapsed="false">
      <c r="O240" s="1"/>
      <c r="P240" s="1"/>
    </row>
    <row r="241" customFormat="false" ht="12.8" hidden="false" customHeight="false" outlineLevel="0" collapsed="false">
      <c r="O241" s="1"/>
      <c r="P241" s="1"/>
    </row>
    <row r="242" customFormat="false" ht="12.8" hidden="false" customHeight="false" outlineLevel="0" collapsed="false">
      <c r="O242" s="1"/>
      <c r="P242" s="1"/>
    </row>
    <row r="243" customFormat="false" ht="12.8" hidden="false" customHeight="false" outlineLevel="0" collapsed="false">
      <c r="O243" s="1"/>
      <c r="P243" s="1"/>
    </row>
    <row r="244" customFormat="false" ht="12.8" hidden="false" customHeight="false" outlineLevel="0" collapsed="false">
      <c r="O244" s="1"/>
      <c r="P244" s="1"/>
    </row>
    <row r="245" customFormat="false" ht="12.8" hidden="false" customHeight="false" outlineLevel="0" collapsed="false">
      <c r="O245" s="1"/>
      <c r="P245" s="1"/>
    </row>
    <row r="246" customFormat="false" ht="12.8" hidden="false" customHeight="false" outlineLevel="0" collapsed="false">
      <c r="O246" s="1"/>
      <c r="P246" s="1"/>
    </row>
    <row r="247" customFormat="false" ht="12.8" hidden="false" customHeight="false" outlineLevel="0" collapsed="false">
      <c r="O247" s="1"/>
      <c r="P247" s="1"/>
    </row>
    <row r="248" customFormat="false" ht="12.8" hidden="false" customHeight="false" outlineLevel="0" collapsed="false">
      <c r="O248" s="1"/>
      <c r="P248" s="1"/>
    </row>
    <row r="249" customFormat="false" ht="12.8" hidden="false" customHeight="false" outlineLevel="0" collapsed="false">
      <c r="O249" s="1"/>
      <c r="P249" s="1"/>
    </row>
    <row r="250" customFormat="false" ht="12.8" hidden="false" customHeight="false" outlineLevel="0" collapsed="false">
      <c r="O250" s="1"/>
      <c r="P250" s="1"/>
    </row>
    <row r="251" customFormat="false" ht="12.8" hidden="false" customHeight="false" outlineLevel="0" collapsed="false">
      <c r="O251" s="1"/>
      <c r="P251" s="1"/>
    </row>
    <row r="252" customFormat="false" ht="12.8" hidden="false" customHeight="false" outlineLevel="0" collapsed="false">
      <c r="O252" s="1"/>
      <c r="P252" s="1"/>
    </row>
    <row r="253" customFormat="false" ht="12.8" hidden="false" customHeight="false" outlineLevel="0" collapsed="false">
      <c r="O253" s="1"/>
      <c r="P253" s="1"/>
    </row>
    <row r="254" customFormat="false" ht="12.8" hidden="false" customHeight="false" outlineLevel="0" collapsed="false">
      <c r="O254" s="1"/>
      <c r="P254" s="1"/>
    </row>
    <row r="255" customFormat="false" ht="12.8" hidden="false" customHeight="false" outlineLevel="0" collapsed="false">
      <c r="O255" s="1"/>
      <c r="P255" s="1"/>
    </row>
    <row r="256" customFormat="false" ht="12.8" hidden="false" customHeight="false" outlineLevel="0" collapsed="false">
      <c r="O256" s="1"/>
      <c r="P256" s="1"/>
    </row>
    <row r="257" customFormat="false" ht="12.8" hidden="false" customHeight="false" outlineLevel="0" collapsed="false">
      <c r="O257" s="1"/>
      <c r="P257" s="1"/>
    </row>
    <row r="258" customFormat="false" ht="12.8" hidden="false" customHeight="false" outlineLevel="0" collapsed="false">
      <c r="O258" s="1"/>
      <c r="P258" s="1"/>
    </row>
    <row r="259" customFormat="false" ht="12.8" hidden="false" customHeight="false" outlineLevel="0" collapsed="false">
      <c r="O259" s="1"/>
      <c r="P259" s="1"/>
    </row>
    <row r="260" customFormat="false" ht="12.8" hidden="false" customHeight="false" outlineLevel="0" collapsed="false">
      <c r="O260" s="1"/>
      <c r="P260" s="1"/>
    </row>
    <row r="261" customFormat="false" ht="12.8" hidden="false" customHeight="false" outlineLevel="0" collapsed="false">
      <c r="O261" s="1"/>
      <c r="P261" s="1"/>
    </row>
    <row r="262" customFormat="false" ht="12.8" hidden="false" customHeight="false" outlineLevel="0" collapsed="false">
      <c r="O262" s="1"/>
      <c r="P262" s="1"/>
    </row>
    <row r="263" customFormat="false" ht="12.8" hidden="false" customHeight="false" outlineLevel="0" collapsed="false">
      <c r="O263" s="1"/>
      <c r="P263" s="1"/>
    </row>
    <row r="264" customFormat="false" ht="12.8" hidden="false" customHeight="false" outlineLevel="0" collapsed="false">
      <c r="O264" s="1"/>
      <c r="P264" s="1"/>
    </row>
    <row r="265" customFormat="false" ht="12.8" hidden="false" customHeight="false" outlineLevel="0" collapsed="false">
      <c r="O265" s="1"/>
      <c r="P265" s="1"/>
    </row>
    <row r="266" customFormat="false" ht="12.8" hidden="false" customHeight="false" outlineLevel="0" collapsed="false">
      <c r="O266" s="1"/>
      <c r="P266" s="1"/>
    </row>
    <row r="267" customFormat="false" ht="12.8" hidden="false" customHeight="false" outlineLevel="0" collapsed="false">
      <c r="O267" s="1"/>
      <c r="P267" s="1"/>
    </row>
    <row r="268" customFormat="false" ht="12.8" hidden="false" customHeight="false" outlineLevel="0" collapsed="false">
      <c r="O268" s="1"/>
      <c r="P268" s="1"/>
    </row>
    <row r="269" customFormat="false" ht="12.8" hidden="false" customHeight="false" outlineLevel="0" collapsed="false">
      <c r="O269" s="1"/>
      <c r="P269" s="1"/>
    </row>
    <row r="270" customFormat="false" ht="12.8" hidden="false" customHeight="false" outlineLevel="0" collapsed="false">
      <c r="O270" s="1"/>
      <c r="P270" s="1"/>
    </row>
    <row r="271" customFormat="false" ht="12.8" hidden="false" customHeight="false" outlineLevel="0" collapsed="false">
      <c r="O271" s="1"/>
      <c r="P271" s="1"/>
    </row>
    <row r="272" customFormat="false" ht="12.8" hidden="false" customHeight="false" outlineLevel="0" collapsed="false">
      <c r="O272" s="1"/>
      <c r="P272" s="1"/>
    </row>
    <row r="273" customFormat="false" ht="12.8" hidden="false" customHeight="false" outlineLevel="0" collapsed="false">
      <c r="O273" s="1"/>
      <c r="P273" s="1"/>
    </row>
    <row r="274" customFormat="false" ht="12.8" hidden="false" customHeight="false" outlineLevel="0" collapsed="false">
      <c r="O274" s="1"/>
      <c r="P274" s="1"/>
    </row>
    <row r="275" customFormat="false" ht="12.8" hidden="false" customHeight="false" outlineLevel="0" collapsed="false">
      <c r="O275" s="1"/>
      <c r="P275" s="1"/>
    </row>
    <row r="276" customFormat="false" ht="12.8" hidden="false" customHeight="false" outlineLevel="0" collapsed="false">
      <c r="O276" s="1"/>
      <c r="P276" s="1"/>
    </row>
    <row r="277" customFormat="false" ht="12.8" hidden="false" customHeight="false" outlineLevel="0" collapsed="false">
      <c r="O277" s="1"/>
      <c r="P277" s="1"/>
    </row>
    <row r="278" customFormat="false" ht="12.8" hidden="false" customHeight="false" outlineLevel="0" collapsed="false">
      <c r="O278" s="1"/>
      <c r="P278" s="1"/>
    </row>
    <row r="279" customFormat="false" ht="12.8" hidden="false" customHeight="false" outlineLevel="0" collapsed="false">
      <c r="O279" s="1"/>
      <c r="P279" s="1"/>
    </row>
    <row r="280" customFormat="false" ht="12.8" hidden="false" customHeight="false" outlineLevel="0" collapsed="false">
      <c r="O280" s="1"/>
      <c r="P280" s="1"/>
    </row>
    <row r="281" customFormat="false" ht="12.8" hidden="false" customHeight="false" outlineLevel="0" collapsed="false">
      <c r="O281" s="1"/>
      <c r="P281" s="1"/>
    </row>
    <row r="282" customFormat="false" ht="12.8" hidden="false" customHeight="false" outlineLevel="0" collapsed="false">
      <c r="O282" s="1"/>
      <c r="P282" s="1"/>
    </row>
    <row r="283" customFormat="false" ht="12.8" hidden="false" customHeight="false" outlineLevel="0" collapsed="false">
      <c r="O283" s="1"/>
      <c r="P283" s="1"/>
    </row>
    <row r="284" customFormat="false" ht="12.8" hidden="false" customHeight="false" outlineLevel="0" collapsed="false">
      <c r="O284" s="1"/>
      <c r="P284" s="1"/>
    </row>
    <row r="285" customFormat="false" ht="12.8" hidden="false" customHeight="false" outlineLevel="0" collapsed="false">
      <c r="O285" s="1"/>
      <c r="P285" s="1"/>
    </row>
    <row r="286" customFormat="false" ht="12.8" hidden="false" customHeight="false" outlineLevel="0" collapsed="false">
      <c r="O286" s="1"/>
      <c r="P286" s="1"/>
    </row>
    <row r="287" customFormat="false" ht="12.8" hidden="false" customHeight="false" outlineLevel="0" collapsed="false">
      <c r="O287" s="1"/>
      <c r="P287" s="1"/>
    </row>
    <row r="288" customFormat="false" ht="12.8" hidden="false" customHeight="false" outlineLevel="0" collapsed="false">
      <c r="O288" s="1"/>
      <c r="P288" s="1"/>
    </row>
    <row r="289" customFormat="false" ht="12.8" hidden="false" customHeight="false" outlineLevel="0" collapsed="false">
      <c r="O289" s="1"/>
      <c r="P289" s="1"/>
    </row>
    <row r="290" customFormat="false" ht="12.8" hidden="false" customHeight="false" outlineLevel="0" collapsed="false">
      <c r="O290" s="1"/>
      <c r="P290" s="1"/>
    </row>
    <row r="291" customFormat="false" ht="12.8" hidden="false" customHeight="false" outlineLevel="0" collapsed="false">
      <c r="O291" s="1"/>
      <c r="P291" s="1"/>
    </row>
    <row r="292" customFormat="false" ht="12.8" hidden="false" customHeight="false" outlineLevel="0" collapsed="false">
      <c r="O292" s="1"/>
      <c r="P292" s="1"/>
    </row>
    <row r="293" customFormat="false" ht="12.8" hidden="false" customHeight="false" outlineLevel="0" collapsed="false">
      <c r="O293" s="1"/>
      <c r="P293" s="1"/>
    </row>
    <row r="294" customFormat="false" ht="12.8" hidden="false" customHeight="false" outlineLevel="0" collapsed="false">
      <c r="O294" s="1"/>
      <c r="P294" s="1"/>
    </row>
    <row r="295" customFormat="false" ht="12.8" hidden="false" customHeight="false" outlineLevel="0" collapsed="false">
      <c r="O295" s="1"/>
      <c r="P295" s="1"/>
    </row>
    <row r="296" customFormat="false" ht="12.8" hidden="false" customHeight="false" outlineLevel="0" collapsed="false">
      <c r="O296" s="1"/>
      <c r="P296" s="1"/>
    </row>
    <row r="297" customFormat="false" ht="12.8" hidden="false" customHeight="false" outlineLevel="0" collapsed="false">
      <c r="O297" s="1"/>
      <c r="P297" s="1"/>
    </row>
    <row r="298" customFormat="false" ht="12.8" hidden="false" customHeight="false" outlineLevel="0" collapsed="false">
      <c r="O298" s="1"/>
      <c r="P298" s="1"/>
    </row>
    <row r="299" customFormat="false" ht="12.8" hidden="false" customHeight="false" outlineLevel="0" collapsed="false">
      <c r="O299" s="1"/>
      <c r="P299" s="1"/>
    </row>
    <row r="300" customFormat="false" ht="12.8" hidden="false" customHeight="false" outlineLevel="0" collapsed="false">
      <c r="O300" s="1"/>
      <c r="P300" s="1"/>
    </row>
    <row r="301" customFormat="false" ht="12.8" hidden="false" customHeight="false" outlineLevel="0" collapsed="false">
      <c r="O301" s="1"/>
      <c r="P301" s="1"/>
    </row>
    <row r="302" customFormat="false" ht="12.8" hidden="false" customHeight="false" outlineLevel="0" collapsed="false">
      <c r="O302" s="1"/>
      <c r="P302" s="1"/>
    </row>
    <row r="303" customFormat="false" ht="12.8" hidden="false" customHeight="false" outlineLevel="0" collapsed="false">
      <c r="O303" s="1"/>
      <c r="P303" s="1"/>
    </row>
    <row r="304" customFormat="false" ht="12.8" hidden="false" customHeight="false" outlineLevel="0" collapsed="false">
      <c r="O304" s="1"/>
      <c r="P304" s="1"/>
    </row>
    <row r="305" customFormat="false" ht="12.8" hidden="false" customHeight="false" outlineLevel="0" collapsed="false">
      <c r="O305" s="1"/>
      <c r="P305" s="1"/>
    </row>
    <row r="306" customFormat="false" ht="12.8" hidden="false" customHeight="false" outlineLevel="0" collapsed="false">
      <c r="O306" s="1"/>
      <c r="P306" s="1"/>
    </row>
    <row r="307" customFormat="false" ht="12.8" hidden="false" customHeight="false" outlineLevel="0" collapsed="false">
      <c r="O307" s="1"/>
      <c r="P307" s="1"/>
    </row>
    <row r="308" customFormat="false" ht="12.8" hidden="false" customHeight="false" outlineLevel="0" collapsed="false">
      <c r="O308" s="1"/>
      <c r="P308" s="1"/>
    </row>
    <row r="309" customFormat="false" ht="12.8" hidden="false" customHeight="false" outlineLevel="0" collapsed="false">
      <c r="O309" s="1"/>
      <c r="P309" s="1"/>
    </row>
    <row r="310" customFormat="false" ht="12.8" hidden="false" customHeight="false" outlineLevel="0" collapsed="false">
      <c r="O310" s="1"/>
      <c r="P310" s="1"/>
    </row>
    <row r="311" customFormat="false" ht="12.8" hidden="false" customHeight="false" outlineLevel="0" collapsed="false">
      <c r="O311" s="1"/>
      <c r="P311" s="1"/>
    </row>
    <row r="312" customFormat="false" ht="12.8" hidden="false" customHeight="false" outlineLevel="0" collapsed="false">
      <c r="O312" s="1"/>
      <c r="P312" s="1"/>
    </row>
    <row r="313" customFormat="false" ht="12.8" hidden="false" customHeight="false" outlineLevel="0" collapsed="false">
      <c r="O313" s="1"/>
      <c r="P313" s="1"/>
    </row>
    <row r="314" customFormat="false" ht="12.8" hidden="false" customHeight="false" outlineLevel="0" collapsed="false">
      <c r="O314" s="1"/>
      <c r="P314" s="1"/>
    </row>
    <row r="315" customFormat="false" ht="12.8" hidden="false" customHeight="false" outlineLevel="0" collapsed="false">
      <c r="O315" s="1"/>
      <c r="P315" s="1"/>
    </row>
    <row r="316" customFormat="false" ht="12.8" hidden="false" customHeight="false" outlineLevel="0" collapsed="false">
      <c r="O316" s="1"/>
      <c r="P316" s="1"/>
    </row>
    <row r="317" customFormat="false" ht="12.8" hidden="false" customHeight="false" outlineLevel="0" collapsed="false">
      <c r="O317" s="1"/>
      <c r="P317" s="1"/>
    </row>
    <row r="318" customFormat="false" ht="12.8" hidden="false" customHeight="false" outlineLevel="0" collapsed="false">
      <c r="O318" s="1"/>
      <c r="P318" s="1"/>
    </row>
    <row r="319" customFormat="false" ht="12.8" hidden="false" customHeight="false" outlineLevel="0" collapsed="false">
      <c r="O319" s="1"/>
      <c r="P319" s="1"/>
    </row>
    <row r="320" customFormat="false" ht="12.8" hidden="false" customHeight="false" outlineLevel="0" collapsed="false">
      <c r="O320" s="1"/>
      <c r="P320" s="1"/>
    </row>
    <row r="321" customFormat="false" ht="12.8" hidden="false" customHeight="false" outlineLevel="0" collapsed="false">
      <c r="O321" s="1"/>
      <c r="P321" s="1"/>
    </row>
    <row r="322" customFormat="false" ht="12.8" hidden="false" customHeight="false" outlineLevel="0" collapsed="false">
      <c r="O322" s="1"/>
      <c r="P322" s="1"/>
    </row>
    <row r="323" customFormat="false" ht="12.8" hidden="false" customHeight="false" outlineLevel="0" collapsed="false">
      <c r="O323" s="1"/>
      <c r="P323" s="1"/>
    </row>
    <row r="324" customFormat="false" ht="12.8" hidden="false" customHeight="false" outlineLevel="0" collapsed="false">
      <c r="O324" s="1"/>
      <c r="P324" s="1"/>
    </row>
    <row r="325" customFormat="false" ht="12.8" hidden="false" customHeight="false" outlineLevel="0" collapsed="false">
      <c r="O325" s="1"/>
      <c r="P325" s="1"/>
    </row>
    <row r="326" customFormat="false" ht="12.8" hidden="false" customHeight="false" outlineLevel="0" collapsed="false">
      <c r="O326" s="1"/>
      <c r="P326" s="1"/>
    </row>
    <row r="327" customFormat="false" ht="12.8" hidden="false" customHeight="false" outlineLevel="0" collapsed="false">
      <c r="O327" s="1"/>
      <c r="P327" s="1"/>
    </row>
    <row r="328" customFormat="false" ht="12.8" hidden="false" customHeight="false" outlineLevel="0" collapsed="false">
      <c r="O328" s="1"/>
      <c r="P328" s="1"/>
    </row>
    <row r="329" customFormat="false" ht="12.8" hidden="false" customHeight="false" outlineLevel="0" collapsed="false">
      <c r="O329" s="1"/>
      <c r="P329" s="1"/>
    </row>
    <row r="330" customFormat="false" ht="12.8" hidden="false" customHeight="false" outlineLevel="0" collapsed="false">
      <c r="O330" s="1"/>
      <c r="P330" s="1"/>
    </row>
    <row r="331" customFormat="false" ht="12.8" hidden="false" customHeight="false" outlineLevel="0" collapsed="false">
      <c r="O331" s="1"/>
      <c r="P331" s="1"/>
    </row>
    <row r="332" customFormat="false" ht="12.8" hidden="false" customHeight="false" outlineLevel="0" collapsed="false">
      <c r="O332" s="1"/>
      <c r="P332" s="1"/>
    </row>
    <row r="333" customFormat="false" ht="12.8" hidden="false" customHeight="false" outlineLevel="0" collapsed="false">
      <c r="O333" s="1"/>
      <c r="P333" s="1"/>
    </row>
    <row r="334" customFormat="false" ht="12.8" hidden="false" customHeight="false" outlineLevel="0" collapsed="false">
      <c r="O334" s="1"/>
      <c r="P334" s="1"/>
    </row>
    <row r="335" customFormat="false" ht="12.8" hidden="false" customHeight="false" outlineLevel="0" collapsed="false">
      <c r="O335" s="1"/>
      <c r="P335" s="1"/>
    </row>
    <row r="336" customFormat="false" ht="12.8" hidden="false" customHeight="false" outlineLevel="0" collapsed="false">
      <c r="O336" s="1"/>
      <c r="P336" s="1"/>
    </row>
    <row r="337" customFormat="false" ht="12.8" hidden="false" customHeight="false" outlineLevel="0" collapsed="false">
      <c r="O337" s="1"/>
      <c r="P337" s="1"/>
    </row>
    <row r="338" customFormat="false" ht="12.8" hidden="false" customHeight="false" outlineLevel="0" collapsed="false">
      <c r="O338" s="1"/>
      <c r="P338" s="1"/>
    </row>
    <row r="339" customFormat="false" ht="12.8" hidden="false" customHeight="false" outlineLevel="0" collapsed="false">
      <c r="O339" s="1"/>
      <c r="P339" s="1"/>
    </row>
    <row r="340" customFormat="false" ht="12.8" hidden="false" customHeight="false" outlineLevel="0" collapsed="false">
      <c r="O340" s="1"/>
      <c r="P340" s="1"/>
    </row>
    <row r="341" customFormat="false" ht="12.8" hidden="false" customHeight="false" outlineLevel="0" collapsed="false">
      <c r="O341" s="1"/>
      <c r="P341" s="1"/>
    </row>
    <row r="342" customFormat="false" ht="12.8" hidden="false" customHeight="false" outlineLevel="0" collapsed="false">
      <c r="O342" s="1"/>
      <c r="P342" s="1"/>
    </row>
    <row r="343" customFormat="false" ht="12.8" hidden="false" customHeight="false" outlineLevel="0" collapsed="false">
      <c r="O343" s="1"/>
      <c r="P343" s="1"/>
    </row>
    <row r="344" customFormat="false" ht="12.8" hidden="false" customHeight="false" outlineLevel="0" collapsed="false">
      <c r="O344" s="1"/>
      <c r="P344" s="1"/>
    </row>
    <row r="345" customFormat="false" ht="12.8" hidden="false" customHeight="false" outlineLevel="0" collapsed="false">
      <c r="O345" s="1"/>
      <c r="P345" s="1"/>
    </row>
    <row r="346" customFormat="false" ht="12.8" hidden="false" customHeight="false" outlineLevel="0" collapsed="false">
      <c r="O346" s="1"/>
      <c r="P346" s="1"/>
    </row>
    <row r="347" customFormat="false" ht="12.8" hidden="false" customHeight="false" outlineLevel="0" collapsed="false">
      <c r="O347" s="1"/>
      <c r="P347" s="1"/>
    </row>
    <row r="348" customFormat="false" ht="12.8" hidden="false" customHeight="false" outlineLevel="0" collapsed="false">
      <c r="O348" s="1"/>
      <c r="P348" s="1"/>
    </row>
    <row r="349" customFormat="false" ht="12.8" hidden="false" customHeight="false" outlineLevel="0" collapsed="false">
      <c r="O349" s="1"/>
      <c r="P349" s="1"/>
    </row>
    <row r="350" customFormat="false" ht="12.8" hidden="false" customHeight="false" outlineLevel="0" collapsed="false">
      <c r="O350" s="1"/>
      <c r="P350" s="1"/>
    </row>
    <row r="351" customFormat="false" ht="12.8" hidden="false" customHeight="false" outlineLevel="0" collapsed="false">
      <c r="O351" s="1"/>
      <c r="P351" s="1"/>
    </row>
    <row r="352" customFormat="false" ht="12.8" hidden="false" customHeight="false" outlineLevel="0" collapsed="false">
      <c r="O352" s="1"/>
      <c r="P352" s="1"/>
    </row>
    <row r="353" customFormat="false" ht="12.8" hidden="false" customHeight="false" outlineLevel="0" collapsed="false">
      <c r="O353" s="1"/>
      <c r="P353" s="1"/>
    </row>
    <row r="354" customFormat="false" ht="12.8" hidden="false" customHeight="false" outlineLevel="0" collapsed="false">
      <c r="O354" s="1"/>
      <c r="P354" s="1"/>
    </row>
    <row r="355" customFormat="false" ht="12.8" hidden="false" customHeight="false" outlineLevel="0" collapsed="false">
      <c r="O355" s="1"/>
      <c r="P355" s="1"/>
    </row>
    <row r="356" customFormat="false" ht="12.8" hidden="false" customHeight="false" outlineLevel="0" collapsed="false">
      <c r="O356" s="1"/>
      <c r="P356" s="1"/>
    </row>
    <row r="357" customFormat="false" ht="12.8" hidden="false" customHeight="false" outlineLevel="0" collapsed="false">
      <c r="O357" s="1"/>
      <c r="P357" s="1"/>
    </row>
    <row r="358" customFormat="false" ht="12.8" hidden="false" customHeight="false" outlineLevel="0" collapsed="false">
      <c r="O358" s="1"/>
      <c r="P358" s="1"/>
    </row>
    <row r="359" customFormat="false" ht="12.8" hidden="false" customHeight="false" outlineLevel="0" collapsed="false">
      <c r="O359" s="1"/>
      <c r="P359" s="1"/>
    </row>
    <row r="360" customFormat="false" ht="12.8" hidden="false" customHeight="false" outlineLevel="0" collapsed="false">
      <c r="O360" s="1"/>
      <c r="P360" s="1"/>
    </row>
    <row r="361" customFormat="false" ht="12.8" hidden="false" customHeight="false" outlineLevel="0" collapsed="false">
      <c r="O361" s="1"/>
      <c r="P361" s="1"/>
    </row>
    <row r="362" customFormat="false" ht="12.8" hidden="false" customHeight="false" outlineLevel="0" collapsed="false">
      <c r="O362" s="1"/>
      <c r="P362" s="1"/>
    </row>
    <row r="363" customFormat="false" ht="12.8" hidden="false" customHeight="false" outlineLevel="0" collapsed="false">
      <c r="O363" s="1"/>
      <c r="P363" s="1"/>
    </row>
    <row r="364" customFormat="false" ht="12.8" hidden="false" customHeight="false" outlineLevel="0" collapsed="false">
      <c r="O364" s="1"/>
      <c r="P364" s="1"/>
    </row>
    <row r="365" customFormat="false" ht="12.8" hidden="false" customHeight="false" outlineLevel="0" collapsed="false">
      <c r="O365" s="1"/>
      <c r="P365" s="1"/>
    </row>
    <row r="366" customFormat="false" ht="12.8" hidden="false" customHeight="false" outlineLevel="0" collapsed="false">
      <c r="O366" s="1"/>
      <c r="P366" s="1"/>
    </row>
    <row r="367" customFormat="false" ht="12.8" hidden="false" customHeight="false" outlineLevel="0" collapsed="false">
      <c r="O367" s="1"/>
      <c r="P367" s="1"/>
    </row>
    <row r="368" customFormat="false" ht="12.8" hidden="false" customHeight="false" outlineLevel="0" collapsed="false">
      <c r="O368" s="1"/>
      <c r="P368" s="1"/>
    </row>
    <row r="369" customFormat="false" ht="12.8" hidden="false" customHeight="false" outlineLevel="0" collapsed="false">
      <c r="O369" s="1"/>
      <c r="P369" s="1"/>
    </row>
    <row r="370" customFormat="false" ht="12.8" hidden="false" customHeight="false" outlineLevel="0" collapsed="false">
      <c r="O370" s="1"/>
      <c r="P370" s="1"/>
    </row>
    <row r="371" customFormat="false" ht="12.8" hidden="false" customHeight="false" outlineLevel="0" collapsed="false">
      <c r="O371" s="1"/>
      <c r="P371" s="1"/>
    </row>
    <row r="372" customFormat="false" ht="12.8" hidden="false" customHeight="false" outlineLevel="0" collapsed="false">
      <c r="O372" s="1"/>
      <c r="P372" s="1"/>
    </row>
    <row r="373" customFormat="false" ht="12.8" hidden="false" customHeight="false" outlineLevel="0" collapsed="false">
      <c r="O373" s="1"/>
      <c r="P373" s="1"/>
    </row>
    <row r="374" customFormat="false" ht="12.8" hidden="false" customHeight="false" outlineLevel="0" collapsed="false">
      <c r="O374" s="1"/>
      <c r="P374" s="1"/>
    </row>
    <row r="375" customFormat="false" ht="12.8" hidden="false" customHeight="false" outlineLevel="0" collapsed="false">
      <c r="O375" s="1"/>
      <c r="P375" s="1"/>
    </row>
    <row r="376" customFormat="false" ht="12.8" hidden="false" customHeight="false" outlineLevel="0" collapsed="false">
      <c r="O376" s="1"/>
      <c r="P376" s="1"/>
    </row>
    <row r="377" customFormat="false" ht="12.8" hidden="false" customHeight="false" outlineLevel="0" collapsed="false">
      <c r="O377" s="1"/>
      <c r="P377" s="1"/>
    </row>
    <row r="378" customFormat="false" ht="12.8" hidden="false" customHeight="false" outlineLevel="0" collapsed="false">
      <c r="O378" s="1"/>
      <c r="P378" s="1"/>
    </row>
    <row r="379" customFormat="false" ht="12.8" hidden="false" customHeight="false" outlineLevel="0" collapsed="false">
      <c r="O379" s="1"/>
      <c r="P379" s="1"/>
    </row>
    <row r="380" customFormat="false" ht="12.8" hidden="false" customHeight="false" outlineLevel="0" collapsed="false">
      <c r="O380" s="1"/>
      <c r="P380" s="1"/>
    </row>
    <row r="381" customFormat="false" ht="12.8" hidden="false" customHeight="false" outlineLevel="0" collapsed="false">
      <c r="O381" s="1"/>
      <c r="P381" s="1"/>
    </row>
    <row r="382" customFormat="false" ht="12.8" hidden="false" customHeight="false" outlineLevel="0" collapsed="false">
      <c r="O382" s="1"/>
      <c r="P382" s="1"/>
    </row>
    <row r="383" customFormat="false" ht="12.8" hidden="false" customHeight="false" outlineLevel="0" collapsed="false">
      <c r="O383" s="1"/>
      <c r="P383" s="1"/>
    </row>
    <row r="384" customFormat="false" ht="12.8" hidden="false" customHeight="false" outlineLevel="0" collapsed="false">
      <c r="O384" s="1"/>
      <c r="P384" s="1"/>
    </row>
    <row r="385" customFormat="false" ht="12.8" hidden="false" customHeight="false" outlineLevel="0" collapsed="false">
      <c r="O385" s="1"/>
      <c r="P385" s="1"/>
    </row>
    <row r="386" customFormat="false" ht="12.8" hidden="false" customHeight="false" outlineLevel="0" collapsed="false">
      <c r="O386" s="1"/>
      <c r="P386" s="1"/>
    </row>
    <row r="387" customFormat="false" ht="12.8" hidden="false" customHeight="false" outlineLevel="0" collapsed="false">
      <c r="O387" s="1"/>
      <c r="P387" s="1"/>
    </row>
    <row r="388" customFormat="false" ht="12.8" hidden="false" customHeight="false" outlineLevel="0" collapsed="false">
      <c r="O388" s="1"/>
      <c r="P388" s="1"/>
    </row>
    <row r="389" customFormat="false" ht="12.8" hidden="false" customHeight="false" outlineLevel="0" collapsed="false">
      <c r="O389" s="1"/>
      <c r="P389" s="1"/>
    </row>
    <row r="390" customFormat="false" ht="12.8" hidden="false" customHeight="false" outlineLevel="0" collapsed="false">
      <c r="O390" s="1"/>
      <c r="P390" s="1"/>
    </row>
    <row r="391" customFormat="false" ht="12.8" hidden="false" customHeight="false" outlineLevel="0" collapsed="false">
      <c r="O391" s="1"/>
      <c r="P391" s="1"/>
    </row>
    <row r="392" customFormat="false" ht="12.8" hidden="false" customHeight="false" outlineLevel="0" collapsed="false">
      <c r="O392" s="1"/>
      <c r="P392" s="1"/>
    </row>
    <row r="393" customFormat="false" ht="12.8" hidden="false" customHeight="false" outlineLevel="0" collapsed="false">
      <c r="O393" s="1"/>
      <c r="P393" s="1"/>
    </row>
    <row r="394" customFormat="false" ht="12.8" hidden="false" customHeight="false" outlineLevel="0" collapsed="false">
      <c r="O394" s="1"/>
      <c r="P394" s="1"/>
    </row>
    <row r="395" customFormat="false" ht="12.8" hidden="false" customHeight="false" outlineLevel="0" collapsed="false">
      <c r="O395" s="1"/>
      <c r="P395" s="1"/>
    </row>
    <row r="396" customFormat="false" ht="12.8" hidden="false" customHeight="false" outlineLevel="0" collapsed="false">
      <c r="O396" s="1"/>
      <c r="P396" s="1"/>
    </row>
    <row r="397" customFormat="false" ht="12.8" hidden="false" customHeight="false" outlineLevel="0" collapsed="false">
      <c r="O397" s="1"/>
      <c r="P397" s="1"/>
    </row>
    <row r="398" customFormat="false" ht="12.8" hidden="false" customHeight="false" outlineLevel="0" collapsed="false">
      <c r="O398" s="1"/>
      <c r="P398" s="1"/>
    </row>
    <row r="399" customFormat="false" ht="12.8" hidden="false" customHeight="false" outlineLevel="0" collapsed="false">
      <c r="O399" s="1"/>
      <c r="P399" s="1"/>
    </row>
    <row r="400" customFormat="false" ht="12.8" hidden="false" customHeight="false" outlineLevel="0" collapsed="false">
      <c r="O400" s="1"/>
      <c r="P400" s="1"/>
    </row>
    <row r="401" customFormat="false" ht="12.8" hidden="false" customHeight="false" outlineLevel="0" collapsed="false">
      <c r="O401" s="1"/>
      <c r="P401" s="1"/>
    </row>
    <row r="402" customFormat="false" ht="12.8" hidden="false" customHeight="false" outlineLevel="0" collapsed="false">
      <c r="O402" s="1"/>
      <c r="P402" s="1"/>
    </row>
    <row r="403" customFormat="false" ht="12.8" hidden="false" customHeight="false" outlineLevel="0" collapsed="false">
      <c r="O403" s="1"/>
      <c r="P403" s="1"/>
    </row>
    <row r="404" customFormat="false" ht="12.8" hidden="false" customHeight="false" outlineLevel="0" collapsed="false">
      <c r="O404" s="1"/>
      <c r="P404" s="1"/>
    </row>
    <row r="405" customFormat="false" ht="12.8" hidden="false" customHeight="false" outlineLevel="0" collapsed="false">
      <c r="O405" s="1"/>
      <c r="P405" s="1"/>
    </row>
    <row r="406" customFormat="false" ht="12.8" hidden="false" customHeight="false" outlineLevel="0" collapsed="false">
      <c r="O406" s="1"/>
      <c r="P406" s="1"/>
    </row>
    <row r="407" customFormat="false" ht="12.8" hidden="false" customHeight="false" outlineLevel="0" collapsed="false">
      <c r="O407" s="1"/>
      <c r="P407" s="1"/>
    </row>
    <row r="408" customFormat="false" ht="12.8" hidden="false" customHeight="false" outlineLevel="0" collapsed="false">
      <c r="O408" s="1"/>
      <c r="P408" s="1"/>
    </row>
    <row r="409" customFormat="false" ht="12.8" hidden="false" customHeight="false" outlineLevel="0" collapsed="false">
      <c r="O409" s="1"/>
      <c r="P409" s="1"/>
    </row>
    <row r="410" customFormat="false" ht="12.8" hidden="false" customHeight="false" outlineLevel="0" collapsed="false">
      <c r="O410" s="1"/>
      <c r="P410" s="1"/>
    </row>
    <row r="411" customFormat="false" ht="12.8" hidden="false" customHeight="false" outlineLevel="0" collapsed="false">
      <c r="O411" s="1"/>
      <c r="P411" s="1"/>
    </row>
    <row r="412" customFormat="false" ht="12.8" hidden="false" customHeight="false" outlineLevel="0" collapsed="false">
      <c r="O412" s="1"/>
      <c r="P412" s="1"/>
    </row>
    <row r="413" customFormat="false" ht="12.8" hidden="false" customHeight="false" outlineLevel="0" collapsed="false">
      <c r="O413" s="1"/>
      <c r="P413" s="1"/>
    </row>
    <row r="414" customFormat="false" ht="12.8" hidden="false" customHeight="false" outlineLevel="0" collapsed="false">
      <c r="O414" s="1"/>
      <c r="P414" s="1"/>
    </row>
    <row r="415" customFormat="false" ht="12.8" hidden="false" customHeight="false" outlineLevel="0" collapsed="false">
      <c r="O415" s="1"/>
      <c r="P415" s="1"/>
    </row>
    <row r="416" customFormat="false" ht="12.8" hidden="false" customHeight="false" outlineLevel="0" collapsed="false">
      <c r="O416" s="1"/>
      <c r="P416" s="1"/>
    </row>
    <row r="417" customFormat="false" ht="12.8" hidden="false" customHeight="false" outlineLevel="0" collapsed="false">
      <c r="O417" s="1"/>
      <c r="P417" s="1"/>
    </row>
    <row r="418" customFormat="false" ht="12.8" hidden="false" customHeight="false" outlineLevel="0" collapsed="false">
      <c r="O418" s="1"/>
      <c r="P418" s="1"/>
    </row>
    <row r="419" customFormat="false" ht="12.8" hidden="false" customHeight="false" outlineLevel="0" collapsed="false">
      <c r="O419" s="1"/>
      <c r="P419" s="1"/>
    </row>
    <row r="420" customFormat="false" ht="12.8" hidden="false" customHeight="false" outlineLevel="0" collapsed="false">
      <c r="O420" s="1"/>
      <c r="P420" s="1"/>
    </row>
    <row r="421" customFormat="false" ht="12.8" hidden="false" customHeight="false" outlineLevel="0" collapsed="false">
      <c r="O421" s="1"/>
      <c r="P421" s="1"/>
    </row>
    <row r="422" customFormat="false" ht="12.8" hidden="false" customHeight="false" outlineLevel="0" collapsed="false">
      <c r="O422" s="1"/>
      <c r="P422" s="1"/>
    </row>
    <row r="423" customFormat="false" ht="12.8" hidden="false" customHeight="false" outlineLevel="0" collapsed="false">
      <c r="O423" s="1"/>
      <c r="P423" s="1"/>
    </row>
    <row r="424" customFormat="false" ht="12.8" hidden="false" customHeight="false" outlineLevel="0" collapsed="false">
      <c r="O424" s="1"/>
      <c r="P424" s="1"/>
    </row>
    <row r="425" customFormat="false" ht="12.8" hidden="false" customHeight="false" outlineLevel="0" collapsed="false">
      <c r="O425" s="1"/>
      <c r="P425" s="1"/>
    </row>
    <row r="426" customFormat="false" ht="12.8" hidden="false" customHeight="false" outlineLevel="0" collapsed="false">
      <c r="O426" s="1"/>
      <c r="P426" s="1"/>
    </row>
    <row r="427" customFormat="false" ht="12.8" hidden="false" customHeight="false" outlineLevel="0" collapsed="false">
      <c r="O427" s="1"/>
      <c r="P427" s="1"/>
    </row>
    <row r="428" customFormat="false" ht="12.8" hidden="false" customHeight="false" outlineLevel="0" collapsed="false">
      <c r="O428" s="1"/>
      <c r="P428" s="1"/>
    </row>
    <row r="429" customFormat="false" ht="12.8" hidden="false" customHeight="false" outlineLevel="0" collapsed="false">
      <c r="O429" s="1"/>
      <c r="P429" s="1"/>
    </row>
    <row r="430" customFormat="false" ht="12.8" hidden="false" customHeight="false" outlineLevel="0" collapsed="false">
      <c r="O430" s="1"/>
      <c r="P430" s="1"/>
    </row>
    <row r="431" customFormat="false" ht="12.8" hidden="false" customHeight="false" outlineLevel="0" collapsed="false">
      <c r="O431" s="1"/>
      <c r="P431" s="1"/>
    </row>
    <row r="432" customFormat="false" ht="12.8" hidden="false" customHeight="false" outlineLevel="0" collapsed="false">
      <c r="O432" s="1"/>
      <c r="P432" s="1"/>
    </row>
    <row r="433" customFormat="false" ht="12.8" hidden="false" customHeight="false" outlineLevel="0" collapsed="false">
      <c r="O433" s="1"/>
      <c r="P433" s="1"/>
    </row>
    <row r="434" customFormat="false" ht="12.8" hidden="false" customHeight="false" outlineLevel="0" collapsed="false">
      <c r="O434" s="1"/>
      <c r="P434" s="1"/>
    </row>
    <row r="435" customFormat="false" ht="12.8" hidden="false" customHeight="false" outlineLevel="0" collapsed="false">
      <c r="O435" s="1"/>
      <c r="P435" s="1"/>
    </row>
    <row r="436" customFormat="false" ht="12.8" hidden="false" customHeight="false" outlineLevel="0" collapsed="false">
      <c r="O436" s="1"/>
      <c r="P436" s="1"/>
    </row>
    <row r="437" customFormat="false" ht="12.8" hidden="false" customHeight="false" outlineLevel="0" collapsed="false">
      <c r="O437" s="1"/>
      <c r="P437" s="1"/>
    </row>
    <row r="438" customFormat="false" ht="12.8" hidden="false" customHeight="false" outlineLevel="0" collapsed="false">
      <c r="O438" s="1"/>
      <c r="P438" s="1"/>
    </row>
    <row r="439" customFormat="false" ht="12.8" hidden="false" customHeight="false" outlineLevel="0" collapsed="false">
      <c r="O439" s="1"/>
      <c r="P439" s="1"/>
    </row>
    <row r="440" customFormat="false" ht="12.8" hidden="false" customHeight="false" outlineLevel="0" collapsed="false">
      <c r="O440" s="1"/>
      <c r="P440" s="1"/>
    </row>
    <row r="441" customFormat="false" ht="12.8" hidden="false" customHeight="false" outlineLevel="0" collapsed="false">
      <c r="O441" s="1"/>
      <c r="P441" s="1"/>
    </row>
    <row r="442" customFormat="false" ht="12.8" hidden="false" customHeight="false" outlineLevel="0" collapsed="false">
      <c r="O442" s="1"/>
      <c r="P442" s="1"/>
    </row>
    <row r="443" customFormat="false" ht="12.8" hidden="false" customHeight="false" outlineLevel="0" collapsed="false">
      <c r="O443" s="1"/>
      <c r="P443" s="1"/>
    </row>
    <row r="444" customFormat="false" ht="12.8" hidden="false" customHeight="false" outlineLevel="0" collapsed="false">
      <c r="O444" s="1"/>
      <c r="P444" s="1"/>
    </row>
    <row r="445" customFormat="false" ht="12.8" hidden="false" customHeight="false" outlineLevel="0" collapsed="false">
      <c r="O445" s="1"/>
      <c r="P445" s="1"/>
    </row>
    <row r="446" customFormat="false" ht="12.8" hidden="false" customHeight="false" outlineLevel="0" collapsed="false">
      <c r="O446" s="1"/>
      <c r="P446" s="1"/>
    </row>
    <row r="447" customFormat="false" ht="12.8" hidden="false" customHeight="false" outlineLevel="0" collapsed="false">
      <c r="O447" s="1"/>
      <c r="P447" s="1"/>
    </row>
    <row r="448" customFormat="false" ht="12.8" hidden="false" customHeight="false" outlineLevel="0" collapsed="false">
      <c r="O448" s="1"/>
      <c r="P448" s="1"/>
    </row>
    <row r="449" customFormat="false" ht="12.8" hidden="false" customHeight="false" outlineLevel="0" collapsed="false">
      <c r="O449" s="1"/>
      <c r="P449" s="1"/>
    </row>
    <row r="450" customFormat="false" ht="12.8" hidden="false" customHeight="false" outlineLevel="0" collapsed="false">
      <c r="O450" s="1"/>
      <c r="P450" s="1"/>
    </row>
    <row r="451" customFormat="false" ht="12.8" hidden="false" customHeight="false" outlineLevel="0" collapsed="false">
      <c r="O451" s="1"/>
      <c r="P451" s="1"/>
    </row>
    <row r="452" customFormat="false" ht="12.8" hidden="false" customHeight="false" outlineLevel="0" collapsed="false">
      <c r="O452" s="1"/>
      <c r="P452" s="1"/>
    </row>
    <row r="453" customFormat="false" ht="12.8" hidden="false" customHeight="false" outlineLevel="0" collapsed="false">
      <c r="O453" s="1"/>
      <c r="P453" s="1"/>
    </row>
    <row r="454" customFormat="false" ht="12.8" hidden="false" customHeight="false" outlineLevel="0" collapsed="false">
      <c r="O454" s="1"/>
      <c r="P454" s="1"/>
    </row>
    <row r="455" customFormat="false" ht="12.8" hidden="false" customHeight="false" outlineLevel="0" collapsed="false">
      <c r="O455" s="1"/>
      <c r="P455" s="1"/>
    </row>
    <row r="456" customFormat="false" ht="12.8" hidden="false" customHeight="false" outlineLevel="0" collapsed="false">
      <c r="O456" s="1"/>
      <c r="P456" s="1"/>
    </row>
    <row r="457" customFormat="false" ht="12.8" hidden="false" customHeight="false" outlineLevel="0" collapsed="false">
      <c r="O457" s="1"/>
      <c r="P457" s="1"/>
    </row>
    <row r="458" customFormat="false" ht="12.8" hidden="false" customHeight="false" outlineLevel="0" collapsed="false">
      <c r="O458" s="1"/>
      <c r="P458" s="1"/>
    </row>
    <row r="459" customFormat="false" ht="12.8" hidden="false" customHeight="false" outlineLevel="0" collapsed="false">
      <c r="O459" s="1"/>
      <c r="P459" s="1"/>
    </row>
    <row r="460" customFormat="false" ht="12.8" hidden="false" customHeight="false" outlineLevel="0" collapsed="false">
      <c r="O460" s="1"/>
      <c r="P460" s="1"/>
    </row>
    <row r="461" customFormat="false" ht="12.8" hidden="false" customHeight="false" outlineLevel="0" collapsed="false">
      <c r="O461" s="1"/>
      <c r="P461" s="1"/>
    </row>
    <row r="462" customFormat="false" ht="12.8" hidden="false" customHeight="false" outlineLevel="0" collapsed="false">
      <c r="O462" s="1"/>
      <c r="P462" s="1"/>
    </row>
    <row r="463" customFormat="false" ht="12.8" hidden="false" customHeight="false" outlineLevel="0" collapsed="false">
      <c r="O463" s="1"/>
      <c r="P463" s="1"/>
    </row>
    <row r="464" customFormat="false" ht="12.8" hidden="false" customHeight="false" outlineLevel="0" collapsed="false">
      <c r="O464" s="1"/>
      <c r="P464" s="1"/>
    </row>
    <row r="465" customFormat="false" ht="12.8" hidden="false" customHeight="false" outlineLevel="0" collapsed="false">
      <c r="O465" s="1"/>
      <c r="P465" s="1"/>
    </row>
    <row r="466" customFormat="false" ht="12.8" hidden="false" customHeight="false" outlineLevel="0" collapsed="false">
      <c r="O466" s="1"/>
      <c r="P466" s="1"/>
    </row>
    <row r="467" customFormat="false" ht="12.8" hidden="false" customHeight="false" outlineLevel="0" collapsed="false">
      <c r="O467" s="1"/>
      <c r="P467" s="1"/>
    </row>
    <row r="468" customFormat="false" ht="12.8" hidden="false" customHeight="false" outlineLevel="0" collapsed="false">
      <c r="O468" s="1"/>
      <c r="P468" s="1"/>
    </row>
    <row r="469" customFormat="false" ht="12.8" hidden="false" customHeight="false" outlineLevel="0" collapsed="false">
      <c r="O469" s="1"/>
      <c r="P469" s="1"/>
    </row>
    <row r="470" customFormat="false" ht="12.8" hidden="false" customHeight="false" outlineLevel="0" collapsed="false">
      <c r="O470" s="1"/>
      <c r="P470" s="1"/>
    </row>
    <row r="471" customFormat="false" ht="12.8" hidden="false" customHeight="false" outlineLevel="0" collapsed="false">
      <c r="O471" s="1"/>
      <c r="P471" s="1"/>
    </row>
    <row r="472" customFormat="false" ht="12.8" hidden="false" customHeight="false" outlineLevel="0" collapsed="false">
      <c r="O472" s="1"/>
      <c r="P472" s="1"/>
    </row>
    <row r="473" customFormat="false" ht="12.8" hidden="false" customHeight="false" outlineLevel="0" collapsed="false">
      <c r="O473" s="1"/>
      <c r="P473" s="1"/>
    </row>
    <row r="474" customFormat="false" ht="12.8" hidden="false" customHeight="false" outlineLevel="0" collapsed="false">
      <c r="O474" s="1"/>
      <c r="P474" s="1"/>
    </row>
    <row r="475" customFormat="false" ht="12.8" hidden="false" customHeight="false" outlineLevel="0" collapsed="false">
      <c r="O475" s="1"/>
      <c r="P475" s="1"/>
    </row>
    <row r="476" customFormat="false" ht="12.8" hidden="false" customHeight="false" outlineLevel="0" collapsed="false">
      <c r="O476" s="1"/>
      <c r="P476" s="1"/>
    </row>
    <row r="477" customFormat="false" ht="12.8" hidden="false" customHeight="false" outlineLevel="0" collapsed="false">
      <c r="O477" s="1"/>
      <c r="P477" s="1"/>
    </row>
    <row r="478" customFormat="false" ht="12.8" hidden="false" customHeight="false" outlineLevel="0" collapsed="false">
      <c r="O478" s="1"/>
      <c r="P478" s="1"/>
    </row>
    <row r="479" customFormat="false" ht="12.8" hidden="false" customHeight="false" outlineLevel="0" collapsed="false">
      <c r="O479" s="1"/>
      <c r="P479" s="1"/>
    </row>
    <row r="480" customFormat="false" ht="12.8" hidden="false" customHeight="false" outlineLevel="0" collapsed="false">
      <c r="O480" s="1"/>
      <c r="P480" s="1"/>
    </row>
    <row r="481" customFormat="false" ht="12.8" hidden="false" customHeight="false" outlineLevel="0" collapsed="false">
      <c r="O481" s="1"/>
      <c r="P481" s="1"/>
    </row>
    <row r="482" customFormat="false" ht="12.8" hidden="false" customHeight="false" outlineLevel="0" collapsed="false">
      <c r="O482" s="1"/>
      <c r="P482" s="1"/>
    </row>
    <row r="483" customFormat="false" ht="12.8" hidden="false" customHeight="false" outlineLevel="0" collapsed="false">
      <c r="O483" s="1"/>
      <c r="P483" s="1"/>
    </row>
    <row r="484" customFormat="false" ht="12.8" hidden="false" customHeight="false" outlineLevel="0" collapsed="false">
      <c r="O484" s="1"/>
      <c r="P484" s="1"/>
    </row>
    <row r="485" customFormat="false" ht="12.8" hidden="false" customHeight="false" outlineLevel="0" collapsed="false">
      <c r="O485" s="1"/>
      <c r="P485" s="1"/>
    </row>
    <row r="486" customFormat="false" ht="12.8" hidden="false" customHeight="false" outlineLevel="0" collapsed="false">
      <c r="O486" s="1"/>
      <c r="P486" s="1"/>
    </row>
    <row r="487" customFormat="false" ht="12.8" hidden="false" customHeight="false" outlineLevel="0" collapsed="false">
      <c r="O487" s="1"/>
      <c r="P487" s="1"/>
    </row>
    <row r="488" customFormat="false" ht="12.8" hidden="false" customHeight="false" outlineLevel="0" collapsed="false">
      <c r="O488" s="1"/>
      <c r="P488" s="1"/>
    </row>
    <row r="489" customFormat="false" ht="12.8" hidden="false" customHeight="false" outlineLevel="0" collapsed="false">
      <c r="O489" s="1"/>
      <c r="P489" s="1"/>
    </row>
    <row r="490" customFormat="false" ht="12.8" hidden="false" customHeight="false" outlineLevel="0" collapsed="false">
      <c r="O490" s="1"/>
      <c r="P490" s="1"/>
    </row>
    <row r="491" customFormat="false" ht="12.8" hidden="false" customHeight="false" outlineLevel="0" collapsed="false">
      <c r="O491" s="1"/>
      <c r="P491" s="1"/>
    </row>
    <row r="492" customFormat="false" ht="12.8" hidden="false" customHeight="false" outlineLevel="0" collapsed="false">
      <c r="O492" s="1"/>
      <c r="P492" s="1"/>
    </row>
    <row r="493" customFormat="false" ht="12.8" hidden="false" customHeight="false" outlineLevel="0" collapsed="false">
      <c r="O493" s="1"/>
      <c r="P493" s="1"/>
    </row>
    <row r="494" customFormat="false" ht="12.8" hidden="false" customHeight="false" outlineLevel="0" collapsed="false">
      <c r="O494" s="1"/>
      <c r="P494" s="1"/>
    </row>
    <row r="495" customFormat="false" ht="12.8" hidden="false" customHeight="false" outlineLevel="0" collapsed="false">
      <c r="O495" s="1"/>
      <c r="P495" s="1"/>
    </row>
    <row r="496" customFormat="false" ht="12.8" hidden="false" customHeight="false" outlineLevel="0" collapsed="false">
      <c r="O496" s="1"/>
      <c r="P496" s="1"/>
    </row>
    <row r="497" customFormat="false" ht="12.8" hidden="false" customHeight="false" outlineLevel="0" collapsed="false">
      <c r="O497" s="1"/>
      <c r="P497" s="1"/>
    </row>
    <row r="498" customFormat="false" ht="12.8" hidden="false" customHeight="false" outlineLevel="0" collapsed="false">
      <c r="O498" s="1"/>
      <c r="P498" s="1"/>
    </row>
    <row r="499" customFormat="false" ht="12.8" hidden="false" customHeight="false" outlineLevel="0" collapsed="false">
      <c r="O499" s="1"/>
      <c r="P499" s="1"/>
    </row>
    <row r="500" customFormat="false" ht="12.8" hidden="false" customHeight="false" outlineLevel="0" collapsed="false">
      <c r="O500" s="1"/>
      <c r="P500" s="1"/>
    </row>
    <row r="501" customFormat="false" ht="12.8" hidden="false" customHeight="false" outlineLevel="0" collapsed="false">
      <c r="O501" s="1"/>
      <c r="P501" s="1"/>
    </row>
    <row r="502" customFormat="false" ht="12.8" hidden="false" customHeight="false" outlineLevel="0" collapsed="false">
      <c r="O502" s="1"/>
      <c r="P502" s="1"/>
    </row>
    <row r="503" customFormat="false" ht="12.8" hidden="false" customHeight="false" outlineLevel="0" collapsed="false">
      <c r="O503" s="1"/>
      <c r="P503" s="1"/>
    </row>
    <row r="504" customFormat="false" ht="12.8" hidden="false" customHeight="false" outlineLevel="0" collapsed="false">
      <c r="O504" s="1"/>
      <c r="P504" s="1"/>
    </row>
    <row r="505" customFormat="false" ht="12.8" hidden="false" customHeight="false" outlineLevel="0" collapsed="false">
      <c r="O505" s="1"/>
      <c r="P505" s="1"/>
    </row>
    <row r="506" customFormat="false" ht="12.8" hidden="false" customHeight="false" outlineLevel="0" collapsed="false">
      <c r="O506" s="1"/>
      <c r="P506" s="1"/>
    </row>
    <row r="507" customFormat="false" ht="12.8" hidden="false" customHeight="false" outlineLevel="0" collapsed="false">
      <c r="O507" s="1"/>
      <c r="P507" s="1"/>
    </row>
    <row r="508" customFormat="false" ht="12.8" hidden="false" customHeight="false" outlineLevel="0" collapsed="false">
      <c r="O508" s="1"/>
      <c r="P508" s="1"/>
    </row>
    <row r="509" customFormat="false" ht="12.8" hidden="false" customHeight="false" outlineLevel="0" collapsed="false">
      <c r="O509" s="1"/>
      <c r="P509" s="1"/>
    </row>
    <row r="510" customFormat="false" ht="12.8" hidden="false" customHeight="false" outlineLevel="0" collapsed="false">
      <c r="O510" s="1"/>
      <c r="P510" s="1"/>
    </row>
    <row r="511" customFormat="false" ht="12.8" hidden="false" customHeight="false" outlineLevel="0" collapsed="false">
      <c r="O511" s="1"/>
      <c r="P511" s="1"/>
    </row>
    <row r="512" customFormat="false" ht="12.8" hidden="false" customHeight="false" outlineLevel="0" collapsed="false">
      <c r="O512" s="1"/>
      <c r="P512" s="1"/>
    </row>
    <row r="513" customFormat="false" ht="12.8" hidden="false" customHeight="false" outlineLevel="0" collapsed="false">
      <c r="O513" s="1"/>
      <c r="P513" s="1"/>
    </row>
    <row r="514" customFormat="false" ht="12.8" hidden="false" customHeight="false" outlineLevel="0" collapsed="false">
      <c r="O514" s="1"/>
      <c r="P514" s="1"/>
    </row>
    <row r="515" customFormat="false" ht="12.8" hidden="false" customHeight="false" outlineLevel="0" collapsed="false">
      <c r="O515" s="1"/>
      <c r="P515" s="1"/>
    </row>
    <row r="516" customFormat="false" ht="12.8" hidden="false" customHeight="false" outlineLevel="0" collapsed="false">
      <c r="O516" s="1"/>
      <c r="P516" s="1"/>
    </row>
    <row r="517" customFormat="false" ht="12.8" hidden="false" customHeight="false" outlineLevel="0" collapsed="false">
      <c r="O517" s="1"/>
      <c r="P517" s="1"/>
    </row>
    <row r="518" customFormat="false" ht="12.8" hidden="false" customHeight="false" outlineLevel="0" collapsed="false">
      <c r="O518" s="1"/>
      <c r="P518" s="1"/>
    </row>
    <row r="519" customFormat="false" ht="12.8" hidden="false" customHeight="false" outlineLevel="0" collapsed="false">
      <c r="O519" s="1"/>
      <c r="P519" s="1"/>
    </row>
    <row r="520" customFormat="false" ht="12.8" hidden="false" customHeight="false" outlineLevel="0" collapsed="false">
      <c r="O520" s="1"/>
      <c r="P520" s="1"/>
    </row>
    <row r="521" customFormat="false" ht="12.8" hidden="false" customHeight="false" outlineLevel="0" collapsed="false">
      <c r="O521" s="1"/>
      <c r="P521" s="1"/>
    </row>
    <row r="522" customFormat="false" ht="12.8" hidden="false" customHeight="false" outlineLevel="0" collapsed="false">
      <c r="O522" s="1"/>
      <c r="P522" s="1"/>
    </row>
    <row r="523" customFormat="false" ht="12.8" hidden="false" customHeight="false" outlineLevel="0" collapsed="false">
      <c r="O523" s="1"/>
      <c r="P523" s="1"/>
    </row>
    <row r="524" customFormat="false" ht="12.8" hidden="false" customHeight="false" outlineLevel="0" collapsed="false">
      <c r="O524" s="1"/>
      <c r="P524" s="1"/>
    </row>
    <row r="525" customFormat="false" ht="12.8" hidden="false" customHeight="false" outlineLevel="0" collapsed="false">
      <c r="O525" s="1"/>
      <c r="P525" s="1"/>
    </row>
    <row r="526" customFormat="false" ht="12.8" hidden="false" customHeight="false" outlineLevel="0" collapsed="false">
      <c r="O526" s="1"/>
      <c r="P526" s="1"/>
    </row>
    <row r="527" customFormat="false" ht="12.8" hidden="false" customHeight="false" outlineLevel="0" collapsed="false">
      <c r="O527" s="1"/>
      <c r="P527" s="1"/>
    </row>
    <row r="528" customFormat="false" ht="12.8" hidden="false" customHeight="false" outlineLevel="0" collapsed="false">
      <c r="O528" s="1"/>
      <c r="P528" s="1"/>
    </row>
    <row r="529" customFormat="false" ht="12.8" hidden="false" customHeight="false" outlineLevel="0" collapsed="false">
      <c r="O529" s="1"/>
      <c r="P529" s="1"/>
    </row>
    <row r="530" customFormat="false" ht="12.8" hidden="false" customHeight="false" outlineLevel="0" collapsed="false">
      <c r="O530" s="1"/>
      <c r="P530" s="1"/>
    </row>
    <row r="531" customFormat="false" ht="12.8" hidden="false" customHeight="false" outlineLevel="0" collapsed="false">
      <c r="O531" s="1"/>
      <c r="P531" s="1"/>
    </row>
    <row r="532" customFormat="false" ht="12.8" hidden="false" customHeight="false" outlineLevel="0" collapsed="false">
      <c r="O532" s="1"/>
      <c r="P532" s="1"/>
    </row>
    <row r="533" customFormat="false" ht="12.8" hidden="false" customHeight="false" outlineLevel="0" collapsed="false">
      <c r="O533" s="1"/>
      <c r="P533" s="1"/>
    </row>
    <row r="534" customFormat="false" ht="12.8" hidden="false" customHeight="false" outlineLevel="0" collapsed="false">
      <c r="O534" s="1"/>
      <c r="P534" s="1"/>
    </row>
    <row r="535" customFormat="false" ht="12.8" hidden="false" customHeight="false" outlineLevel="0" collapsed="false">
      <c r="O535" s="1"/>
      <c r="P535" s="1"/>
    </row>
    <row r="536" customFormat="false" ht="12.8" hidden="false" customHeight="false" outlineLevel="0" collapsed="false">
      <c r="O536" s="1"/>
      <c r="P536" s="1"/>
    </row>
    <row r="537" customFormat="false" ht="12.8" hidden="false" customHeight="false" outlineLevel="0" collapsed="false">
      <c r="O537" s="1"/>
      <c r="P537" s="1"/>
    </row>
    <row r="538" customFormat="false" ht="12.8" hidden="false" customHeight="false" outlineLevel="0" collapsed="false">
      <c r="O538" s="1"/>
      <c r="P538" s="1"/>
    </row>
    <row r="539" customFormat="false" ht="12.8" hidden="false" customHeight="false" outlineLevel="0" collapsed="false">
      <c r="O539" s="1"/>
      <c r="P539" s="1"/>
    </row>
    <row r="540" customFormat="false" ht="12.8" hidden="false" customHeight="false" outlineLevel="0" collapsed="false">
      <c r="O540" s="1"/>
      <c r="P540" s="1"/>
    </row>
    <row r="541" customFormat="false" ht="12.8" hidden="false" customHeight="false" outlineLevel="0" collapsed="false">
      <c r="O541" s="1"/>
      <c r="P541" s="1"/>
    </row>
    <row r="542" customFormat="false" ht="12.8" hidden="false" customHeight="false" outlineLevel="0" collapsed="false">
      <c r="O542" s="1"/>
      <c r="P542" s="1"/>
    </row>
    <row r="543" customFormat="false" ht="12.8" hidden="false" customHeight="false" outlineLevel="0" collapsed="false">
      <c r="O543" s="1"/>
      <c r="P543" s="1"/>
    </row>
    <row r="544" customFormat="false" ht="12.8" hidden="false" customHeight="false" outlineLevel="0" collapsed="false">
      <c r="O544" s="1"/>
      <c r="P544" s="1"/>
    </row>
    <row r="545" customFormat="false" ht="12.8" hidden="false" customHeight="false" outlineLevel="0" collapsed="false">
      <c r="O545" s="1"/>
      <c r="P545" s="1"/>
    </row>
    <row r="546" customFormat="false" ht="12.8" hidden="false" customHeight="false" outlineLevel="0" collapsed="false">
      <c r="O546" s="1"/>
      <c r="P546" s="1"/>
    </row>
    <row r="547" customFormat="false" ht="12.8" hidden="false" customHeight="false" outlineLevel="0" collapsed="false">
      <c r="O547" s="1"/>
      <c r="P547" s="1"/>
    </row>
    <row r="548" customFormat="false" ht="12.8" hidden="false" customHeight="false" outlineLevel="0" collapsed="false">
      <c r="O548" s="1"/>
      <c r="P548" s="1"/>
    </row>
    <row r="549" customFormat="false" ht="12.8" hidden="false" customHeight="false" outlineLevel="0" collapsed="false">
      <c r="O549" s="1"/>
      <c r="P549" s="1"/>
    </row>
    <row r="550" customFormat="false" ht="12.8" hidden="false" customHeight="false" outlineLevel="0" collapsed="false">
      <c r="O550" s="1"/>
      <c r="P550" s="1"/>
    </row>
    <row r="551" customFormat="false" ht="12.8" hidden="false" customHeight="false" outlineLevel="0" collapsed="false">
      <c r="O551" s="1"/>
      <c r="P551" s="1"/>
    </row>
    <row r="552" customFormat="false" ht="12.8" hidden="false" customHeight="false" outlineLevel="0" collapsed="false">
      <c r="O552" s="1"/>
      <c r="P552" s="1"/>
    </row>
    <row r="553" customFormat="false" ht="12.8" hidden="false" customHeight="false" outlineLevel="0" collapsed="false">
      <c r="O553" s="1"/>
      <c r="P553" s="1"/>
    </row>
    <row r="554" customFormat="false" ht="12.8" hidden="false" customHeight="false" outlineLevel="0" collapsed="false">
      <c r="O554" s="1"/>
      <c r="P554" s="1"/>
    </row>
    <row r="555" customFormat="false" ht="12.8" hidden="false" customHeight="false" outlineLevel="0" collapsed="false">
      <c r="O555" s="1"/>
      <c r="P555" s="1"/>
    </row>
    <row r="556" customFormat="false" ht="12.8" hidden="false" customHeight="false" outlineLevel="0" collapsed="false">
      <c r="O556" s="1"/>
      <c r="P556" s="1"/>
    </row>
    <row r="557" customFormat="false" ht="12.8" hidden="false" customHeight="false" outlineLevel="0" collapsed="false">
      <c r="O557" s="1"/>
      <c r="P557" s="1"/>
    </row>
    <row r="558" customFormat="false" ht="12.8" hidden="false" customHeight="false" outlineLevel="0" collapsed="false">
      <c r="O558" s="1"/>
      <c r="P558" s="1"/>
    </row>
    <row r="559" customFormat="false" ht="12.8" hidden="false" customHeight="false" outlineLevel="0" collapsed="false">
      <c r="O559" s="1"/>
      <c r="P559" s="1"/>
    </row>
    <row r="560" customFormat="false" ht="12.8" hidden="false" customHeight="false" outlineLevel="0" collapsed="false">
      <c r="O560" s="1"/>
      <c r="P560" s="1"/>
    </row>
    <row r="561" customFormat="false" ht="12.8" hidden="false" customHeight="false" outlineLevel="0" collapsed="false">
      <c r="O561" s="1"/>
      <c r="P561" s="1"/>
    </row>
    <row r="562" customFormat="false" ht="12.8" hidden="false" customHeight="false" outlineLevel="0" collapsed="false">
      <c r="O562" s="1"/>
      <c r="P562" s="1"/>
    </row>
    <row r="563" customFormat="false" ht="12.8" hidden="false" customHeight="false" outlineLevel="0" collapsed="false">
      <c r="O563" s="1"/>
      <c r="P563" s="1"/>
    </row>
    <row r="564" customFormat="false" ht="12.8" hidden="false" customHeight="false" outlineLevel="0" collapsed="false">
      <c r="O564" s="1"/>
      <c r="P564" s="1"/>
    </row>
    <row r="565" customFormat="false" ht="12.8" hidden="false" customHeight="false" outlineLevel="0" collapsed="false">
      <c r="O565" s="1"/>
      <c r="P565" s="1"/>
    </row>
    <row r="566" customFormat="false" ht="12.8" hidden="false" customHeight="false" outlineLevel="0" collapsed="false">
      <c r="O566" s="1"/>
      <c r="P566" s="1"/>
    </row>
    <row r="567" customFormat="false" ht="12.8" hidden="false" customHeight="false" outlineLevel="0" collapsed="false">
      <c r="O567" s="1"/>
      <c r="P567" s="1"/>
    </row>
    <row r="568" customFormat="false" ht="12.8" hidden="false" customHeight="false" outlineLevel="0" collapsed="false">
      <c r="O568" s="1"/>
      <c r="P568" s="1"/>
    </row>
    <row r="569" customFormat="false" ht="12.8" hidden="false" customHeight="false" outlineLevel="0" collapsed="false">
      <c r="O569" s="1"/>
      <c r="P569" s="1"/>
    </row>
    <row r="570" customFormat="false" ht="12.8" hidden="false" customHeight="false" outlineLevel="0" collapsed="false">
      <c r="O570" s="1"/>
      <c r="P570" s="1"/>
    </row>
    <row r="571" customFormat="false" ht="12.8" hidden="false" customHeight="false" outlineLevel="0" collapsed="false">
      <c r="O571" s="1"/>
      <c r="P571" s="1"/>
    </row>
    <row r="572" customFormat="false" ht="12.8" hidden="false" customHeight="false" outlineLevel="0" collapsed="false">
      <c r="O572" s="1"/>
      <c r="P572" s="1"/>
    </row>
    <row r="573" customFormat="false" ht="12.8" hidden="false" customHeight="false" outlineLevel="0" collapsed="false">
      <c r="O573" s="1"/>
      <c r="P573" s="1"/>
    </row>
    <row r="574" customFormat="false" ht="12.8" hidden="false" customHeight="false" outlineLevel="0" collapsed="false">
      <c r="O574" s="1"/>
      <c r="P574" s="1"/>
    </row>
    <row r="575" customFormat="false" ht="12.8" hidden="false" customHeight="false" outlineLevel="0" collapsed="false">
      <c r="O575" s="1"/>
      <c r="P575" s="1"/>
    </row>
    <row r="576" customFormat="false" ht="12.8" hidden="false" customHeight="false" outlineLevel="0" collapsed="false">
      <c r="O576" s="1"/>
      <c r="P576" s="1"/>
    </row>
    <row r="577" customFormat="false" ht="12.8" hidden="false" customHeight="false" outlineLevel="0" collapsed="false">
      <c r="O577" s="1"/>
      <c r="P577" s="1"/>
    </row>
    <row r="578" customFormat="false" ht="12.8" hidden="false" customHeight="false" outlineLevel="0" collapsed="false">
      <c r="O578" s="1"/>
      <c r="P578" s="1"/>
    </row>
    <row r="579" customFormat="false" ht="12.8" hidden="false" customHeight="false" outlineLevel="0" collapsed="false">
      <c r="O579" s="1"/>
      <c r="P579" s="1"/>
    </row>
    <row r="580" customFormat="false" ht="12.8" hidden="false" customHeight="false" outlineLevel="0" collapsed="false">
      <c r="O580" s="1"/>
      <c r="P580" s="1"/>
    </row>
    <row r="581" customFormat="false" ht="12.8" hidden="false" customHeight="false" outlineLevel="0" collapsed="false">
      <c r="O581" s="1"/>
      <c r="P581" s="1"/>
    </row>
    <row r="582" customFormat="false" ht="12.8" hidden="false" customHeight="false" outlineLevel="0" collapsed="false">
      <c r="O582" s="1"/>
      <c r="P582" s="1"/>
    </row>
    <row r="583" customFormat="false" ht="12.8" hidden="false" customHeight="false" outlineLevel="0" collapsed="false">
      <c r="O583" s="1"/>
      <c r="P583" s="1"/>
    </row>
    <row r="584" customFormat="false" ht="12.8" hidden="false" customHeight="false" outlineLevel="0" collapsed="false">
      <c r="O584" s="1"/>
      <c r="P584" s="1"/>
    </row>
    <row r="585" customFormat="false" ht="12.8" hidden="false" customHeight="false" outlineLevel="0" collapsed="false">
      <c r="O585" s="1"/>
      <c r="P585" s="1"/>
    </row>
    <row r="586" customFormat="false" ht="12.8" hidden="false" customHeight="false" outlineLevel="0" collapsed="false">
      <c r="O586" s="1"/>
      <c r="P586" s="1"/>
    </row>
    <row r="587" customFormat="false" ht="12.8" hidden="false" customHeight="false" outlineLevel="0" collapsed="false">
      <c r="O587" s="1"/>
      <c r="P587" s="1"/>
    </row>
    <row r="588" customFormat="false" ht="12.8" hidden="false" customHeight="false" outlineLevel="0" collapsed="false">
      <c r="O588" s="1"/>
      <c r="P588" s="1"/>
    </row>
    <row r="589" customFormat="false" ht="12.8" hidden="false" customHeight="false" outlineLevel="0" collapsed="false">
      <c r="O589" s="1"/>
      <c r="P589" s="1"/>
    </row>
    <row r="590" customFormat="false" ht="12.8" hidden="false" customHeight="false" outlineLevel="0" collapsed="false">
      <c r="O590" s="1"/>
      <c r="P590" s="1"/>
    </row>
    <row r="591" customFormat="false" ht="12.8" hidden="false" customHeight="false" outlineLevel="0" collapsed="false">
      <c r="O591" s="1"/>
      <c r="P591" s="1"/>
    </row>
    <row r="592" customFormat="false" ht="12.8" hidden="false" customHeight="false" outlineLevel="0" collapsed="false">
      <c r="O592" s="1"/>
      <c r="P592" s="1"/>
    </row>
    <row r="593" customFormat="false" ht="12.8" hidden="false" customHeight="false" outlineLevel="0" collapsed="false">
      <c r="O593" s="1"/>
      <c r="P593" s="1"/>
    </row>
    <row r="594" customFormat="false" ht="12.8" hidden="false" customHeight="false" outlineLevel="0" collapsed="false">
      <c r="O594" s="1"/>
      <c r="P594" s="1"/>
    </row>
    <row r="595" customFormat="false" ht="12.8" hidden="false" customHeight="false" outlineLevel="0" collapsed="false">
      <c r="O595" s="1"/>
      <c r="P595" s="1"/>
    </row>
    <row r="596" customFormat="false" ht="12.8" hidden="false" customHeight="false" outlineLevel="0" collapsed="false">
      <c r="O596" s="1"/>
      <c r="P596" s="1"/>
    </row>
    <row r="597" customFormat="false" ht="12.8" hidden="false" customHeight="false" outlineLevel="0" collapsed="false">
      <c r="O597" s="1"/>
      <c r="P597" s="1"/>
    </row>
    <row r="598" customFormat="false" ht="12.8" hidden="false" customHeight="false" outlineLevel="0" collapsed="false">
      <c r="O598" s="1"/>
      <c r="P598" s="1"/>
    </row>
    <row r="599" customFormat="false" ht="12.8" hidden="false" customHeight="false" outlineLevel="0" collapsed="false">
      <c r="O599" s="1"/>
      <c r="P599" s="1"/>
    </row>
    <row r="600" customFormat="false" ht="12.8" hidden="false" customHeight="false" outlineLevel="0" collapsed="false">
      <c r="O600" s="1"/>
      <c r="P600" s="1"/>
    </row>
    <row r="601" customFormat="false" ht="12.8" hidden="false" customHeight="false" outlineLevel="0" collapsed="false">
      <c r="O601" s="1"/>
      <c r="P601" s="1"/>
    </row>
    <row r="602" customFormat="false" ht="12.8" hidden="false" customHeight="false" outlineLevel="0" collapsed="false">
      <c r="O602" s="1"/>
      <c r="P602" s="1"/>
    </row>
    <row r="603" customFormat="false" ht="12.8" hidden="false" customHeight="false" outlineLevel="0" collapsed="false">
      <c r="O603" s="1"/>
      <c r="P603" s="1"/>
    </row>
    <row r="604" customFormat="false" ht="12.8" hidden="false" customHeight="false" outlineLevel="0" collapsed="false">
      <c r="O604" s="1"/>
      <c r="P604" s="1"/>
    </row>
    <row r="605" customFormat="false" ht="12.8" hidden="false" customHeight="false" outlineLevel="0" collapsed="false">
      <c r="O605" s="1"/>
      <c r="P605" s="1"/>
    </row>
    <row r="606" customFormat="false" ht="12.8" hidden="false" customHeight="false" outlineLevel="0" collapsed="false">
      <c r="O606" s="1"/>
      <c r="P606" s="1"/>
    </row>
    <row r="607" customFormat="false" ht="12.8" hidden="false" customHeight="false" outlineLevel="0" collapsed="false">
      <c r="O607" s="1"/>
      <c r="P607" s="1"/>
    </row>
    <row r="608" customFormat="false" ht="12.8" hidden="false" customHeight="false" outlineLevel="0" collapsed="false">
      <c r="O608" s="1"/>
      <c r="P608" s="1"/>
    </row>
    <row r="609" customFormat="false" ht="12.8" hidden="false" customHeight="false" outlineLevel="0" collapsed="false">
      <c r="O609" s="1"/>
      <c r="P609" s="1"/>
    </row>
    <row r="610" customFormat="false" ht="12.8" hidden="false" customHeight="false" outlineLevel="0" collapsed="false">
      <c r="O610" s="1"/>
      <c r="P610" s="1"/>
    </row>
    <row r="611" customFormat="false" ht="12.8" hidden="false" customHeight="false" outlineLevel="0" collapsed="false">
      <c r="O611" s="1"/>
      <c r="P611" s="1"/>
    </row>
    <row r="612" customFormat="false" ht="12.8" hidden="false" customHeight="false" outlineLevel="0" collapsed="false">
      <c r="O612" s="1"/>
      <c r="P612" s="1"/>
    </row>
    <row r="613" customFormat="false" ht="12.8" hidden="false" customHeight="false" outlineLevel="0" collapsed="false">
      <c r="O613" s="1"/>
      <c r="P613" s="1"/>
    </row>
    <row r="614" customFormat="false" ht="12.8" hidden="false" customHeight="false" outlineLevel="0" collapsed="false">
      <c r="O614" s="1"/>
      <c r="P614" s="1"/>
    </row>
    <row r="615" customFormat="false" ht="12.8" hidden="false" customHeight="false" outlineLevel="0" collapsed="false">
      <c r="O615" s="1"/>
      <c r="P615" s="1"/>
    </row>
    <row r="616" customFormat="false" ht="12.8" hidden="false" customHeight="false" outlineLevel="0" collapsed="false">
      <c r="O616" s="1"/>
      <c r="P616" s="1"/>
    </row>
    <row r="617" customFormat="false" ht="12.8" hidden="false" customHeight="false" outlineLevel="0" collapsed="false">
      <c r="O617" s="1"/>
      <c r="P617" s="1"/>
    </row>
    <row r="618" customFormat="false" ht="12.8" hidden="false" customHeight="false" outlineLevel="0" collapsed="false">
      <c r="O618" s="1"/>
      <c r="P618" s="1"/>
    </row>
    <row r="619" customFormat="false" ht="12.8" hidden="false" customHeight="false" outlineLevel="0" collapsed="false">
      <c r="O619" s="1"/>
      <c r="P619" s="1"/>
    </row>
    <row r="620" customFormat="false" ht="12.8" hidden="false" customHeight="false" outlineLevel="0" collapsed="false">
      <c r="O620" s="1"/>
      <c r="P620" s="1"/>
    </row>
    <row r="621" customFormat="false" ht="12.8" hidden="false" customHeight="false" outlineLevel="0" collapsed="false">
      <c r="O621" s="1"/>
      <c r="P621" s="1"/>
    </row>
    <row r="622" customFormat="false" ht="12.8" hidden="false" customHeight="false" outlineLevel="0" collapsed="false">
      <c r="O622" s="1"/>
      <c r="P622" s="1"/>
    </row>
    <row r="623" customFormat="false" ht="12.8" hidden="false" customHeight="false" outlineLevel="0" collapsed="false">
      <c r="O623" s="1"/>
      <c r="P623" s="1"/>
    </row>
    <row r="624" customFormat="false" ht="12.8" hidden="false" customHeight="false" outlineLevel="0" collapsed="false">
      <c r="O624" s="1"/>
      <c r="P624" s="1"/>
    </row>
    <row r="625" customFormat="false" ht="12.8" hidden="false" customHeight="false" outlineLevel="0" collapsed="false">
      <c r="O625" s="1"/>
      <c r="P625" s="1"/>
    </row>
    <row r="626" customFormat="false" ht="12.8" hidden="false" customHeight="false" outlineLevel="0" collapsed="false">
      <c r="O626" s="1"/>
      <c r="P626" s="1"/>
    </row>
    <row r="627" customFormat="false" ht="12.8" hidden="false" customHeight="false" outlineLevel="0" collapsed="false">
      <c r="O627" s="1"/>
      <c r="P627" s="1"/>
    </row>
    <row r="628" customFormat="false" ht="12.8" hidden="false" customHeight="false" outlineLevel="0" collapsed="false">
      <c r="O628" s="1"/>
      <c r="P628" s="1"/>
    </row>
    <row r="629" customFormat="false" ht="12.8" hidden="false" customHeight="false" outlineLevel="0" collapsed="false">
      <c r="O629" s="1"/>
      <c r="P629" s="1"/>
    </row>
    <row r="630" customFormat="false" ht="12.8" hidden="false" customHeight="false" outlineLevel="0" collapsed="false">
      <c r="O630" s="1"/>
      <c r="P630" s="1"/>
    </row>
    <row r="631" customFormat="false" ht="12.8" hidden="false" customHeight="false" outlineLevel="0" collapsed="false">
      <c r="O631" s="1"/>
      <c r="P631" s="1"/>
    </row>
    <row r="632" customFormat="false" ht="12.8" hidden="false" customHeight="false" outlineLevel="0" collapsed="false">
      <c r="O632" s="1"/>
      <c r="P632" s="1"/>
    </row>
    <row r="633" customFormat="false" ht="12.8" hidden="false" customHeight="false" outlineLevel="0" collapsed="false">
      <c r="O633" s="1"/>
      <c r="P633" s="1"/>
    </row>
    <row r="634" customFormat="false" ht="12.8" hidden="false" customHeight="false" outlineLevel="0" collapsed="false">
      <c r="O634" s="1"/>
      <c r="P634" s="1"/>
    </row>
    <row r="635" customFormat="false" ht="12.8" hidden="false" customHeight="false" outlineLevel="0" collapsed="false">
      <c r="O635" s="1"/>
      <c r="P635" s="1"/>
    </row>
    <row r="636" customFormat="false" ht="12.8" hidden="false" customHeight="false" outlineLevel="0" collapsed="false">
      <c r="O636" s="1"/>
      <c r="P636" s="1"/>
    </row>
    <row r="637" customFormat="false" ht="12.8" hidden="false" customHeight="false" outlineLevel="0" collapsed="false">
      <c r="O637" s="1"/>
      <c r="P637" s="1"/>
    </row>
    <row r="638" customFormat="false" ht="12.8" hidden="false" customHeight="false" outlineLevel="0" collapsed="false">
      <c r="O638" s="1"/>
      <c r="P638" s="1"/>
    </row>
    <row r="639" customFormat="false" ht="12.8" hidden="false" customHeight="false" outlineLevel="0" collapsed="false">
      <c r="O639" s="1"/>
      <c r="P639" s="1"/>
    </row>
    <row r="640" customFormat="false" ht="12.8" hidden="false" customHeight="false" outlineLevel="0" collapsed="false">
      <c r="O640" s="1"/>
      <c r="P640" s="1"/>
    </row>
    <row r="641" customFormat="false" ht="12.8" hidden="false" customHeight="false" outlineLevel="0" collapsed="false">
      <c r="O641" s="1"/>
      <c r="P641" s="1"/>
    </row>
    <row r="642" customFormat="false" ht="12.8" hidden="false" customHeight="false" outlineLevel="0" collapsed="false">
      <c r="O642" s="1"/>
      <c r="P642" s="1"/>
    </row>
    <row r="643" customFormat="false" ht="12.8" hidden="false" customHeight="false" outlineLevel="0" collapsed="false">
      <c r="O643" s="1"/>
      <c r="P643" s="1"/>
    </row>
    <row r="644" customFormat="false" ht="12.8" hidden="false" customHeight="false" outlineLevel="0" collapsed="false">
      <c r="O644" s="1"/>
      <c r="P644" s="1"/>
    </row>
    <row r="645" customFormat="false" ht="12.8" hidden="false" customHeight="false" outlineLevel="0" collapsed="false">
      <c r="O645" s="1"/>
      <c r="P645" s="1"/>
    </row>
    <row r="646" customFormat="false" ht="12.8" hidden="false" customHeight="false" outlineLevel="0" collapsed="false">
      <c r="O646" s="1"/>
      <c r="P646" s="1"/>
    </row>
    <row r="647" customFormat="false" ht="12.8" hidden="false" customHeight="false" outlineLevel="0" collapsed="false">
      <c r="O647" s="1"/>
      <c r="P647" s="1"/>
    </row>
    <row r="648" customFormat="false" ht="12.8" hidden="false" customHeight="false" outlineLevel="0" collapsed="false">
      <c r="O648" s="1"/>
      <c r="P648" s="1"/>
    </row>
    <row r="649" customFormat="false" ht="12.8" hidden="false" customHeight="false" outlineLevel="0" collapsed="false">
      <c r="O649" s="1"/>
      <c r="P649" s="1"/>
    </row>
    <row r="650" customFormat="false" ht="12.8" hidden="false" customHeight="false" outlineLevel="0" collapsed="false">
      <c r="O650" s="1"/>
      <c r="P650" s="1"/>
    </row>
    <row r="651" customFormat="false" ht="12.8" hidden="false" customHeight="false" outlineLevel="0" collapsed="false">
      <c r="O651" s="1"/>
      <c r="P651" s="1"/>
    </row>
    <row r="652" customFormat="false" ht="12.8" hidden="false" customHeight="false" outlineLevel="0" collapsed="false">
      <c r="O652" s="1"/>
      <c r="P652" s="1"/>
    </row>
    <row r="653" customFormat="false" ht="12.8" hidden="false" customHeight="false" outlineLevel="0" collapsed="false">
      <c r="O653" s="1"/>
      <c r="P653" s="1"/>
    </row>
    <row r="654" customFormat="false" ht="12.8" hidden="false" customHeight="false" outlineLevel="0" collapsed="false">
      <c r="O654" s="1"/>
      <c r="P654" s="1"/>
    </row>
    <row r="655" customFormat="false" ht="12.8" hidden="false" customHeight="false" outlineLevel="0" collapsed="false">
      <c r="O655" s="1"/>
      <c r="P655" s="1"/>
    </row>
    <row r="656" customFormat="false" ht="12.8" hidden="false" customHeight="false" outlineLevel="0" collapsed="false">
      <c r="O656" s="1"/>
      <c r="P656" s="1"/>
    </row>
    <row r="657" customFormat="false" ht="12.8" hidden="false" customHeight="false" outlineLevel="0" collapsed="false">
      <c r="O657" s="1"/>
      <c r="P657" s="1"/>
    </row>
    <row r="658" customFormat="false" ht="12.8" hidden="false" customHeight="false" outlineLevel="0" collapsed="false">
      <c r="O658" s="1"/>
      <c r="P658" s="1"/>
    </row>
    <row r="659" customFormat="false" ht="12.8" hidden="false" customHeight="false" outlineLevel="0" collapsed="false">
      <c r="O659" s="1"/>
      <c r="P659" s="1"/>
    </row>
    <row r="660" customFormat="false" ht="12.8" hidden="false" customHeight="false" outlineLevel="0" collapsed="false">
      <c r="O660" s="1"/>
      <c r="P660" s="1"/>
    </row>
    <row r="661" customFormat="false" ht="12.8" hidden="false" customHeight="false" outlineLevel="0" collapsed="false">
      <c r="O661" s="1"/>
      <c r="P661" s="1"/>
    </row>
    <row r="662" customFormat="false" ht="12.8" hidden="false" customHeight="false" outlineLevel="0" collapsed="false">
      <c r="O662" s="1"/>
      <c r="P662" s="1"/>
    </row>
    <row r="663" customFormat="false" ht="12.8" hidden="false" customHeight="false" outlineLevel="0" collapsed="false">
      <c r="O663" s="1"/>
      <c r="P663" s="1"/>
    </row>
    <row r="664" customFormat="false" ht="12.8" hidden="false" customHeight="false" outlineLevel="0" collapsed="false">
      <c r="O664" s="1"/>
      <c r="P664" s="1"/>
    </row>
    <row r="665" customFormat="false" ht="12.8" hidden="false" customHeight="false" outlineLevel="0" collapsed="false">
      <c r="O665" s="1"/>
      <c r="P665" s="1"/>
    </row>
    <row r="666" customFormat="false" ht="12.8" hidden="false" customHeight="false" outlineLevel="0" collapsed="false">
      <c r="O666" s="1"/>
      <c r="P666" s="1"/>
    </row>
    <row r="667" customFormat="false" ht="12.8" hidden="false" customHeight="false" outlineLevel="0" collapsed="false">
      <c r="O667" s="1"/>
      <c r="P667" s="1"/>
    </row>
    <row r="668" customFormat="false" ht="12.8" hidden="false" customHeight="false" outlineLevel="0" collapsed="false">
      <c r="O668" s="1"/>
      <c r="P668" s="1"/>
    </row>
    <row r="669" customFormat="false" ht="12.8" hidden="false" customHeight="false" outlineLevel="0" collapsed="false">
      <c r="O669" s="1"/>
      <c r="P669" s="1"/>
    </row>
    <row r="670" customFormat="false" ht="12.8" hidden="false" customHeight="false" outlineLevel="0" collapsed="false">
      <c r="O670" s="1"/>
      <c r="P670" s="1"/>
    </row>
    <row r="671" customFormat="false" ht="12.8" hidden="false" customHeight="false" outlineLevel="0" collapsed="false">
      <c r="O671" s="1"/>
      <c r="P671" s="1"/>
    </row>
    <row r="672" customFormat="false" ht="12.8" hidden="false" customHeight="false" outlineLevel="0" collapsed="false">
      <c r="O672" s="1"/>
      <c r="P672" s="1"/>
    </row>
    <row r="673" customFormat="false" ht="12.8" hidden="false" customHeight="false" outlineLevel="0" collapsed="false">
      <c r="O673" s="1"/>
      <c r="P673" s="1"/>
    </row>
    <row r="674" customFormat="false" ht="12.8" hidden="false" customHeight="false" outlineLevel="0" collapsed="false">
      <c r="O674" s="1"/>
      <c r="P674" s="1"/>
    </row>
    <row r="675" customFormat="false" ht="12.8" hidden="false" customHeight="false" outlineLevel="0" collapsed="false">
      <c r="O675" s="1"/>
      <c r="P675" s="1"/>
    </row>
    <row r="676" customFormat="false" ht="12.8" hidden="false" customHeight="false" outlineLevel="0" collapsed="false">
      <c r="O676" s="1"/>
      <c r="P676" s="1"/>
    </row>
    <row r="677" customFormat="false" ht="12.8" hidden="false" customHeight="false" outlineLevel="0" collapsed="false">
      <c r="O677" s="1"/>
      <c r="P677" s="1"/>
    </row>
    <row r="678" customFormat="false" ht="12.8" hidden="false" customHeight="false" outlineLevel="0" collapsed="false">
      <c r="O678" s="1"/>
      <c r="P678" s="1"/>
    </row>
    <row r="679" customFormat="false" ht="12.8" hidden="false" customHeight="false" outlineLevel="0" collapsed="false">
      <c r="O679" s="1"/>
      <c r="P679" s="1"/>
    </row>
    <row r="680" customFormat="false" ht="12.8" hidden="false" customHeight="false" outlineLevel="0" collapsed="false">
      <c r="O680" s="1"/>
      <c r="P680" s="1"/>
    </row>
    <row r="681" customFormat="false" ht="12.8" hidden="false" customHeight="false" outlineLevel="0" collapsed="false">
      <c r="O681" s="1"/>
      <c r="P681" s="1"/>
    </row>
    <row r="682" customFormat="false" ht="12.8" hidden="false" customHeight="false" outlineLevel="0" collapsed="false">
      <c r="O682" s="1"/>
      <c r="P682" s="1"/>
    </row>
    <row r="683" customFormat="false" ht="12.8" hidden="false" customHeight="false" outlineLevel="0" collapsed="false">
      <c r="O683" s="1"/>
      <c r="P683" s="1"/>
    </row>
    <row r="684" customFormat="false" ht="12.8" hidden="false" customHeight="false" outlineLevel="0" collapsed="false">
      <c r="O684" s="1"/>
      <c r="P684" s="1"/>
    </row>
    <row r="685" customFormat="false" ht="12.8" hidden="false" customHeight="false" outlineLevel="0" collapsed="false">
      <c r="O685" s="1"/>
      <c r="P685" s="1"/>
    </row>
    <row r="686" customFormat="false" ht="12.8" hidden="false" customHeight="false" outlineLevel="0" collapsed="false">
      <c r="O686" s="1"/>
      <c r="P686" s="1"/>
    </row>
    <row r="687" customFormat="false" ht="12.8" hidden="false" customHeight="false" outlineLevel="0" collapsed="false">
      <c r="O687" s="1"/>
      <c r="P687" s="1"/>
    </row>
    <row r="688" customFormat="false" ht="12.8" hidden="false" customHeight="false" outlineLevel="0" collapsed="false">
      <c r="O688" s="1"/>
      <c r="P688" s="1"/>
    </row>
    <row r="689" customFormat="false" ht="12.8" hidden="false" customHeight="false" outlineLevel="0" collapsed="false">
      <c r="O689" s="1"/>
      <c r="P689" s="1"/>
    </row>
    <row r="690" customFormat="false" ht="12.8" hidden="false" customHeight="false" outlineLevel="0" collapsed="false">
      <c r="O690" s="1"/>
      <c r="P690" s="1"/>
    </row>
    <row r="691" customFormat="false" ht="12.8" hidden="false" customHeight="false" outlineLevel="0" collapsed="false">
      <c r="O691" s="1"/>
      <c r="P691" s="1"/>
    </row>
    <row r="692" customFormat="false" ht="12.8" hidden="false" customHeight="false" outlineLevel="0" collapsed="false">
      <c r="O692" s="1"/>
      <c r="P692" s="1"/>
    </row>
    <row r="693" customFormat="false" ht="12.8" hidden="false" customHeight="false" outlineLevel="0" collapsed="false">
      <c r="O693" s="1"/>
      <c r="P693" s="1"/>
    </row>
    <row r="694" customFormat="false" ht="12.8" hidden="false" customHeight="false" outlineLevel="0" collapsed="false">
      <c r="O694" s="1"/>
      <c r="P694" s="1"/>
    </row>
    <row r="695" customFormat="false" ht="12.8" hidden="false" customHeight="false" outlineLevel="0" collapsed="false">
      <c r="O695" s="1"/>
      <c r="P695" s="1"/>
    </row>
    <row r="696" customFormat="false" ht="12.8" hidden="false" customHeight="false" outlineLevel="0" collapsed="false">
      <c r="O696" s="1"/>
      <c r="P696" s="1"/>
    </row>
    <row r="697" customFormat="false" ht="12.8" hidden="false" customHeight="false" outlineLevel="0" collapsed="false">
      <c r="O697" s="1"/>
      <c r="P697" s="1"/>
    </row>
    <row r="698" customFormat="false" ht="12.8" hidden="false" customHeight="false" outlineLevel="0" collapsed="false">
      <c r="O698" s="1"/>
      <c r="P698" s="1"/>
    </row>
    <row r="699" customFormat="false" ht="12.8" hidden="false" customHeight="false" outlineLevel="0" collapsed="false">
      <c r="O699" s="1"/>
      <c r="P699" s="1"/>
    </row>
    <row r="700" customFormat="false" ht="12.8" hidden="false" customHeight="false" outlineLevel="0" collapsed="false">
      <c r="O700" s="1"/>
      <c r="P700" s="1"/>
    </row>
    <row r="701" customFormat="false" ht="12.8" hidden="false" customHeight="false" outlineLevel="0" collapsed="false">
      <c r="O701" s="1"/>
      <c r="P701" s="1"/>
    </row>
    <row r="702" customFormat="false" ht="12.8" hidden="false" customHeight="false" outlineLevel="0" collapsed="false">
      <c r="O702" s="1"/>
      <c r="P702" s="1"/>
    </row>
    <row r="703" customFormat="false" ht="12.8" hidden="false" customHeight="false" outlineLevel="0" collapsed="false">
      <c r="O703" s="1"/>
      <c r="P703" s="1"/>
    </row>
    <row r="704" customFormat="false" ht="12.8" hidden="false" customHeight="false" outlineLevel="0" collapsed="false">
      <c r="O704" s="1"/>
      <c r="P704" s="1"/>
    </row>
    <row r="705" customFormat="false" ht="12.8" hidden="false" customHeight="false" outlineLevel="0" collapsed="false">
      <c r="O705" s="1"/>
      <c r="P705" s="1"/>
    </row>
    <row r="706" customFormat="false" ht="12.8" hidden="false" customHeight="false" outlineLevel="0" collapsed="false">
      <c r="O706" s="1"/>
      <c r="P706" s="1"/>
    </row>
    <row r="707" customFormat="false" ht="12.8" hidden="false" customHeight="false" outlineLevel="0" collapsed="false">
      <c r="O707" s="1"/>
      <c r="P707" s="1"/>
    </row>
    <row r="708" customFormat="false" ht="12.8" hidden="false" customHeight="false" outlineLevel="0" collapsed="false">
      <c r="O708" s="1"/>
      <c r="P708" s="1"/>
    </row>
    <row r="709" customFormat="false" ht="12.8" hidden="false" customHeight="false" outlineLevel="0" collapsed="false">
      <c r="O709" s="1"/>
      <c r="P709" s="1"/>
    </row>
    <row r="710" customFormat="false" ht="12.8" hidden="false" customHeight="false" outlineLevel="0" collapsed="false">
      <c r="O710" s="1"/>
      <c r="P710" s="1"/>
    </row>
    <row r="711" customFormat="false" ht="12.8" hidden="false" customHeight="false" outlineLevel="0" collapsed="false">
      <c r="O711" s="1"/>
      <c r="P711" s="1"/>
    </row>
    <row r="712" customFormat="false" ht="12.8" hidden="false" customHeight="false" outlineLevel="0" collapsed="false">
      <c r="O712" s="1"/>
      <c r="P712" s="1"/>
    </row>
    <row r="713" customFormat="false" ht="12.8" hidden="false" customHeight="false" outlineLevel="0" collapsed="false">
      <c r="O713" s="1"/>
      <c r="P713" s="1"/>
    </row>
    <row r="714" customFormat="false" ht="12.8" hidden="false" customHeight="false" outlineLevel="0" collapsed="false">
      <c r="O714" s="1"/>
      <c r="P714" s="1"/>
    </row>
    <row r="715" customFormat="false" ht="12.8" hidden="false" customHeight="false" outlineLevel="0" collapsed="false">
      <c r="O715" s="1"/>
      <c r="P715" s="1"/>
    </row>
    <row r="716" customFormat="false" ht="12.8" hidden="false" customHeight="false" outlineLevel="0" collapsed="false">
      <c r="O716" s="1"/>
      <c r="P716" s="1"/>
    </row>
    <row r="717" customFormat="false" ht="12.8" hidden="false" customHeight="false" outlineLevel="0" collapsed="false">
      <c r="O717" s="1"/>
      <c r="P717" s="1"/>
    </row>
    <row r="718" customFormat="false" ht="12.8" hidden="false" customHeight="false" outlineLevel="0" collapsed="false">
      <c r="O718" s="1"/>
      <c r="P718" s="1"/>
    </row>
    <row r="719" customFormat="false" ht="12.8" hidden="false" customHeight="false" outlineLevel="0" collapsed="false">
      <c r="O719" s="1"/>
      <c r="P719" s="1"/>
    </row>
    <row r="720" customFormat="false" ht="12.8" hidden="false" customHeight="false" outlineLevel="0" collapsed="false">
      <c r="O720" s="1"/>
      <c r="P720" s="1"/>
    </row>
    <row r="721" customFormat="false" ht="12.8" hidden="false" customHeight="false" outlineLevel="0" collapsed="false">
      <c r="O721" s="1"/>
      <c r="P721" s="1"/>
    </row>
    <row r="722" customFormat="false" ht="12.8" hidden="false" customHeight="false" outlineLevel="0" collapsed="false">
      <c r="O722" s="1"/>
      <c r="P722" s="1"/>
    </row>
    <row r="723" customFormat="false" ht="12.8" hidden="false" customHeight="false" outlineLevel="0" collapsed="false">
      <c r="O723" s="1"/>
      <c r="P723" s="1"/>
    </row>
    <row r="724" customFormat="false" ht="12.8" hidden="false" customHeight="false" outlineLevel="0" collapsed="false">
      <c r="O724" s="1"/>
      <c r="P724" s="1"/>
    </row>
    <row r="725" customFormat="false" ht="12.8" hidden="false" customHeight="false" outlineLevel="0" collapsed="false">
      <c r="O725" s="1"/>
      <c r="P725" s="1"/>
    </row>
    <row r="726" customFormat="false" ht="12.8" hidden="false" customHeight="false" outlineLevel="0" collapsed="false">
      <c r="O726" s="1"/>
      <c r="P726" s="1"/>
    </row>
    <row r="727" customFormat="false" ht="12.8" hidden="false" customHeight="false" outlineLevel="0" collapsed="false">
      <c r="O727" s="1"/>
      <c r="P727" s="1"/>
    </row>
    <row r="728" customFormat="false" ht="12.8" hidden="false" customHeight="false" outlineLevel="0" collapsed="false">
      <c r="O728" s="1"/>
      <c r="P728" s="1"/>
    </row>
    <row r="729" customFormat="false" ht="12.8" hidden="false" customHeight="false" outlineLevel="0" collapsed="false">
      <c r="O729" s="1"/>
      <c r="P729" s="1"/>
    </row>
    <row r="730" customFormat="false" ht="12.8" hidden="false" customHeight="false" outlineLevel="0" collapsed="false">
      <c r="O730" s="1"/>
      <c r="P730" s="1"/>
    </row>
    <row r="731" customFormat="false" ht="12.8" hidden="false" customHeight="false" outlineLevel="0" collapsed="false">
      <c r="O731" s="1"/>
      <c r="P731" s="1"/>
    </row>
    <row r="732" customFormat="false" ht="12.8" hidden="false" customHeight="false" outlineLevel="0" collapsed="false">
      <c r="O732" s="1"/>
      <c r="P732" s="1"/>
    </row>
    <row r="733" customFormat="false" ht="12.8" hidden="false" customHeight="false" outlineLevel="0" collapsed="false">
      <c r="O733" s="1"/>
      <c r="P733" s="1"/>
    </row>
    <row r="734" customFormat="false" ht="12.8" hidden="false" customHeight="false" outlineLevel="0" collapsed="false">
      <c r="O734" s="1"/>
      <c r="P734" s="1"/>
    </row>
    <row r="735" customFormat="false" ht="12.8" hidden="false" customHeight="false" outlineLevel="0" collapsed="false">
      <c r="O735" s="1"/>
      <c r="P735" s="1"/>
    </row>
    <row r="736" customFormat="false" ht="12.8" hidden="false" customHeight="false" outlineLevel="0" collapsed="false">
      <c r="O736" s="1"/>
      <c r="P736" s="1"/>
    </row>
    <row r="737" customFormat="false" ht="12.8" hidden="false" customHeight="false" outlineLevel="0" collapsed="false">
      <c r="O737" s="1"/>
      <c r="P737" s="1"/>
    </row>
    <row r="738" customFormat="false" ht="12.8" hidden="false" customHeight="false" outlineLevel="0" collapsed="false">
      <c r="O738" s="1"/>
      <c r="P738" s="1"/>
    </row>
    <row r="739" customFormat="false" ht="12.8" hidden="false" customHeight="false" outlineLevel="0" collapsed="false">
      <c r="O739" s="1"/>
      <c r="P739" s="1"/>
    </row>
    <row r="740" customFormat="false" ht="12.8" hidden="false" customHeight="false" outlineLevel="0" collapsed="false">
      <c r="O740" s="1"/>
      <c r="P740" s="1"/>
    </row>
    <row r="741" customFormat="false" ht="12.8" hidden="false" customHeight="false" outlineLevel="0" collapsed="false">
      <c r="O741" s="1"/>
      <c r="P741" s="1"/>
    </row>
    <row r="742" customFormat="false" ht="12.8" hidden="false" customHeight="false" outlineLevel="0" collapsed="false">
      <c r="O742" s="1"/>
      <c r="P742" s="1"/>
    </row>
    <row r="743" customFormat="false" ht="12.8" hidden="false" customHeight="false" outlineLevel="0" collapsed="false">
      <c r="O743" s="1"/>
      <c r="P743" s="1"/>
    </row>
    <row r="744" customFormat="false" ht="12.8" hidden="false" customHeight="false" outlineLevel="0" collapsed="false">
      <c r="O744" s="1"/>
      <c r="P744" s="1"/>
    </row>
    <row r="745" customFormat="false" ht="12.8" hidden="false" customHeight="false" outlineLevel="0" collapsed="false">
      <c r="O745" s="1"/>
      <c r="P745" s="1"/>
    </row>
    <row r="746" customFormat="false" ht="12.8" hidden="false" customHeight="false" outlineLevel="0" collapsed="false">
      <c r="O746" s="1"/>
      <c r="P746" s="1"/>
    </row>
    <row r="747" customFormat="false" ht="12.8" hidden="false" customHeight="false" outlineLevel="0" collapsed="false">
      <c r="O747" s="1"/>
      <c r="P747" s="1"/>
    </row>
    <row r="748" customFormat="false" ht="12.8" hidden="false" customHeight="false" outlineLevel="0" collapsed="false">
      <c r="O748" s="1"/>
      <c r="P748" s="1"/>
    </row>
    <row r="749" customFormat="false" ht="12.8" hidden="false" customHeight="false" outlineLevel="0" collapsed="false">
      <c r="O749" s="1"/>
      <c r="P749" s="1"/>
    </row>
    <row r="750" customFormat="false" ht="12.8" hidden="false" customHeight="false" outlineLevel="0" collapsed="false">
      <c r="O750" s="1"/>
      <c r="P750" s="1"/>
    </row>
    <row r="751" customFormat="false" ht="12.8" hidden="false" customHeight="false" outlineLevel="0" collapsed="false">
      <c r="O751" s="1"/>
      <c r="P751" s="1"/>
    </row>
    <row r="752" customFormat="false" ht="12.8" hidden="false" customHeight="false" outlineLevel="0" collapsed="false">
      <c r="O752" s="1"/>
      <c r="P752" s="1"/>
    </row>
    <row r="753" customFormat="false" ht="12.8" hidden="false" customHeight="false" outlineLevel="0" collapsed="false">
      <c r="O753" s="1"/>
      <c r="P753" s="1"/>
    </row>
    <row r="754" customFormat="false" ht="12.8" hidden="false" customHeight="false" outlineLevel="0" collapsed="false">
      <c r="O754" s="1"/>
      <c r="P754" s="1"/>
    </row>
    <row r="755" customFormat="false" ht="12.8" hidden="false" customHeight="false" outlineLevel="0" collapsed="false">
      <c r="O755" s="1"/>
      <c r="P755" s="1"/>
    </row>
    <row r="756" customFormat="false" ht="12.8" hidden="false" customHeight="false" outlineLevel="0" collapsed="false">
      <c r="O756" s="1"/>
      <c r="P756" s="1"/>
    </row>
    <row r="757" customFormat="false" ht="12.8" hidden="false" customHeight="false" outlineLevel="0" collapsed="false">
      <c r="O757" s="1"/>
      <c r="P757" s="1"/>
    </row>
    <row r="758" customFormat="false" ht="12.8" hidden="false" customHeight="false" outlineLevel="0" collapsed="false">
      <c r="O758" s="1"/>
      <c r="P758" s="1"/>
    </row>
    <row r="759" customFormat="false" ht="12.8" hidden="false" customHeight="false" outlineLevel="0" collapsed="false">
      <c r="O759" s="1"/>
      <c r="P759" s="1"/>
    </row>
    <row r="760" customFormat="false" ht="12.8" hidden="false" customHeight="false" outlineLevel="0" collapsed="false">
      <c r="O760" s="1"/>
      <c r="P760" s="1"/>
    </row>
    <row r="761" customFormat="false" ht="12.8" hidden="false" customHeight="false" outlineLevel="0" collapsed="false">
      <c r="O761" s="1"/>
      <c r="P761" s="1"/>
    </row>
    <row r="762" customFormat="false" ht="12.8" hidden="false" customHeight="false" outlineLevel="0" collapsed="false">
      <c r="O762" s="1"/>
      <c r="P762" s="1"/>
    </row>
    <row r="763" customFormat="false" ht="12.8" hidden="false" customHeight="false" outlineLevel="0" collapsed="false">
      <c r="O763" s="1"/>
      <c r="P763" s="1"/>
    </row>
    <row r="764" customFormat="false" ht="12.8" hidden="false" customHeight="false" outlineLevel="0" collapsed="false">
      <c r="O764" s="1"/>
      <c r="P764" s="1"/>
    </row>
    <row r="765" customFormat="false" ht="12.8" hidden="false" customHeight="false" outlineLevel="0" collapsed="false">
      <c r="O765" s="1"/>
      <c r="P765" s="1"/>
    </row>
    <row r="766" customFormat="false" ht="12.8" hidden="false" customHeight="false" outlineLevel="0" collapsed="false">
      <c r="O766" s="1"/>
      <c r="P766" s="1"/>
    </row>
    <row r="767" customFormat="false" ht="12.8" hidden="false" customHeight="false" outlineLevel="0" collapsed="false">
      <c r="O767" s="1"/>
      <c r="P767" s="1"/>
    </row>
    <row r="768" customFormat="false" ht="12.8" hidden="false" customHeight="false" outlineLevel="0" collapsed="false">
      <c r="O768" s="1"/>
      <c r="P768" s="1"/>
    </row>
    <row r="769" customFormat="false" ht="12.8" hidden="false" customHeight="false" outlineLevel="0" collapsed="false">
      <c r="O769" s="1"/>
      <c r="P769" s="1"/>
    </row>
    <row r="770" customFormat="false" ht="12.8" hidden="false" customHeight="false" outlineLevel="0" collapsed="false">
      <c r="O770" s="1"/>
      <c r="P770" s="1"/>
    </row>
    <row r="771" customFormat="false" ht="12.8" hidden="false" customHeight="false" outlineLevel="0" collapsed="false">
      <c r="O771" s="1"/>
      <c r="P771" s="1"/>
    </row>
    <row r="772" customFormat="false" ht="12.8" hidden="false" customHeight="false" outlineLevel="0" collapsed="false">
      <c r="O772" s="1"/>
      <c r="P772" s="1"/>
    </row>
    <row r="773" customFormat="false" ht="12.8" hidden="false" customHeight="false" outlineLevel="0" collapsed="false">
      <c r="O773" s="1"/>
      <c r="P773" s="1"/>
    </row>
    <row r="774" customFormat="false" ht="12.8" hidden="false" customHeight="false" outlineLevel="0" collapsed="false">
      <c r="O774" s="1"/>
      <c r="P774" s="1"/>
    </row>
    <row r="775" customFormat="false" ht="12.8" hidden="false" customHeight="false" outlineLevel="0" collapsed="false">
      <c r="O775" s="1"/>
      <c r="P775" s="1"/>
    </row>
    <row r="776" customFormat="false" ht="12.8" hidden="false" customHeight="false" outlineLevel="0" collapsed="false">
      <c r="O776" s="1"/>
      <c r="P776" s="1"/>
    </row>
    <row r="777" customFormat="false" ht="12.8" hidden="false" customHeight="false" outlineLevel="0" collapsed="false">
      <c r="O777" s="1"/>
      <c r="P777" s="1"/>
    </row>
    <row r="778" customFormat="false" ht="12.8" hidden="false" customHeight="false" outlineLevel="0" collapsed="false">
      <c r="O778" s="1"/>
      <c r="P778" s="1"/>
    </row>
    <row r="779" customFormat="false" ht="12.8" hidden="false" customHeight="false" outlineLevel="0" collapsed="false">
      <c r="O779" s="1"/>
      <c r="P779" s="1"/>
    </row>
    <row r="780" customFormat="false" ht="12.8" hidden="false" customHeight="false" outlineLevel="0" collapsed="false">
      <c r="O780" s="1"/>
      <c r="P780" s="1"/>
    </row>
    <row r="781" customFormat="false" ht="12.8" hidden="false" customHeight="false" outlineLevel="0" collapsed="false">
      <c r="O781" s="1"/>
      <c r="P781" s="1"/>
    </row>
    <row r="782" customFormat="false" ht="12.8" hidden="false" customHeight="false" outlineLevel="0" collapsed="false">
      <c r="O782" s="1"/>
      <c r="P782" s="1"/>
    </row>
    <row r="783" customFormat="false" ht="12.8" hidden="false" customHeight="false" outlineLevel="0" collapsed="false">
      <c r="O783" s="1"/>
      <c r="P783" s="1"/>
    </row>
    <row r="784" customFormat="false" ht="12.8" hidden="false" customHeight="false" outlineLevel="0" collapsed="false">
      <c r="O784" s="1"/>
      <c r="P784" s="1"/>
    </row>
    <row r="785" customFormat="false" ht="12.8" hidden="false" customHeight="false" outlineLevel="0" collapsed="false">
      <c r="O785" s="1"/>
      <c r="P785" s="1"/>
    </row>
    <row r="786" customFormat="false" ht="12.8" hidden="false" customHeight="false" outlineLevel="0" collapsed="false">
      <c r="O786" s="1"/>
      <c r="P786" s="1"/>
    </row>
    <row r="787" customFormat="false" ht="12.8" hidden="false" customHeight="false" outlineLevel="0" collapsed="false">
      <c r="O787" s="1"/>
      <c r="P787" s="1"/>
    </row>
    <row r="788" customFormat="false" ht="12.8" hidden="false" customHeight="false" outlineLevel="0" collapsed="false">
      <c r="O788" s="1"/>
      <c r="P788" s="1"/>
    </row>
    <row r="789" customFormat="false" ht="12.8" hidden="false" customHeight="false" outlineLevel="0" collapsed="false">
      <c r="O789" s="1"/>
      <c r="P789" s="1"/>
    </row>
    <row r="790" customFormat="false" ht="12.8" hidden="false" customHeight="false" outlineLevel="0" collapsed="false">
      <c r="O790" s="1"/>
      <c r="P790" s="1"/>
    </row>
    <row r="791" customFormat="false" ht="12.8" hidden="false" customHeight="false" outlineLevel="0" collapsed="false">
      <c r="O791" s="1"/>
      <c r="P791" s="1"/>
    </row>
    <row r="792" customFormat="false" ht="12.8" hidden="false" customHeight="false" outlineLevel="0" collapsed="false">
      <c r="O792" s="1"/>
      <c r="P792" s="1"/>
    </row>
    <row r="793" customFormat="false" ht="12.8" hidden="false" customHeight="false" outlineLevel="0" collapsed="false">
      <c r="O793" s="1"/>
      <c r="P793" s="1"/>
    </row>
    <row r="794" customFormat="false" ht="12.8" hidden="false" customHeight="false" outlineLevel="0" collapsed="false">
      <c r="O794" s="1"/>
      <c r="P794" s="1"/>
    </row>
    <row r="795" customFormat="false" ht="12.8" hidden="false" customHeight="false" outlineLevel="0" collapsed="false">
      <c r="O795" s="1"/>
      <c r="P795" s="1"/>
    </row>
    <row r="796" customFormat="false" ht="12.8" hidden="false" customHeight="false" outlineLevel="0" collapsed="false">
      <c r="O796" s="1"/>
      <c r="P796" s="1"/>
    </row>
    <row r="797" customFormat="false" ht="12.8" hidden="false" customHeight="false" outlineLevel="0" collapsed="false">
      <c r="O797" s="1"/>
      <c r="P797" s="1"/>
    </row>
    <row r="798" customFormat="false" ht="12.8" hidden="false" customHeight="false" outlineLevel="0" collapsed="false">
      <c r="O798" s="1"/>
      <c r="P798" s="1"/>
    </row>
    <row r="799" customFormat="false" ht="12.8" hidden="false" customHeight="false" outlineLevel="0" collapsed="false">
      <c r="O799" s="1"/>
      <c r="P799" s="1"/>
    </row>
    <row r="800" customFormat="false" ht="12.8" hidden="false" customHeight="false" outlineLevel="0" collapsed="false">
      <c r="O800" s="1"/>
      <c r="P800" s="1"/>
    </row>
    <row r="801" customFormat="false" ht="12.8" hidden="false" customHeight="false" outlineLevel="0" collapsed="false">
      <c r="O801" s="1"/>
      <c r="P801" s="1"/>
    </row>
    <row r="802" customFormat="false" ht="12.8" hidden="false" customHeight="false" outlineLevel="0" collapsed="false">
      <c r="O802" s="1"/>
      <c r="P802" s="1"/>
    </row>
    <row r="803" customFormat="false" ht="12.8" hidden="false" customHeight="false" outlineLevel="0" collapsed="false">
      <c r="O803" s="1"/>
      <c r="P803" s="1"/>
    </row>
    <row r="804" customFormat="false" ht="12.8" hidden="false" customHeight="false" outlineLevel="0" collapsed="false">
      <c r="O804" s="1"/>
      <c r="P804" s="1"/>
    </row>
    <row r="805" customFormat="false" ht="12.8" hidden="false" customHeight="false" outlineLevel="0" collapsed="false">
      <c r="O805" s="1"/>
      <c r="P805" s="1"/>
    </row>
    <row r="806" customFormat="false" ht="12.8" hidden="false" customHeight="false" outlineLevel="0" collapsed="false">
      <c r="O806" s="1"/>
      <c r="P806" s="1"/>
    </row>
    <row r="807" customFormat="false" ht="12.8" hidden="false" customHeight="false" outlineLevel="0" collapsed="false">
      <c r="O807" s="1"/>
      <c r="P807" s="1"/>
    </row>
    <row r="808" customFormat="false" ht="12.8" hidden="false" customHeight="false" outlineLevel="0" collapsed="false">
      <c r="O808" s="1"/>
      <c r="P808" s="1"/>
    </row>
    <row r="809" customFormat="false" ht="12.8" hidden="false" customHeight="false" outlineLevel="0" collapsed="false">
      <c r="O809" s="1"/>
      <c r="P809" s="1"/>
    </row>
    <row r="810" customFormat="false" ht="12.8" hidden="false" customHeight="false" outlineLevel="0" collapsed="false">
      <c r="O810" s="1"/>
      <c r="P810" s="1"/>
    </row>
    <row r="811" customFormat="false" ht="12.8" hidden="false" customHeight="false" outlineLevel="0" collapsed="false">
      <c r="O811" s="1"/>
      <c r="P811" s="1"/>
    </row>
    <row r="812" customFormat="false" ht="12.8" hidden="false" customHeight="false" outlineLevel="0" collapsed="false">
      <c r="O812" s="1"/>
      <c r="P812" s="1"/>
    </row>
    <row r="813" customFormat="false" ht="12.8" hidden="false" customHeight="false" outlineLevel="0" collapsed="false">
      <c r="O813" s="1"/>
      <c r="P813" s="1"/>
    </row>
    <row r="814" customFormat="false" ht="12.8" hidden="false" customHeight="false" outlineLevel="0" collapsed="false">
      <c r="O814" s="1"/>
      <c r="P814" s="1"/>
    </row>
    <row r="815" customFormat="false" ht="12.8" hidden="false" customHeight="false" outlineLevel="0" collapsed="false">
      <c r="O815" s="1"/>
      <c r="P815" s="1"/>
    </row>
    <row r="816" customFormat="false" ht="12.8" hidden="false" customHeight="false" outlineLevel="0" collapsed="false">
      <c r="O816" s="1"/>
      <c r="P816" s="1"/>
    </row>
    <row r="817" customFormat="false" ht="12.8" hidden="false" customHeight="false" outlineLevel="0" collapsed="false">
      <c r="O817" s="1"/>
      <c r="P817" s="1"/>
    </row>
    <row r="818" customFormat="false" ht="12.8" hidden="false" customHeight="false" outlineLevel="0" collapsed="false">
      <c r="O818" s="1"/>
      <c r="P818" s="1"/>
    </row>
    <row r="819" customFormat="false" ht="12.8" hidden="false" customHeight="false" outlineLevel="0" collapsed="false">
      <c r="O819" s="1"/>
      <c r="P819" s="1"/>
    </row>
    <row r="820" customFormat="false" ht="12.8" hidden="false" customHeight="false" outlineLevel="0" collapsed="false">
      <c r="O820" s="1"/>
      <c r="P820" s="1"/>
    </row>
    <row r="821" customFormat="false" ht="12.8" hidden="false" customHeight="false" outlineLevel="0" collapsed="false">
      <c r="O821" s="1"/>
      <c r="P821" s="1"/>
    </row>
    <row r="822" customFormat="false" ht="12.8" hidden="false" customHeight="false" outlineLevel="0" collapsed="false">
      <c r="O822" s="1"/>
      <c r="P822" s="1"/>
    </row>
    <row r="823" customFormat="false" ht="12.8" hidden="false" customHeight="false" outlineLevel="0" collapsed="false">
      <c r="O823" s="1"/>
      <c r="P823" s="1"/>
    </row>
    <row r="824" customFormat="false" ht="12.8" hidden="false" customHeight="false" outlineLevel="0" collapsed="false">
      <c r="O824" s="1"/>
      <c r="P824" s="1"/>
    </row>
    <row r="825" customFormat="false" ht="12.8" hidden="false" customHeight="false" outlineLevel="0" collapsed="false">
      <c r="O825" s="1"/>
      <c r="P825" s="1"/>
    </row>
    <row r="826" customFormat="false" ht="12.8" hidden="false" customHeight="false" outlineLevel="0" collapsed="false">
      <c r="O826" s="1"/>
      <c r="P826" s="1"/>
    </row>
    <row r="827" customFormat="false" ht="12.8" hidden="false" customHeight="false" outlineLevel="0" collapsed="false">
      <c r="O827" s="1"/>
      <c r="P827" s="1"/>
    </row>
    <row r="828" customFormat="false" ht="12.8" hidden="false" customHeight="false" outlineLevel="0" collapsed="false">
      <c r="O828" s="1"/>
      <c r="P828" s="1"/>
    </row>
    <row r="829" customFormat="false" ht="12.8" hidden="false" customHeight="false" outlineLevel="0" collapsed="false">
      <c r="O829" s="1"/>
      <c r="P829" s="1"/>
    </row>
    <row r="830" customFormat="false" ht="12.8" hidden="false" customHeight="false" outlineLevel="0" collapsed="false">
      <c r="O830" s="1"/>
      <c r="P830" s="1"/>
    </row>
    <row r="831" customFormat="false" ht="12.8" hidden="false" customHeight="false" outlineLevel="0" collapsed="false">
      <c r="O831" s="1"/>
      <c r="P831" s="1"/>
    </row>
    <row r="832" customFormat="false" ht="12.8" hidden="false" customHeight="false" outlineLevel="0" collapsed="false">
      <c r="O832" s="1"/>
      <c r="P832" s="1"/>
    </row>
    <row r="833" customFormat="false" ht="12.8" hidden="false" customHeight="false" outlineLevel="0" collapsed="false">
      <c r="O833" s="1"/>
      <c r="P833" s="1"/>
    </row>
    <row r="834" customFormat="false" ht="12.8" hidden="false" customHeight="false" outlineLevel="0" collapsed="false">
      <c r="O834" s="1"/>
      <c r="P834" s="1"/>
    </row>
    <row r="835" customFormat="false" ht="12.8" hidden="false" customHeight="false" outlineLevel="0" collapsed="false">
      <c r="O835" s="1"/>
      <c r="P835" s="1"/>
    </row>
    <row r="836" customFormat="false" ht="12.8" hidden="false" customHeight="false" outlineLevel="0" collapsed="false">
      <c r="O836" s="1"/>
      <c r="P836" s="1"/>
    </row>
    <row r="837" customFormat="false" ht="12.8" hidden="false" customHeight="false" outlineLevel="0" collapsed="false">
      <c r="O837" s="1"/>
      <c r="P837" s="1"/>
    </row>
    <row r="838" customFormat="false" ht="12.8" hidden="false" customHeight="false" outlineLevel="0" collapsed="false">
      <c r="O838" s="1"/>
      <c r="P838" s="1"/>
    </row>
    <row r="839" customFormat="false" ht="12.8" hidden="false" customHeight="false" outlineLevel="0" collapsed="false">
      <c r="O839" s="1"/>
      <c r="P839" s="1"/>
    </row>
    <row r="840" customFormat="false" ht="12.8" hidden="false" customHeight="false" outlineLevel="0" collapsed="false">
      <c r="O840" s="1"/>
      <c r="P840" s="1"/>
    </row>
    <row r="841" customFormat="false" ht="12.8" hidden="false" customHeight="false" outlineLevel="0" collapsed="false">
      <c r="O841" s="1"/>
      <c r="P841" s="1"/>
    </row>
    <row r="842" customFormat="false" ht="12.8" hidden="false" customHeight="false" outlineLevel="0" collapsed="false">
      <c r="O842" s="1"/>
      <c r="P842" s="1"/>
    </row>
    <row r="843" customFormat="false" ht="12.8" hidden="false" customHeight="false" outlineLevel="0" collapsed="false">
      <c r="O843" s="1"/>
      <c r="P843" s="1"/>
    </row>
    <row r="844" customFormat="false" ht="12.8" hidden="false" customHeight="false" outlineLevel="0" collapsed="false">
      <c r="O844" s="1"/>
      <c r="P844" s="1"/>
    </row>
    <row r="845" customFormat="false" ht="12.8" hidden="false" customHeight="false" outlineLevel="0" collapsed="false">
      <c r="O845" s="1"/>
      <c r="P845" s="1"/>
    </row>
    <row r="846" customFormat="false" ht="12.8" hidden="false" customHeight="false" outlineLevel="0" collapsed="false">
      <c r="O846" s="1"/>
      <c r="P846" s="1"/>
    </row>
    <row r="847" customFormat="false" ht="12.8" hidden="false" customHeight="false" outlineLevel="0" collapsed="false">
      <c r="O847" s="1"/>
      <c r="P847" s="1"/>
    </row>
    <row r="848" customFormat="false" ht="12.8" hidden="false" customHeight="false" outlineLevel="0" collapsed="false">
      <c r="O848" s="1"/>
      <c r="P848" s="1"/>
    </row>
    <row r="849" customFormat="false" ht="12.8" hidden="false" customHeight="false" outlineLevel="0" collapsed="false">
      <c r="O849" s="1"/>
      <c r="P849" s="1"/>
    </row>
    <row r="850" customFormat="false" ht="12.8" hidden="false" customHeight="false" outlineLevel="0" collapsed="false">
      <c r="O850" s="1"/>
      <c r="P850" s="1"/>
    </row>
    <row r="851" customFormat="false" ht="12.8" hidden="false" customHeight="false" outlineLevel="0" collapsed="false">
      <c r="O851" s="1"/>
      <c r="P851" s="1"/>
    </row>
    <row r="852" customFormat="false" ht="12.8" hidden="false" customHeight="false" outlineLevel="0" collapsed="false">
      <c r="O852" s="1"/>
      <c r="P852" s="1"/>
    </row>
    <row r="853" customFormat="false" ht="12.8" hidden="false" customHeight="false" outlineLevel="0" collapsed="false">
      <c r="O853" s="1"/>
      <c r="P853" s="1"/>
    </row>
    <row r="854" customFormat="false" ht="12.8" hidden="false" customHeight="false" outlineLevel="0" collapsed="false">
      <c r="O854" s="1"/>
      <c r="P854" s="1"/>
    </row>
    <row r="855" customFormat="false" ht="12.8" hidden="false" customHeight="false" outlineLevel="0" collapsed="false">
      <c r="O855" s="1"/>
      <c r="P855" s="1"/>
    </row>
    <row r="856" customFormat="false" ht="12.8" hidden="false" customHeight="false" outlineLevel="0" collapsed="false">
      <c r="O856" s="1"/>
      <c r="P856" s="1"/>
    </row>
    <row r="857" customFormat="false" ht="12.8" hidden="false" customHeight="false" outlineLevel="0" collapsed="false">
      <c r="O857" s="1"/>
      <c r="P857" s="1"/>
    </row>
    <row r="858" customFormat="false" ht="12.8" hidden="false" customHeight="false" outlineLevel="0" collapsed="false">
      <c r="O858" s="1"/>
      <c r="P858" s="1"/>
    </row>
    <row r="859" customFormat="false" ht="12.8" hidden="false" customHeight="false" outlineLevel="0" collapsed="false">
      <c r="O859" s="1"/>
      <c r="P859" s="1"/>
    </row>
    <row r="860" customFormat="false" ht="12.8" hidden="false" customHeight="false" outlineLevel="0" collapsed="false">
      <c r="O860" s="1"/>
      <c r="P860" s="1"/>
    </row>
    <row r="861" customFormat="false" ht="12.8" hidden="false" customHeight="false" outlineLevel="0" collapsed="false">
      <c r="O861" s="1"/>
      <c r="P861" s="1"/>
    </row>
    <row r="862" customFormat="false" ht="12.8" hidden="false" customHeight="false" outlineLevel="0" collapsed="false">
      <c r="O862" s="1"/>
      <c r="P862" s="1"/>
    </row>
    <row r="863" customFormat="false" ht="12.8" hidden="false" customHeight="false" outlineLevel="0" collapsed="false">
      <c r="O863" s="1"/>
      <c r="P863" s="1"/>
    </row>
    <row r="864" customFormat="false" ht="12.8" hidden="false" customHeight="false" outlineLevel="0" collapsed="false">
      <c r="O864" s="1"/>
      <c r="P864" s="1"/>
    </row>
    <row r="865" customFormat="false" ht="12.8" hidden="false" customHeight="false" outlineLevel="0" collapsed="false">
      <c r="O865" s="1"/>
      <c r="P865" s="1"/>
    </row>
    <row r="866" customFormat="false" ht="12.8" hidden="false" customHeight="false" outlineLevel="0" collapsed="false">
      <c r="O866" s="1"/>
      <c r="P866" s="1"/>
    </row>
    <row r="867" customFormat="false" ht="12.8" hidden="false" customHeight="false" outlineLevel="0" collapsed="false">
      <c r="O867" s="1"/>
      <c r="P867" s="1"/>
    </row>
    <row r="868" customFormat="false" ht="12.8" hidden="false" customHeight="false" outlineLevel="0" collapsed="false">
      <c r="O868" s="1"/>
      <c r="P868" s="1"/>
    </row>
    <row r="869" customFormat="false" ht="12.8" hidden="false" customHeight="false" outlineLevel="0" collapsed="false">
      <c r="O869" s="1"/>
      <c r="P869" s="1"/>
    </row>
    <row r="870" customFormat="false" ht="12.8" hidden="false" customHeight="false" outlineLevel="0" collapsed="false">
      <c r="O870" s="1"/>
      <c r="P870" s="1"/>
    </row>
    <row r="871" customFormat="false" ht="12.8" hidden="false" customHeight="false" outlineLevel="0" collapsed="false">
      <c r="O871" s="1"/>
      <c r="P871" s="1"/>
    </row>
    <row r="872" customFormat="false" ht="12.8" hidden="false" customHeight="false" outlineLevel="0" collapsed="false">
      <c r="O872" s="1"/>
      <c r="P872" s="1"/>
    </row>
    <row r="873" customFormat="false" ht="12.8" hidden="false" customHeight="false" outlineLevel="0" collapsed="false">
      <c r="O873" s="1"/>
      <c r="P873" s="1"/>
    </row>
    <row r="874" customFormat="false" ht="12.8" hidden="false" customHeight="false" outlineLevel="0" collapsed="false">
      <c r="O874" s="1"/>
      <c r="P874" s="1"/>
    </row>
    <row r="875" customFormat="false" ht="12.8" hidden="false" customHeight="false" outlineLevel="0" collapsed="false">
      <c r="O875" s="1"/>
      <c r="P875" s="1"/>
    </row>
    <row r="876" customFormat="false" ht="12.8" hidden="false" customHeight="false" outlineLevel="0" collapsed="false">
      <c r="O876" s="1"/>
      <c r="P876" s="1"/>
    </row>
    <row r="877" customFormat="false" ht="12.8" hidden="false" customHeight="false" outlineLevel="0" collapsed="false">
      <c r="O877" s="1"/>
      <c r="P877" s="1"/>
    </row>
    <row r="878" customFormat="false" ht="12.8" hidden="false" customHeight="false" outlineLevel="0" collapsed="false">
      <c r="O878" s="1"/>
      <c r="P878" s="1"/>
    </row>
    <row r="879" customFormat="false" ht="12.8" hidden="false" customHeight="false" outlineLevel="0" collapsed="false">
      <c r="O879" s="1"/>
      <c r="P879" s="1"/>
    </row>
    <row r="880" customFormat="false" ht="12.8" hidden="false" customHeight="false" outlineLevel="0" collapsed="false">
      <c r="O880" s="1"/>
      <c r="P880" s="1"/>
    </row>
    <row r="881" customFormat="false" ht="12.8" hidden="false" customHeight="false" outlineLevel="0" collapsed="false">
      <c r="O881" s="1"/>
      <c r="P881" s="1"/>
    </row>
    <row r="882" customFormat="false" ht="12.8" hidden="false" customHeight="false" outlineLevel="0" collapsed="false">
      <c r="O882" s="1"/>
      <c r="P882" s="1"/>
    </row>
    <row r="883" customFormat="false" ht="12.8" hidden="false" customHeight="false" outlineLevel="0" collapsed="false">
      <c r="O883" s="1"/>
      <c r="P883" s="1"/>
    </row>
    <row r="884" customFormat="false" ht="12.8" hidden="false" customHeight="false" outlineLevel="0" collapsed="false">
      <c r="O884" s="1"/>
      <c r="P884" s="1"/>
    </row>
    <row r="885" customFormat="false" ht="12.8" hidden="false" customHeight="false" outlineLevel="0" collapsed="false">
      <c r="O885" s="1"/>
      <c r="P885" s="1"/>
    </row>
    <row r="886" customFormat="false" ht="12.8" hidden="false" customHeight="false" outlineLevel="0" collapsed="false">
      <c r="O886" s="1"/>
      <c r="P886" s="1"/>
    </row>
    <row r="887" customFormat="false" ht="12.8" hidden="false" customHeight="false" outlineLevel="0" collapsed="false">
      <c r="O887" s="1"/>
      <c r="P887" s="1"/>
    </row>
    <row r="888" customFormat="false" ht="12.8" hidden="false" customHeight="false" outlineLevel="0" collapsed="false">
      <c r="O888" s="1"/>
      <c r="P888" s="1"/>
    </row>
    <row r="889" customFormat="false" ht="12.8" hidden="false" customHeight="false" outlineLevel="0" collapsed="false">
      <c r="O889" s="1"/>
      <c r="P889" s="1"/>
    </row>
    <row r="890" customFormat="false" ht="12.8" hidden="false" customHeight="false" outlineLevel="0" collapsed="false">
      <c r="O890" s="1"/>
      <c r="P890" s="1"/>
    </row>
    <row r="891" customFormat="false" ht="12.8" hidden="false" customHeight="false" outlineLevel="0" collapsed="false">
      <c r="O891" s="1"/>
      <c r="P891" s="1"/>
    </row>
    <row r="892" customFormat="false" ht="12.8" hidden="false" customHeight="false" outlineLevel="0" collapsed="false">
      <c r="O892" s="1"/>
      <c r="P892" s="1"/>
    </row>
    <row r="893" customFormat="false" ht="12.8" hidden="false" customHeight="false" outlineLevel="0" collapsed="false">
      <c r="O893" s="1"/>
      <c r="P893" s="1"/>
    </row>
    <row r="894" customFormat="false" ht="12.8" hidden="false" customHeight="false" outlineLevel="0" collapsed="false">
      <c r="O894" s="1"/>
      <c r="P894" s="1"/>
    </row>
    <row r="895" customFormat="false" ht="12.8" hidden="false" customHeight="false" outlineLevel="0" collapsed="false">
      <c r="O895" s="1"/>
      <c r="P895" s="1"/>
    </row>
    <row r="896" customFormat="false" ht="12.8" hidden="false" customHeight="false" outlineLevel="0" collapsed="false">
      <c r="O896" s="1"/>
      <c r="P896" s="1"/>
    </row>
    <row r="897" customFormat="false" ht="12.8" hidden="false" customHeight="false" outlineLevel="0" collapsed="false">
      <c r="O897" s="1"/>
      <c r="P897" s="1"/>
    </row>
    <row r="898" customFormat="false" ht="12.8" hidden="false" customHeight="false" outlineLevel="0" collapsed="false">
      <c r="O898" s="1"/>
      <c r="P898" s="1"/>
    </row>
    <row r="899" customFormat="false" ht="12.8" hidden="false" customHeight="false" outlineLevel="0" collapsed="false">
      <c r="O899" s="1"/>
      <c r="P899" s="1"/>
    </row>
    <row r="900" customFormat="false" ht="12.8" hidden="false" customHeight="false" outlineLevel="0" collapsed="false">
      <c r="O900" s="1"/>
      <c r="P900" s="1"/>
    </row>
    <row r="901" customFormat="false" ht="12.8" hidden="false" customHeight="false" outlineLevel="0" collapsed="false">
      <c r="O901" s="1"/>
      <c r="P901" s="1"/>
    </row>
    <row r="902" customFormat="false" ht="12.8" hidden="false" customHeight="false" outlineLevel="0" collapsed="false">
      <c r="O902" s="1"/>
      <c r="P902" s="1"/>
    </row>
    <row r="903" customFormat="false" ht="12.8" hidden="false" customHeight="false" outlineLevel="0" collapsed="false">
      <c r="O903" s="1"/>
      <c r="P903" s="1"/>
    </row>
    <row r="904" customFormat="false" ht="12.8" hidden="false" customHeight="false" outlineLevel="0" collapsed="false">
      <c r="O904" s="1"/>
      <c r="P904" s="1"/>
    </row>
    <row r="905" customFormat="false" ht="12.8" hidden="false" customHeight="false" outlineLevel="0" collapsed="false">
      <c r="O905" s="1"/>
      <c r="P905" s="1"/>
    </row>
    <row r="906" customFormat="false" ht="12.8" hidden="false" customHeight="false" outlineLevel="0" collapsed="false">
      <c r="O906" s="1"/>
      <c r="P906" s="1"/>
    </row>
    <row r="907" customFormat="false" ht="12.8" hidden="false" customHeight="false" outlineLevel="0" collapsed="false">
      <c r="O907" s="1"/>
      <c r="P907" s="1"/>
    </row>
    <row r="908" customFormat="false" ht="12.8" hidden="false" customHeight="false" outlineLevel="0" collapsed="false">
      <c r="O908" s="1"/>
      <c r="P908" s="1"/>
    </row>
    <row r="909" customFormat="false" ht="12.8" hidden="false" customHeight="false" outlineLevel="0" collapsed="false">
      <c r="O909" s="1"/>
      <c r="P909" s="1"/>
    </row>
    <row r="910" customFormat="false" ht="12.8" hidden="false" customHeight="false" outlineLevel="0" collapsed="false">
      <c r="O910" s="1"/>
      <c r="P910" s="1"/>
    </row>
    <row r="911" customFormat="false" ht="12.8" hidden="false" customHeight="false" outlineLevel="0" collapsed="false">
      <c r="O911" s="1"/>
      <c r="P911" s="1"/>
    </row>
    <row r="912" customFormat="false" ht="12.8" hidden="false" customHeight="false" outlineLevel="0" collapsed="false">
      <c r="O912" s="1"/>
      <c r="P912" s="1"/>
    </row>
    <row r="913" customFormat="false" ht="12.8" hidden="false" customHeight="false" outlineLevel="0" collapsed="false">
      <c r="O913" s="1"/>
      <c r="P913" s="1"/>
    </row>
    <row r="914" customFormat="false" ht="12.8" hidden="false" customHeight="false" outlineLevel="0" collapsed="false">
      <c r="O914" s="1"/>
      <c r="P914" s="1"/>
    </row>
    <row r="915" customFormat="false" ht="12.8" hidden="false" customHeight="false" outlineLevel="0" collapsed="false">
      <c r="O915" s="1"/>
      <c r="P915" s="1"/>
    </row>
    <row r="916" customFormat="false" ht="12.8" hidden="false" customHeight="false" outlineLevel="0" collapsed="false">
      <c r="O916" s="1"/>
      <c r="P916" s="1"/>
    </row>
    <row r="917" customFormat="false" ht="12.8" hidden="false" customHeight="false" outlineLevel="0" collapsed="false">
      <c r="O917" s="1"/>
      <c r="P917" s="1"/>
    </row>
    <row r="918" customFormat="false" ht="12.8" hidden="false" customHeight="false" outlineLevel="0" collapsed="false">
      <c r="O918" s="1"/>
      <c r="P918" s="1"/>
    </row>
    <row r="919" customFormat="false" ht="12.8" hidden="false" customHeight="false" outlineLevel="0" collapsed="false">
      <c r="O919" s="1"/>
      <c r="P919" s="1"/>
    </row>
    <row r="920" customFormat="false" ht="12.8" hidden="false" customHeight="false" outlineLevel="0" collapsed="false">
      <c r="O920" s="1"/>
      <c r="P9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9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21.11"/>
  </cols>
  <sheetData>
    <row r="1" customFormat="false" ht="35.05" hidden="false" customHeight="false" outlineLevel="0" collapsed="false">
      <c r="A1" s="2" t="s">
        <v>0</v>
      </c>
      <c r="B1" s="2" t="s">
        <v>14</v>
      </c>
      <c r="C1" s="2" t="s">
        <v>15</v>
      </c>
    </row>
    <row r="2" customFormat="false" ht="12.8" hidden="false" customHeight="false" outlineLevel="0" collapsed="false">
      <c r="A2" s="2" t="s">
        <v>17</v>
      </c>
      <c r="B2" s="1"/>
      <c r="C2" s="1"/>
    </row>
    <row r="3" customFormat="false" ht="12.8" hidden="true" customHeight="false" outlineLevel="0" collapsed="false">
      <c r="A3" s="2" t="s">
        <v>90</v>
      </c>
      <c r="B3" s="1"/>
      <c r="C3" s="1"/>
    </row>
    <row r="4" customFormat="false" ht="12.8" hidden="false" customHeight="false" outlineLevel="0" collapsed="false">
      <c r="A4" s="2" t="s">
        <v>20</v>
      </c>
      <c r="B4" s="1"/>
      <c r="C4" s="1"/>
    </row>
    <row r="5" customFormat="false" ht="12.8" hidden="false" customHeight="false" outlineLevel="0" collapsed="false">
      <c r="A5" s="2" t="s">
        <v>21</v>
      </c>
      <c r="B5" s="1"/>
      <c r="C5" s="1"/>
    </row>
    <row r="6" customFormat="false" ht="12.8" hidden="true" customHeight="false" outlineLevel="0" collapsed="false">
      <c r="A6" s="2" t="s">
        <v>91</v>
      </c>
      <c r="B6" s="1"/>
      <c r="C6" s="1"/>
    </row>
    <row r="7" customFormat="false" ht="12.8" hidden="false" customHeight="false" outlineLevel="0" collapsed="false">
      <c r="A7" s="2" t="s">
        <v>22</v>
      </c>
      <c r="B7" s="1"/>
      <c r="C7" s="1"/>
    </row>
    <row r="8" customFormat="false" ht="12.8" hidden="false" customHeight="false" outlineLevel="0" collapsed="false">
      <c r="A8" s="2" t="s">
        <v>24</v>
      </c>
      <c r="B8" s="1"/>
      <c r="C8" s="1"/>
    </row>
    <row r="9" customFormat="false" ht="12.8" hidden="false" customHeight="false" outlineLevel="0" collapsed="false">
      <c r="A9" s="2" t="s">
        <v>25</v>
      </c>
      <c r="B9" s="1"/>
      <c r="C9" s="1"/>
    </row>
    <row r="10" customFormat="false" ht="12.8" hidden="false" customHeight="false" outlineLevel="0" collapsed="false">
      <c r="A10" s="2" t="s">
        <v>26</v>
      </c>
      <c r="B10" s="1"/>
      <c r="C10" s="1"/>
    </row>
    <row r="11" customFormat="false" ht="12.8" hidden="false" customHeight="false" outlineLevel="0" collapsed="false">
      <c r="A11" s="2" t="s">
        <v>27</v>
      </c>
      <c r="B11" s="1"/>
      <c r="C11" s="1"/>
    </row>
    <row r="12" customFormat="false" ht="12.8" hidden="false" customHeight="false" outlineLevel="0" collapsed="false">
      <c r="A12" s="2" t="s">
        <v>28</v>
      </c>
      <c r="B12" s="1"/>
      <c r="C12" s="1"/>
    </row>
    <row r="13" customFormat="false" ht="12.8" hidden="true" customHeight="false" outlineLevel="0" collapsed="false">
      <c r="A13" s="2" t="s">
        <v>92</v>
      </c>
      <c r="B13" s="1"/>
      <c r="C13" s="1"/>
    </row>
    <row r="14" customFormat="false" ht="12.8" hidden="false" customHeight="false" outlineLevel="0" collapsed="false">
      <c r="A14" s="2" t="s">
        <v>29</v>
      </c>
      <c r="B14" s="1"/>
      <c r="C14" s="1"/>
    </row>
    <row r="15" customFormat="false" ht="12.8" hidden="false" customHeight="false" outlineLevel="0" collapsed="false">
      <c r="A15" s="2" t="s">
        <v>30</v>
      </c>
      <c r="B15" s="1"/>
      <c r="C15" s="1"/>
    </row>
    <row r="16" customFormat="false" ht="12.8" hidden="true" customHeight="false" outlineLevel="0" collapsed="false">
      <c r="A16" s="2" t="s">
        <v>93</v>
      </c>
      <c r="B16" s="1"/>
      <c r="C16" s="1"/>
    </row>
    <row r="17" customFormat="false" ht="12.8" hidden="false" customHeight="false" outlineLevel="0" collapsed="false">
      <c r="A17" s="2" t="s">
        <v>31</v>
      </c>
      <c r="B17" s="1"/>
      <c r="C17" s="1"/>
    </row>
    <row r="18" customFormat="false" ht="12.8" hidden="false" customHeight="false" outlineLevel="0" collapsed="false">
      <c r="A18" s="2" t="s">
        <v>32</v>
      </c>
      <c r="B18" s="1"/>
      <c r="C18" s="1"/>
    </row>
    <row r="19" customFormat="false" ht="12.8" hidden="false" customHeight="false" outlineLevel="0" collapsed="false">
      <c r="A19" s="2" t="s">
        <v>33</v>
      </c>
      <c r="B19" s="1"/>
      <c r="C19" s="1"/>
    </row>
    <row r="20" customFormat="false" ht="12.8" hidden="false" customHeight="false" outlineLevel="0" collapsed="false">
      <c r="A20" s="2" t="s">
        <v>34</v>
      </c>
      <c r="B20" s="1"/>
      <c r="C20" s="1"/>
    </row>
    <row r="21" customFormat="false" ht="12.8" hidden="true" customHeight="false" outlineLevel="0" collapsed="false">
      <c r="A21" s="2" t="s">
        <v>94</v>
      </c>
      <c r="B21" s="1"/>
      <c r="C21" s="1"/>
    </row>
    <row r="22" customFormat="false" ht="12.8" hidden="false" customHeight="false" outlineLevel="0" collapsed="false">
      <c r="A22" s="2" t="s">
        <v>35</v>
      </c>
      <c r="B22" s="1"/>
      <c r="C22" s="1"/>
    </row>
    <row r="23" customFormat="false" ht="12.8" hidden="false" customHeight="false" outlineLevel="0" collapsed="false">
      <c r="A23" s="2" t="s">
        <v>36</v>
      </c>
      <c r="B23" s="1"/>
      <c r="C23" s="1"/>
    </row>
    <row r="24" customFormat="false" ht="12.8" hidden="true" customHeight="false" outlineLevel="0" collapsed="false">
      <c r="A24" s="2" t="s">
        <v>95</v>
      </c>
      <c r="B24" s="1"/>
      <c r="C24" s="1"/>
    </row>
    <row r="25" customFormat="false" ht="12.8" hidden="false" customHeight="false" outlineLevel="0" collapsed="false">
      <c r="A25" s="2" t="s">
        <v>37</v>
      </c>
      <c r="B25" s="1"/>
      <c r="C25" s="1"/>
    </row>
    <row r="26" customFormat="false" ht="12.8" hidden="false" customHeight="false" outlineLevel="0" collapsed="false">
      <c r="A26" s="2" t="s">
        <v>38</v>
      </c>
      <c r="B26" s="1"/>
      <c r="C26" s="1"/>
    </row>
    <row r="27" customFormat="false" ht="12.8" hidden="true" customHeight="false" outlineLevel="0" collapsed="false">
      <c r="A27" s="2" t="s">
        <v>96</v>
      </c>
      <c r="B27" s="1"/>
      <c r="C27" s="1"/>
    </row>
    <row r="28" customFormat="false" ht="12.8" hidden="false" customHeight="false" outlineLevel="0" collapsed="false">
      <c r="A28" s="2" t="s">
        <v>39</v>
      </c>
      <c r="B28" s="1"/>
      <c r="C28" s="1"/>
    </row>
    <row r="29" customFormat="false" ht="12.8" hidden="false" customHeight="false" outlineLevel="0" collapsed="false">
      <c r="A29" s="2" t="s">
        <v>40</v>
      </c>
      <c r="B29" s="1"/>
      <c r="C29" s="1"/>
    </row>
    <row r="30" customFormat="false" ht="12.8" hidden="true" customHeight="false" outlineLevel="0" collapsed="false">
      <c r="A30" s="2" t="s">
        <v>97</v>
      </c>
      <c r="B30" s="1"/>
      <c r="C30" s="1"/>
    </row>
    <row r="31" customFormat="false" ht="12.8" hidden="false" customHeight="false" outlineLevel="0" collapsed="false">
      <c r="A31" s="2" t="s">
        <v>41</v>
      </c>
      <c r="B31" s="1"/>
      <c r="C31" s="1"/>
    </row>
    <row r="32" customFormat="false" ht="12.8" hidden="false" customHeight="false" outlineLevel="0" collapsed="false">
      <c r="A32" s="2" t="s">
        <v>42</v>
      </c>
      <c r="B32" s="1"/>
      <c r="C32" s="1"/>
    </row>
    <row r="33" customFormat="false" ht="12.8" hidden="true" customHeight="false" outlineLevel="0" collapsed="false">
      <c r="A33" s="2" t="s">
        <v>98</v>
      </c>
      <c r="B33" s="1"/>
      <c r="C33" s="1"/>
    </row>
    <row r="34" customFormat="false" ht="12.8" hidden="false" customHeight="false" outlineLevel="0" collapsed="false">
      <c r="A34" s="2" t="s">
        <v>43</v>
      </c>
      <c r="B34" s="1"/>
      <c r="C34" s="1"/>
    </row>
    <row r="35" customFormat="false" ht="12.8" hidden="true" customHeight="false" outlineLevel="0" collapsed="false">
      <c r="A35" s="2" t="s">
        <v>99</v>
      </c>
      <c r="B35" s="1"/>
      <c r="C35" s="1"/>
    </row>
    <row r="36" customFormat="false" ht="12.8" hidden="false" customHeight="false" outlineLevel="0" collapsed="false">
      <c r="A36" s="2" t="s">
        <v>44</v>
      </c>
      <c r="B36" s="1"/>
      <c r="C36" s="1"/>
    </row>
    <row r="37" customFormat="false" ht="12.8" hidden="true" customHeight="false" outlineLevel="0" collapsed="false">
      <c r="A37" s="2" t="s">
        <v>100</v>
      </c>
      <c r="B37" s="1"/>
      <c r="C37" s="1"/>
    </row>
    <row r="38" customFormat="false" ht="12.8" hidden="false" customHeight="false" outlineLevel="0" collapsed="false">
      <c r="A38" s="2" t="s">
        <v>45</v>
      </c>
      <c r="B38" s="1"/>
      <c r="C38" s="1"/>
    </row>
    <row r="39" customFormat="false" ht="12.8" hidden="false" customHeight="false" outlineLevel="0" collapsed="false">
      <c r="A39" s="2" t="s">
        <v>46</v>
      </c>
      <c r="B39" s="1"/>
      <c r="C39" s="1"/>
    </row>
    <row r="40" customFormat="false" ht="12.8" hidden="true" customHeight="false" outlineLevel="0" collapsed="false">
      <c r="A40" s="2" t="s">
        <v>101</v>
      </c>
      <c r="B40" s="1"/>
      <c r="C40" s="1"/>
    </row>
    <row r="41" customFormat="false" ht="12.8" hidden="false" customHeight="false" outlineLevel="0" collapsed="false">
      <c r="A41" s="2" t="s">
        <v>47</v>
      </c>
      <c r="B41" s="1"/>
      <c r="C41" s="1"/>
    </row>
    <row r="42" customFormat="false" ht="12.8" hidden="true" customHeight="false" outlineLevel="0" collapsed="false">
      <c r="A42" s="2" t="s">
        <v>102</v>
      </c>
      <c r="B42" s="1"/>
      <c r="C42" s="1"/>
    </row>
    <row r="43" customFormat="false" ht="12.8" hidden="false" customHeight="false" outlineLevel="0" collapsed="false">
      <c r="A43" s="2" t="s">
        <v>48</v>
      </c>
      <c r="B43" s="2" t="n">
        <v>21.7209</v>
      </c>
      <c r="C43" s="2" t="n">
        <v>-22.9725</v>
      </c>
    </row>
    <row r="44" customFormat="false" ht="12.8" hidden="true" customHeight="false" outlineLevel="0" collapsed="false">
      <c r="A44" s="2" t="s">
        <v>103</v>
      </c>
      <c r="B44" s="2" t="n">
        <v>34.5478</v>
      </c>
      <c r="C44" s="2" t="n">
        <v>-28.4385</v>
      </c>
    </row>
    <row r="45" customFormat="false" ht="12.8" hidden="false" customHeight="false" outlineLevel="0" collapsed="false">
      <c r="A45" s="2" t="s">
        <v>50</v>
      </c>
      <c r="B45" s="2" t="n">
        <v>51.2103</v>
      </c>
      <c r="C45" s="2" t="n">
        <v>-25.9195</v>
      </c>
    </row>
    <row r="46" customFormat="false" ht="12.8" hidden="true" customHeight="false" outlineLevel="0" collapsed="false">
      <c r="A46" s="2" t="s">
        <v>104</v>
      </c>
      <c r="B46" s="1"/>
      <c r="C46" s="1"/>
    </row>
    <row r="47" customFormat="false" ht="12.8" hidden="false" customHeight="false" outlineLevel="0" collapsed="false">
      <c r="A47" s="2" t="s">
        <v>51</v>
      </c>
      <c r="B47" s="1"/>
      <c r="C47" s="1"/>
    </row>
    <row r="48" customFormat="false" ht="12.8" hidden="false" customHeight="false" outlineLevel="0" collapsed="false">
      <c r="A48" s="2" t="s">
        <v>52</v>
      </c>
      <c r="B48" s="2" t="n">
        <v>36.8276</v>
      </c>
      <c r="C48" s="2" t="n">
        <v>-26.0099</v>
      </c>
    </row>
    <row r="49" customFormat="false" ht="12.8" hidden="true" customHeight="false" outlineLevel="0" collapsed="false">
      <c r="A49" s="2" t="s">
        <v>105</v>
      </c>
      <c r="B49" s="1"/>
      <c r="C49" s="1"/>
    </row>
    <row r="50" customFormat="false" ht="12.8" hidden="false" customHeight="false" outlineLevel="0" collapsed="false">
      <c r="A50" s="2" t="s">
        <v>53</v>
      </c>
      <c r="B50" s="1"/>
      <c r="C50" s="1"/>
    </row>
    <row r="51" customFormat="false" ht="12.8" hidden="false" customHeight="false" outlineLevel="0" collapsed="false">
      <c r="A51" s="2" t="s">
        <v>54</v>
      </c>
      <c r="B51" s="1"/>
      <c r="C51" s="1"/>
    </row>
    <row r="52" customFormat="false" ht="12.8" hidden="true" customHeight="false" outlineLevel="0" collapsed="false">
      <c r="A52" s="2" t="s">
        <v>106</v>
      </c>
      <c r="B52" s="1"/>
      <c r="C52" s="1"/>
    </row>
    <row r="53" customFormat="false" ht="12.8" hidden="false" customHeight="false" outlineLevel="0" collapsed="false">
      <c r="A53" s="2" t="s">
        <v>55</v>
      </c>
      <c r="B53" s="1"/>
      <c r="C53" s="1"/>
    </row>
    <row r="54" customFormat="false" ht="12.8" hidden="false" customHeight="false" outlineLevel="0" collapsed="false">
      <c r="A54" s="2" t="s">
        <v>56</v>
      </c>
      <c r="B54" s="2" t="n">
        <v>37.3267</v>
      </c>
      <c r="C54" s="2" t="n">
        <v>-23.3694</v>
      </c>
    </row>
    <row r="55" customFormat="false" ht="12.8" hidden="true" customHeight="false" outlineLevel="0" collapsed="false">
      <c r="A55" s="2" t="s">
        <v>107</v>
      </c>
      <c r="B55" s="1"/>
      <c r="C55" s="1"/>
    </row>
    <row r="56" customFormat="false" ht="12.8" hidden="false" customHeight="false" outlineLevel="0" collapsed="false">
      <c r="A56" s="2" t="s">
        <v>57</v>
      </c>
      <c r="B56" s="1"/>
      <c r="C56" s="1"/>
    </row>
    <row r="57" customFormat="false" ht="12.8" hidden="false" customHeight="false" outlineLevel="0" collapsed="false">
      <c r="A57" s="2" t="s">
        <v>58</v>
      </c>
      <c r="B57" s="1"/>
      <c r="C57" s="1"/>
    </row>
    <row r="58" customFormat="false" ht="12.8" hidden="true" customHeight="false" outlineLevel="0" collapsed="false">
      <c r="A58" s="2" t="s">
        <v>108</v>
      </c>
      <c r="B58" s="1"/>
      <c r="C58" s="1"/>
    </row>
    <row r="59" customFormat="false" ht="12.8" hidden="false" customHeight="false" outlineLevel="0" collapsed="false">
      <c r="A59" s="2" t="s">
        <v>59</v>
      </c>
      <c r="B59" s="1"/>
      <c r="C59" s="1"/>
    </row>
    <row r="60" customFormat="false" ht="12.8" hidden="false" customHeight="false" outlineLevel="0" collapsed="false">
      <c r="A60" s="2" t="s">
        <v>60</v>
      </c>
      <c r="B60" s="1"/>
      <c r="C60" s="1"/>
    </row>
    <row r="61" customFormat="false" ht="12.8" hidden="true" customHeight="false" outlineLevel="0" collapsed="false">
      <c r="A61" s="2" t="s">
        <v>109</v>
      </c>
      <c r="B61" s="1"/>
      <c r="C61" s="1"/>
    </row>
    <row r="62" customFormat="false" ht="12.8" hidden="false" customHeight="false" outlineLevel="0" collapsed="false">
      <c r="A62" s="2" t="s">
        <v>61</v>
      </c>
      <c r="B62" s="1"/>
      <c r="C62" s="1"/>
    </row>
    <row r="63" customFormat="false" ht="12.8" hidden="false" customHeight="false" outlineLevel="0" collapsed="false">
      <c r="A63" s="2" t="s">
        <v>62</v>
      </c>
      <c r="B63" s="1"/>
      <c r="C63" s="1"/>
    </row>
    <row r="64" customFormat="false" ht="12.8" hidden="true" customHeight="false" outlineLevel="0" collapsed="false">
      <c r="A64" s="2" t="s">
        <v>110</v>
      </c>
      <c r="B64" s="1"/>
      <c r="C64" s="1"/>
    </row>
    <row r="65" customFormat="false" ht="12.8" hidden="false" customHeight="false" outlineLevel="0" collapsed="false">
      <c r="A65" s="2" t="s">
        <v>63</v>
      </c>
      <c r="B65" s="1"/>
      <c r="C65" s="1"/>
    </row>
    <row r="66" customFormat="false" ht="12.8" hidden="false" customHeight="false" outlineLevel="0" collapsed="false">
      <c r="A66" s="2" t="s">
        <v>64</v>
      </c>
      <c r="B66" s="2" t="n">
        <v>19.4703</v>
      </c>
      <c r="C66" s="2" t="n">
        <v>-24.284</v>
      </c>
    </row>
    <row r="67" customFormat="false" ht="12.8" hidden="true" customHeight="false" outlineLevel="0" collapsed="false">
      <c r="A67" s="2" t="s">
        <v>111</v>
      </c>
      <c r="B67" s="1"/>
      <c r="C67" s="1"/>
    </row>
    <row r="68" customFormat="false" ht="12.8" hidden="false" customHeight="false" outlineLevel="0" collapsed="false">
      <c r="A68" s="2" t="s">
        <v>65</v>
      </c>
      <c r="B68" s="2" t="n">
        <v>35.27</v>
      </c>
      <c r="C68" s="2" t="n">
        <v>-26.7068</v>
      </c>
    </row>
    <row r="69" customFormat="false" ht="12.8" hidden="false" customHeight="false" outlineLevel="0" collapsed="false">
      <c r="A69" s="2" t="s">
        <v>66</v>
      </c>
      <c r="B69" s="2" t="n">
        <v>39.2771</v>
      </c>
      <c r="C69" s="2" t="n">
        <v>-22.4823</v>
      </c>
    </row>
    <row r="70" customFormat="false" ht="12.8" hidden="false" customHeight="false" outlineLevel="0" collapsed="false">
      <c r="A70" s="2" t="s">
        <v>67</v>
      </c>
      <c r="B70" s="1"/>
      <c r="C70" s="1"/>
    </row>
    <row r="71" customFormat="false" ht="12.8" hidden="false" customHeight="false" outlineLevel="0" collapsed="false">
      <c r="A71" s="2" t="s">
        <v>68</v>
      </c>
      <c r="B71" s="1"/>
      <c r="C71" s="1"/>
    </row>
    <row r="72" customFormat="false" ht="12.8" hidden="true" customHeight="false" outlineLevel="0" collapsed="false">
      <c r="A72" s="2" t="s">
        <v>112</v>
      </c>
      <c r="B72" s="1"/>
      <c r="C72" s="1"/>
    </row>
    <row r="73" customFormat="false" ht="12.8" hidden="false" customHeight="false" outlineLevel="0" collapsed="false">
      <c r="A73" s="2" t="s">
        <v>69</v>
      </c>
      <c r="B73" s="1"/>
      <c r="C73" s="1"/>
    </row>
    <row r="74" customFormat="false" ht="12.8" hidden="false" customHeight="false" outlineLevel="0" collapsed="false">
      <c r="A74" s="2" t="s">
        <v>70</v>
      </c>
      <c r="B74" s="2" t="n">
        <v>32.0272</v>
      </c>
      <c r="C74" s="2" t="n">
        <v>-22.8841</v>
      </c>
    </row>
    <row r="75" customFormat="false" ht="12.8" hidden="true" customHeight="false" outlineLevel="0" collapsed="false">
      <c r="A75" s="2" t="s">
        <v>113</v>
      </c>
      <c r="B75" s="1"/>
      <c r="C75" s="1"/>
    </row>
    <row r="76" customFormat="false" ht="12.8" hidden="false" customHeight="false" outlineLevel="0" collapsed="false">
      <c r="A76" s="2" t="s">
        <v>71</v>
      </c>
      <c r="B76" s="1"/>
      <c r="C76" s="1"/>
    </row>
    <row r="77" customFormat="false" ht="12.8" hidden="false" customHeight="false" outlineLevel="0" collapsed="false">
      <c r="A77" s="2" t="s">
        <v>72</v>
      </c>
      <c r="B77" s="2" t="n">
        <v>17.2123</v>
      </c>
      <c r="C77" s="2" t="n">
        <v>-23.7632</v>
      </c>
    </row>
    <row r="78" customFormat="false" ht="12.8" hidden="true" customHeight="false" outlineLevel="0" collapsed="false">
      <c r="A78" s="2" t="s">
        <v>114</v>
      </c>
      <c r="B78" s="2" t="n">
        <v>1.9836</v>
      </c>
      <c r="C78" s="2" t="n">
        <v>-29.3258</v>
      </c>
    </row>
    <row r="79" customFormat="false" ht="12.8" hidden="false" customHeight="false" outlineLevel="0" collapsed="false">
      <c r="A79" s="2" t="s">
        <v>73</v>
      </c>
      <c r="B79" s="2" t="n">
        <v>11.4427</v>
      </c>
      <c r="C79" s="2" t="n">
        <v>-17.581</v>
      </c>
    </row>
    <row r="80" customFormat="false" ht="12.8" hidden="true" customHeight="false" outlineLevel="0" collapsed="false">
      <c r="A80" s="2" t="s">
        <v>115</v>
      </c>
      <c r="B80" s="1"/>
      <c r="C80" s="1"/>
    </row>
    <row r="81" customFormat="false" ht="12.8" hidden="true" customHeight="false" outlineLevel="0" collapsed="false">
      <c r="A81" s="2" t="s">
        <v>116</v>
      </c>
      <c r="B81" s="1"/>
      <c r="C81" s="1"/>
    </row>
    <row r="82" customFormat="false" ht="12.8" hidden="false" customHeight="false" outlineLevel="0" collapsed="false">
      <c r="A82" s="2" t="s">
        <v>74</v>
      </c>
      <c r="B82" s="2" t="n">
        <v>8.776</v>
      </c>
      <c r="C82" s="2" t="n">
        <v>-19.309</v>
      </c>
    </row>
    <row r="83" customFormat="false" ht="12.8" hidden="false" customHeight="false" outlineLevel="0" collapsed="false">
      <c r="A83" s="2" t="s">
        <v>75</v>
      </c>
      <c r="B83" s="2" t="n">
        <v>8.0633</v>
      </c>
      <c r="C83" s="2" t="n">
        <v>-24.1604</v>
      </c>
    </row>
    <row r="84" customFormat="false" ht="12.8" hidden="true" customHeight="false" outlineLevel="0" collapsed="false">
      <c r="A84" s="2" t="s">
        <v>117</v>
      </c>
      <c r="B84" s="1"/>
      <c r="C84" s="1"/>
    </row>
    <row r="85" customFormat="false" ht="12.8" hidden="false" customHeight="false" outlineLevel="0" collapsed="false">
      <c r="A85" s="2" t="s">
        <v>76</v>
      </c>
      <c r="B85" s="1"/>
      <c r="C85" s="1"/>
    </row>
    <row r="86" customFormat="false" ht="12.8" hidden="false" customHeight="false" outlineLevel="0" collapsed="false">
      <c r="A86" s="2" t="s">
        <v>77</v>
      </c>
      <c r="B86" s="1"/>
      <c r="C86" s="1"/>
    </row>
    <row r="87" customFormat="false" ht="12.8" hidden="false" customHeight="false" outlineLevel="0" collapsed="false">
      <c r="A87" s="2" t="s">
        <v>78</v>
      </c>
      <c r="B87" s="1"/>
      <c r="C87" s="1"/>
    </row>
    <row r="88" customFormat="false" ht="12.8" hidden="false" customHeight="false" outlineLevel="0" collapsed="false">
      <c r="A88" s="2" t="s">
        <v>79</v>
      </c>
      <c r="B88" s="2" t="n">
        <v>22.9036</v>
      </c>
      <c r="C88" s="2" t="n">
        <v>-24.5682</v>
      </c>
    </row>
    <row r="89" customFormat="false" ht="12.8" hidden="true" customHeight="false" outlineLevel="0" collapsed="false">
      <c r="A89" s="2" t="s">
        <v>118</v>
      </c>
      <c r="B89" s="1"/>
      <c r="C89" s="1"/>
    </row>
    <row r="90" customFormat="false" ht="12.8" hidden="false" customHeight="false" outlineLevel="0" collapsed="false">
      <c r="A90" s="2" t="s">
        <v>80</v>
      </c>
      <c r="B90" s="1"/>
      <c r="C90" s="1"/>
    </row>
    <row r="91" customFormat="false" ht="12.8" hidden="false" customHeight="false" outlineLevel="0" collapsed="false">
      <c r="A91" s="2" t="s">
        <v>81</v>
      </c>
      <c r="B91" s="1"/>
      <c r="C91" s="1"/>
    </row>
    <row r="92" customFormat="false" ht="12.8" hidden="true" customHeight="false" outlineLevel="0" collapsed="false">
      <c r="A92" s="2" t="s">
        <v>119</v>
      </c>
      <c r="B92" s="1"/>
      <c r="C92" s="1"/>
    </row>
    <row r="93" customFormat="false" ht="12.8" hidden="false" customHeight="false" outlineLevel="0" collapsed="false">
      <c r="A93" s="2" t="s">
        <v>82</v>
      </c>
      <c r="B93" s="1"/>
      <c r="C93" s="1"/>
    </row>
    <row r="94" customFormat="false" ht="12.8" hidden="true" customHeight="false" outlineLevel="0" collapsed="false">
      <c r="A94" s="2" t="s">
        <v>120</v>
      </c>
      <c r="B94" s="1"/>
      <c r="C94" s="1"/>
    </row>
    <row r="95" customFormat="false" ht="12.8" hidden="false" customHeight="false" outlineLevel="0" collapsed="false">
      <c r="A95" s="2" t="s">
        <v>83</v>
      </c>
      <c r="B95" s="2" t="n">
        <v>9.9813</v>
      </c>
      <c r="C95" s="2" t="n">
        <v>-20.6079</v>
      </c>
    </row>
    <row r="96" customFormat="false" ht="12.8" hidden="false" customHeight="false" outlineLevel="0" collapsed="false">
      <c r="A96" s="2" t="s">
        <v>84</v>
      </c>
      <c r="B96" s="1"/>
      <c r="C96" s="1"/>
    </row>
    <row r="97" customFormat="false" ht="12.8" hidden="true" customHeight="false" outlineLevel="0" collapsed="false">
      <c r="A97" s="2" t="s">
        <v>121</v>
      </c>
      <c r="B97" s="1"/>
      <c r="C97" s="1"/>
    </row>
    <row r="98" customFormat="false" ht="12.8" hidden="false" customHeight="false" outlineLevel="0" collapsed="false">
      <c r="A98" s="2" t="s">
        <v>85</v>
      </c>
      <c r="B98" s="2" t="n">
        <v>40.73</v>
      </c>
      <c r="C98" s="2" t="n">
        <v>-20.751</v>
      </c>
    </row>
    <row r="99" customFormat="false" ht="12.8" hidden="false" customHeight="false" outlineLevel="0" collapsed="false">
      <c r="A99" s="2" t="s">
        <v>86</v>
      </c>
      <c r="B99" s="2" t="n">
        <v>40.5119</v>
      </c>
      <c r="C99" s="2" t="n">
        <v>-28.2913</v>
      </c>
    </row>
    <row r="100" customFormat="false" ht="12.8" hidden="true" customHeight="false" outlineLevel="0" collapsed="false">
      <c r="A100" s="2" t="s">
        <v>122</v>
      </c>
      <c r="B100" s="1"/>
      <c r="C100" s="1"/>
    </row>
    <row r="101" customFormat="false" ht="12.8" hidden="false" customHeight="false" outlineLevel="0" collapsed="false">
      <c r="A101" s="2" t="s">
        <v>87</v>
      </c>
      <c r="B101" s="1"/>
      <c r="C101" s="1"/>
    </row>
    <row r="102" customFormat="false" ht="12.8" hidden="true" customHeight="false" outlineLevel="0" collapsed="false">
      <c r="A102" s="2" t="s">
        <v>123</v>
      </c>
      <c r="B102" s="1"/>
      <c r="C102" s="1"/>
    </row>
    <row r="103" customFormat="false" ht="12.8" hidden="false" customHeight="false" outlineLevel="0" collapsed="false">
      <c r="A103" s="2" t="s">
        <v>88</v>
      </c>
      <c r="B103" s="2" t="n">
        <v>17.4358</v>
      </c>
      <c r="C103" s="2" t="n">
        <v>-20.6818</v>
      </c>
    </row>
    <row r="104" customFormat="false" ht="12.8" hidden="false" customHeight="false" outlineLevel="0" collapsed="false">
      <c r="A104" s="2" t="s">
        <v>89</v>
      </c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</sheetData>
  <autoFilter ref="A1:C104">
    <filterColumn colId="0">
      <customFilters and="true">
        <customFilter operator="notEqual" val="*ctl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19"/>
    <col collapsed="false" customWidth="false" hidden="false" outlineLevel="0" max="1024" min="65" style="1" width="11.59"/>
  </cols>
  <sheetData>
    <row r="1" s="5" customFormat="true" ht="60.3" hidden="false" customHeight="true" outlineLevel="0" collapsed="false">
      <c r="A1" s="4" t="s">
        <v>0</v>
      </c>
      <c r="B1" s="4" t="s">
        <v>124</v>
      </c>
      <c r="C1" s="4" t="s">
        <v>125</v>
      </c>
      <c r="D1" s="4" t="s">
        <v>126</v>
      </c>
      <c r="E1" s="4" t="s">
        <v>127</v>
      </c>
      <c r="F1" s="4" t="s">
        <v>128</v>
      </c>
      <c r="G1" s="4" t="s">
        <v>129</v>
      </c>
      <c r="H1" s="4" t="s">
        <v>130</v>
      </c>
      <c r="I1" s="4" t="s">
        <v>131</v>
      </c>
      <c r="J1" s="4" t="s">
        <v>132</v>
      </c>
      <c r="K1" s="4" t="s">
        <v>133</v>
      </c>
      <c r="L1" s="4" t="s">
        <v>134</v>
      </c>
      <c r="M1" s="4" t="s">
        <v>135</v>
      </c>
      <c r="N1" s="4" t="s">
        <v>136</v>
      </c>
      <c r="O1" s="4" t="s">
        <v>137</v>
      </c>
      <c r="P1" s="4" t="s">
        <v>138</v>
      </c>
      <c r="Q1" s="4" t="s">
        <v>139</v>
      </c>
      <c r="R1" s="4" t="s">
        <v>140</v>
      </c>
      <c r="S1" s="4" t="s">
        <v>141</v>
      </c>
      <c r="T1" s="4" t="s">
        <v>142</v>
      </c>
      <c r="U1" s="4" t="s">
        <v>143</v>
      </c>
      <c r="V1" s="4" t="s">
        <v>144</v>
      </c>
      <c r="W1" s="4" t="s">
        <v>145</v>
      </c>
      <c r="X1" s="4" t="s">
        <v>146</v>
      </c>
      <c r="Y1" s="4" t="s">
        <v>147</v>
      </c>
      <c r="Z1" s="4" t="s">
        <v>148</v>
      </c>
      <c r="AA1" s="4" t="s">
        <v>149</v>
      </c>
      <c r="AB1" s="4" t="s">
        <v>150</v>
      </c>
      <c r="AC1" s="4" t="s">
        <v>151</v>
      </c>
      <c r="AD1" s="4" t="s">
        <v>152</v>
      </c>
      <c r="AE1" s="4" t="s">
        <v>153</v>
      </c>
      <c r="AF1" s="4" t="s">
        <v>154</v>
      </c>
      <c r="AG1" s="4" t="s">
        <v>155</v>
      </c>
      <c r="AH1" s="4" t="s">
        <v>156</v>
      </c>
      <c r="AI1" s="4" t="s">
        <v>157</v>
      </c>
      <c r="AJ1" s="4" t="s">
        <v>158</v>
      </c>
      <c r="AK1" s="4" t="s">
        <v>159</v>
      </c>
      <c r="AL1" s="4" t="s">
        <v>160</v>
      </c>
      <c r="AM1" s="4" t="s">
        <v>161</v>
      </c>
      <c r="AN1" s="4" t="s">
        <v>162</v>
      </c>
      <c r="AO1" s="4" t="s">
        <v>163</v>
      </c>
      <c r="AP1" s="4" t="s">
        <v>164</v>
      </c>
      <c r="AQ1" s="4" t="s">
        <v>165</v>
      </c>
      <c r="AR1" s="4" t="s">
        <v>166</v>
      </c>
      <c r="AS1" s="4" t="s">
        <v>6</v>
      </c>
      <c r="AT1" s="4" t="s">
        <v>167</v>
      </c>
      <c r="AU1" s="4" t="s">
        <v>168</v>
      </c>
      <c r="AV1" s="4" t="s">
        <v>169</v>
      </c>
      <c r="AW1" s="4" t="s">
        <v>170</v>
      </c>
      <c r="AX1" s="4" t="s">
        <v>171</v>
      </c>
      <c r="AY1" s="4" t="s">
        <v>172</v>
      </c>
      <c r="AZ1" s="4" t="s">
        <v>173</v>
      </c>
      <c r="BA1" s="4" t="s">
        <v>174</v>
      </c>
      <c r="BB1" s="4" t="s">
        <v>175</v>
      </c>
      <c r="BC1" s="4" t="s">
        <v>176</v>
      </c>
      <c r="BD1" s="4" t="s">
        <v>177</v>
      </c>
      <c r="BE1" s="4" t="s">
        <v>178</v>
      </c>
      <c r="BF1" s="4" t="s">
        <v>7</v>
      </c>
      <c r="BG1" s="4" t="s">
        <v>179</v>
      </c>
      <c r="BH1" s="4" t="s">
        <v>180</v>
      </c>
      <c r="BI1" s="4" t="s">
        <v>181</v>
      </c>
      <c r="BJ1" s="4" t="s">
        <v>182</v>
      </c>
    </row>
    <row r="2" s="8" customFormat="true" ht="12.8" hidden="false" customHeight="false" outlineLevel="0" collapsed="false">
      <c r="A2" s="6" t="s">
        <v>17</v>
      </c>
      <c r="B2" s="6" t="s">
        <v>183</v>
      </c>
      <c r="C2" s="7" t="s">
        <v>184</v>
      </c>
      <c r="D2" s="6"/>
      <c r="E2" s="7" t="s">
        <v>184</v>
      </c>
      <c r="F2" s="6" t="s">
        <v>18</v>
      </c>
      <c r="G2" s="6" t="n">
        <v>1</v>
      </c>
      <c r="H2" s="6" t="n">
        <v>1</v>
      </c>
      <c r="I2" s="6" t="n">
        <v>60</v>
      </c>
      <c r="J2" s="6" t="s">
        <v>19</v>
      </c>
      <c r="K2" s="6"/>
      <c r="L2" s="6"/>
      <c r="M2" s="6" t="n">
        <v>0.049612059</v>
      </c>
      <c r="N2" s="6" t="n">
        <v>1.477</v>
      </c>
      <c r="O2" s="6" t="n">
        <v>1.718</v>
      </c>
      <c r="P2" s="6" t="n">
        <v>1.538</v>
      </c>
      <c r="Q2" s="6" t="n">
        <v>0.061</v>
      </c>
      <c r="R2" s="6" t="n">
        <v>15.10884542</v>
      </c>
      <c r="S2" s="6" t="n">
        <v>0.2476859906</v>
      </c>
      <c r="T2" s="6" t="n">
        <v>24.85007471</v>
      </c>
      <c r="U2" s="6" t="n">
        <v>18</v>
      </c>
      <c r="V2" s="6" t="n">
        <v>1</v>
      </c>
      <c r="W2" s="6" t="n">
        <v>16</v>
      </c>
      <c r="X2" s="6" t="s">
        <v>185</v>
      </c>
      <c r="Y2" s="6" t="n">
        <v>17</v>
      </c>
      <c r="Z2" s="6" t="s">
        <v>185</v>
      </c>
      <c r="AA2" s="6" t="n">
        <v>15</v>
      </c>
      <c r="AB2" s="6" t="n">
        <v>0.625</v>
      </c>
      <c r="AC2" s="6"/>
      <c r="AD2" s="6"/>
      <c r="AE2" s="6" t="n">
        <v>16</v>
      </c>
      <c r="AF2" s="6" t="n">
        <v>0.6666666667</v>
      </c>
      <c r="AG2" s="6" t="s">
        <v>186</v>
      </c>
      <c r="AH2" s="6" t="s">
        <v>187</v>
      </c>
      <c r="AI2" s="6" t="s">
        <v>188</v>
      </c>
      <c r="AJ2" s="6"/>
      <c r="AK2" s="6" t="n">
        <v>975</v>
      </c>
      <c r="AL2" s="6" t="n">
        <v>1000</v>
      </c>
      <c r="AM2" s="6" t="n">
        <v>0.98</v>
      </c>
      <c r="AN2" s="6" t="n">
        <v>25.48725612</v>
      </c>
      <c r="AO2" s="6" t="n">
        <v>25.48725612</v>
      </c>
      <c r="AP2" s="6"/>
      <c r="AQ2" s="6" t="n">
        <v>0.625</v>
      </c>
      <c r="AR2" s="6" t="n">
        <v>0.46</v>
      </c>
      <c r="AS2" s="6" t="n">
        <v>88.65132562</v>
      </c>
      <c r="AT2" s="6"/>
      <c r="AU2" s="6"/>
      <c r="AV2" s="6"/>
      <c r="AW2" s="6" t="n">
        <v>0.25</v>
      </c>
      <c r="AX2" s="6"/>
      <c r="AY2" s="6"/>
      <c r="AZ2" s="6"/>
      <c r="BA2" s="6"/>
      <c r="BB2" s="6"/>
      <c r="BC2" s="6"/>
      <c r="BD2" s="6"/>
      <c r="BE2" s="6" t="e">
        <f aca="false">BA2/AZ2</f>
        <v>#DIV/0!</v>
      </c>
      <c r="BF2" s="6" t="e">
        <f aca="false">BD2/BC2</f>
        <v>#DIV/0!</v>
      </c>
      <c r="BG2" s="6"/>
      <c r="BH2" s="6"/>
      <c r="BJ2" s="8" t="n">
        <f aca="false">(AX2/AW2)/(AQ2*AR2)</f>
        <v>0</v>
      </c>
    </row>
    <row r="3" s="8" customFormat="true" ht="12.8" hidden="false" customHeight="false" outlineLevel="0" collapsed="false">
      <c r="A3" s="6" t="s">
        <v>20</v>
      </c>
      <c r="B3" s="6" t="s">
        <v>189</v>
      </c>
      <c r="C3" s="7" t="s">
        <v>184</v>
      </c>
      <c r="D3" s="6"/>
      <c r="E3" s="7" t="s">
        <v>190</v>
      </c>
      <c r="F3" s="6" t="s">
        <v>18</v>
      </c>
      <c r="G3" s="6"/>
      <c r="H3" s="6"/>
      <c r="I3" s="6" t="n">
        <v>50</v>
      </c>
      <c r="J3" s="6" t="s">
        <v>19</v>
      </c>
      <c r="K3" s="6" t="s">
        <v>191</v>
      </c>
      <c r="L3" s="6"/>
      <c r="M3" s="6"/>
      <c r="N3" s="6" t="n">
        <v>1.484</v>
      </c>
      <c r="O3" s="6" t="n">
        <v>1.744</v>
      </c>
      <c r="P3" s="6" t="n">
        <v>1.543</v>
      </c>
      <c r="Q3" s="6" t="n">
        <v>0.059</v>
      </c>
      <c r="R3" s="6" t="n">
        <v>13.10884542</v>
      </c>
      <c r="S3" s="6" t="n">
        <v>0.2221838208</v>
      </c>
      <c r="T3" s="6" t="n">
        <v>21.56060103</v>
      </c>
      <c r="U3" s="6" t="n">
        <v>32</v>
      </c>
      <c r="V3" s="6" t="n">
        <v>8</v>
      </c>
      <c r="W3" s="6" t="n">
        <v>20</v>
      </c>
      <c r="X3" s="6" t="n">
        <v>20.5</v>
      </c>
      <c r="Y3" s="6" t="n">
        <v>31</v>
      </c>
      <c r="Z3" s="6" t="n">
        <v>31</v>
      </c>
      <c r="AA3" s="6" t="n">
        <v>12</v>
      </c>
      <c r="AB3" s="6" t="n">
        <v>0.5</v>
      </c>
      <c r="AC3" s="6"/>
      <c r="AD3" s="6"/>
      <c r="AE3" s="6" t="n">
        <v>23</v>
      </c>
      <c r="AF3" s="6" t="n">
        <v>0.9583333333</v>
      </c>
      <c r="AG3" s="6" t="s">
        <v>186</v>
      </c>
      <c r="AH3" s="6" t="s">
        <v>192</v>
      </c>
      <c r="AI3" s="6" t="s">
        <v>188</v>
      </c>
      <c r="AJ3" s="6"/>
      <c r="AK3" s="6" t="n">
        <v>675</v>
      </c>
      <c r="AL3" s="6" t="n">
        <v>1000</v>
      </c>
      <c r="AM3" s="6" t="n">
        <v>0.68</v>
      </c>
      <c r="AN3" s="6" t="n">
        <v>31.94163115</v>
      </c>
      <c r="AO3" s="6" t="n">
        <v>84.14485213</v>
      </c>
      <c r="AP3" s="6" t="n">
        <v>64.14485213</v>
      </c>
      <c r="AQ3" s="6" t="n">
        <v>0.9583333333</v>
      </c>
      <c r="AR3" s="6" t="n">
        <v>0.46</v>
      </c>
      <c r="AS3" s="6" t="n">
        <v>190.8767912</v>
      </c>
      <c r="AT3" s="6" t="n">
        <v>145.5081712</v>
      </c>
      <c r="AU3" s="6"/>
      <c r="AV3" s="6"/>
      <c r="AW3" s="6" t="n">
        <v>0.25</v>
      </c>
      <c r="AX3" s="6" t="n">
        <v>36.31</v>
      </c>
      <c r="AY3" s="6"/>
      <c r="AZ3" s="6"/>
      <c r="BA3" s="6"/>
      <c r="BB3" s="6"/>
      <c r="BC3" s="6"/>
      <c r="BD3" s="6"/>
      <c r="BE3" s="6" t="e">
        <f aca="false">BA3/AZ3</f>
        <v>#DIV/0!</v>
      </c>
      <c r="BF3" s="6" t="e">
        <f aca="false">BD3/BC3</f>
        <v>#DIV/0!</v>
      </c>
      <c r="BG3" s="6"/>
      <c r="BH3" s="6"/>
      <c r="BI3" s="8" t="n">
        <f aca="false">(AX3/AW3)/(AQ3*AR3)</f>
        <v>329.466918726015</v>
      </c>
      <c r="BJ3" s="8" t="n">
        <f aca="false">(AX3/AW3)/(AQ3*AR3)</f>
        <v>329.466918726015</v>
      </c>
    </row>
    <row r="4" s="8" customFormat="true" ht="12.8" hidden="false" customHeight="false" outlineLevel="0" collapsed="false">
      <c r="A4" s="6" t="s">
        <v>21</v>
      </c>
      <c r="B4" s="6" t="s">
        <v>189</v>
      </c>
      <c r="C4" s="7" t="s">
        <v>184</v>
      </c>
      <c r="D4" s="6"/>
      <c r="E4" s="7" t="s">
        <v>190</v>
      </c>
      <c r="F4" s="6" t="s">
        <v>18</v>
      </c>
      <c r="G4" s="6"/>
      <c r="H4" s="6"/>
      <c r="I4" s="6" t="n">
        <v>50</v>
      </c>
      <c r="J4" s="6" t="s">
        <v>19</v>
      </c>
      <c r="K4" s="6" t="s">
        <v>187</v>
      </c>
      <c r="L4" s="6"/>
      <c r="M4" s="6"/>
      <c r="N4" s="6" t="n">
        <v>1.477</v>
      </c>
      <c r="O4" s="6" t="n">
        <v>1.731</v>
      </c>
      <c r="P4" s="6" t="n">
        <v>1.534</v>
      </c>
      <c r="Q4" s="6" t="n">
        <v>0.057</v>
      </c>
      <c r="R4" s="6" t="n">
        <v>11.10884542</v>
      </c>
      <c r="S4" s="6" t="n">
        <v>0.194892025</v>
      </c>
      <c r="T4" s="6" t="n">
        <v>18.27112734</v>
      </c>
      <c r="U4" s="6" t="n">
        <v>32</v>
      </c>
      <c r="V4" s="6" t="n">
        <v>8</v>
      </c>
      <c r="W4" s="6" t="n">
        <v>20</v>
      </c>
      <c r="X4" s="6" t="n">
        <v>20.5</v>
      </c>
      <c r="Y4" s="6" t="n">
        <v>31</v>
      </c>
      <c r="Z4" s="6" t="n">
        <v>31</v>
      </c>
      <c r="AA4" s="6"/>
      <c r="AB4" s="6" t="n">
        <v>0</v>
      </c>
      <c r="AC4" s="6" t="n">
        <v>11</v>
      </c>
      <c r="AD4" s="6" t="n">
        <v>0.4583333333</v>
      </c>
      <c r="AE4" s="6" t="n">
        <v>23</v>
      </c>
      <c r="AF4" s="6" t="n">
        <v>0.9583333333</v>
      </c>
      <c r="AG4" s="6" t="s">
        <v>193</v>
      </c>
      <c r="AH4" s="6" t="s">
        <v>187</v>
      </c>
      <c r="AI4" s="6" t="s">
        <v>188</v>
      </c>
      <c r="AJ4" s="6"/>
      <c r="AK4" s="6" t="n">
        <v>210</v>
      </c>
      <c r="AL4" s="6" t="n">
        <v>600</v>
      </c>
      <c r="AM4" s="6" t="n">
        <v>0.35</v>
      </c>
      <c r="AN4" s="6" t="n">
        <v>52.20322098</v>
      </c>
      <c r="AO4" s="6"/>
      <c r="AP4" s="6"/>
      <c r="AQ4" s="6"/>
      <c r="AR4" s="6" t="n">
        <v>0.46</v>
      </c>
      <c r="AS4" s="6"/>
      <c r="AT4" s="6"/>
      <c r="AU4" s="6"/>
      <c r="AV4" s="6"/>
      <c r="AW4" s="6" t="n">
        <v>0.25</v>
      </c>
      <c r="AX4" s="6" t="n">
        <v>54.79</v>
      </c>
      <c r="AY4" s="6"/>
      <c r="AZ4" s="6"/>
      <c r="BA4" s="6"/>
      <c r="BB4" s="6"/>
      <c r="BC4" s="6"/>
      <c r="BD4" s="6"/>
      <c r="BE4" s="6" t="e">
        <f aca="false">BA4/AZ4</f>
        <v>#DIV/0!</v>
      </c>
      <c r="BF4" s="6" t="e">
        <f aca="false">BD4/BC4</f>
        <v>#DIV/0!</v>
      </c>
      <c r="BG4" s="6"/>
      <c r="BH4" s="6"/>
      <c r="BI4" s="8" t="e">
        <f aca="false">(AX4/AW4)/(AQ4*AR4)</f>
        <v>#DIV/0!</v>
      </c>
      <c r="BJ4" s="8" t="e">
        <f aca="false">(AX4/AW4)/(AQ4*AR4)</f>
        <v>#DIV/0!</v>
      </c>
    </row>
    <row r="5" s="8" customFormat="true" ht="12.8" hidden="false" customHeight="false" outlineLevel="0" collapsed="false">
      <c r="A5" s="6" t="s">
        <v>22</v>
      </c>
      <c r="B5" s="6" t="s">
        <v>194</v>
      </c>
      <c r="C5" s="7" t="s">
        <v>184</v>
      </c>
      <c r="D5" s="6" t="s">
        <v>195</v>
      </c>
      <c r="E5" s="7" t="s">
        <v>190</v>
      </c>
      <c r="F5" s="6" t="s">
        <v>18</v>
      </c>
      <c r="G5" s="6"/>
      <c r="H5" s="6"/>
      <c r="I5" s="6" t="n">
        <v>150</v>
      </c>
      <c r="J5" s="6" t="s">
        <v>23</v>
      </c>
      <c r="K5" s="6" t="s">
        <v>187</v>
      </c>
      <c r="L5" s="6"/>
      <c r="M5" s="6"/>
      <c r="N5" s="6" t="n">
        <v>1.499</v>
      </c>
      <c r="O5" s="6" t="n">
        <v>1.735</v>
      </c>
      <c r="P5" s="6" t="n">
        <v>1.56</v>
      </c>
      <c r="Q5" s="6" t="n">
        <v>0.061</v>
      </c>
      <c r="R5" s="6" t="n">
        <v>15.10884542</v>
      </c>
      <c r="S5" s="6" t="n">
        <v>0.2476859906</v>
      </c>
      <c r="T5" s="6" t="n">
        <v>24.85007471</v>
      </c>
      <c r="U5" s="6" t="n">
        <v>32</v>
      </c>
      <c r="V5" s="6" t="n">
        <v>8</v>
      </c>
      <c r="W5" s="6" t="n">
        <v>20</v>
      </c>
      <c r="X5" s="6" t="n">
        <v>20.5</v>
      </c>
      <c r="Y5" s="6" t="n">
        <v>31</v>
      </c>
      <c r="Z5" s="6" t="n">
        <v>32</v>
      </c>
      <c r="AA5" s="6" t="n">
        <v>12</v>
      </c>
      <c r="AB5" s="6" t="n">
        <v>0.5</v>
      </c>
      <c r="AC5" s="6"/>
      <c r="AD5" s="6" t="n">
        <v>0</v>
      </c>
      <c r="AE5" s="6" t="n">
        <v>23</v>
      </c>
      <c r="AF5" s="6" t="n">
        <v>0.9583333333</v>
      </c>
      <c r="AG5" s="6" t="s">
        <v>186</v>
      </c>
      <c r="AH5" s="6" t="s">
        <v>187</v>
      </c>
      <c r="AI5" s="6" t="s">
        <v>188</v>
      </c>
      <c r="AJ5" s="6"/>
      <c r="AK5" s="6" t="n">
        <v>875</v>
      </c>
      <c r="AL5" s="6" t="n">
        <v>1000</v>
      </c>
      <c r="AM5" s="6" t="n">
        <v>0.88</v>
      </c>
      <c r="AN5" s="6" t="n">
        <v>28.40008539</v>
      </c>
      <c r="AO5" s="6" t="n">
        <v>98.016099</v>
      </c>
      <c r="AP5" s="6" t="n">
        <v>74.44045081</v>
      </c>
      <c r="AQ5" s="6" t="n">
        <v>0.5</v>
      </c>
      <c r="AR5" s="6" t="n">
        <v>1.23</v>
      </c>
      <c r="AS5" s="6" t="n">
        <v>159.3757707</v>
      </c>
      <c r="AT5" s="6" t="n">
        <v>121.0413834</v>
      </c>
      <c r="AU5" s="6"/>
      <c r="AV5" s="6"/>
      <c r="AW5" s="6" t="n">
        <v>0.25</v>
      </c>
      <c r="AX5" s="6" t="n">
        <v>212.29</v>
      </c>
      <c r="AY5" s="6" t="n">
        <v>31.5</v>
      </c>
      <c r="AZ5" s="6" t="n">
        <v>29.1405</v>
      </c>
      <c r="BA5" s="6" t="n">
        <v>222.8915</v>
      </c>
      <c r="BB5" s="6" t="n">
        <v>25.3</v>
      </c>
      <c r="BC5" s="6" t="n">
        <v>24.1259</v>
      </c>
      <c r="BD5" s="6" t="n">
        <v>164.0805</v>
      </c>
      <c r="BE5" s="6" t="n">
        <f aca="false">BA5/AZ5</f>
        <v>7.64885640260119</v>
      </c>
      <c r="BF5" s="6" t="n">
        <f aca="false">BD5/BC5</f>
        <v>6.80101053224957</v>
      </c>
      <c r="BG5" s="6" t="n">
        <v>395.6091107</v>
      </c>
      <c r="BH5" s="6" t="n">
        <v>53.60557055</v>
      </c>
      <c r="BI5" s="8" t="n">
        <f aca="false">(AX5/AW5)/(AQ5*AR5)</f>
        <v>1380.74796747967</v>
      </c>
      <c r="BJ5" s="8" t="n">
        <f aca="false">(AX5/AW5)/(AQ5*AR5)</f>
        <v>1380.74796747967</v>
      </c>
    </row>
    <row r="6" s="8" customFormat="true" ht="12.8" hidden="false" customHeight="false" outlineLevel="0" collapsed="false">
      <c r="A6" s="6" t="s">
        <v>24</v>
      </c>
      <c r="B6" s="6" t="s">
        <v>194</v>
      </c>
      <c r="C6" s="7" t="s">
        <v>184</v>
      </c>
      <c r="D6" s="6" t="s">
        <v>195</v>
      </c>
      <c r="E6" s="7" t="s">
        <v>190</v>
      </c>
      <c r="F6" s="6" t="s">
        <v>18</v>
      </c>
      <c r="G6" s="6"/>
      <c r="H6" s="6"/>
      <c r="I6" s="6" t="n">
        <v>150</v>
      </c>
      <c r="J6" s="6" t="s">
        <v>23</v>
      </c>
      <c r="K6" s="6" t="s">
        <v>187</v>
      </c>
      <c r="L6" s="6"/>
      <c r="M6" s="6"/>
      <c r="N6" s="6" t="n">
        <v>1.486</v>
      </c>
      <c r="O6" s="6" t="n">
        <v>1.752</v>
      </c>
      <c r="P6" s="6" t="n">
        <v>1.546</v>
      </c>
      <c r="Q6" s="6" t="n">
        <v>0.06</v>
      </c>
      <c r="R6" s="6" t="n">
        <v>14.10884543</v>
      </c>
      <c r="S6" s="6" t="n">
        <v>0.2351474238</v>
      </c>
      <c r="T6" s="6" t="n">
        <v>23.20533787</v>
      </c>
      <c r="U6" s="6" t="n">
        <v>32</v>
      </c>
      <c r="V6" s="6" t="n">
        <v>8</v>
      </c>
      <c r="W6" s="6" t="n">
        <v>20</v>
      </c>
      <c r="X6" s="6" t="n">
        <v>20.5</v>
      </c>
      <c r="Y6" s="6" t="n">
        <v>31</v>
      </c>
      <c r="Z6" s="6" t="n">
        <v>32</v>
      </c>
      <c r="AA6" s="6"/>
      <c r="AB6" s="6" t="n">
        <v>0</v>
      </c>
      <c r="AC6" s="6" t="n">
        <v>11</v>
      </c>
      <c r="AD6" s="6" t="n">
        <v>0.4583333333</v>
      </c>
      <c r="AE6" s="6" t="n">
        <v>23</v>
      </c>
      <c r="AF6" s="6" t="n">
        <v>0.9583333333</v>
      </c>
      <c r="AG6" s="6" t="s">
        <v>193</v>
      </c>
      <c r="AH6" s="6" t="s">
        <v>187</v>
      </c>
      <c r="AI6" s="6" t="s">
        <v>188</v>
      </c>
      <c r="AJ6" s="6"/>
      <c r="AK6" s="6" t="n">
        <v>200</v>
      </c>
      <c r="AL6" s="6" t="n">
        <v>600</v>
      </c>
      <c r="AM6" s="6" t="n">
        <v>0.33</v>
      </c>
      <c r="AN6" s="6" t="n">
        <v>69.61601361</v>
      </c>
      <c r="AO6" s="6"/>
      <c r="AP6" s="6"/>
      <c r="AQ6" s="6"/>
      <c r="AR6" s="6" t="n">
        <v>1.23</v>
      </c>
      <c r="AS6" s="6"/>
      <c r="AT6" s="6"/>
      <c r="AU6" s="6"/>
      <c r="AV6" s="6"/>
      <c r="AW6" s="6" t="n">
        <v>0.25</v>
      </c>
      <c r="AX6" s="6" t="n">
        <v>17.12</v>
      </c>
      <c r="AY6" s="6" t="n">
        <v>32.2</v>
      </c>
      <c r="AZ6" s="6" t="n">
        <v>33.1379</v>
      </c>
      <c r="BA6" s="6" t="n">
        <v>259.9648</v>
      </c>
      <c r="BB6" s="6" t="n">
        <v>25.2</v>
      </c>
      <c r="BC6" s="6" t="n">
        <v>27.7126</v>
      </c>
      <c r="BD6" s="6" t="n">
        <v>175.4337</v>
      </c>
      <c r="BE6" s="6" t="n">
        <f aca="false">BA6/AZ6</f>
        <v>7.8449388766337</v>
      </c>
      <c r="BF6" s="6" t="n">
        <f aca="false">BD6/BC6</f>
        <v>6.33046700778707</v>
      </c>
      <c r="BG6" s="6" t="n">
        <v>417.6992857</v>
      </c>
      <c r="BH6" s="6" t="s">
        <v>196</v>
      </c>
      <c r="BI6" s="8" t="e">
        <f aca="false">(AX6/AW6)/(AQ6*AR6)</f>
        <v>#DIV/0!</v>
      </c>
      <c r="BJ6" s="8" t="e">
        <f aca="false">(AX6/AW6)/(AQ6*AR6)</f>
        <v>#DIV/0!</v>
      </c>
    </row>
    <row r="7" s="8" customFormat="true" ht="12.8" hidden="false" customHeight="false" outlineLevel="0" collapsed="false">
      <c r="A7" s="6" t="s">
        <v>25</v>
      </c>
      <c r="B7" s="6" t="s">
        <v>197</v>
      </c>
      <c r="C7" s="7" t="s">
        <v>190</v>
      </c>
      <c r="D7" s="6" t="s">
        <v>198</v>
      </c>
      <c r="E7" s="7" t="s">
        <v>199</v>
      </c>
      <c r="F7" s="6" t="s">
        <v>18</v>
      </c>
      <c r="G7" s="6" t="n">
        <v>1</v>
      </c>
      <c r="H7" s="6" t="n">
        <v>5</v>
      </c>
      <c r="I7" s="6" t="n">
        <v>100</v>
      </c>
      <c r="J7" s="6" t="s">
        <v>19</v>
      </c>
      <c r="K7" s="6" t="s">
        <v>200</v>
      </c>
      <c r="L7" s="6"/>
      <c r="M7" s="6"/>
      <c r="N7" s="6" t="n">
        <v>1.482</v>
      </c>
      <c r="O7" s="6" t="n">
        <v>1.753</v>
      </c>
      <c r="P7" s="6" t="n">
        <v>1.545</v>
      </c>
      <c r="Q7" s="6" t="n">
        <v>0.063</v>
      </c>
      <c r="R7" s="6" t="n">
        <v>17.10884542</v>
      </c>
      <c r="S7" s="6" t="n">
        <v>0.271568975</v>
      </c>
      <c r="T7" s="6" t="n">
        <v>28.1395484</v>
      </c>
      <c r="U7" s="6" t="n">
        <v>38</v>
      </c>
      <c r="V7" s="6" t="n">
        <v>8</v>
      </c>
      <c r="W7" s="6" t="n">
        <v>25</v>
      </c>
      <c r="X7" s="6" t="n">
        <v>25.5</v>
      </c>
      <c r="Y7" s="6" t="n">
        <v>37</v>
      </c>
      <c r="Z7" s="6" t="s">
        <v>185</v>
      </c>
      <c r="AA7" s="6" t="n">
        <v>17</v>
      </c>
      <c r="AB7" s="6" t="n">
        <v>0.7083333333</v>
      </c>
      <c r="AC7" s="6"/>
      <c r="AD7" s="6" t="n">
        <v>0</v>
      </c>
      <c r="AE7" s="6" t="n">
        <v>29</v>
      </c>
      <c r="AF7" s="6" t="n">
        <v>1.208333333</v>
      </c>
      <c r="AG7" s="6" t="s">
        <v>186</v>
      </c>
      <c r="AH7" s="6" t="s">
        <v>201</v>
      </c>
      <c r="AI7" s="6" t="s">
        <v>188</v>
      </c>
      <c r="AJ7" s="6"/>
      <c r="AK7" s="6" t="n">
        <v>675</v>
      </c>
      <c r="AL7" s="6" t="n">
        <v>1000</v>
      </c>
      <c r="AM7" s="6" t="n">
        <v>0.68</v>
      </c>
      <c r="AN7" s="6" t="n">
        <v>41.68821985</v>
      </c>
      <c r="AO7" s="6" t="n">
        <v>41.68821985</v>
      </c>
      <c r="AP7" s="6" t="n">
        <v>21.68821985</v>
      </c>
      <c r="AQ7" s="6" t="n">
        <v>0.7083333333</v>
      </c>
      <c r="AR7" s="6" t="n">
        <v>0.46</v>
      </c>
      <c r="AS7" s="6" t="n">
        <v>127.9433857</v>
      </c>
      <c r="AT7" s="6" t="n">
        <v>66.56231155</v>
      </c>
      <c r="AU7" s="6"/>
      <c r="AV7" s="6"/>
      <c r="AW7" s="6" t="n">
        <v>0.25</v>
      </c>
      <c r="AX7" s="6" t="n">
        <v>19.55</v>
      </c>
      <c r="AY7" s="6"/>
      <c r="AZ7" s="6"/>
      <c r="BA7" s="6"/>
      <c r="BB7" s="6"/>
      <c r="BC7" s="6"/>
      <c r="BD7" s="6"/>
      <c r="BE7" s="6" t="e">
        <f aca="false">BA7/AZ7</f>
        <v>#DIV/0!</v>
      </c>
      <c r="BF7" s="6" t="e">
        <f aca="false">BD7/BC7</f>
        <v>#DIV/0!</v>
      </c>
      <c r="BG7" s="6" t="s">
        <v>196</v>
      </c>
      <c r="BH7" s="6" t="s">
        <v>196</v>
      </c>
      <c r="BI7" s="8" t="n">
        <f aca="false">(AX7/AW7)/(AQ7*AR7)</f>
        <v>240.000000011294</v>
      </c>
      <c r="BJ7" s="8" t="n">
        <f aca="false">(AX7/AW7)/(AQ7*AR7)</f>
        <v>240.000000011294</v>
      </c>
    </row>
    <row r="8" s="8" customFormat="true" ht="12.8" hidden="false" customHeight="false" outlineLevel="0" collapsed="false">
      <c r="A8" s="6" t="s">
        <v>26</v>
      </c>
      <c r="B8" s="6" t="s">
        <v>197</v>
      </c>
      <c r="C8" s="7" t="s">
        <v>190</v>
      </c>
      <c r="D8" s="6" t="s">
        <v>198</v>
      </c>
      <c r="E8" s="7" t="s">
        <v>199</v>
      </c>
      <c r="F8" s="6" t="s">
        <v>18</v>
      </c>
      <c r="G8" s="6"/>
      <c r="H8" s="6"/>
      <c r="I8" s="6" t="n">
        <v>100</v>
      </c>
      <c r="J8" s="6" t="s">
        <v>19</v>
      </c>
      <c r="K8" s="6" t="s">
        <v>187</v>
      </c>
      <c r="L8" s="6"/>
      <c r="M8" s="6"/>
      <c r="N8" s="6" t="n">
        <v>1.485</v>
      </c>
      <c r="O8" s="6" t="n">
        <v>1.812</v>
      </c>
      <c r="P8" s="6" t="n">
        <v>1.534</v>
      </c>
      <c r="Q8" s="6" t="n">
        <v>0.049</v>
      </c>
      <c r="R8" s="6" t="n">
        <v>3.108845425</v>
      </c>
      <c r="S8" s="6" t="n">
        <v>0.063445825</v>
      </c>
      <c r="T8" s="6" t="n">
        <v>5.113232607</v>
      </c>
      <c r="U8" s="6" t="n">
        <v>38</v>
      </c>
      <c r="V8" s="6" t="n">
        <v>8</v>
      </c>
      <c r="W8" s="6" t="n">
        <v>25</v>
      </c>
      <c r="X8" s="6" t="n">
        <v>25.5</v>
      </c>
      <c r="Y8" s="6" t="n">
        <v>37</v>
      </c>
      <c r="Z8" s="6" t="s">
        <v>185</v>
      </c>
      <c r="AA8" s="6"/>
      <c r="AB8" s="6" t="n">
        <v>0</v>
      </c>
      <c r="AC8" s="6" t="n">
        <v>12</v>
      </c>
      <c r="AD8" s="6" t="n">
        <v>0.5</v>
      </c>
      <c r="AE8" s="6" t="n">
        <v>29</v>
      </c>
      <c r="AF8" s="6" t="n">
        <v>1.208333333</v>
      </c>
      <c r="AG8" s="6" t="s">
        <v>193</v>
      </c>
      <c r="AH8" s="6" t="s">
        <v>187</v>
      </c>
      <c r="AI8" s="6" t="s">
        <v>188</v>
      </c>
      <c r="AJ8" s="6"/>
      <c r="AK8" s="6" t="n">
        <v>60</v>
      </c>
      <c r="AL8" s="6" t="n">
        <v>600</v>
      </c>
      <c r="AM8" s="6" t="n">
        <v>0.1</v>
      </c>
      <c r="AN8" s="6" t="n">
        <v>51.13232607</v>
      </c>
      <c r="AO8" s="6"/>
      <c r="AP8" s="6" t="n">
        <v>21.68821985</v>
      </c>
      <c r="AQ8" s="6" t="n">
        <v>0.5</v>
      </c>
      <c r="AR8" s="6" t="n">
        <v>0.46</v>
      </c>
      <c r="AS8" s="6"/>
      <c r="AT8" s="6"/>
      <c r="AU8" s="6"/>
      <c r="AV8" s="6"/>
      <c r="AW8" s="6" t="n">
        <v>0.25</v>
      </c>
      <c r="AX8" s="6" t="n">
        <v>54.79</v>
      </c>
      <c r="AY8" s="6" t="n">
        <v>29.3</v>
      </c>
      <c r="AZ8" s="6" t="n">
        <v>2.9915</v>
      </c>
      <c r="BA8" s="6" t="n">
        <v>71.9714</v>
      </c>
      <c r="BB8" s="6" t="n">
        <v>30</v>
      </c>
      <c r="BC8" s="6" t="n">
        <v>2.9985</v>
      </c>
      <c r="BD8" s="6" t="n">
        <v>77.1038</v>
      </c>
      <c r="BE8" s="6" t="n">
        <f aca="false">BA8/AZ8</f>
        <v>24.0586327929133</v>
      </c>
      <c r="BF8" s="6" t="n">
        <f aca="false">BD8/BC8</f>
        <v>25.7141237285309</v>
      </c>
      <c r="BG8" s="6" t="n">
        <v>125.9362067</v>
      </c>
      <c r="BH8" s="6" t="n">
        <v>45.62906039</v>
      </c>
      <c r="BI8" s="8" t="n">
        <f aca="false">(AX8/AW8)/(AQ8*AR8)</f>
        <v>952.869565217391</v>
      </c>
      <c r="BJ8" s="8" t="n">
        <f aca="false">(AX8/AW8)/(AQ8*AR8)</f>
        <v>952.869565217391</v>
      </c>
    </row>
    <row r="9" s="8" customFormat="true" ht="12.8" hidden="false" customHeight="false" outlineLevel="0" collapsed="false">
      <c r="A9" s="6" t="s">
        <v>27</v>
      </c>
      <c r="B9" s="6" t="s">
        <v>197</v>
      </c>
      <c r="C9" s="7" t="s">
        <v>190</v>
      </c>
      <c r="D9" s="6" t="s">
        <v>202</v>
      </c>
      <c r="E9" s="7" t="s">
        <v>199</v>
      </c>
      <c r="F9" s="6" t="s">
        <v>18</v>
      </c>
      <c r="G9" s="6"/>
      <c r="H9" s="6"/>
      <c r="I9" s="6" t="n">
        <v>150</v>
      </c>
      <c r="J9" s="6" t="s">
        <v>19</v>
      </c>
      <c r="K9" s="6" t="s">
        <v>203</v>
      </c>
      <c r="L9" s="6"/>
      <c r="M9" s="6"/>
      <c r="N9" s="6" t="n">
        <v>1.483</v>
      </c>
      <c r="O9" s="6" t="n">
        <v>1.721</v>
      </c>
      <c r="P9" s="6" t="n">
        <v>1.542</v>
      </c>
      <c r="Q9" s="6" t="n">
        <v>0.059</v>
      </c>
      <c r="R9" s="6" t="n">
        <v>13.10884542</v>
      </c>
      <c r="S9" s="6" t="n">
        <v>0.2221838208</v>
      </c>
      <c r="T9" s="6" t="n">
        <v>21.56060103</v>
      </c>
      <c r="U9" s="6" t="n">
        <v>38</v>
      </c>
      <c r="V9" s="6" t="n">
        <v>8</v>
      </c>
      <c r="W9" s="6" t="n">
        <v>25</v>
      </c>
      <c r="X9" s="6" t="n">
        <v>25.5</v>
      </c>
      <c r="Y9" s="6" t="n">
        <v>37</v>
      </c>
      <c r="Z9" s="6" t="s">
        <v>185</v>
      </c>
      <c r="AA9" s="6" t="n">
        <v>17</v>
      </c>
      <c r="AB9" s="6" t="n">
        <v>0.7083333333</v>
      </c>
      <c r="AC9" s="6"/>
      <c r="AD9" s="6" t="n">
        <v>0</v>
      </c>
      <c r="AE9" s="6" t="n">
        <v>29</v>
      </c>
      <c r="AF9" s="6" t="n">
        <v>1.208333333</v>
      </c>
      <c r="AG9" s="6" t="s">
        <v>186</v>
      </c>
      <c r="AH9" s="6" t="s">
        <v>201</v>
      </c>
      <c r="AI9" s="6" t="s">
        <v>188</v>
      </c>
      <c r="AJ9" s="6"/>
      <c r="AK9" s="6" t="n">
        <v>700</v>
      </c>
      <c r="AL9" s="6" t="n">
        <v>1000</v>
      </c>
      <c r="AM9" s="6" t="n">
        <v>0.7</v>
      </c>
      <c r="AN9" s="6" t="n">
        <v>30.80085861</v>
      </c>
      <c r="AO9" s="6" t="n">
        <v>73.40098669</v>
      </c>
      <c r="AP9" s="6" t="n">
        <v>53.40098669</v>
      </c>
      <c r="AQ9" s="6" t="n">
        <v>1.208333333</v>
      </c>
      <c r="AR9" s="6" t="n">
        <v>0.46</v>
      </c>
      <c r="AS9" s="6" t="n">
        <v>132.0557482</v>
      </c>
      <c r="AT9" s="6" t="n">
        <v>96.07373917</v>
      </c>
      <c r="AU9" s="6"/>
      <c r="AV9" s="6"/>
      <c r="AW9" s="6" t="n">
        <v>0.25</v>
      </c>
      <c r="AX9" s="6"/>
      <c r="AY9" s="6"/>
      <c r="AZ9" s="6"/>
      <c r="BA9" s="6"/>
      <c r="BB9" s="6"/>
      <c r="BC9" s="6"/>
      <c r="BD9" s="6"/>
      <c r="BE9" s="6" t="e">
        <f aca="false">BA9/AZ9</f>
        <v>#DIV/0!</v>
      </c>
      <c r="BF9" s="6" t="e">
        <f aca="false">BD9/BC9</f>
        <v>#DIV/0!</v>
      </c>
      <c r="BG9" s="6" t="s">
        <v>196</v>
      </c>
      <c r="BH9" s="6" t="s">
        <v>196</v>
      </c>
      <c r="BI9" s="8" t="n">
        <f aca="false">(AX9/AW9)/(AQ9*AR9)</f>
        <v>0</v>
      </c>
      <c r="BJ9" s="8" t="n">
        <f aca="false">(AX9/AW9)/(AQ9*AR9)</f>
        <v>0</v>
      </c>
    </row>
    <row r="10" s="8" customFormat="true" ht="12.8" hidden="false" customHeight="false" outlineLevel="0" collapsed="false">
      <c r="A10" s="6" t="s">
        <v>28</v>
      </c>
      <c r="B10" s="6" t="s">
        <v>197</v>
      </c>
      <c r="C10" s="7" t="s">
        <v>190</v>
      </c>
      <c r="D10" s="6" t="s">
        <v>202</v>
      </c>
      <c r="E10" s="7" t="s">
        <v>199</v>
      </c>
      <c r="F10" s="6" t="s">
        <v>18</v>
      </c>
      <c r="G10" s="6"/>
      <c r="H10" s="6"/>
      <c r="I10" s="6" t="n">
        <v>150</v>
      </c>
      <c r="J10" s="6" t="s">
        <v>19</v>
      </c>
      <c r="K10" s="6" t="s">
        <v>187</v>
      </c>
      <c r="L10" s="6"/>
      <c r="M10" s="6"/>
      <c r="N10" s="6" t="n">
        <v>1.486</v>
      </c>
      <c r="O10" s="6" t="n">
        <v>1.754</v>
      </c>
      <c r="P10" s="6" t="n">
        <v>1.547</v>
      </c>
      <c r="Q10" s="6" t="n">
        <v>0.061</v>
      </c>
      <c r="R10" s="6" t="n">
        <v>15.10884542</v>
      </c>
      <c r="S10" s="6" t="n">
        <v>0.2476859906</v>
      </c>
      <c r="T10" s="6" t="n">
        <v>24.85007471</v>
      </c>
      <c r="U10" s="6" t="n">
        <v>38</v>
      </c>
      <c r="V10" s="6" t="n">
        <v>8</v>
      </c>
      <c r="W10" s="6" t="n">
        <v>25</v>
      </c>
      <c r="X10" s="6" t="n">
        <v>25.5</v>
      </c>
      <c r="Y10" s="6" t="n">
        <v>37</v>
      </c>
      <c r="Z10" s="6" t="s">
        <v>185</v>
      </c>
      <c r="AA10" s="6"/>
      <c r="AB10" s="6" t="n">
        <v>0</v>
      </c>
      <c r="AC10" s="6" t="n">
        <v>12</v>
      </c>
      <c r="AD10" s="6" t="n">
        <v>0.5</v>
      </c>
      <c r="AE10" s="6" t="s">
        <v>204</v>
      </c>
      <c r="AF10" s="6" t="s">
        <v>204</v>
      </c>
      <c r="AG10" s="6" t="s">
        <v>193</v>
      </c>
      <c r="AH10" s="6" t="s">
        <v>187</v>
      </c>
      <c r="AI10" s="6" t="s">
        <v>188</v>
      </c>
      <c r="AJ10" s="6"/>
      <c r="AK10" s="6" t="n">
        <v>350</v>
      </c>
      <c r="AL10" s="6" t="n">
        <v>600</v>
      </c>
      <c r="AM10" s="6" t="n">
        <v>0.58</v>
      </c>
      <c r="AN10" s="6" t="n">
        <v>42.60012808</v>
      </c>
      <c r="AO10" s="6"/>
      <c r="AP10" s="6" t="n">
        <v>53.40098669</v>
      </c>
      <c r="AQ10" s="6" t="n">
        <v>0.5</v>
      </c>
      <c r="AR10" s="6" t="n">
        <v>0.46</v>
      </c>
      <c r="AS10" s="6"/>
      <c r="AT10" s="6"/>
      <c r="AU10" s="6"/>
      <c r="AV10" s="6"/>
      <c r="AW10" s="6" t="n">
        <v>0.25</v>
      </c>
      <c r="AX10" s="6"/>
      <c r="AY10" s="6" t="n">
        <v>27.4</v>
      </c>
      <c r="AZ10" s="6" t="n">
        <v>2.7275</v>
      </c>
      <c r="BA10" s="6" t="n">
        <v>104.8122</v>
      </c>
      <c r="BB10" s="6" t="n">
        <v>23.9</v>
      </c>
      <c r="BC10" s="6" t="n">
        <v>2.3698</v>
      </c>
      <c r="BD10" s="6" t="n">
        <v>88.8127</v>
      </c>
      <c r="BE10" s="6" t="n">
        <f aca="false">BA10/AZ10</f>
        <v>38.4279376718607</v>
      </c>
      <c r="BF10" s="6" t="n">
        <f aca="false">BD10/BC10</f>
        <v>37.4768756857119</v>
      </c>
      <c r="BG10" s="6" t="n">
        <v>226.6767657</v>
      </c>
      <c r="BH10" s="6" t="n">
        <v>82.12926293</v>
      </c>
      <c r="BI10" s="8" t="n">
        <f aca="false">(AX10/AW10)/(AQ10*AR10)</f>
        <v>0</v>
      </c>
      <c r="BJ10" s="8" t="n">
        <f aca="false">(AX10/AW10)/(AQ10*AR10)</f>
        <v>0</v>
      </c>
    </row>
    <row r="11" s="8" customFormat="true" ht="12.8" hidden="false" customHeight="false" outlineLevel="0" collapsed="false">
      <c r="A11" s="6" t="s">
        <v>29</v>
      </c>
      <c r="B11" s="6" t="s">
        <v>205</v>
      </c>
      <c r="C11" s="6" t="s">
        <v>206</v>
      </c>
      <c r="D11" s="6"/>
      <c r="E11" s="7" t="s">
        <v>207</v>
      </c>
      <c r="F11" s="6" t="s">
        <v>18</v>
      </c>
      <c r="G11" s="6"/>
      <c r="H11" s="6"/>
      <c r="I11" s="6" t="n">
        <v>90</v>
      </c>
      <c r="J11" s="6" t="s">
        <v>19</v>
      </c>
      <c r="K11" s="6" t="s">
        <v>208</v>
      </c>
      <c r="L11" s="6"/>
      <c r="M11" s="6"/>
      <c r="N11" s="6" t="n">
        <v>1.474</v>
      </c>
      <c r="O11" s="6" t="n">
        <v>1.68</v>
      </c>
      <c r="P11" s="6" t="n">
        <v>1.532</v>
      </c>
      <c r="Q11" s="6" t="n">
        <v>0.058</v>
      </c>
      <c r="R11" s="6" t="n">
        <v>12.10884543</v>
      </c>
      <c r="S11" s="6" t="n">
        <v>0.208773197</v>
      </c>
      <c r="T11" s="6" t="n">
        <v>19.91586419</v>
      </c>
      <c r="U11" s="6" t="n">
        <v>34</v>
      </c>
      <c r="V11" s="6" t="n">
        <v>8</v>
      </c>
      <c r="W11" s="6" t="n">
        <v>22</v>
      </c>
      <c r="X11" s="6" t="n">
        <v>22.5</v>
      </c>
      <c r="Y11" s="6" t="n">
        <v>33</v>
      </c>
      <c r="Z11" s="6" t="s">
        <v>209</v>
      </c>
      <c r="AA11" s="6" t="n">
        <v>14</v>
      </c>
      <c r="AB11" s="6" t="n">
        <v>0.5833333333</v>
      </c>
      <c r="AC11" s="6"/>
      <c r="AD11" s="6" t="n">
        <v>0</v>
      </c>
      <c r="AE11" s="6" t="n">
        <v>25</v>
      </c>
      <c r="AF11" s="6" t="n">
        <v>1.041666667</v>
      </c>
      <c r="AG11" s="6" t="s">
        <v>186</v>
      </c>
      <c r="AH11" s="6" t="s">
        <v>201</v>
      </c>
      <c r="AI11" s="6" t="s">
        <v>188</v>
      </c>
      <c r="AJ11" s="6"/>
      <c r="AK11" s="6" t="n">
        <v>650</v>
      </c>
      <c r="AL11" s="6" t="n">
        <v>1000</v>
      </c>
      <c r="AM11" s="6" t="n">
        <v>0.65</v>
      </c>
      <c r="AN11" s="6" t="n">
        <v>30.63979106</v>
      </c>
      <c r="AO11" s="6" t="n">
        <v>49.70531524</v>
      </c>
      <c r="AP11" s="6" t="n">
        <v>15.0704826</v>
      </c>
      <c r="AQ11" s="6" t="n">
        <v>1.041666667</v>
      </c>
      <c r="AR11" s="6" t="n">
        <v>0.46</v>
      </c>
      <c r="AS11" s="6" t="n">
        <v>103.7328318</v>
      </c>
      <c r="AT11" s="6" t="n">
        <v>31.45144194</v>
      </c>
      <c r="AU11" s="6"/>
      <c r="AV11" s="6"/>
      <c r="AW11" s="6" t="n">
        <v>0.25</v>
      </c>
      <c r="AX11" s="6"/>
      <c r="AY11" s="6"/>
      <c r="AZ11" s="6"/>
      <c r="BA11" s="6"/>
      <c r="BB11" s="6"/>
      <c r="BC11" s="6"/>
      <c r="BD11" s="6"/>
      <c r="BE11" s="6" t="e">
        <f aca="false">BA11/AZ11</f>
        <v>#DIV/0!</v>
      </c>
      <c r="BF11" s="6" t="e">
        <f aca="false">BD11/BC11</f>
        <v>#DIV/0!</v>
      </c>
      <c r="BG11" s="6" t="s">
        <v>196</v>
      </c>
      <c r="BH11" s="6" t="s">
        <v>196</v>
      </c>
      <c r="BI11" s="8" t="n">
        <f aca="false">(AX11/AW11)/(AQ11*AR11)</f>
        <v>0</v>
      </c>
      <c r="BJ11" s="8" t="n">
        <f aca="false">(AX11/AW11)/(AQ11*AR11)</f>
        <v>0</v>
      </c>
    </row>
    <row r="12" s="8" customFormat="true" ht="12.8" hidden="false" customHeight="false" outlineLevel="0" collapsed="false">
      <c r="A12" s="6" t="s">
        <v>30</v>
      </c>
      <c r="B12" s="6" t="s">
        <v>205</v>
      </c>
      <c r="C12" s="6" t="s">
        <v>206</v>
      </c>
      <c r="D12" s="6"/>
      <c r="E12" s="7" t="s">
        <v>207</v>
      </c>
      <c r="F12" s="6" t="s">
        <v>18</v>
      </c>
      <c r="G12" s="6"/>
      <c r="H12" s="6"/>
      <c r="I12" s="6" t="n">
        <v>90</v>
      </c>
      <c r="J12" s="6" t="s">
        <v>19</v>
      </c>
      <c r="K12" s="6" t="s">
        <v>187</v>
      </c>
      <c r="L12" s="6"/>
      <c r="M12" s="6"/>
      <c r="N12" s="6" t="n">
        <v>1.483</v>
      </c>
      <c r="O12" s="6" t="n">
        <v>1.732</v>
      </c>
      <c r="P12" s="6" t="n">
        <v>1.54</v>
      </c>
      <c r="Q12" s="6" t="n">
        <v>0.057</v>
      </c>
      <c r="R12" s="6" t="n">
        <v>11.10884542</v>
      </c>
      <c r="S12" s="6" t="n">
        <v>0.194892025</v>
      </c>
      <c r="T12" s="6" t="n">
        <v>18.27112734</v>
      </c>
      <c r="U12" s="6" t="n">
        <v>34</v>
      </c>
      <c r="V12" s="6" t="n">
        <v>8</v>
      </c>
      <c r="W12" s="6" t="n">
        <v>22</v>
      </c>
      <c r="X12" s="6" t="n">
        <v>22.5</v>
      </c>
      <c r="Y12" s="6" t="n">
        <v>33</v>
      </c>
      <c r="Z12" s="6" t="s">
        <v>209</v>
      </c>
      <c r="AA12" s="6"/>
      <c r="AB12" s="6" t="n">
        <v>0</v>
      </c>
      <c r="AC12" s="6" t="n">
        <v>11</v>
      </c>
      <c r="AD12" s="6" t="n">
        <v>0.4583333333</v>
      </c>
      <c r="AE12" s="6" t="n">
        <v>25</v>
      </c>
      <c r="AF12" s="6" t="n">
        <v>1.041666667</v>
      </c>
      <c r="AG12" s="6" t="s">
        <v>193</v>
      </c>
      <c r="AH12" s="6" t="s">
        <v>187</v>
      </c>
      <c r="AI12" s="6" t="s">
        <v>188</v>
      </c>
      <c r="AJ12" s="6"/>
      <c r="AK12" s="6" t="n">
        <v>575</v>
      </c>
      <c r="AL12" s="6" t="n">
        <v>600</v>
      </c>
      <c r="AM12" s="6" t="n">
        <v>0.96</v>
      </c>
      <c r="AN12" s="6" t="n">
        <v>19.06552418</v>
      </c>
      <c r="AO12" s="6"/>
      <c r="AP12" s="6"/>
      <c r="AQ12" s="6" t="n">
        <v>0.45</v>
      </c>
      <c r="AR12" s="6" t="n">
        <v>0.46</v>
      </c>
      <c r="AS12" s="6"/>
      <c r="AT12" s="6"/>
      <c r="AU12" s="6"/>
      <c r="AV12" s="6"/>
      <c r="AW12" s="6" t="n">
        <v>0.25</v>
      </c>
      <c r="AX12" s="6"/>
      <c r="AY12" s="6" t="n">
        <v>17</v>
      </c>
      <c r="AZ12" s="6" t="n">
        <v>3.4433</v>
      </c>
      <c r="BA12" s="6" t="n">
        <v>59.7165</v>
      </c>
      <c r="BB12" s="6" t="n">
        <v>23.3</v>
      </c>
      <c r="BC12" s="6" t="n">
        <v>3.1131</v>
      </c>
      <c r="BD12" s="6" t="n">
        <v>56.6686</v>
      </c>
      <c r="BE12" s="6" t="n">
        <f aca="false">BA12/AZ12</f>
        <v>17.3428106758052</v>
      </c>
      <c r="BF12" s="6" t="n">
        <f aca="false">BD12/BC12</f>
        <v>18.2032700523594</v>
      </c>
      <c r="BG12" s="6" t="n">
        <v>138.6313391</v>
      </c>
      <c r="BH12" s="6" t="n">
        <v>55.80971782</v>
      </c>
      <c r="BI12" s="8" t="n">
        <f aca="false">(AX12/AW12)/(AQ12*AR12)</f>
        <v>0</v>
      </c>
      <c r="BJ12" s="8" t="n">
        <f aca="false">(AX12/AW12)/(AQ12*AR12)</f>
        <v>0</v>
      </c>
    </row>
    <row r="13" s="8" customFormat="true" ht="12.8" hidden="false" customHeight="false" outlineLevel="0" collapsed="false">
      <c r="A13" s="6" t="s">
        <v>31</v>
      </c>
      <c r="B13" s="6" t="s">
        <v>205</v>
      </c>
      <c r="C13" s="6" t="s">
        <v>206</v>
      </c>
      <c r="D13" s="6"/>
      <c r="E13" s="7" t="s">
        <v>207</v>
      </c>
      <c r="F13" s="6" t="s">
        <v>18</v>
      </c>
      <c r="G13" s="6"/>
      <c r="H13" s="6"/>
      <c r="I13" s="6" t="n">
        <v>355</v>
      </c>
      <c r="J13" s="6" t="s">
        <v>23</v>
      </c>
      <c r="K13" s="6" t="s">
        <v>187</v>
      </c>
      <c r="L13" s="6"/>
      <c r="M13" s="6"/>
      <c r="N13" s="6" t="n">
        <v>1.475</v>
      </c>
      <c r="O13" s="6" t="n">
        <v>1.662</v>
      </c>
      <c r="P13" s="6" t="n">
        <v>1.534</v>
      </c>
      <c r="Q13" s="6" t="n">
        <v>0.059</v>
      </c>
      <c r="R13" s="6" t="n">
        <v>13.10884542</v>
      </c>
      <c r="S13" s="6" t="n">
        <v>0.2221838208</v>
      </c>
      <c r="T13" s="6" t="n">
        <v>21.56060103</v>
      </c>
      <c r="U13" s="6" t="n">
        <v>34</v>
      </c>
      <c r="V13" s="6" t="n">
        <v>8</v>
      </c>
      <c r="W13" s="6" t="n">
        <v>22</v>
      </c>
      <c r="X13" s="6" t="n">
        <v>22.5</v>
      </c>
      <c r="Y13" s="6" t="n">
        <v>33</v>
      </c>
      <c r="Z13" s="6" t="s">
        <v>209</v>
      </c>
      <c r="AA13" s="6" t="n">
        <v>14</v>
      </c>
      <c r="AB13" s="6" t="n">
        <v>0.5833333333</v>
      </c>
      <c r="AC13" s="6"/>
      <c r="AD13" s="6" t="n">
        <v>0</v>
      </c>
      <c r="AE13" s="6" t="n">
        <v>25</v>
      </c>
      <c r="AF13" s="6" t="n">
        <v>1.041666667</v>
      </c>
      <c r="AG13" s="6" t="s">
        <v>186</v>
      </c>
      <c r="AH13" s="6" t="s">
        <v>201</v>
      </c>
      <c r="AI13" s="6" t="s">
        <v>188</v>
      </c>
      <c r="AJ13" s="6"/>
      <c r="AK13" s="6" t="n">
        <v>750</v>
      </c>
      <c r="AL13" s="6" t="n">
        <v>1000</v>
      </c>
      <c r="AM13" s="6" t="n">
        <v>0.75</v>
      </c>
      <c r="AN13" s="6" t="n">
        <v>28.74746804</v>
      </c>
      <c r="AO13" s="6" t="n">
        <v>66.75543749</v>
      </c>
      <c r="AP13" s="6" t="n">
        <v>36.11564643</v>
      </c>
      <c r="AQ13" s="6" t="n">
        <v>1.041666667</v>
      </c>
      <c r="AR13" s="6" t="n">
        <v>1.23</v>
      </c>
      <c r="AS13" s="6" t="n">
        <v>52.10180487</v>
      </c>
      <c r="AT13" s="6" t="n">
        <v>28.1878216</v>
      </c>
      <c r="AU13" s="6"/>
      <c r="AV13" s="6"/>
      <c r="AW13" s="6" t="n">
        <v>0.25</v>
      </c>
      <c r="AX13" s="6" t="n">
        <v>192.74</v>
      </c>
      <c r="AY13" s="6"/>
      <c r="AZ13" s="6"/>
      <c r="BA13" s="6"/>
      <c r="BB13" s="6"/>
      <c r="BC13" s="6"/>
      <c r="BD13" s="6"/>
      <c r="BE13" s="6" t="e">
        <f aca="false">BA13/AZ13</f>
        <v>#DIV/0!</v>
      </c>
      <c r="BF13" s="6" t="e">
        <f aca="false">BD13/BC13</f>
        <v>#DIV/0!</v>
      </c>
      <c r="BG13" s="6" t="s">
        <v>196</v>
      </c>
      <c r="BH13" s="6" t="s">
        <v>196</v>
      </c>
      <c r="BI13" s="8" t="n">
        <f aca="false">(AX13/AW13)/(AQ13*AR13)</f>
        <v>601.724877856229</v>
      </c>
      <c r="BJ13" s="8" t="n">
        <f aca="false">(AX13/AW13)/(AQ13*AR13)</f>
        <v>601.724877856229</v>
      </c>
    </row>
    <row r="14" s="8" customFormat="true" ht="12.8" hidden="false" customHeight="false" outlineLevel="0" collapsed="false">
      <c r="A14" s="6" t="s">
        <v>32</v>
      </c>
      <c r="B14" s="6" t="s">
        <v>205</v>
      </c>
      <c r="C14" s="6" t="s">
        <v>206</v>
      </c>
      <c r="D14" s="6"/>
      <c r="E14" s="7" t="s">
        <v>207</v>
      </c>
      <c r="F14" s="6" t="s">
        <v>18</v>
      </c>
      <c r="G14" s="6"/>
      <c r="H14" s="6"/>
      <c r="I14" s="6" t="n">
        <v>355</v>
      </c>
      <c r="J14" s="6" t="s">
        <v>23</v>
      </c>
      <c r="K14" s="6" t="s">
        <v>187</v>
      </c>
      <c r="L14" s="6"/>
      <c r="M14" s="6"/>
      <c r="N14" s="6" t="n">
        <v>1.478</v>
      </c>
      <c r="O14" s="6" t="n">
        <v>1.794</v>
      </c>
      <c r="P14" s="6" t="n">
        <v>1.547</v>
      </c>
      <c r="Q14" s="6" t="n">
        <v>0.069</v>
      </c>
      <c r="R14" s="6" t="n">
        <v>23.10884543</v>
      </c>
      <c r="S14" s="6" t="n">
        <v>0.3349108033</v>
      </c>
      <c r="T14" s="6" t="n">
        <v>38.00796945</v>
      </c>
      <c r="U14" s="6" t="n">
        <v>34</v>
      </c>
      <c r="V14" s="6" t="n">
        <v>8</v>
      </c>
      <c r="W14" s="6" t="n">
        <v>22</v>
      </c>
      <c r="X14" s="6" t="n">
        <v>22.5</v>
      </c>
      <c r="Y14" s="6" t="n">
        <v>33</v>
      </c>
      <c r="Z14" s="6" t="s">
        <v>209</v>
      </c>
      <c r="AA14" s="6"/>
      <c r="AB14" s="6" t="n">
        <v>0</v>
      </c>
      <c r="AC14" s="6" t="n">
        <v>11</v>
      </c>
      <c r="AD14" s="6" t="n">
        <v>0.4583333333</v>
      </c>
      <c r="AE14" s="6" t="n">
        <v>25</v>
      </c>
      <c r="AF14" s="6" t="n">
        <v>1.041666667</v>
      </c>
      <c r="AG14" s="6" t="s">
        <v>193</v>
      </c>
      <c r="AH14" s="6" t="s">
        <v>187</v>
      </c>
      <c r="AI14" s="6" t="s">
        <v>188</v>
      </c>
      <c r="AJ14" s="6"/>
      <c r="AK14" s="6" t="n">
        <v>600</v>
      </c>
      <c r="AL14" s="6" t="n">
        <v>600</v>
      </c>
      <c r="AM14" s="6" t="n">
        <v>1</v>
      </c>
      <c r="AN14" s="6" t="n">
        <v>38.00796945</v>
      </c>
      <c r="AO14" s="6"/>
      <c r="AP14" s="6"/>
      <c r="AQ14" s="6" t="n">
        <v>0.45</v>
      </c>
      <c r="AR14" s="6" t="n">
        <v>1.23</v>
      </c>
      <c r="AS14" s="6"/>
      <c r="AT14" s="6"/>
      <c r="AU14" s="6"/>
      <c r="AV14" s="6"/>
      <c r="AW14" s="6" t="n">
        <v>0.25</v>
      </c>
      <c r="AX14" s="6" t="n">
        <v>178.08</v>
      </c>
      <c r="AY14" s="6" t="n">
        <v>38.2</v>
      </c>
      <c r="AZ14" s="6" t="n">
        <v>73.4874</v>
      </c>
      <c r="BA14" s="6" t="n">
        <v>677.7437</v>
      </c>
      <c r="BB14" s="6" t="n">
        <v>25.6</v>
      </c>
      <c r="BC14" s="6" t="n">
        <v>49.3413</v>
      </c>
      <c r="BD14" s="6" t="n">
        <v>418.4212</v>
      </c>
      <c r="BE14" s="6" t="n">
        <f aca="false">BA14/AZ14</f>
        <v>9.22258373544308</v>
      </c>
      <c r="BF14" s="6" t="n">
        <f aca="false">BD14/BC14</f>
        <v>8.48014138257403</v>
      </c>
      <c r="BG14" s="6" t="n">
        <v>1127.775891</v>
      </c>
      <c r="BH14" s="6" t="n">
        <v>169.7946237</v>
      </c>
      <c r="BI14" s="8" t="n">
        <f aca="false">(AX14/AW14)/(AQ14*AR14)</f>
        <v>1286.93766937669</v>
      </c>
      <c r="BJ14" s="8" t="n">
        <f aca="false">(AX14/AW14)/(AQ14*AR14)</f>
        <v>1286.93766937669</v>
      </c>
    </row>
    <row r="15" s="8" customFormat="true" ht="12.8" hidden="false" customHeight="false" outlineLevel="0" collapsed="false">
      <c r="A15" s="6" t="s">
        <v>33</v>
      </c>
      <c r="B15" s="6" t="s">
        <v>205</v>
      </c>
      <c r="C15" s="6" t="s">
        <v>206</v>
      </c>
      <c r="D15" s="6"/>
      <c r="E15" s="6" t="s">
        <v>210</v>
      </c>
      <c r="F15" s="6" t="s">
        <v>18</v>
      </c>
      <c r="G15" s="6" t="n">
        <v>2</v>
      </c>
      <c r="H15" s="6" t="n">
        <v>6</v>
      </c>
      <c r="I15" s="6" t="n">
        <v>110</v>
      </c>
      <c r="J15" s="6" t="s">
        <v>19</v>
      </c>
      <c r="K15" s="6" t="s">
        <v>211</v>
      </c>
      <c r="L15" s="6"/>
      <c r="M15" s="6"/>
      <c r="N15" s="6" t="n">
        <v>1.484</v>
      </c>
      <c r="O15" s="6" t="n">
        <v>1.715</v>
      </c>
      <c r="P15" s="6" t="n">
        <v>1.542</v>
      </c>
      <c r="Q15" s="6" t="n">
        <v>0.058</v>
      </c>
      <c r="R15" s="6" t="n">
        <v>12.10884543</v>
      </c>
      <c r="S15" s="6" t="n">
        <v>0.208773197</v>
      </c>
      <c r="T15" s="6" t="n">
        <v>19.91586419</v>
      </c>
      <c r="U15" s="6" t="n">
        <v>34</v>
      </c>
      <c r="V15" s="6" t="n">
        <v>8</v>
      </c>
      <c r="W15" s="6" t="n">
        <v>22</v>
      </c>
      <c r="X15" s="6" t="n">
        <v>22.5</v>
      </c>
      <c r="Y15" s="6" t="n">
        <v>33</v>
      </c>
      <c r="Z15" s="6" t="s">
        <v>212</v>
      </c>
      <c r="AA15" s="6" t="n">
        <v>14</v>
      </c>
      <c r="AB15" s="6" t="n">
        <v>0.5833333333</v>
      </c>
      <c r="AC15" s="6"/>
      <c r="AD15" s="6" t="n">
        <v>0</v>
      </c>
      <c r="AE15" s="6" t="n">
        <v>25</v>
      </c>
      <c r="AF15" s="6" t="n">
        <v>1.041666667</v>
      </c>
      <c r="AG15" s="6" t="s">
        <v>186</v>
      </c>
      <c r="AH15" s="6" t="s">
        <v>201</v>
      </c>
      <c r="AI15" s="6" t="s">
        <v>188</v>
      </c>
      <c r="AJ15" s="6"/>
      <c r="AK15" s="6" t="n">
        <v>650</v>
      </c>
      <c r="AL15" s="6" t="n">
        <v>1000</v>
      </c>
      <c r="AM15" s="6" t="n">
        <v>0.65</v>
      </c>
      <c r="AN15" s="6" t="n">
        <v>30.63979106</v>
      </c>
      <c r="AO15" s="6" t="n">
        <v>52.36618835</v>
      </c>
      <c r="AP15" s="6" t="n">
        <v>32.36618835</v>
      </c>
      <c r="AQ15" s="6" t="n">
        <v>1.041666667</v>
      </c>
      <c r="AR15" s="6" t="n">
        <v>0.46</v>
      </c>
      <c r="AS15" s="6" t="n">
        <v>109.2859583</v>
      </c>
      <c r="AT15" s="6" t="n">
        <v>67.54682786</v>
      </c>
      <c r="AU15" s="6"/>
      <c r="AV15" s="6"/>
      <c r="AW15" s="6" t="n">
        <v>0.25</v>
      </c>
      <c r="AX15" s="6" t="n">
        <v>36.31</v>
      </c>
      <c r="AY15" s="6"/>
      <c r="AZ15" s="6"/>
      <c r="BA15" s="6"/>
      <c r="BB15" s="6"/>
      <c r="BC15" s="6"/>
      <c r="BD15" s="6"/>
      <c r="BE15" s="6" t="e">
        <f aca="false">BA15/AZ15</f>
        <v>#DIV/0!</v>
      </c>
      <c r="BF15" s="6" t="e">
        <f aca="false">BD15/BC15</f>
        <v>#DIV/0!</v>
      </c>
      <c r="BG15" s="6" t="s">
        <v>196</v>
      </c>
      <c r="BH15" s="6" t="s">
        <v>196</v>
      </c>
      <c r="BI15" s="8" t="n">
        <f aca="false">(AX15/AW15)/(AQ15*AR15)</f>
        <v>303.109565120396</v>
      </c>
      <c r="BJ15" s="8" t="n">
        <f aca="false">(AX15/AW15)/(AQ15*AR15)</f>
        <v>303.109565120396</v>
      </c>
    </row>
    <row r="16" s="8" customFormat="true" ht="12.8" hidden="false" customHeight="false" outlineLevel="0" collapsed="false">
      <c r="A16" s="6" t="s">
        <v>34</v>
      </c>
      <c r="B16" s="6" t="s">
        <v>205</v>
      </c>
      <c r="C16" s="6" t="s">
        <v>206</v>
      </c>
      <c r="D16" s="6"/>
      <c r="E16" s="6" t="s">
        <v>210</v>
      </c>
      <c r="F16" s="6" t="s">
        <v>18</v>
      </c>
      <c r="G16" s="6"/>
      <c r="H16" s="6"/>
      <c r="I16" s="6" t="n">
        <v>110</v>
      </c>
      <c r="J16" s="6" t="s">
        <v>19</v>
      </c>
      <c r="K16" s="6" t="s">
        <v>187</v>
      </c>
      <c r="L16" s="6"/>
      <c r="M16" s="6"/>
      <c r="N16" s="6" t="n">
        <v>1.478</v>
      </c>
      <c r="O16" s="6" t="n">
        <v>1.719</v>
      </c>
      <c r="P16" s="6" t="n">
        <v>1.536</v>
      </c>
      <c r="Q16" s="6" t="n">
        <v>0.058</v>
      </c>
      <c r="R16" s="6" t="n">
        <v>12.10884543</v>
      </c>
      <c r="S16" s="6" t="n">
        <v>0.208773197</v>
      </c>
      <c r="T16" s="6" t="n">
        <v>19.91586419</v>
      </c>
      <c r="U16" s="6" t="n">
        <v>34</v>
      </c>
      <c r="V16" s="6" t="n">
        <v>8</v>
      </c>
      <c r="W16" s="6" t="n">
        <v>22</v>
      </c>
      <c r="X16" s="6" t="n">
        <v>22.5</v>
      </c>
      <c r="Y16" s="6" t="n">
        <v>33</v>
      </c>
      <c r="Z16" s="6" t="s">
        <v>212</v>
      </c>
      <c r="AA16" s="6"/>
      <c r="AB16" s="6" t="n">
        <v>0</v>
      </c>
      <c r="AC16" s="6" t="n">
        <v>11</v>
      </c>
      <c r="AD16" s="6" t="n">
        <v>0.4583333333</v>
      </c>
      <c r="AE16" s="6" t="n">
        <v>25</v>
      </c>
      <c r="AF16" s="6" t="n">
        <v>1.041666667</v>
      </c>
      <c r="AG16" s="6" t="s">
        <v>193</v>
      </c>
      <c r="AH16" s="6" t="s">
        <v>187</v>
      </c>
      <c r="AI16" s="6" t="s">
        <v>188</v>
      </c>
      <c r="AJ16" s="6"/>
      <c r="AK16" s="6" t="n">
        <v>550</v>
      </c>
      <c r="AL16" s="6" t="n">
        <v>600</v>
      </c>
      <c r="AM16" s="6" t="n">
        <v>0.92</v>
      </c>
      <c r="AN16" s="6" t="n">
        <v>21.72639729</v>
      </c>
      <c r="AO16" s="6"/>
      <c r="AP16" s="6"/>
      <c r="AQ16" s="6" t="n">
        <v>0.45</v>
      </c>
      <c r="AR16" s="6" t="n">
        <v>0.46</v>
      </c>
      <c r="AS16" s="6"/>
      <c r="AT16" s="6"/>
      <c r="AU16" s="6"/>
      <c r="AV16" s="6"/>
      <c r="AW16" s="6" t="n">
        <v>0.25</v>
      </c>
      <c r="AX16" s="6" t="n">
        <v>14.38</v>
      </c>
      <c r="AY16" s="6" t="n">
        <v>25.2</v>
      </c>
      <c r="AZ16" s="6" t="n">
        <v>4.7931</v>
      </c>
      <c r="BA16" s="6" t="n">
        <v>82.6589</v>
      </c>
      <c r="BB16" s="6" t="n">
        <v>24.2</v>
      </c>
      <c r="BC16" s="6" t="n">
        <v>3.8477</v>
      </c>
      <c r="BD16" s="6" t="n">
        <v>72.3089</v>
      </c>
      <c r="BE16" s="6" t="n">
        <f aca="false">BA16/AZ16</f>
        <v>17.2453944211471</v>
      </c>
      <c r="BF16" s="6" t="n">
        <f aca="false">BD16/BC16</f>
        <v>18.7927593107571</v>
      </c>
      <c r="BG16" s="6" t="n">
        <v>173.3023223</v>
      </c>
      <c r="BH16" s="6" t="n">
        <v>69.76744055</v>
      </c>
      <c r="BI16" s="8" t="n">
        <f aca="false">(AX16/AW16)/(AQ16*AR16)</f>
        <v>277.874396135266</v>
      </c>
      <c r="BJ16" s="8" t="n">
        <f aca="false">(AX16/AW16)/(AQ16*AR16)</f>
        <v>277.874396135266</v>
      </c>
    </row>
    <row r="17" s="8" customFormat="true" ht="12.8" hidden="false" customHeight="false" outlineLevel="0" collapsed="false">
      <c r="A17" s="6" t="s">
        <v>35</v>
      </c>
      <c r="B17" s="6" t="s">
        <v>205</v>
      </c>
      <c r="C17" s="6" t="s">
        <v>206</v>
      </c>
      <c r="D17" s="6"/>
      <c r="E17" s="6" t="s">
        <v>210</v>
      </c>
      <c r="F17" s="6" t="s">
        <v>18</v>
      </c>
      <c r="G17" s="6"/>
      <c r="H17" s="6"/>
      <c r="I17" s="6" t="n">
        <v>132</v>
      </c>
      <c r="J17" s="6" t="s">
        <v>23</v>
      </c>
      <c r="K17" s="6" t="s">
        <v>187</v>
      </c>
      <c r="L17" s="6"/>
      <c r="M17" s="6"/>
      <c r="N17" s="6" t="n">
        <v>1.487</v>
      </c>
      <c r="O17" s="6" t="n">
        <v>1.671</v>
      </c>
      <c r="P17" s="6" t="n">
        <v>1.545</v>
      </c>
      <c r="Q17" s="6" t="n">
        <v>0.058</v>
      </c>
      <c r="R17" s="6" t="n">
        <v>12.10884542</v>
      </c>
      <c r="S17" s="6" t="n">
        <v>0.208773197</v>
      </c>
      <c r="T17" s="6" t="n">
        <v>19.91586419</v>
      </c>
      <c r="U17" s="6" t="n">
        <v>34</v>
      </c>
      <c r="V17" s="6" t="n">
        <v>8</v>
      </c>
      <c r="W17" s="6" t="n">
        <v>22</v>
      </c>
      <c r="X17" s="6" t="n">
        <v>22.5</v>
      </c>
      <c r="Y17" s="6" t="n">
        <v>33</v>
      </c>
      <c r="Z17" s="6" t="s">
        <v>212</v>
      </c>
      <c r="AA17" s="6" t="n">
        <v>14</v>
      </c>
      <c r="AB17" s="6" t="n">
        <v>0.5833333333</v>
      </c>
      <c r="AC17" s="6"/>
      <c r="AD17" s="6" t="n">
        <v>0</v>
      </c>
      <c r="AE17" s="6" t="n">
        <v>25</v>
      </c>
      <c r="AF17" s="6" t="n">
        <v>1.041666667</v>
      </c>
      <c r="AG17" s="6" t="s">
        <v>186</v>
      </c>
      <c r="AH17" s="6" t="s">
        <v>201</v>
      </c>
      <c r="AI17" s="6" t="s">
        <v>188</v>
      </c>
      <c r="AJ17" s="6"/>
      <c r="AK17" s="6" t="n">
        <v>650</v>
      </c>
      <c r="AL17" s="6" t="n">
        <v>1000</v>
      </c>
      <c r="AM17" s="6" t="n">
        <v>0.65</v>
      </c>
      <c r="AN17" s="6" t="n">
        <v>30.63979106</v>
      </c>
      <c r="AO17" s="6" t="n">
        <v>52.20039208</v>
      </c>
      <c r="AP17" s="6" t="n">
        <v>19.00728511</v>
      </c>
      <c r="AQ17" s="6" t="n">
        <v>1.041666667</v>
      </c>
      <c r="AR17" s="6" t="n">
        <v>1.23</v>
      </c>
      <c r="AS17" s="6" t="n">
        <v>40.74176943</v>
      </c>
      <c r="AT17" s="6" t="n">
        <v>14.83495423</v>
      </c>
      <c r="AU17" s="6"/>
      <c r="AV17" s="6"/>
      <c r="AW17" s="6" t="n">
        <v>0.25</v>
      </c>
      <c r="AX17" s="6" t="n">
        <v>58.66</v>
      </c>
      <c r="AY17" s="6"/>
      <c r="AZ17" s="6"/>
      <c r="BA17" s="6"/>
      <c r="BB17" s="6"/>
      <c r="BC17" s="6"/>
      <c r="BD17" s="6"/>
      <c r="BE17" s="6" t="e">
        <f aca="false">BA17/AZ17</f>
        <v>#DIV/0!</v>
      </c>
      <c r="BF17" s="6" t="e">
        <f aca="false">BD17/BC17</f>
        <v>#DIV/0!</v>
      </c>
      <c r="BG17" s="6" t="s">
        <v>196</v>
      </c>
      <c r="BH17" s="6" t="s">
        <v>196</v>
      </c>
      <c r="BI17" s="8" t="n">
        <f aca="false">(AX17/AW17)/(AQ17*AR17)</f>
        <v>183.133658477983</v>
      </c>
      <c r="BJ17" s="8" t="n">
        <f aca="false">(AX17/AW17)/(AQ17*AR17)</f>
        <v>183.133658477983</v>
      </c>
    </row>
    <row r="18" s="8" customFormat="true" ht="12.8" hidden="false" customHeight="false" outlineLevel="0" collapsed="false">
      <c r="A18" s="6" t="s">
        <v>36</v>
      </c>
      <c r="B18" s="6" t="s">
        <v>205</v>
      </c>
      <c r="C18" s="6" t="s">
        <v>206</v>
      </c>
      <c r="D18" s="6"/>
      <c r="E18" s="6" t="s">
        <v>210</v>
      </c>
      <c r="F18" s="6" t="s">
        <v>18</v>
      </c>
      <c r="G18" s="6"/>
      <c r="H18" s="6"/>
      <c r="I18" s="6" t="n">
        <v>132</v>
      </c>
      <c r="J18" s="6" t="s">
        <v>23</v>
      </c>
      <c r="K18" s="6" t="s">
        <v>187</v>
      </c>
      <c r="L18" s="6"/>
      <c r="M18" s="6"/>
      <c r="N18" s="6" t="n">
        <v>1.484</v>
      </c>
      <c r="O18" s="6" t="n">
        <v>1.687</v>
      </c>
      <c r="P18" s="6" t="n">
        <v>1.543</v>
      </c>
      <c r="Q18" s="6" t="n">
        <v>0.059</v>
      </c>
      <c r="R18" s="6" t="n">
        <v>13.10884542</v>
      </c>
      <c r="S18" s="6" t="n">
        <v>0.2221838208</v>
      </c>
      <c r="T18" s="6" t="n">
        <v>21.56060103</v>
      </c>
      <c r="U18" s="6" t="n">
        <v>34</v>
      </c>
      <c r="V18" s="6" t="n">
        <v>8</v>
      </c>
      <c r="W18" s="6" t="n">
        <v>22</v>
      </c>
      <c r="X18" s="6" t="n">
        <v>22.5</v>
      </c>
      <c r="Y18" s="6" t="n">
        <v>33</v>
      </c>
      <c r="Z18" s="6" t="s">
        <v>212</v>
      </c>
      <c r="AA18" s="6"/>
      <c r="AB18" s="6" t="n">
        <v>0</v>
      </c>
      <c r="AC18" s="6" t="n">
        <v>11</v>
      </c>
      <c r="AD18" s="6" t="n">
        <v>0.4583333333</v>
      </c>
      <c r="AE18" s="6" t="n">
        <v>25</v>
      </c>
      <c r="AF18" s="6" t="n">
        <v>1.041666667</v>
      </c>
      <c r="AG18" s="6" t="s">
        <v>193</v>
      </c>
      <c r="AH18" s="6" t="s">
        <v>187</v>
      </c>
      <c r="AI18" s="6" t="s">
        <v>188</v>
      </c>
      <c r="AJ18" s="6"/>
      <c r="AK18" s="6" t="n">
        <v>600</v>
      </c>
      <c r="AL18" s="6" t="n">
        <v>600</v>
      </c>
      <c r="AM18" s="6" t="n">
        <v>1</v>
      </c>
      <c r="AN18" s="6" t="n">
        <v>21.56060103</v>
      </c>
      <c r="AO18" s="6"/>
      <c r="AP18" s="6"/>
      <c r="AQ18" s="6" t="n">
        <v>0.45</v>
      </c>
      <c r="AR18" s="6" t="n">
        <v>1.23</v>
      </c>
      <c r="AS18" s="6"/>
      <c r="AT18" s="6"/>
      <c r="AU18" s="6"/>
      <c r="AV18" s="6"/>
      <c r="AW18" s="6" t="n">
        <v>0.25</v>
      </c>
      <c r="AX18" s="6" t="n">
        <v>232.88</v>
      </c>
      <c r="AY18" s="6" t="n">
        <v>25.6</v>
      </c>
      <c r="AZ18" s="6" t="n">
        <v>3.1972</v>
      </c>
      <c r="BA18" s="6" t="n">
        <v>141.4773</v>
      </c>
      <c r="BB18" s="6" t="n">
        <v>29.4</v>
      </c>
      <c r="BC18" s="6" t="n">
        <v>3.2244</v>
      </c>
      <c r="BD18" s="6" t="n">
        <v>149.5976</v>
      </c>
      <c r="BE18" s="6" t="n">
        <f aca="false">BA18/AZ18</f>
        <v>44.2503753284124</v>
      </c>
      <c r="BF18" s="6" t="n">
        <f aca="false">BD18/BC18</f>
        <v>46.395484431212</v>
      </c>
      <c r="BG18" s="6" t="n">
        <v>300.2128707</v>
      </c>
      <c r="BH18" s="6" t="n">
        <v>45.19916753</v>
      </c>
      <c r="BI18" s="8" t="n">
        <f aca="false">(AX18/AW18)/(AQ18*AR18)</f>
        <v>1682.96296296296</v>
      </c>
      <c r="BJ18" s="8" t="n">
        <f aca="false">(AX18/AW18)/(AQ18*AR18)</f>
        <v>1682.96296296296</v>
      </c>
    </row>
    <row r="19" s="8" customFormat="true" ht="12.8" hidden="false" customHeight="false" outlineLevel="0" collapsed="false">
      <c r="A19" s="6" t="s">
        <v>37</v>
      </c>
      <c r="B19" s="6"/>
      <c r="C19" s="7" t="s">
        <v>213</v>
      </c>
      <c r="D19" s="6" t="s">
        <v>214</v>
      </c>
      <c r="E19" s="6" t="s">
        <v>210</v>
      </c>
      <c r="F19" s="6" t="s">
        <v>18</v>
      </c>
      <c r="G19" s="6"/>
      <c r="H19" s="6"/>
      <c r="I19" s="6" t="n">
        <v>700</v>
      </c>
      <c r="J19" s="6" t="s">
        <v>23</v>
      </c>
      <c r="K19" s="6" t="s">
        <v>187</v>
      </c>
      <c r="L19" s="6"/>
      <c r="M19" s="6"/>
      <c r="N19" s="6" t="n">
        <v>1.473</v>
      </c>
      <c r="O19" s="6" t="n">
        <v>1.785</v>
      </c>
      <c r="P19" s="6" t="n">
        <v>1.538</v>
      </c>
      <c r="Q19" s="6" t="n">
        <v>0.065</v>
      </c>
      <c r="R19" s="6" t="n">
        <v>19.10884542</v>
      </c>
      <c r="S19" s="6" t="n">
        <v>0.2939822373</v>
      </c>
      <c r="T19" s="6" t="n">
        <v>31.42902208</v>
      </c>
      <c r="U19" s="6" t="n">
        <v>84</v>
      </c>
      <c r="V19" s="6" t="n">
        <v>2</v>
      </c>
      <c r="W19" s="6" t="n">
        <v>60</v>
      </c>
      <c r="X19" s="6" t="s">
        <v>185</v>
      </c>
      <c r="Y19" s="6" t="n">
        <v>82</v>
      </c>
      <c r="Z19" s="6" t="s">
        <v>215</v>
      </c>
      <c r="AA19" s="6" t="n">
        <v>58</v>
      </c>
      <c r="AB19" s="6" t="n">
        <v>2.416666667</v>
      </c>
      <c r="AC19" s="6"/>
      <c r="AD19" s="6" t="n">
        <v>0</v>
      </c>
      <c r="AE19" s="6" t="n">
        <v>80</v>
      </c>
      <c r="AF19" s="6" t="n">
        <v>3.333333333</v>
      </c>
      <c r="AG19" s="6" t="s">
        <v>186</v>
      </c>
      <c r="AH19" s="6" t="s">
        <v>187</v>
      </c>
      <c r="AI19" s="6" t="s">
        <v>188</v>
      </c>
      <c r="AJ19" s="6"/>
      <c r="AK19" s="6" t="n">
        <v>300</v>
      </c>
      <c r="AL19" s="6" t="n">
        <v>1000</v>
      </c>
      <c r="AM19" s="6" t="n">
        <v>0.3</v>
      </c>
      <c r="AN19" s="6" t="n">
        <v>104.7634069</v>
      </c>
      <c r="AO19" s="6" t="n">
        <v>131.8725793</v>
      </c>
      <c r="AP19" s="6" t="n">
        <v>101.2327883</v>
      </c>
      <c r="AQ19" s="6" t="n">
        <v>3.333333333</v>
      </c>
      <c r="AR19" s="6" t="n">
        <v>1.23</v>
      </c>
      <c r="AS19" s="6" t="n">
        <v>32.16404374</v>
      </c>
      <c r="AT19" s="6" t="n">
        <v>24.69092397</v>
      </c>
      <c r="AU19" s="6"/>
      <c r="AV19" s="6"/>
      <c r="AW19" s="6" t="n">
        <v>0.25</v>
      </c>
      <c r="AX19" s="6" t="n">
        <v>47.49</v>
      </c>
      <c r="AY19" s="6"/>
      <c r="AZ19" s="6"/>
      <c r="BA19" s="6"/>
      <c r="BB19" s="6"/>
      <c r="BC19" s="6"/>
      <c r="BD19" s="6"/>
      <c r="BE19" s="6" t="e">
        <f aca="false">BA19/AZ19</f>
        <v>#DIV/0!</v>
      </c>
      <c r="BF19" s="6" t="e">
        <f aca="false">BD19/BC19</f>
        <v>#DIV/0!</v>
      </c>
      <c r="BG19" s="6" t="s">
        <v>196</v>
      </c>
      <c r="BH19" s="6" t="s">
        <v>196</v>
      </c>
      <c r="BI19" s="8" t="n">
        <f aca="false">(AX19/AW19)/(AQ19*AR19)</f>
        <v>46.3317073217063</v>
      </c>
      <c r="BJ19" s="8" t="n">
        <f aca="false">(AX19/AW19)/(AQ19*AR19)</f>
        <v>46.3317073217063</v>
      </c>
    </row>
    <row r="20" s="8" customFormat="true" ht="12.8" hidden="false" customHeight="false" outlineLevel="0" collapsed="false">
      <c r="A20" s="6" t="s">
        <v>38</v>
      </c>
      <c r="B20" s="6"/>
      <c r="C20" s="7" t="s">
        <v>213</v>
      </c>
      <c r="D20" s="6" t="s">
        <v>214</v>
      </c>
      <c r="E20" s="6" t="s">
        <v>210</v>
      </c>
      <c r="F20" s="6" t="s">
        <v>18</v>
      </c>
      <c r="G20" s="6"/>
      <c r="H20" s="6"/>
      <c r="I20" s="6" t="n">
        <v>700</v>
      </c>
      <c r="J20" s="6" t="s">
        <v>23</v>
      </c>
      <c r="K20" s="6" t="s">
        <v>187</v>
      </c>
      <c r="L20" s="6"/>
      <c r="M20" s="6"/>
      <c r="N20" s="6" t="n">
        <v>1.474</v>
      </c>
      <c r="O20" s="6" t="n">
        <v>1.721</v>
      </c>
      <c r="P20" s="6" t="n">
        <v>1.535</v>
      </c>
      <c r="Q20" s="6" t="n">
        <v>0.061</v>
      </c>
      <c r="R20" s="6" t="n">
        <v>15.10884542</v>
      </c>
      <c r="S20" s="6" t="n">
        <v>0.2476859906</v>
      </c>
      <c r="T20" s="6" t="n">
        <v>24.85007471</v>
      </c>
      <c r="U20" s="6" t="n">
        <v>84</v>
      </c>
      <c r="V20" s="6" t="n">
        <v>2</v>
      </c>
      <c r="W20" s="6" t="n">
        <v>60</v>
      </c>
      <c r="X20" s="6" t="s">
        <v>185</v>
      </c>
      <c r="Y20" s="6" t="n">
        <v>82</v>
      </c>
      <c r="Z20" s="6" t="s">
        <v>215</v>
      </c>
      <c r="AA20" s="6"/>
      <c r="AB20" s="6" t="n">
        <v>0</v>
      </c>
      <c r="AC20" s="6" t="n">
        <v>22</v>
      </c>
      <c r="AD20" s="6" t="n">
        <v>0.9166666667</v>
      </c>
      <c r="AE20" s="6" t="n">
        <v>80</v>
      </c>
      <c r="AF20" s="6" t="n">
        <v>3.333333333</v>
      </c>
      <c r="AG20" s="6" t="s">
        <v>193</v>
      </c>
      <c r="AH20" s="6" t="s">
        <v>187</v>
      </c>
      <c r="AI20" s="6" t="s">
        <v>188</v>
      </c>
      <c r="AJ20" s="6"/>
      <c r="AK20" s="6" t="n">
        <v>550</v>
      </c>
      <c r="AL20" s="6" t="n">
        <v>600</v>
      </c>
      <c r="AM20" s="6" t="n">
        <v>0.92</v>
      </c>
      <c r="AN20" s="6" t="n">
        <v>27.10917241</v>
      </c>
      <c r="AO20" s="6"/>
      <c r="AP20" s="6" t="n">
        <v>101.2327883</v>
      </c>
      <c r="AQ20" s="6" t="n">
        <v>0.9</v>
      </c>
      <c r="AR20" s="6" t="n">
        <v>1.23</v>
      </c>
      <c r="AS20" s="6"/>
      <c r="AT20" s="6"/>
      <c r="AU20" s="6"/>
      <c r="AV20" s="6"/>
      <c r="AW20" s="6" t="n">
        <v>0.25</v>
      </c>
      <c r="AX20" s="6" t="n">
        <v>339.04</v>
      </c>
      <c r="AY20" s="6" t="n">
        <v>30.2</v>
      </c>
      <c r="AZ20" s="6" t="n">
        <v>32.2203</v>
      </c>
      <c r="BA20" s="6" t="n">
        <v>307.7909</v>
      </c>
      <c r="BB20" s="6" t="n">
        <v>26.1</v>
      </c>
      <c r="BC20" s="6" t="n">
        <v>28.1653</v>
      </c>
      <c r="BD20" s="6" t="n">
        <v>224.1651</v>
      </c>
      <c r="BE20" s="6" t="n">
        <f aca="false">BA20/AZ20</f>
        <v>9.55270124735027</v>
      </c>
      <c r="BF20" s="6" t="n">
        <f aca="false">BD20/BC20</f>
        <v>7.9589104323405</v>
      </c>
      <c r="BG20" s="6" t="n">
        <v>523.9107701</v>
      </c>
      <c r="BH20" s="6" t="n">
        <v>39.43923292</v>
      </c>
      <c r="BI20" s="8" t="n">
        <f aca="false">(AX20/AW20)/(AQ20*AR20)</f>
        <v>1225.07678410117</v>
      </c>
      <c r="BJ20" s="8" t="n">
        <f aca="false">(AX20/AW20)/(AQ20*AR20)</f>
        <v>1225.07678410117</v>
      </c>
    </row>
    <row r="21" s="8" customFormat="true" ht="12.8" hidden="false" customHeight="false" outlineLevel="0" collapsed="false">
      <c r="A21" s="6" t="s">
        <v>39</v>
      </c>
      <c r="B21" s="6" t="s">
        <v>216</v>
      </c>
      <c r="C21" s="7" t="s">
        <v>217</v>
      </c>
      <c r="D21" s="6" t="s">
        <v>218</v>
      </c>
      <c r="E21" s="7" t="s">
        <v>219</v>
      </c>
      <c r="F21" s="6" t="s">
        <v>18</v>
      </c>
      <c r="G21" s="6" t="n">
        <v>1</v>
      </c>
      <c r="H21" s="6" t="n">
        <v>8</v>
      </c>
      <c r="I21" s="6" t="n">
        <v>73</v>
      </c>
      <c r="J21" s="6" t="s">
        <v>19</v>
      </c>
      <c r="K21" s="6" t="s">
        <v>200</v>
      </c>
      <c r="L21" s="6"/>
      <c r="M21" s="6"/>
      <c r="N21" s="6" t="n">
        <v>1.469</v>
      </c>
      <c r="O21" s="6" t="n">
        <v>1.752</v>
      </c>
      <c r="P21" s="6" t="n">
        <v>1.529</v>
      </c>
      <c r="Q21" s="6" t="n">
        <v>0.06</v>
      </c>
      <c r="R21" s="6" t="n">
        <v>14.10884542</v>
      </c>
      <c r="S21" s="6" t="n">
        <v>0.2351474237</v>
      </c>
      <c r="T21" s="6" t="n">
        <v>23.20533787</v>
      </c>
      <c r="U21" s="6" t="n">
        <v>56</v>
      </c>
      <c r="V21" s="6" t="n">
        <v>8</v>
      </c>
      <c r="W21" s="6" t="n">
        <v>32</v>
      </c>
      <c r="X21" s="6" t="n">
        <v>32.5</v>
      </c>
      <c r="Y21" s="6" t="n">
        <v>56</v>
      </c>
      <c r="Z21" s="6"/>
      <c r="AA21" s="6" t="n">
        <v>24</v>
      </c>
      <c r="AB21" s="6" t="n">
        <v>1</v>
      </c>
      <c r="AC21" s="6"/>
      <c r="AD21" s="6" t="n">
        <v>0</v>
      </c>
      <c r="AE21" s="6" t="n">
        <v>48</v>
      </c>
      <c r="AF21" s="6" t="n">
        <v>2</v>
      </c>
      <c r="AG21" s="6" t="s">
        <v>186</v>
      </c>
      <c r="AH21" s="6" t="s">
        <v>220</v>
      </c>
      <c r="AI21" s="6" t="s">
        <v>188</v>
      </c>
      <c r="AJ21" s="6"/>
      <c r="AK21" s="6" t="n">
        <v>750</v>
      </c>
      <c r="AL21" s="6" t="n">
        <v>1000</v>
      </c>
      <c r="AM21" s="6" t="n">
        <v>0.75</v>
      </c>
      <c r="AN21" s="6" t="n">
        <v>30.94045049</v>
      </c>
      <c r="AO21" s="6" t="n">
        <v>62.73422436</v>
      </c>
      <c r="AP21" s="6" t="n">
        <v>42.73422436</v>
      </c>
      <c r="AQ21" s="6" t="n">
        <v>2</v>
      </c>
      <c r="AR21" s="6" t="n">
        <v>0.46</v>
      </c>
      <c r="AS21" s="6" t="n">
        <v>68.1893743</v>
      </c>
      <c r="AT21" s="6" t="n">
        <v>46.45024387</v>
      </c>
      <c r="AU21" s="6"/>
      <c r="AV21" s="6"/>
      <c r="AW21" s="6" t="n">
        <v>0.25</v>
      </c>
      <c r="AX21" s="6"/>
      <c r="AY21" s="6"/>
      <c r="AZ21" s="6"/>
      <c r="BA21" s="6"/>
      <c r="BB21" s="6"/>
      <c r="BC21" s="6"/>
      <c r="BD21" s="6"/>
      <c r="BE21" s="6" t="e">
        <f aca="false">BA21/AZ21</f>
        <v>#DIV/0!</v>
      </c>
      <c r="BF21" s="6" t="e">
        <f aca="false">BD21/BC21</f>
        <v>#DIV/0!</v>
      </c>
      <c r="BG21" s="6" t="s">
        <v>196</v>
      </c>
      <c r="BH21" s="6" t="s">
        <v>196</v>
      </c>
      <c r="BI21" s="8" t="n">
        <f aca="false">(AX21/AW21)/(AQ21*AR21)</f>
        <v>0</v>
      </c>
      <c r="BJ21" s="8" t="n">
        <f aca="false">(AX21/AW21)/(AQ21*AR21)</f>
        <v>0</v>
      </c>
    </row>
    <row r="22" s="8" customFormat="true" ht="12.8" hidden="false" customHeight="false" outlineLevel="0" collapsed="false">
      <c r="A22" s="6" t="s">
        <v>40</v>
      </c>
      <c r="B22" s="6" t="s">
        <v>216</v>
      </c>
      <c r="C22" s="7" t="s">
        <v>217</v>
      </c>
      <c r="D22" s="6" t="s">
        <v>218</v>
      </c>
      <c r="E22" s="7" t="s">
        <v>219</v>
      </c>
      <c r="F22" s="6" t="s">
        <v>18</v>
      </c>
      <c r="G22" s="6"/>
      <c r="H22" s="6"/>
      <c r="I22" s="6" t="n">
        <v>73</v>
      </c>
      <c r="J22" s="6" t="s">
        <v>19</v>
      </c>
      <c r="K22" s="6" t="s">
        <v>187</v>
      </c>
      <c r="L22" s="6"/>
      <c r="M22" s="6"/>
      <c r="N22" s="6" t="n">
        <v>1.48</v>
      </c>
      <c r="O22" s="6" t="n">
        <v>1.795</v>
      </c>
      <c r="P22" s="6" t="n">
        <v>1.542</v>
      </c>
      <c r="Q22" s="6" t="n">
        <v>0.062</v>
      </c>
      <c r="R22" s="6" t="n">
        <v>16.10884543</v>
      </c>
      <c r="S22" s="6" t="n">
        <v>0.2598200875</v>
      </c>
      <c r="T22" s="6" t="n">
        <v>26.49481155</v>
      </c>
      <c r="U22" s="6" t="n">
        <v>56</v>
      </c>
      <c r="V22" s="6" t="n">
        <v>8</v>
      </c>
      <c r="W22" s="6" t="n">
        <v>32</v>
      </c>
      <c r="X22" s="6" t="n">
        <v>32.5</v>
      </c>
      <c r="Y22" s="6" t="n">
        <v>56</v>
      </c>
      <c r="Z22" s="6"/>
      <c r="AA22" s="6"/>
      <c r="AB22" s="6" t="n">
        <v>0</v>
      </c>
      <c r="AC22" s="6" t="n">
        <v>24</v>
      </c>
      <c r="AD22" s="6" t="n">
        <v>1</v>
      </c>
      <c r="AE22" s="6" t="n">
        <v>48</v>
      </c>
      <c r="AF22" s="6" t="n">
        <v>2</v>
      </c>
      <c r="AG22" s="6" t="s">
        <v>193</v>
      </c>
      <c r="AH22" s="6" t="s">
        <v>187</v>
      </c>
      <c r="AI22" s="6" t="s">
        <v>188</v>
      </c>
      <c r="AJ22" s="6"/>
      <c r="AK22" s="6" t="n">
        <v>500</v>
      </c>
      <c r="AL22" s="6" t="n">
        <v>600</v>
      </c>
      <c r="AM22" s="6" t="n">
        <v>0.83</v>
      </c>
      <c r="AN22" s="6" t="n">
        <v>31.79377387</v>
      </c>
      <c r="AO22" s="6"/>
      <c r="AP22" s="6"/>
      <c r="AQ22" s="6"/>
      <c r="AR22" s="6" t="n">
        <v>0.46</v>
      </c>
      <c r="AS22" s="6"/>
      <c r="AT22" s="6"/>
      <c r="AU22" s="6"/>
      <c r="AV22" s="6"/>
      <c r="AW22" s="6" t="n">
        <v>0.25</v>
      </c>
      <c r="AX22" s="6"/>
      <c r="AY22" s="6"/>
      <c r="AZ22" s="6"/>
      <c r="BA22" s="6"/>
      <c r="BB22" s="6"/>
      <c r="BC22" s="6"/>
      <c r="BD22" s="6"/>
      <c r="BE22" s="6" t="e">
        <f aca="false">BA22/AZ22</f>
        <v>#DIV/0!</v>
      </c>
      <c r="BF22" s="6" t="e">
        <f aca="false">BD22/BC22</f>
        <v>#DIV/0!</v>
      </c>
      <c r="BG22" s="6" t="s">
        <v>196</v>
      </c>
      <c r="BH22" s="6" t="s">
        <v>196</v>
      </c>
      <c r="BI22" s="8" t="e">
        <f aca="false">(AX22/AW22)/(AQ22*AR22)</f>
        <v>#DIV/0!</v>
      </c>
      <c r="BJ22" s="8" t="e">
        <f aca="false">(AX22/AW22)/(AQ22*AR22)</f>
        <v>#DIV/0!</v>
      </c>
    </row>
    <row r="23" s="8" customFormat="true" ht="12.8" hidden="false" customHeight="false" outlineLevel="0" collapsed="false">
      <c r="A23" s="6" t="s">
        <v>41</v>
      </c>
      <c r="B23" s="6" t="s">
        <v>216</v>
      </c>
      <c r="C23" s="7" t="s">
        <v>217</v>
      </c>
      <c r="D23" s="6" t="s">
        <v>218</v>
      </c>
      <c r="E23" s="7" t="s">
        <v>219</v>
      </c>
      <c r="F23" s="6" t="s">
        <v>18</v>
      </c>
      <c r="G23" s="6"/>
      <c r="H23" s="6"/>
      <c r="I23" s="6" t="n">
        <v>120</v>
      </c>
      <c r="J23" s="6" t="s">
        <v>19</v>
      </c>
      <c r="K23" s="6" t="s">
        <v>203</v>
      </c>
      <c r="L23" s="6"/>
      <c r="M23" s="6"/>
      <c r="N23" s="6" t="n">
        <v>1.485</v>
      </c>
      <c r="O23" s="6" t="n">
        <v>1.689</v>
      </c>
      <c r="P23" s="6" t="n">
        <v>1.537</v>
      </c>
      <c r="Q23" s="6" t="n">
        <v>0.052</v>
      </c>
      <c r="R23" s="6" t="n">
        <v>6.108845425</v>
      </c>
      <c r="S23" s="6" t="n">
        <v>0.1174777966</v>
      </c>
      <c r="T23" s="6" t="n">
        <v>10.04744313</v>
      </c>
      <c r="U23" s="6" t="n">
        <v>56</v>
      </c>
      <c r="V23" s="6" t="n">
        <v>8</v>
      </c>
      <c r="W23" s="6" t="n">
        <v>32</v>
      </c>
      <c r="X23" s="6" t="n">
        <v>32.5</v>
      </c>
      <c r="Y23" s="6" t="n">
        <v>56</v>
      </c>
      <c r="Z23" s="6"/>
      <c r="AA23" s="6" t="n">
        <v>24</v>
      </c>
      <c r="AB23" s="6" t="n">
        <v>1</v>
      </c>
      <c r="AC23" s="6"/>
      <c r="AD23" s="6" t="n">
        <v>0</v>
      </c>
      <c r="AE23" s="6" t="n">
        <v>48</v>
      </c>
      <c r="AF23" s="6" t="n">
        <v>2</v>
      </c>
      <c r="AG23" s="6" t="s">
        <v>186</v>
      </c>
      <c r="AH23" s="6" t="s">
        <v>220</v>
      </c>
      <c r="AI23" s="6" t="s">
        <v>188</v>
      </c>
      <c r="AJ23" s="6"/>
      <c r="AK23" s="6" t="n">
        <v>450</v>
      </c>
      <c r="AL23" s="6" t="n">
        <v>1000</v>
      </c>
      <c r="AM23" s="6" t="n">
        <v>0.45</v>
      </c>
      <c r="AN23" s="6" t="n">
        <v>22.32765141</v>
      </c>
      <c r="AO23" s="6" t="n">
        <v>55.79478179</v>
      </c>
      <c r="AP23" s="6" t="n">
        <v>35.79478179</v>
      </c>
      <c r="AQ23" s="6" t="n">
        <v>2</v>
      </c>
      <c r="AR23" s="6" t="n">
        <v>0.46</v>
      </c>
      <c r="AS23" s="6" t="n">
        <v>60.64650195</v>
      </c>
      <c r="AT23" s="6" t="n">
        <v>38.90737151</v>
      </c>
      <c r="AU23" s="6"/>
      <c r="AV23" s="6"/>
      <c r="AW23" s="6" t="n">
        <v>0.25</v>
      </c>
      <c r="AX23" s="6" t="n">
        <v>78.21</v>
      </c>
      <c r="AY23" s="6"/>
      <c r="AZ23" s="6"/>
      <c r="BA23" s="6"/>
      <c r="BB23" s="6"/>
      <c r="BC23" s="6"/>
      <c r="BD23" s="6"/>
      <c r="BE23" s="6" t="e">
        <f aca="false">BA23/AZ23</f>
        <v>#DIV/0!</v>
      </c>
      <c r="BF23" s="6" t="e">
        <f aca="false">BD23/BC23</f>
        <v>#DIV/0!</v>
      </c>
      <c r="BG23" s="6" t="s">
        <v>196</v>
      </c>
      <c r="BH23" s="6" t="s">
        <v>196</v>
      </c>
      <c r="BI23" s="8" t="n">
        <f aca="false">(AX23/AW23)/(AQ23*AR23)</f>
        <v>340.043478260869</v>
      </c>
      <c r="BJ23" s="8" t="n">
        <f aca="false">(AX23/AW23)/(AQ23*AR23)</f>
        <v>340.043478260869</v>
      </c>
    </row>
    <row r="24" s="8" customFormat="true" ht="12.8" hidden="false" customHeight="false" outlineLevel="0" collapsed="false">
      <c r="A24" s="6" t="s">
        <v>42</v>
      </c>
      <c r="B24" s="6" t="s">
        <v>216</v>
      </c>
      <c r="C24" s="7" t="s">
        <v>217</v>
      </c>
      <c r="D24" s="6" t="s">
        <v>218</v>
      </c>
      <c r="E24" s="7" t="s">
        <v>219</v>
      </c>
      <c r="F24" s="6" t="s">
        <v>18</v>
      </c>
      <c r="G24" s="6"/>
      <c r="H24" s="6"/>
      <c r="I24" s="6" t="n">
        <v>120</v>
      </c>
      <c r="J24" s="6" t="s">
        <v>19</v>
      </c>
      <c r="K24" s="6" t="s">
        <v>187</v>
      </c>
      <c r="L24" s="6"/>
      <c r="M24" s="6"/>
      <c r="N24" s="6" t="n">
        <v>1.488</v>
      </c>
      <c r="O24" s="6" t="n">
        <v>1.781</v>
      </c>
      <c r="P24" s="6" t="n">
        <v>1.55</v>
      </c>
      <c r="Q24" s="6" t="n">
        <v>0.062</v>
      </c>
      <c r="R24" s="6" t="n">
        <v>16.10884543</v>
      </c>
      <c r="S24" s="6" t="n">
        <v>0.2598200875</v>
      </c>
      <c r="T24" s="6" t="n">
        <v>26.49481155</v>
      </c>
      <c r="U24" s="6" t="n">
        <v>56</v>
      </c>
      <c r="V24" s="6" t="n">
        <v>8</v>
      </c>
      <c r="W24" s="6" t="n">
        <v>32</v>
      </c>
      <c r="X24" s="6" t="n">
        <v>32.5</v>
      </c>
      <c r="Y24" s="6" t="n">
        <v>56</v>
      </c>
      <c r="Z24" s="6"/>
      <c r="AA24" s="6"/>
      <c r="AB24" s="6" t="n">
        <v>0</v>
      </c>
      <c r="AC24" s="6" t="n">
        <v>24</v>
      </c>
      <c r="AD24" s="6" t="n">
        <v>1</v>
      </c>
      <c r="AE24" s="6" t="n">
        <v>48</v>
      </c>
      <c r="AF24" s="6" t="n">
        <v>2</v>
      </c>
      <c r="AG24" s="6" t="s">
        <v>193</v>
      </c>
      <c r="AH24" s="6" t="s">
        <v>187</v>
      </c>
      <c r="AI24" s="6" t="s">
        <v>188</v>
      </c>
      <c r="AJ24" s="6"/>
      <c r="AK24" s="6" t="n">
        <v>475</v>
      </c>
      <c r="AL24" s="6" t="n">
        <v>600</v>
      </c>
      <c r="AM24" s="6" t="n">
        <v>0.79</v>
      </c>
      <c r="AN24" s="6" t="n">
        <v>33.46713038</v>
      </c>
      <c r="AO24" s="6"/>
      <c r="AP24" s="6"/>
      <c r="AQ24" s="6" t="n">
        <v>1</v>
      </c>
      <c r="AR24" s="6" t="n">
        <v>0.46</v>
      </c>
      <c r="AS24" s="6"/>
      <c r="AT24" s="6"/>
      <c r="AU24" s="6"/>
      <c r="AV24" s="6"/>
      <c r="AW24" s="6" t="n">
        <v>0.25</v>
      </c>
      <c r="AX24" s="6" t="n">
        <v>400.68</v>
      </c>
      <c r="AY24" s="6" t="n">
        <v>37.3</v>
      </c>
      <c r="AZ24" s="6" t="n">
        <v>96.6056</v>
      </c>
      <c r="BA24" s="6" t="n">
        <v>509.0335</v>
      </c>
      <c r="BB24" s="6" t="n">
        <v>22</v>
      </c>
      <c r="BC24" s="6" t="n">
        <v>54.3155</v>
      </c>
      <c r="BD24" s="6" t="n">
        <v>275.9063</v>
      </c>
      <c r="BE24" s="6" t="n">
        <f aca="false">BA24/AZ24</f>
        <v>5.26919246917363</v>
      </c>
      <c r="BF24" s="6" t="n">
        <f aca="false">BD24/BC24</f>
        <v>5.0796973239683</v>
      </c>
      <c r="BG24" s="6" t="n">
        <v>777.5541182</v>
      </c>
      <c r="BH24" s="6" t="n">
        <v>140.8612533</v>
      </c>
      <c r="BI24" s="8" t="n">
        <f aca="false">(AX24/AW24)/(AQ24*AR24)</f>
        <v>3484.17391304348</v>
      </c>
      <c r="BJ24" s="8" t="n">
        <f aca="false">(AX24/AW24)/(AQ24*AR24)</f>
        <v>3484.17391304348</v>
      </c>
    </row>
    <row r="25" s="8" customFormat="true" ht="12.8" hidden="false" customHeight="false" outlineLevel="0" collapsed="false">
      <c r="A25" s="6" t="s">
        <v>43</v>
      </c>
      <c r="B25" s="6" t="s">
        <v>221</v>
      </c>
      <c r="C25" s="6" t="s">
        <v>222</v>
      </c>
      <c r="D25" s="6" t="s">
        <v>223</v>
      </c>
      <c r="E25" s="6" t="s">
        <v>224</v>
      </c>
      <c r="F25" s="6" t="s">
        <v>18</v>
      </c>
      <c r="G25" s="6"/>
      <c r="H25" s="6"/>
      <c r="I25" s="6" t="n">
        <v>74</v>
      </c>
      <c r="J25" s="6" t="s">
        <v>19</v>
      </c>
      <c r="K25" s="6" t="s">
        <v>211</v>
      </c>
      <c r="L25" s="6"/>
      <c r="M25" s="6"/>
      <c r="N25" s="6" t="n">
        <v>1.138</v>
      </c>
      <c r="O25" s="6" t="n">
        <v>1.457</v>
      </c>
      <c r="P25" s="6" t="n">
        <v>1.195</v>
      </c>
      <c r="Q25" s="6" t="n">
        <v>0.057</v>
      </c>
      <c r="R25" s="6" t="n">
        <v>11.10884543</v>
      </c>
      <c r="S25" s="6" t="n">
        <v>0.194892025</v>
      </c>
      <c r="T25" s="6" t="n">
        <v>18.27112734</v>
      </c>
      <c r="U25" s="6" t="n">
        <v>33</v>
      </c>
      <c r="V25" s="6" t="n">
        <v>1</v>
      </c>
      <c r="W25" s="6" t="n">
        <v>32</v>
      </c>
      <c r="X25" s="6" t="n">
        <v>32.5</v>
      </c>
      <c r="Y25" s="6" t="n">
        <v>33</v>
      </c>
      <c r="Z25" s="6" t="n">
        <v>33</v>
      </c>
      <c r="AA25" s="6" t="n">
        <v>31</v>
      </c>
      <c r="AB25" s="6" t="n">
        <v>1.291666667</v>
      </c>
      <c r="AC25" s="6"/>
      <c r="AD25" s="6" t="n">
        <v>0</v>
      </c>
      <c r="AE25" s="6" t="n">
        <v>32</v>
      </c>
      <c r="AF25" s="6" t="n">
        <v>1.333333333</v>
      </c>
      <c r="AG25" s="6" t="s">
        <v>225</v>
      </c>
      <c r="AH25" s="6" t="s">
        <v>187</v>
      </c>
      <c r="AI25" s="6" t="s">
        <v>188</v>
      </c>
      <c r="AJ25" s="6"/>
      <c r="AK25" s="6" t="n">
        <v>1250</v>
      </c>
      <c r="AL25" s="6" t="n">
        <v>1600</v>
      </c>
      <c r="AM25" s="6" t="n">
        <v>0.78</v>
      </c>
      <c r="AN25" s="6" t="n">
        <v>23.387043</v>
      </c>
      <c r="AO25" s="6" t="n">
        <v>23.387043</v>
      </c>
      <c r="AP25" s="6" t="n">
        <v>5.399073807</v>
      </c>
      <c r="AQ25" s="6" t="n">
        <v>1.333333333</v>
      </c>
      <c r="AR25" s="6" t="n">
        <v>0.46</v>
      </c>
      <c r="AS25" s="6" t="n">
        <v>38.13104837</v>
      </c>
      <c r="AT25" s="6" t="n">
        <v>8.802837729</v>
      </c>
      <c r="AU25" s="6"/>
      <c r="AV25" s="6"/>
      <c r="AW25" s="6" t="n">
        <v>0.25</v>
      </c>
      <c r="AX25" s="6"/>
      <c r="AY25" s="6" t="n">
        <v>25.9</v>
      </c>
      <c r="AZ25" s="6" t="n">
        <v>5.976</v>
      </c>
      <c r="BA25" s="6" t="n">
        <v>118.6981</v>
      </c>
      <c r="BB25" s="6" t="n">
        <v>21</v>
      </c>
      <c r="BC25" s="6" t="n">
        <v>6.406</v>
      </c>
      <c r="BD25" s="6" t="n">
        <v>142.7073</v>
      </c>
      <c r="BE25" s="6" t="n">
        <f aca="false">BA25/AZ25</f>
        <v>19.8624665327979</v>
      </c>
      <c r="BF25" s="6" t="n">
        <f aca="false">BD25/BC25</f>
        <v>22.2771308148611</v>
      </c>
      <c r="BG25" s="6" t="n">
        <v>387.3483857</v>
      </c>
      <c r="BH25" s="6" t="n">
        <v>52.62885675</v>
      </c>
      <c r="BI25" s="8" t="n">
        <f aca="false">(AX25/AW25)/(AQ25*AR25)</f>
        <v>0</v>
      </c>
      <c r="BJ25" s="8" t="n">
        <f aca="false">(AX25/AW25)/(AQ25*AR25)</f>
        <v>0</v>
      </c>
    </row>
    <row r="26" s="8" customFormat="true" ht="12.8" hidden="false" customHeight="false" outlineLevel="0" collapsed="false">
      <c r="A26" s="6" t="s">
        <v>44</v>
      </c>
      <c r="B26" s="6" t="s">
        <v>221</v>
      </c>
      <c r="C26" s="6" t="s">
        <v>222</v>
      </c>
      <c r="D26" s="6" t="s">
        <v>223</v>
      </c>
      <c r="E26" s="6" t="s">
        <v>224</v>
      </c>
      <c r="F26" s="6" t="s">
        <v>18</v>
      </c>
      <c r="G26" s="6"/>
      <c r="H26" s="6"/>
      <c r="I26" s="6" t="n">
        <v>94</v>
      </c>
      <c r="J26" s="6" t="s">
        <v>23</v>
      </c>
      <c r="K26" s="6" t="s">
        <v>187</v>
      </c>
      <c r="L26" s="6"/>
      <c r="M26" s="6"/>
      <c r="N26" s="6" t="n">
        <v>1.134</v>
      </c>
      <c r="O26" s="6" t="n">
        <v>1.366</v>
      </c>
      <c r="P26" s="6" t="n">
        <v>1.194</v>
      </c>
      <c r="Q26" s="6" t="n">
        <v>0.06</v>
      </c>
      <c r="R26" s="6" t="n">
        <v>14.10884543</v>
      </c>
      <c r="S26" s="6" t="n">
        <v>0.2351474238</v>
      </c>
      <c r="T26" s="6" t="n">
        <v>23.20533787</v>
      </c>
      <c r="U26" s="6" t="n">
        <v>33</v>
      </c>
      <c r="V26" s="6" t="n">
        <v>1</v>
      </c>
      <c r="W26" s="6" t="n">
        <v>32</v>
      </c>
      <c r="X26" s="6" t="n">
        <v>32.5</v>
      </c>
      <c r="Y26" s="6" t="n">
        <v>33</v>
      </c>
      <c r="Z26" s="6" t="n">
        <v>33</v>
      </c>
      <c r="AA26" s="6" t="n">
        <v>31</v>
      </c>
      <c r="AB26" s="6" t="n">
        <v>1.291666667</v>
      </c>
      <c r="AC26" s="6"/>
      <c r="AD26" s="6" t="n">
        <v>0</v>
      </c>
      <c r="AE26" s="6"/>
      <c r="AF26" s="6" t="n">
        <v>0</v>
      </c>
      <c r="AG26" s="6" t="s">
        <v>186</v>
      </c>
      <c r="AH26" s="6" t="s">
        <v>187</v>
      </c>
      <c r="AI26" s="6" t="s">
        <v>188</v>
      </c>
      <c r="AJ26" s="6"/>
      <c r="AK26" s="6" t="n">
        <v>850</v>
      </c>
      <c r="AL26" s="6" t="n">
        <v>1000</v>
      </c>
      <c r="AM26" s="6" t="n">
        <v>0.85</v>
      </c>
      <c r="AN26" s="6" t="n">
        <v>27.30039749</v>
      </c>
      <c r="AO26" s="6" t="n">
        <v>27.30039749</v>
      </c>
      <c r="AP26" s="6"/>
      <c r="AQ26" s="6" t="n">
        <v>1.291666667</v>
      </c>
      <c r="AR26" s="6" t="n">
        <v>1.23</v>
      </c>
      <c r="AS26" s="6" t="n">
        <v>17.18357041</v>
      </c>
      <c r="AT26" s="6" t="n">
        <v>0</v>
      </c>
      <c r="AU26" s="6"/>
      <c r="AV26" s="6"/>
      <c r="AW26" s="6" t="n">
        <v>0.25</v>
      </c>
      <c r="AX26" s="6"/>
      <c r="AY26" s="6"/>
      <c r="AZ26" s="6"/>
      <c r="BA26" s="6"/>
      <c r="BB26" s="6"/>
      <c r="BC26" s="6"/>
      <c r="BD26" s="6"/>
      <c r="BE26" s="6" t="e">
        <f aca="false">BA26/AZ26</f>
        <v>#DIV/0!</v>
      </c>
      <c r="BF26" s="6" t="e">
        <f aca="false">BD26/BC26</f>
        <v>#DIV/0!</v>
      </c>
      <c r="BG26" s="6" t="s">
        <v>196</v>
      </c>
      <c r="BH26" s="6" t="s">
        <v>196</v>
      </c>
      <c r="BI26" s="8" t="n">
        <f aca="false">(AX26/AW26)/(AQ26*AR26)</f>
        <v>0</v>
      </c>
      <c r="BJ26" s="8" t="n">
        <f aca="false">(AX26/AW26)/(AQ26*AR26)</f>
        <v>0</v>
      </c>
    </row>
    <row r="27" s="8" customFormat="true" ht="12.8" hidden="false" customHeight="false" outlineLevel="0" collapsed="false">
      <c r="A27" s="6" t="s">
        <v>45</v>
      </c>
      <c r="B27" s="6" t="s">
        <v>226</v>
      </c>
      <c r="C27" s="7" t="s">
        <v>227</v>
      </c>
      <c r="D27" s="6" t="s">
        <v>228</v>
      </c>
      <c r="E27" s="7" t="s">
        <v>219</v>
      </c>
      <c r="F27" s="6" t="s">
        <v>18</v>
      </c>
      <c r="G27" s="6"/>
      <c r="H27" s="6"/>
      <c r="I27" s="6" t="n">
        <v>68</v>
      </c>
      <c r="J27" s="6" t="s">
        <v>19</v>
      </c>
      <c r="K27" s="6" t="s">
        <v>208</v>
      </c>
      <c r="L27" s="6"/>
      <c r="M27" s="6"/>
      <c r="N27" s="6" t="n">
        <v>1.47</v>
      </c>
      <c r="O27" s="6" t="n">
        <v>1.686</v>
      </c>
      <c r="P27" s="6" t="n">
        <v>1.53</v>
      </c>
      <c r="Q27" s="6" t="n">
        <v>0.06</v>
      </c>
      <c r="R27" s="6" t="n">
        <v>14.10884543</v>
      </c>
      <c r="S27" s="6" t="n">
        <v>0.2351474238</v>
      </c>
      <c r="T27" s="6" t="n">
        <v>23.20533787</v>
      </c>
      <c r="U27" s="6" t="n">
        <v>33</v>
      </c>
      <c r="V27" s="6" t="n">
        <v>1</v>
      </c>
      <c r="W27" s="6" t="n">
        <v>32</v>
      </c>
      <c r="X27" s="6" t="n">
        <v>32.5</v>
      </c>
      <c r="Y27" s="6" t="n">
        <v>33</v>
      </c>
      <c r="Z27" s="6" t="n">
        <v>33</v>
      </c>
      <c r="AA27" s="6" t="n">
        <v>31</v>
      </c>
      <c r="AB27" s="6" t="n">
        <v>1.291666667</v>
      </c>
      <c r="AC27" s="6"/>
      <c r="AD27" s="6" t="n">
        <v>0</v>
      </c>
      <c r="AE27" s="6" t="n">
        <v>32</v>
      </c>
      <c r="AF27" s="6" t="n">
        <v>1.333333333</v>
      </c>
      <c r="AG27" s="6" t="s">
        <v>186</v>
      </c>
      <c r="AH27" s="6" t="s">
        <v>187</v>
      </c>
      <c r="AI27" s="6" t="s">
        <v>188</v>
      </c>
      <c r="AJ27" s="6"/>
      <c r="AK27" s="6" t="n">
        <v>775</v>
      </c>
      <c r="AL27" s="6" t="n">
        <v>1000</v>
      </c>
      <c r="AM27" s="6" t="n">
        <v>0.78</v>
      </c>
      <c r="AN27" s="6" t="n">
        <v>29.94237145</v>
      </c>
      <c r="AO27" s="6" t="n">
        <v>56.46275758</v>
      </c>
      <c r="AP27" s="6" t="n">
        <v>23.76529086</v>
      </c>
      <c r="AQ27" s="6" t="n">
        <v>1.333333333</v>
      </c>
      <c r="AR27" s="6" t="n">
        <v>0.46</v>
      </c>
      <c r="AS27" s="6" t="n">
        <v>92.05884388</v>
      </c>
      <c r="AT27" s="6" t="n">
        <v>38.74775683</v>
      </c>
      <c r="AU27" s="6"/>
      <c r="AV27" s="6"/>
      <c r="AW27" s="6" t="n">
        <v>0.25</v>
      </c>
      <c r="AX27" s="6" t="n">
        <v>39.11</v>
      </c>
      <c r="AY27" s="6" t="n">
        <v>26.7</v>
      </c>
      <c r="AZ27" s="6" t="n">
        <v>10.4431</v>
      </c>
      <c r="BA27" s="6" t="n">
        <v>149.4997</v>
      </c>
      <c r="BB27" s="6" t="n">
        <v>26.1</v>
      </c>
      <c r="BC27" s="6" t="n">
        <v>10.9134</v>
      </c>
      <c r="BD27" s="6" t="n">
        <v>141.4537</v>
      </c>
      <c r="BE27" s="6" t="n">
        <f aca="false">BA27/AZ27</f>
        <v>14.3156438222367</v>
      </c>
      <c r="BF27" s="6" t="n">
        <f aca="false">BD27/BC27</f>
        <v>12.9614693862591</v>
      </c>
      <c r="BG27" s="6" t="n">
        <v>325.1809195</v>
      </c>
      <c r="BH27" s="6" t="n">
        <v>44.18219015</v>
      </c>
      <c r="BI27" s="8" t="n">
        <f aca="false">(AX27/AW27)/(AQ27*AR27)</f>
        <v>255.065217455071</v>
      </c>
      <c r="BJ27" s="8" t="n">
        <f aca="false">(AX27/AW27)/(AQ27*AR27)</f>
        <v>255.065217455071</v>
      </c>
    </row>
    <row r="28" s="8" customFormat="true" ht="12.8" hidden="false" customHeight="false" outlineLevel="0" collapsed="false">
      <c r="A28" s="6" t="s">
        <v>46</v>
      </c>
      <c r="B28" s="6" t="s">
        <v>226</v>
      </c>
      <c r="C28" s="7" t="s">
        <v>227</v>
      </c>
      <c r="D28" s="6" t="s">
        <v>228</v>
      </c>
      <c r="E28" s="7" t="s">
        <v>219</v>
      </c>
      <c r="F28" s="6" t="s">
        <v>18</v>
      </c>
      <c r="G28" s="6"/>
      <c r="H28" s="6"/>
      <c r="I28" s="6" t="n">
        <v>68</v>
      </c>
      <c r="J28" s="6" t="s">
        <v>19</v>
      </c>
      <c r="K28" s="6" t="s">
        <v>187</v>
      </c>
      <c r="L28" s="6"/>
      <c r="M28" s="6"/>
      <c r="N28" s="6" t="n">
        <v>1.486</v>
      </c>
      <c r="O28" s="6" t="n">
        <v>1.747</v>
      </c>
      <c r="P28" s="6" t="n">
        <v>1.546</v>
      </c>
      <c r="Q28" s="6" t="n">
        <v>0.06</v>
      </c>
      <c r="R28" s="6" t="n">
        <v>14.10884543</v>
      </c>
      <c r="S28" s="6" t="n">
        <v>0.2351474238</v>
      </c>
      <c r="T28" s="6" t="n">
        <v>23.20533787</v>
      </c>
      <c r="U28" s="6" t="n">
        <v>33</v>
      </c>
      <c r="V28" s="6" t="n">
        <v>1</v>
      </c>
      <c r="W28" s="6" t="n">
        <v>32</v>
      </c>
      <c r="X28" s="6" t="n">
        <v>32.5</v>
      </c>
      <c r="Y28" s="6" t="n">
        <v>33</v>
      </c>
      <c r="Z28" s="6" t="n">
        <v>33</v>
      </c>
      <c r="AA28" s="6"/>
      <c r="AB28" s="6" t="n">
        <v>0</v>
      </c>
      <c r="AC28" s="6" t="n">
        <v>1</v>
      </c>
      <c r="AD28" s="6" t="n">
        <v>0.04166666667</v>
      </c>
      <c r="AE28" s="6"/>
      <c r="AF28" s="6" t="n">
        <v>0</v>
      </c>
      <c r="AG28" s="6" t="s">
        <v>193</v>
      </c>
      <c r="AH28" s="6" t="s">
        <v>187</v>
      </c>
      <c r="AI28" s="6" t="s">
        <v>188</v>
      </c>
      <c r="AJ28" s="6"/>
      <c r="AK28" s="6" t="n">
        <v>525</v>
      </c>
      <c r="AL28" s="6" t="n">
        <v>600</v>
      </c>
      <c r="AM28" s="6" t="n">
        <v>0.88</v>
      </c>
      <c r="AN28" s="6" t="n">
        <v>26.52038614</v>
      </c>
      <c r="AO28" s="6"/>
      <c r="AP28" s="6"/>
      <c r="AQ28" s="6" t="n">
        <v>0.1</v>
      </c>
      <c r="AR28" s="6" t="n">
        <v>0.46</v>
      </c>
      <c r="AS28" s="6"/>
      <c r="AT28" s="6"/>
      <c r="AU28" s="6"/>
      <c r="AV28" s="6"/>
      <c r="AW28" s="6" t="n">
        <v>0.25</v>
      </c>
      <c r="AX28" s="6" t="n">
        <v>20.55</v>
      </c>
      <c r="AY28" s="6" t="n">
        <v>25.5</v>
      </c>
      <c r="AZ28" s="6" t="n">
        <v>6.0947</v>
      </c>
      <c r="BA28" s="6" t="n">
        <v>97.9073</v>
      </c>
      <c r="BB28" s="6" t="n">
        <v>25.1</v>
      </c>
      <c r="BC28" s="6" t="n">
        <v>6.5087</v>
      </c>
      <c r="BD28" s="6" t="n">
        <v>103.2737</v>
      </c>
      <c r="BE28" s="6" t="n">
        <f aca="false">BA28/AZ28</f>
        <v>16.0643345857877</v>
      </c>
      <c r="BF28" s="6" t="n">
        <f aca="false">BD28/BC28</f>
        <v>15.8670241369244</v>
      </c>
      <c r="BG28" s="6" t="n">
        <v>246.8694024</v>
      </c>
      <c r="BH28" s="6" t="n">
        <v>447.2271782</v>
      </c>
      <c r="BI28" s="8" t="n">
        <f aca="false">(AX28/AW28)/(AQ28*AR28)</f>
        <v>1786.95652173913</v>
      </c>
      <c r="BJ28" s="8" t="n">
        <f aca="false">(AX28/AW28)/(AQ28*AR28)</f>
        <v>1786.95652173913</v>
      </c>
    </row>
    <row r="29" s="8" customFormat="true" ht="12.8" hidden="false" customHeight="false" outlineLevel="0" collapsed="false">
      <c r="A29" s="6" t="s">
        <v>47</v>
      </c>
      <c r="B29" s="6" t="s">
        <v>226</v>
      </c>
      <c r="C29" s="7" t="s">
        <v>227</v>
      </c>
      <c r="D29" s="6" t="s">
        <v>228</v>
      </c>
      <c r="E29" s="7" t="s">
        <v>219</v>
      </c>
      <c r="F29" s="6" t="s">
        <v>18</v>
      </c>
      <c r="G29" s="6"/>
      <c r="H29" s="6"/>
      <c r="I29" s="6" t="n">
        <v>168</v>
      </c>
      <c r="J29" s="6" t="s">
        <v>23</v>
      </c>
      <c r="K29" s="6" t="s">
        <v>187</v>
      </c>
      <c r="L29" s="6"/>
      <c r="M29" s="6"/>
      <c r="N29" s="6" t="n">
        <v>1.481</v>
      </c>
      <c r="O29" s="6" t="n">
        <v>1.833</v>
      </c>
      <c r="P29" s="6" t="n">
        <v>1.56</v>
      </c>
      <c r="Q29" s="6" t="n">
        <v>0.079</v>
      </c>
      <c r="R29" s="6" t="n">
        <v>33.10884543</v>
      </c>
      <c r="S29" s="6" t="n">
        <v>0.4190993092</v>
      </c>
      <c r="T29" s="6" t="n">
        <v>54.45533787</v>
      </c>
      <c r="U29" s="6" t="n">
        <v>33</v>
      </c>
      <c r="V29" s="6" t="n">
        <v>1</v>
      </c>
      <c r="W29" s="6" t="n">
        <v>32</v>
      </c>
      <c r="X29" s="6" t="n">
        <v>32.5</v>
      </c>
      <c r="Y29" s="6" t="n">
        <v>33</v>
      </c>
      <c r="Z29" s="6" t="n">
        <v>33</v>
      </c>
      <c r="AA29" s="6" t="n">
        <v>31</v>
      </c>
      <c r="AB29" s="6" t="n">
        <v>1.291666667</v>
      </c>
      <c r="AC29" s="6"/>
      <c r="AD29" s="6" t="n">
        <v>0</v>
      </c>
      <c r="AE29" s="6" t="n">
        <v>32</v>
      </c>
      <c r="AF29" s="6" t="n">
        <v>1.333333333</v>
      </c>
      <c r="AG29" s="6" t="s">
        <v>186</v>
      </c>
      <c r="AH29" s="6" t="s">
        <v>187</v>
      </c>
      <c r="AI29" s="6" t="s">
        <v>188</v>
      </c>
      <c r="AJ29" s="6"/>
      <c r="AK29" s="6" t="n">
        <v>925</v>
      </c>
      <c r="AL29" s="6" t="n">
        <v>1000</v>
      </c>
      <c r="AM29" s="6" t="n">
        <v>0.93</v>
      </c>
      <c r="AN29" s="6" t="n">
        <v>58.87063554</v>
      </c>
      <c r="AO29" s="6" t="n">
        <v>77.14176288</v>
      </c>
      <c r="AP29" s="6" t="n">
        <v>42.14165765</v>
      </c>
      <c r="AQ29" s="6" t="n">
        <v>1.291666667</v>
      </c>
      <c r="AR29" s="6" t="n">
        <v>1.23</v>
      </c>
      <c r="AS29" s="6" t="n">
        <v>48.55500417</v>
      </c>
      <c r="AT29" s="6" t="n">
        <v>26.52504022</v>
      </c>
      <c r="AU29" s="6"/>
      <c r="AV29" s="6"/>
      <c r="AW29" s="6" t="n">
        <v>0.25</v>
      </c>
      <c r="AX29" s="6" t="n">
        <v>262.57</v>
      </c>
      <c r="AY29" s="6" t="n">
        <v>33</v>
      </c>
      <c r="AZ29" s="6" t="n">
        <v>244.3563</v>
      </c>
      <c r="BA29" s="6" t="n">
        <v>1536.701</v>
      </c>
      <c r="BB29" s="6" t="n">
        <v>36.6</v>
      </c>
      <c r="BC29" s="6" t="n">
        <v>274.5581</v>
      </c>
      <c r="BD29" s="6" t="n">
        <v>1637.7995</v>
      </c>
      <c r="BE29" s="6" t="n">
        <f aca="false">BA29/AZ29</f>
        <v>6.28877176483684</v>
      </c>
      <c r="BF29" s="6" t="n">
        <f aca="false">BD29/BC29</f>
        <v>5.9652201118816</v>
      </c>
      <c r="BG29" s="6" t="n">
        <v>3535.140997</v>
      </c>
      <c r="BH29" s="6" t="n">
        <v>185.4257014</v>
      </c>
      <c r="BI29" s="8" t="n">
        <f aca="false">(AX29/AW29)/(AQ29*AR29)</f>
        <v>661.073170561108</v>
      </c>
      <c r="BJ29" s="8" t="n">
        <f aca="false">(AX29/AW29)/(AQ29*AR29)</f>
        <v>661.073170561108</v>
      </c>
    </row>
    <row r="30" s="8" customFormat="true" ht="12.8" hidden="false" customHeight="false" outlineLevel="0" collapsed="false">
      <c r="A30" s="6" t="s">
        <v>48</v>
      </c>
      <c r="B30" s="6" t="s">
        <v>229</v>
      </c>
      <c r="C30" s="6" t="s">
        <v>230</v>
      </c>
      <c r="D30" s="6" t="s">
        <v>231</v>
      </c>
      <c r="E30" s="6" t="s">
        <v>232</v>
      </c>
      <c r="F30" s="6" t="s">
        <v>49</v>
      </c>
      <c r="G30" s="6"/>
      <c r="H30" s="6"/>
      <c r="I30" s="6" t="n">
        <v>73</v>
      </c>
      <c r="J30" s="6" t="s">
        <v>19</v>
      </c>
      <c r="K30" s="6" t="s">
        <v>191</v>
      </c>
      <c r="L30" s="6"/>
      <c r="M30" s="6"/>
      <c r="N30" s="6" t="n">
        <v>1.478</v>
      </c>
      <c r="O30" s="6" t="n">
        <v>1.747</v>
      </c>
      <c r="P30" s="6" t="n">
        <v>1.542</v>
      </c>
      <c r="Q30" s="6" t="n">
        <v>0.064</v>
      </c>
      <c r="R30" s="6" t="n">
        <v>18.10884543</v>
      </c>
      <c r="S30" s="6" t="n">
        <v>0.2829507098</v>
      </c>
      <c r="T30" s="6" t="n">
        <v>29.78428524</v>
      </c>
      <c r="U30" s="6" t="n">
        <v>21</v>
      </c>
      <c r="V30" s="6" t="n">
        <v>1</v>
      </c>
      <c r="W30" s="6" t="n">
        <v>20</v>
      </c>
      <c r="X30" s="6" t="n">
        <v>20</v>
      </c>
      <c r="Y30" s="6" t="n">
        <v>20</v>
      </c>
      <c r="Z30" s="6" t="n">
        <v>20</v>
      </c>
      <c r="AA30" s="6" t="n">
        <v>19</v>
      </c>
      <c r="AB30" s="6" t="n">
        <v>0.7916666667</v>
      </c>
      <c r="AC30" s="6"/>
      <c r="AD30" s="6" t="n">
        <v>0</v>
      </c>
      <c r="AE30" s="6"/>
      <c r="AF30" s="6" t="n">
        <v>0</v>
      </c>
      <c r="AG30" s="6" t="s">
        <v>186</v>
      </c>
      <c r="AH30" s="6" t="s">
        <v>187</v>
      </c>
      <c r="AI30" s="6" t="s">
        <v>188</v>
      </c>
      <c r="AJ30" s="6"/>
      <c r="AK30" s="6" t="n">
        <v>1000</v>
      </c>
      <c r="AL30" s="6" t="n">
        <v>1000</v>
      </c>
      <c r="AM30" s="6" t="n">
        <v>1</v>
      </c>
      <c r="AN30" s="6" t="n">
        <v>29.78428524</v>
      </c>
      <c r="AO30" s="6" t="n">
        <v>29.78428524</v>
      </c>
      <c r="AP30" s="6" t="n">
        <v>4.934210526</v>
      </c>
      <c r="AQ30" s="6" t="n">
        <v>0.7916666667</v>
      </c>
      <c r="AR30" s="6" t="n">
        <v>0.46</v>
      </c>
      <c r="AS30" s="6" t="n">
        <v>81.78751095</v>
      </c>
      <c r="AT30" s="6" t="n">
        <v>13.54931952</v>
      </c>
      <c r="AU30" s="6"/>
      <c r="AV30" s="6"/>
      <c r="AW30" s="6" t="n">
        <v>0.25</v>
      </c>
      <c r="AX30" s="6" t="n">
        <v>0</v>
      </c>
      <c r="AY30" s="6" t="n">
        <v>30.3</v>
      </c>
      <c r="AZ30" s="6" t="n">
        <v>6.2512</v>
      </c>
      <c r="BA30" s="6" t="n">
        <v>150.1627</v>
      </c>
      <c r="BB30" s="6" t="n">
        <v>8.51</v>
      </c>
      <c r="BC30" s="6" t="n">
        <v>3.2944</v>
      </c>
      <c r="BD30" s="6" t="n">
        <v>59.8879</v>
      </c>
      <c r="BE30" s="6" t="n">
        <f aca="false">BA30/AZ30</f>
        <v>24.0214198873816</v>
      </c>
      <c r="BF30" s="6" t="n">
        <f aca="false">BD30/BC30</f>
        <v>18.1786971830986</v>
      </c>
      <c r="BG30" s="6" t="n">
        <v>450.3907873</v>
      </c>
      <c r="BH30" s="6" t="n">
        <v>103.0642534</v>
      </c>
      <c r="BI30" s="8" t="n">
        <f aca="false">(AX30/AW30)/(AQ30*AR30)</f>
        <v>0</v>
      </c>
      <c r="BJ30" s="8" t="n">
        <f aca="false">(AX30/AW30)/(AQ30*AR30)</f>
        <v>0</v>
      </c>
    </row>
    <row r="31" s="8" customFormat="true" ht="12.8" hidden="false" customHeight="false" outlineLevel="0" collapsed="false">
      <c r="A31" s="6" t="s">
        <v>50</v>
      </c>
      <c r="B31" s="6" t="s">
        <v>229</v>
      </c>
      <c r="C31" s="6" t="s">
        <v>230</v>
      </c>
      <c r="D31" s="6" t="s">
        <v>231</v>
      </c>
      <c r="E31" s="6" t="s">
        <v>232</v>
      </c>
      <c r="F31" s="6" t="s">
        <v>49</v>
      </c>
      <c r="G31" s="6"/>
      <c r="H31" s="6"/>
      <c r="I31" s="6" t="n">
        <v>148</v>
      </c>
      <c r="J31" s="6" t="s">
        <v>19</v>
      </c>
      <c r="K31" s="6" t="s">
        <v>187</v>
      </c>
      <c r="L31" s="6"/>
      <c r="M31" s="6"/>
      <c r="N31" s="6" t="n">
        <v>1.482</v>
      </c>
      <c r="O31" s="6" t="n">
        <v>1.807</v>
      </c>
      <c r="P31" s="6" t="n">
        <v>1.548</v>
      </c>
      <c r="Q31" s="6" t="n">
        <v>0.066</v>
      </c>
      <c r="R31" s="6" t="n">
        <v>20.10884543</v>
      </c>
      <c r="S31" s="6" t="n">
        <v>0.3046794761</v>
      </c>
      <c r="T31" s="6" t="n">
        <v>33.07375892</v>
      </c>
      <c r="U31" s="6" t="n">
        <v>21</v>
      </c>
      <c r="V31" s="6" t="n">
        <v>1</v>
      </c>
      <c r="W31" s="6" t="n">
        <v>20</v>
      </c>
      <c r="X31" s="6" t="n">
        <v>20</v>
      </c>
      <c r="Y31" s="6" t="n">
        <v>20</v>
      </c>
      <c r="Z31" s="6" t="n">
        <v>20</v>
      </c>
      <c r="AA31" s="6" t="n">
        <v>19</v>
      </c>
      <c r="AB31" s="6" t="n">
        <v>0.7916666667</v>
      </c>
      <c r="AC31" s="6"/>
      <c r="AD31" s="6" t="n">
        <v>0</v>
      </c>
      <c r="AE31" s="6"/>
      <c r="AF31" s="6" t="n">
        <v>0</v>
      </c>
      <c r="AG31" s="6" t="s">
        <v>186</v>
      </c>
      <c r="AH31" s="6" t="s">
        <v>187</v>
      </c>
      <c r="AI31" s="6" t="s">
        <v>188</v>
      </c>
      <c r="AJ31" s="6"/>
      <c r="AK31" s="6" t="n">
        <v>1000</v>
      </c>
      <c r="AL31" s="7" t="s">
        <v>233</v>
      </c>
      <c r="AM31" s="6" t="n">
        <v>1</v>
      </c>
      <c r="AN31" s="6" t="n">
        <v>33.07375892</v>
      </c>
      <c r="AO31" s="6" t="n">
        <v>33.07375892</v>
      </c>
      <c r="AP31" s="6" t="n">
        <v>9.868421053</v>
      </c>
      <c r="AQ31" s="6" t="n">
        <v>0.7916666667</v>
      </c>
      <c r="AR31" s="6" t="n">
        <v>0.46</v>
      </c>
      <c r="AS31" s="6" t="n">
        <v>90.82039063</v>
      </c>
      <c r="AT31" s="6" t="n">
        <v>27.09863905</v>
      </c>
      <c r="AU31" s="6"/>
      <c r="AV31" s="6"/>
      <c r="AW31" s="6" t="n">
        <v>0.25</v>
      </c>
      <c r="AX31" s="6"/>
      <c r="AY31" s="6" t="n">
        <v>24.2</v>
      </c>
      <c r="AZ31" s="6" t="n">
        <v>4.4984</v>
      </c>
      <c r="BA31" s="6" t="n">
        <v>116.3244</v>
      </c>
      <c r="BB31" s="6" t="n">
        <v>12.35</v>
      </c>
      <c r="BC31" s="6" t="n">
        <v>2.7711</v>
      </c>
      <c r="BD31" s="6" t="n">
        <v>54.7854</v>
      </c>
      <c r="BE31" s="6" t="n">
        <f aca="false">BA31/AZ31</f>
        <v>25.8590609994665</v>
      </c>
      <c r="BF31" s="6" t="n">
        <f aca="false">BD31/BC31</f>
        <v>19.7702717332467</v>
      </c>
      <c r="BG31" s="6" t="n">
        <v>292.7802753</v>
      </c>
      <c r="BH31" s="6" t="n">
        <v>66.99777467</v>
      </c>
      <c r="BI31" s="8" t="n">
        <f aca="false">(AX31/AW31)/(AQ31*AR31)</f>
        <v>0</v>
      </c>
      <c r="BJ31" s="8" t="n">
        <f aca="false">(AX31/AW31)/(AQ31*AR31)</f>
        <v>0</v>
      </c>
    </row>
    <row r="32" s="8" customFormat="true" ht="12.8" hidden="false" customHeight="false" outlineLevel="0" collapsed="false">
      <c r="A32" s="6" t="s">
        <v>51</v>
      </c>
      <c r="B32" s="6" t="s">
        <v>234</v>
      </c>
      <c r="C32" s="6" t="s">
        <v>232</v>
      </c>
      <c r="D32" s="6" t="s">
        <v>235</v>
      </c>
      <c r="E32" s="6" t="s">
        <v>236</v>
      </c>
      <c r="F32" s="6" t="s">
        <v>49</v>
      </c>
      <c r="G32" s="6"/>
      <c r="H32" s="6"/>
      <c r="I32" s="6" t="n">
        <v>100</v>
      </c>
      <c r="J32" s="6" t="s">
        <v>19</v>
      </c>
      <c r="K32" s="6" t="s">
        <v>203</v>
      </c>
      <c r="L32" s="6"/>
      <c r="M32" s="6"/>
      <c r="N32" s="6" t="n">
        <v>1.485</v>
      </c>
      <c r="O32" s="6" t="n">
        <v>1.82</v>
      </c>
      <c r="P32" s="6" t="n">
        <v>1.552</v>
      </c>
      <c r="Q32" s="6" t="n">
        <v>0.067</v>
      </c>
      <c r="R32" s="6" t="n">
        <v>21.10884542</v>
      </c>
      <c r="S32" s="6" t="n">
        <v>0.3150573944</v>
      </c>
      <c r="T32" s="6" t="n">
        <v>34.71849576</v>
      </c>
      <c r="U32" s="6" t="n">
        <v>41</v>
      </c>
      <c r="V32" s="6" t="n">
        <v>8</v>
      </c>
      <c r="W32" s="6" t="n">
        <v>20</v>
      </c>
      <c r="X32" s="6" t="n">
        <v>20.5</v>
      </c>
      <c r="Y32" s="6" t="n">
        <v>43</v>
      </c>
      <c r="Z32" s="6" t="n">
        <v>44</v>
      </c>
      <c r="AA32" s="6" t="n">
        <v>12</v>
      </c>
      <c r="AB32" s="6" t="n">
        <v>0.5</v>
      </c>
      <c r="AC32" s="6"/>
      <c r="AD32" s="6" t="n">
        <v>0</v>
      </c>
      <c r="AE32" s="6"/>
      <c r="AF32" s="6" t="n">
        <v>0</v>
      </c>
      <c r="AG32" s="6" t="s">
        <v>186</v>
      </c>
      <c r="AH32" s="6" t="s">
        <v>201</v>
      </c>
      <c r="AI32" s="6" t="s">
        <v>188</v>
      </c>
      <c r="AJ32" s="6"/>
      <c r="AK32" s="6" t="n">
        <v>575</v>
      </c>
      <c r="AL32" s="6" t="n">
        <v>1000</v>
      </c>
      <c r="AM32" s="6" t="n">
        <v>0.58</v>
      </c>
      <c r="AN32" s="6" t="n">
        <v>60.37999263</v>
      </c>
      <c r="AO32" s="6" t="n">
        <v>92.87194017</v>
      </c>
      <c r="AP32" s="6" t="n">
        <v>43.17179074</v>
      </c>
      <c r="AQ32" s="6" t="n">
        <v>1.458333333</v>
      </c>
      <c r="AR32" s="6" t="n">
        <v>0.46</v>
      </c>
      <c r="AS32" s="6" t="n">
        <v>138.4426437</v>
      </c>
      <c r="AT32" s="6" t="n">
        <v>64.35546446</v>
      </c>
      <c r="AU32" s="6"/>
      <c r="AV32" s="6"/>
      <c r="AW32" s="6" t="n">
        <v>0.25</v>
      </c>
      <c r="AX32" s="6" t="n">
        <v>52.78</v>
      </c>
      <c r="AY32" s="6"/>
      <c r="AZ32" s="6"/>
      <c r="BA32" s="6"/>
      <c r="BB32" s="6"/>
      <c r="BC32" s="6"/>
      <c r="BD32" s="6"/>
      <c r="BE32" s="6" t="e">
        <f aca="false">BA32/AZ32</f>
        <v>#DIV/0!</v>
      </c>
      <c r="BF32" s="6" t="e">
        <f aca="false">BD32/BC32</f>
        <v>#DIV/0!</v>
      </c>
      <c r="BG32" s="6" t="s">
        <v>196</v>
      </c>
      <c r="BH32" s="6" t="s">
        <v>196</v>
      </c>
      <c r="BI32" s="8" t="n">
        <f aca="false">(AX32/AW32)/(AQ32*AR32)</f>
        <v>314.713043550195</v>
      </c>
      <c r="BJ32" s="8" t="n">
        <f aca="false">(AX32/AW32)/(AQ32*AR32)</f>
        <v>314.713043550195</v>
      </c>
    </row>
    <row r="33" s="8" customFormat="true" ht="12.8" hidden="false" customHeight="false" outlineLevel="0" collapsed="false">
      <c r="A33" s="6" t="s">
        <v>52</v>
      </c>
      <c r="B33" s="6" t="s">
        <v>234</v>
      </c>
      <c r="C33" s="6" t="s">
        <v>232</v>
      </c>
      <c r="D33" s="6" t="s">
        <v>235</v>
      </c>
      <c r="E33" s="6" t="s">
        <v>236</v>
      </c>
      <c r="F33" s="6" t="s">
        <v>49</v>
      </c>
      <c r="G33" s="6"/>
      <c r="H33" s="6"/>
      <c r="I33" s="6" t="n">
        <v>100</v>
      </c>
      <c r="J33" s="6" t="s">
        <v>19</v>
      </c>
      <c r="K33" s="6" t="s">
        <v>187</v>
      </c>
      <c r="L33" s="6"/>
      <c r="M33" s="6"/>
      <c r="N33" s="6" t="n">
        <v>1.482</v>
      </c>
      <c r="O33" s="6" t="n">
        <v>1.793</v>
      </c>
      <c r="P33" s="6" t="n">
        <v>1.546</v>
      </c>
      <c r="Q33" s="6" t="n">
        <v>0.064</v>
      </c>
      <c r="R33" s="6" t="n">
        <v>18.10884543</v>
      </c>
      <c r="S33" s="6" t="n">
        <v>0.2829507098</v>
      </c>
      <c r="T33" s="6" t="n">
        <v>29.78428524</v>
      </c>
      <c r="U33" s="6" t="n">
        <v>41</v>
      </c>
      <c r="V33" s="6" t="n">
        <v>8</v>
      </c>
      <c r="W33" s="6" t="n">
        <v>20</v>
      </c>
      <c r="X33" s="6" t="n">
        <v>20.5</v>
      </c>
      <c r="Y33" s="6" t="n">
        <v>43</v>
      </c>
      <c r="Z33" s="6" t="n">
        <v>44</v>
      </c>
      <c r="AA33" s="6"/>
      <c r="AB33" s="6" t="n">
        <v>0</v>
      </c>
      <c r="AC33" s="6" t="n">
        <v>23</v>
      </c>
      <c r="AD33" s="6" t="n">
        <v>0.9583333333</v>
      </c>
      <c r="AE33" s="6" t="n">
        <v>35</v>
      </c>
      <c r="AF33" s="6" t="n">
        <v>1.458333333</v>
      </c>
      <c r="AG33" s="6" t="s">
        <v>193</v>
      </c>
      <c r="AH33" s="6" t="s">
        <v>187</v>
      </c>
      <c r="AI33" s="6" t="s">
        <v>188</v>
      </c>
      <c r="AJ33" s="6"/>
      <c r="AK33" s="6" t="n">
        <v>550</v>
      </c>
      <c r="AL33" s="6" t="n">
        <v>600</v>
      </c>
      <c r="AM33" s="6" t="n">
        <v>0.92</v>
      </c>
      <c r="AN33" s="6" t="n">
        <v>32.49194753</v>
      </c>
      <c r="AO33" s="6"/>
      <c r="AP33" s="6"/>
      <c r="AQ33" s="6" t="n">
        <v>0.95</v>
      </c>
      <c r="AR33" s="6" t="n">
        <v>0.46</v>
      </c>
      <c r="AS33" s="6"/>
      <c r="AT33" s="6"/>
      <c r="AU33" s="6"/>
      <c r="AV33" s="6"/>
      <c r="AW33" s="6" t="n">
        <v>0.25</v>
      </c>
      <c r="AX33" s="6"/>
      <c r="AY33" s="6" t="n">
        <v>30.7</v>
      </c>
      <c r="AZ33" s="6" t="n">
        <v>9.3902</v>
      </c>
      <c r="BA33" s="6" t="n">
        <v>115.9716</v>
      </c>
      <c r="BB33" s="6" t="n">
        <v>14.54</v>
      </c>
      <c r="BC33" s="6" t="n">
        <v>4.2181</v>
      </c>
      <c r="BD33" s="6" t="n">
        <v>44.7671</v>
      </c>
      <c r="BE33" s="6" t="n">
        <f aca="false">BA33/AZ33</f>
        <v>12.3502800792315</v>
      </c>
      <c r="BF33" s="6" t="n">
        <f aca="false">BD33/BC33</f>
        <v>10.6130959436713</v>
      </c>
      <c r="BG33" s="6" t="n">
        <v>197.0491334</v>
      </c>
      <c r="BH33" s="6" t="n">
        <v>37.5761124</v>
      </c>
      <c r="BI33" s="8" t="n">
        <f aca="false">(AX33/AW33)/(AQ33*AR33)</f>
        <v>0</v>
      </c>
      <c r="BJ33" s="8" t="n">
        <f aca="false">(AX33/AW33)/(AQ33*AR33)</f>
        <v>0</v>
      </c>
    </row>
    <row r="34" s="8" customFormat="true" ht="12.8" hidden="false" customHeight="false" outlineLevel="0" collapsed="false">
      <c r="A34" s="6" t="s">
        <v>53</v>
      </c>
      <c r="B34" s="6" t="s">
        <v>234</v>
      </c>
      <c r="C34" s="6" t="s">
        <v>232</v>
      </c>
      <c r="D34" s="6" t="s">
        <v>235</v>
      </c>
      <c r="E34" s="6" t="s">
        <v>236</v>
      </c>
      <c r="F34" s="6" t="s">
        <v>49</v>
      </c>
      <c r="G34" s="6"/>
      <c r="H34" s="6"/>
      <c r="I34" s="6" t="n">
        <v>150</v>
      </c>
      <c r="J34" s="6" t="s">
        <v>23</v>
      </c>
      <c r="K34" s="6" t="s">
        <v>187</v>
      </c>
      <c r="L34" s="6"/>
      <c r="M34" s="6"/>
      <c r="N34" s="6" t="n">
        <v>1.481</v>
      </c>
      <c r="O34" s="6" t="n">
        <v>1.876</v>
      </c>
      <c r="P34" s="6" t="n">
        <v>1.556</v>
      </c>
      <c r="Q34" s="6" t="n">
        <v>0.075</v>
      </c>
      <c r="R34" s="6" t="n">
        <v>29.10884543</v>
      </c>
      <c r="S34" s="6" t="n">
        <v>0.388117939</v>
      </c>
      <c r="T34" s="6" t="n">
        <v>47.8763905</v>
      </c>
      <c r="U34" s="6" t="n">
        <v>41</v>
      </c>
      <c r="V34" s="6" t="n">
        <v>8</v>
      </c>
      <c r="W34" s="6" t="n">
        <v>20</v>
      </c>
      <c r="X34" s="6" t="n">
        <v>20.5</v>
      </c>
      <c r="Y34" s="6" t="n">
        <v>43</v>
      </c>
      <c r="Z34" s="6" t="n">
        <v>44</v>
      </c>
      <c r="AA34" s="6" t="n">
        <v>12</v>
      </c>
      <c r="AB34" s="6" t="n">
        <v>0.5</v>
      </c>
      <c r="AC34" s="6"/>
      <c r="AD34" s="6" t="n">
        <v>0</v>
      </c>
      <c r="AE34" s="6"/>
      <c r="AF34" s="6" t="n">
        <v>0</v>
      </c>
      <c r="AG34" s="6" t="s">
        <v>186</v>
      </c>
      <c r="AH34" s="6" t="s">
        <v>201</v>
      </c>
      <c r="AI34" s="6" t="s">
        <v>188</v>
      </c>
      <c r="AJ34" s="6"/>
      <c r="AK34" s="6" t="n">
        <v>550</v>
      </c>
      <c r="AL34" s="6" t="n">
        <v>1000</v>
      </c>
      <c r="AM34" s="6" t="n">
        <v>0.55</v>
      </c>
      <c r="AN34" s="6" t="n">
        <v>87.04798273</v>
      </c>
      <c r="AO34" s="6" t="n">
        <v>126.7364934</v>
      </c>
      <c r="AP34" s="6" t="n">
        <v>67.16792296</v>
      </c>
      <c r="AQ34" s="6" t="n">
        <v>1.458333333</v>
      </c>
      <c r="AR34" s="6" t="n">
        <v>1.23</v>
      </c>
      <c r="AS34" s="6" t="n">
        <v>70.65449111</v>
      </c>
      <c r="AT34" s="6" t="n">
        <v>37.44553196</v>
      </c>
      <c r="AU34" s="6"/>
      <c r="AV34" s="6"/>
      <c r="AW34" s="6" t="n">
        <v>0.25</v>
      </c>
      <c r="AX34" s="6" t="n">
        <v>861.11</v>
      </c>
      <c r="AY34" s="6"/>
      <c r="AZ34" s="6"/>
      <c r="BA34" s="6"/>
      <c r="BB34" s="6"/>
      <c r="BC34" s="6"/>
      <c r="BD34" s="6"/>
      <c r="BE34" s="6" t="e">
        <f aca="false">BA34/AZ34</f>
        <v>#DIV/0!</v>
      </c>
      <c r="BF34" s="6" t="e">
        <f aca="false">BD34/BC34</f>
        <v>#DIV/0!</v>
      </c>
      <c r="BG34" s="6" t="s">
        <v>196</v>
      </c>
      <c r="BH34" s="6" t="s">
        <v>196</v>
      </c>
      <c r="BI34" s="8" t="n">
        <f aca="false">(AX34/AW34)/(AQ34*AR34)</f>
        <v>1920.24529660616</v>
      </c>
      <c r="BJ34" s="8" t="n">
        <f aca="false">(AX34/AW34)/(AQ34*AR34)</f>
        <v>1920.24529660616</v>
      </c>
    </row>
    <row r="35" s="8" customFormat="true" ht="12.8" hidden="false" customHeight="false" outlineLevel="0" collapsed="false">
      <c r="A35" s="6" t="s">
        <v>54</v>
      </c>
      <c r="B35" s="6" t="s">
        <v>234</v>
      </c>
      <c r="C35" s="6" t="s">
        <v>232</v>
      </c>
      <c r="D35" s="6" t="s">
        <v>235</v>
      </c>
      <c r="E35" s="6" t="s">
        <v>236</v>
      </c>
      <c r="F35" s="6" t="s">
        <v>49</v>
      </c>
      <c r="G35" s="6"/>
      <c r="H35" s="6"/>
      <c r="I35" s="6" t="n">
        <v>150</v>
      </c>
      <c r="J35" s="6" t="s">
        <v>23</v>
      </c>
      <c r="K35" s="6" t="s">
        <v>187</v>
      </c>
      <c r="L35" s="6"/>
      <c r="M35" s="6"/>
      <c r="N35" s="6" t="n">
        <v>1.478</v>
      </c>
      <c r="O35" s="6" t="n">
        <v>1.783</v>
      </c>
      <c r="P35" s="6" t="n">
        <v>1.544</v>
      </c>
      <c r="Q35" s="6" t="n">
        <v>0.066</v>
      </c>
      <c r="R35" s="6" t="n">
        <v>20.10884543</v>
      </c>
      <c r="S35" s="6" t="n">
        <v>0.3046794761</v>
      </c>
      <c r="T35" s="6" t="n">
        <v>33.07375892</v>
      </c>
      <c r="U35" s="6" t="n">
        <v>41</v>
      </c>
      <c r="V35" s="6" t="n">
        <v>8</v>
      </c>
      <c r="W35" s="6" t="n">
        <v>20</v>
      </c>
      <c r="X35" s="6" t="n">
        <v>20.5</v>
      </c>
      <c r="Y35" s="6" t="n">
        <v>43</v>
      </c>
      <c r="Z35" s="6" t="n">
        <v>44</v>
      </c>
      <c r="AA35" s="6"/>
      <c r="AB35" s="6" t="n">
        <v>0</v>
      </c>
      <c r="AC35" s="6" t="n">
        <v>23</v>
      </c>
      <c r="AD35" s="6" t="n">
        <v>0.9583333333</v>
      </c>
      <c r="AE35" s="6" t="n">
        <v>35</v>
      </c>
      <c r="AF35" s="6" t="n">
        <v>1.458333333</v>
      </c>
      <c r="AG35" s="6" t="s">
        <v>193</v>
      </c>
      <c r="AH35" s="6" t="s">
        <v>187</v>
      </c>
      <c r="AI35" s="6" t="s">
        <v>188</v>
      </c>
      <c r="AJ35" s="6"/>
      <c r="AK35" s="6" t="n">
        <v>500</v>
      </c>
      <c r="AL35" s="6" t="n">
        <v>600</v>
      </c>
      <c r="AM35" s="6" t="n">
        <v>0.83</v>
      </c>
      <c r="AN35" s="6" t="n">
        <v>39.68851071</v>
      </c>
      <c r="AO35" s="6"/>
      <c r="AP35" s="6"/>
      <c r="AQ35" s="6"/>
      <c r="AR35" s="6" t="n">
        <v>1.23</v>
      </c>
      <c r="AS35" s="6"/>
      <c r="AT35" s="6"/>
      <c r="AU35" s="6"/>
      <c r="AV35" s="6"/>
      <c r="AW35" s="6" t="n">
        <v>0.25</v>
      </c>
      <c r="AX35" s="6" t="n">
        <v>125.71</v>
      </c>
      <c r="AY35" s="6"/>
      <c r="AZ35" s="6"/>
      <c r="BA35" s="6"/>
      <c r="BB35" s="6"/>
      <c r="BC35" s="6"/>
      <c r="BD35" s="6"/>
      <c r="BE35" s="6" t="e">
        <f aca="false">BA35/AZ35</f>
        <v>#DIV/0!</v>
      </c>
      <c r="BF35" s="6" t="e">
        <f aca="false">BD35/BC35</f>
        <v>#DIV/0!</v>
      </c>
      <c r="BG35" s="6" t="s">
        <v>196</v>
      </c>
      <c r="BH35" s="6" t="s">
        <v>196</v>
      </c>
      <c r="BI35" s="8" t="e">
        <f aca="false">(AX35/AW35)/(AQ35*AR35)</f>
        <v>#DIV/0!</v>
      </c>
      <c r="BJ35" s="8" t="e">
        <f aca="false">(AX35/AW35)/(AQ35*AR35)</f>
        <v>#DIV/0!</v>
      </c>
    </row>
    <row r="36" s="8" customFormat="true" ht="12.8" hidden="false" customHeight="false" outlineLevel="0" collapsed="false">
      <c r="A36" s="6" t="s">
        <v>55</v>
      </c>
      <c r="B36" s="6" t="s">
        <v>237</v>
      </c>
      <c r="C36" s="7" t="s">
        <v>238</v>
      </c>
      <c r="D36" s="6" t="s">
        <v>239</v>
      </c>
      <c r="E36" s="7" t="s">
        <v>240</v>
      </c>
      <c r="F36" s="6" t="s">
        <v>49</v>
      </c>
      <c r="G36" s="6"/>
      <c r="H36" s="6"/>
      <c r="I36" s="6" t="n">
        <v>120</v>
      </c>
      <c r="J36" s="6" t="s">
        <v>19</v>
      </c>
      <c r="K36" s="6" t="s">
        <v>191</v>
      </c>
      <c r="L36" s="6"/>
      <c r="M36" s="6"/>
      <c r="N36" s="6" t="n">
        <v>1.486</v>
      </c>
      <c r="O36" s="6" t="n">
        <v>1.789</v>
      </c>
      <c r="P36" s="6" t="n">
        <v>1.55</v>
      </c>
      <c r="Q36" s="6" t="n">
        <v>0.064</v>
      </c>
      <c r="R36" s="6" t="n">
        <v>18.10884543</v>
      </c>
      <c r="S36" s="6" t="n">
        <v>0.2829507098</v>
      </c>
      <c r="T36" s="6" t="n">
        <v>29.78428524</v>
      </c>
      <c r="U36" s="6" t="n">
        <v>41</v>
      </c>
      <c r="V36" s="6" t="n">
        <v>8</v>
      </c>
      <c r="W36" s="6" t="n">
        <v>20</v>
      </c>
      <c r="X36" s="6" t="n">
        <v>20.5</v>
      </c>
      <c r="Y36" s="6" t="n">
        <v>43</v>
      </c>
      <c r="Z36" s="6" t="n">
        <v>44</v>
      </c>
      <c r="AA36" s="6" t="n">
        <v>12</v>
      </c>
      <c r="AB36" s="6" t="n">
        <v>0.5</v>
      </c>
      <c r="AC36" s="6"/>
      <c r="AD36" s="6" t="n">
        <v>0</v>
      </c>
      <c r="AE36" s="6"/>
      <c r="AF36" s="6" t="n">
        <v>0</v>
      </c>
      <c r="AG36" s="6" t="s">
        <v>241</v>
      </c>
      <c r="AH36" s="6" t="s">
        <v>201</v>
      </c>
      <c r="AI36" s="6" t="s">
        <v>188</v>
      </c>
      <c r="AJ36" s="6"/>
      <c r="AK36" s="6" t="n">
        <v>525</v>
      </c>
      <c r="AL36" s="6" t="n">
        <v>1000</v>
      </c>
      <c r="AM36" s="6" t="n">
        <v>0.53</v>
      </c>
      <c r="AN36" s="6" t="n">
        <v>56.73197188</v>
      </c>
      <c r="AO36" s="6" t="n">
        <v>86.60576816</v>
      </c>
      <c r="AP36" s="6" t="n">
        <v>30.32667137</v>
      </c>
      <c r="AQ36" s="6" t="n">
        <v>1.458333333</v>
      </c>
      <c r="AR36" s="6" t="n">
        <v>0.46</v>
      </c>
      <c r="AS36" s="6" t="n">
        <v>129.1017662</v>
      </c>
      <c r="AT36" s="6" t="n">
        <v>45.20746043</v>
      </c>
      <c r="AU36" s="6"/>
      <c r="AV36" s="6"/>
      <c r="AW36" s="6" t="n">
        <v>0.25</v>
      </c>
      <c r="AX36" s="6" t="n">
        <v>0</v>
      </c>
      <c r="AY36" s="6"/>
      <c r="AZ36" s="6"/>
      <c r="BA36" s="6"/>
      <c r="BB36" s="6"/>
      <c r="BC36" s="6"/>
      <c r="BD36" s="6"/>
      <c r="BE36" s="6" t="e">
        <f aca="false">BA36/AZ36</f>
        <v>#DIV/0!</v>
      </c>
      <c r="BF36" s="6" t="e">
        <f aca="false">BD36/BC36</f>
        <v>#DIV/0!</v>
      </c>
      <c r="BG36" s="6" t="s">
        <v>196</v>
      </c>
      <c r="BH36" s="6" t="s">
        <v>196</v>
      </c>
      <c r="BI36" s="8" t="n">
        <f aca="false">(AX36/AW36)/(AQ36*AR36)</f>
        <v>0</v>
      </c>
      <c r="BJ36" s="8" t="n">
        <f aca="false">(AX36/AW36)/(AQ36*AR36)</f>
        <v>0</v>
      </c>
    </row>
    <row r="37" s="8" customFormat="true" ht="12.8" hidden="false" customHeight="false" outlineLevel="0" collapsed="false">
      <c r="A37" s="6" t="s">
        <v>56</v>
      </c>
      <c r="B37" s="6" t="s">
        <v>237</v>
      </c>
      <c r="C37" s="7" t="s">
        <v>238</v>
      </c>
      <c r="D37" s="6" t="s">
        <v>239</v>
      </c>
      <c r="E37" s="7" t="s">
        <v>240</v>
      </c>
      <c r="F37" s="6" t="s">
        <v>49</v>
      </c>
      <c r="G37" s="6"/>
      <c r="H37" s="6"/>
      <c r="I37" s="6" t="n">
        <v>120</v>
      </c>
      <c r="J37" s="6" t="s">
        <v>19</v>
      </c>
      <c r="K37" s="6" t="s">
        <v>187</v>
      </c>
      <c r="L37" s="6"/>
      <c r="M37" s="6"/>
      <c r="N37" s="6" t="n">
        <v>1.501</v>
      </c>
      <c r="O37" s="6" t="n">
        <v>1.796</v>
      </c>
      <c r="P37" s="6" t="n">
        <v>1.559</v>
      </c>
      <c r="Q37" s="6" t="n">
        <v>0.058</v>
      </c>
      <c r="R37" s="6" t="n">
        <v>12.10884543</v>
      </c>
      <c r="S37" s="6" t="n">
        <v>0.208773197</v>
      </c>
      <c r="T37" s="6" t="n">
        <v>19.91586419</v>
      </c>
      <c r="U37" s="6" t="n">
        <v>41</v>
      </c>
      <c r="V37" s="6" t="n">
        <v>8</v>
      </c>
      <c r="W37" s="6" t="n">
        <v>20</v>
      </c>
      <c r="X37" s="6" t="n">
        <v>20.5</v>
      </c>
      <c r="Y37" s="6" t="n">
        <v>43</v>
      </c>
      <c r="Z37" s="6" t="n">
        <v>44</v>
      </c>
      <c r="AA37" s="6"/>
      <c r="AB37" s="6" t="n">
        <v>0</v>
      </c>
      <c r="AC37" s="6" t="n">
        <v>23</v>
      </c>
      <c r="AD37" s="6" t="n">
        <v>0.9583333333</v>
      </c>
      <c r="AE37" s="6" t="n">
        <v>35</v>
      </c>
      <c r="AF37" s="6" t="n">
        <v>1.458333333</v>
      </c>
      <c r="AG37" s="6" t="s">
        <v>193</v>
      </c>
      <c r="AH37" s="6" t="s">
        <v>187</v>
      </c>
      <c r="AI37" s="6" t="s">
        <v>188</v>
      </c>
      <c r="AJ37" s="6"/>
      <c r="AK37" s="6" t="n">
        <v>400</v>
      </c>
      <c r="AL37" s="6" t="n">
        <v>600</v>
      </c>
      <c r="AM37" s="6" t="n">
        <v>0.67</v>
      </c>
      <c r="AN37" s="6" t="n">
        <v>29.87379628</v>
      </c>
      <c r="AO37" s="6"/>
      <c r="AP37" s="6"/>
      <c r="AQ37" s="6" t="n">
        <v>0.95</v>
      </c>
      <c r="AR37" s="6" t="n">
        <v>0.46</v>
      </c>
      <c r="AS37" s="6"/>
      <c r="AT37" s="6"/>
      <c r="AU37" s="6"/>
      <c r="AV37" s="6"/>
      <c r="AW37" s="6" t="n">
        <v>0.25</v>
      </c>
      <c r="AX37" s="6"/>
      <c r="AY37" s="6" t="n">
        <v>23.4</v>
      </c>
      <c r="AZ37" s="6" t="n">
        <v>10.4133</v>
      </c>
      <c r="BA37" s="6" t="n">
        <v>161.0988</v>
      </c>
      <c r="BB37" s="6" t="n">
        <v>9.6</v>
      </c>
      <c r="BC37" s="6" t="n">
        <v>8.8344</v>
      </c>
      <c r="BD37" s="6" t="n">
        <v>118.8603</v>
      </c>
      <c r="BE37" s="6" t="n">
        <f aca="false">BA37/AZ37</f>
        <v>15.470484860707</v>
      </c>
      <c r="BF37" s="6" t="n">
        <f aca="false">BD37/BC37</f>
        <v>13.4542583537082</v>
      </c>
      <c r="BG37" s="6" t="n">
        <v>718.1143125</v>
      </c>
      <c r="BH37" s="6" t="n">
        <v>136.9401816</v>
      </c>
      <c r="BI37" s="8" t="n">
        <f aca="false">(AX37/AW37)/(AQ37*AR37)</f>
        <v>0</v>
      </c>
      <c r="BJ37" s="8" t="n">
        <f aca="false">(AX37/AW37)/(AQ37*AR37)</f>
        <v>0</v>
      </c>
    </row>
    <row r="38" s="8" customFormat="true" ht="12.8" hidden="false" customHeight="false" outlineLevel="0" collapsed="false">
      <c r="A38" s="6" t="s">
        <v>57</v>
      </c>
      <c r="B38" s="6" t="s">
        <v>237</v>
      </c>
      <c r="C38" s="7" t="s">
        <v>238</v>
      </c>
      <c r="D38" s="6" t="s">
        <v>239</v>
      </c>
      <c r="E38" s="7" t="s">
        <v>240</v>
      </c>
      <c r="F38" s="6" t="s">
        <v>49</v>
      </c>
      <c r="G38" s="6"/>
      <c r="H38" s="6"/>
      <c r="I38" s="6" t="n">
        <v>179</v>
      </c>
      <c r="J38" s="6" t="s">
        <v>23</v>
      </c>
      <c r="K38" s="6" t="s">
        <v>187</v>
      </c>
      <c r="L38" s="6"/>
      <c r="M38" s="6"/>
      <c r="N38" s="6" t="n">
        <v>1.482</v>
      </c>
      <c r="O38" s="6" t="n">
        <v>1.828</v>
      </c>
      <c r="P38" s="6" t="n">
        <v>1.55</v>
      </c>
      <c r="Q38" s="6" t="n">
        <v>0.068</v>
      </c>
      <c r="R38" s="6" t="n">
        <v>22.10884543</v>
      </c>
      <c r="S38" s="6" t="n">
        <v>0.3251300798</v>
      </c>
      <c r="T38" s="6" t="n">
        <v>36.36323261</v>
      </c>
      <c r="U38" s="6" t="n">
        <v>41</v>
      </c>
      <c r="V38" s="6" t="n">
        <v>8</v>
      </c>
      <c r="W38" s="6" t="n">
        <v>20</v>
      </c>
      <c r="X38" s="6" t="n">
        <v>20.5</v>
      </c>
      <c r="Y38" s="6" t="n">
        <v>43</v>
      </c>
      <c r="Z38" s="6" t="n">
        <v>44</v>
      </c>
      <c r="AA38" s="6" t="n">
        <v>12</v>
      </c>
      <c r="AB38" s="6" t="n">
        <v>0.5</v>
      </c>
      <c r="AC38" s="6"/>
      <c r="AD38" s="6" t="n">
        <v>0</v>
      </c>
      <c r="AE38" s="6"/>
      <c r="AF38" s="6" t="n">
        <v>0</v>
      </c>
      <c r="AG38" s="6" t="s">
        <v>186</v>
      </c>
      <c r="AH38" s="6" t="s">
        <v>201</v>
      </c>
      <c r="AI38" s="6" t="s">
        <v>188</v>
      </c>
      <c r="AJ38" s="6"/>
      <c r="AK38" s="6" t="n">
        <v>600</v>
      </c>
      <c r="AL38" s="6" t="n">
        <v>1000</v>
      </c>
      <c r="AM38" s="6" t="n">
        <v>0.6</v>
      </c>
      <c r="AN38" s="6" t="n">
        <v>60.60538768</v>
      </c>
      <c r="AO38" s="6" t="n">
        <v>112.6831313</v>
      </c>
      <c r="AP38" s="6" t="n">
        <v>53.11456085</v>
      </c>
      <c r="AQ38" s="6" t="n">
        <v>1.458333333</v>
      </c>
      <c r="AR38" s="6" t="n">
        <v>1.23</v>
      </c>
      <c r="AS38" s="6" t="n">
        <v>62.81986415</v>
      </c>
      <c r="AT38" s="6" t="n">
        <v>29.610905</v>
      </c>
      <c r="AU38" s="6"/>
      <c r="AV38" s="6"/>
      <c r="AW38" s="6" t="n">
        <v>0.25</v>
      </c>
      <c r="AX38" s="6"/>
      <c r="AY38" s="6"/>
      <c r="AZ38" s="6"/>
      <c r="BA38" s="6"/>
      <c r="BB38" s="6"/>
      <c r="BC38" s="6"/>
      <c r="BD38" s="6"/>
      <c r="BE38" s="6" t="e">
        <f aca="false">BA38/AZ38</f>
        <v>#DIV/0!</v>
      </c>
      <c r="BF38" s="6" t="e">
        <f aca="false">BD38/BC38</f>
        <v>#DIV/0!</v>
      </c>
      <c r="BG38" s="6" t="s">
        <v>196</v>
      </c>
      <c r="BH38" s="6" t="s">
        <v>196</v>
      </c>
      <c r="BI38" s="8" t="n">
        <f aca="false">(AX38/AW38)/(AQ38*AR38)</f>
        <v>0</v>
      </c>
      <c r="BJ38" s="8" t="n">
        <f aca="false">(AX38/AW38)/(AQ38*AR38)</f>
        <v>0</v>
      </c>
    </row>
    <row r="39" s="8" customFormat="true" ht="12.8" hidden="false" customHeight="false" outlineLevel="0" collapsed="false">
      <c r="A39" s="6" t="s">
        <v>58</v>
      </c>
      <c r="B39" s="6" t="s">
        <v>237</v>
      </c>
      <c r="C39" s="7" t="s">
        <v>238</v>
      </c>
      <c r="D39" s="6" t="s">
        <v>239</v>
      </c>
      <c r="E39" s="7" t="s">
        <v>240</v>
      </c>
      <c r="F39" s="6" t="s">
        <v>49</v>
      </c>
      <c r="G39" s="6"/>
      <c r="H39" s="6"/>
      <c r="I39" s="6" t="n">
        <v>179</v>
      </c>
      <c r="J39" s="6" t="s">
        <v>23</v>
      </c>
      <c r="K39" s="6" t="s">
        <v>187</v>
      </c>
      <c r="L39" s="6"/>
      <c r="M39" s="6"/>
      <c r="N39" s="6" t="n">
        <v>1.479</v>
      </c>
      <c r="O39" s="6" t="n">
        <v>1.18</v>
      </c>
      <c r="P39" s="6" t="n">
        <v>1.546</v>
      </c>
      <c r="Q39" s="6" t="n">
        <v>0.067</v>
      </c>
      <c r="R39" s="6" t="n">
        <v>21.10884542</v>
      </c>
      <c r="S39" s="6" t="n">
        <v>0.3150573944</v>
      </c>
      <c r="T39" s="6" t="n">
        <v>34.71849576</v>
      </c>
      <c r="U39" s="6" t="n">
        <v>41</v>
      </c>
      <c r="V39" s="6" t="n">
        <v>8</v>
      </c>
      <c r="W39" s="6" t="n">
        <v>20</v>
      </c>
      <c r="X39" s="6" t="n">
        <v>20.5</v>
      </c>
      <c r="Y39" s="6" t="n">
        <v>43</v>
      </c>
      <c r="Z39" s="6" t="n">
        <v>44</v>
      </c>
      <c r="AA39" s="6"/>
      <c r="AB39" s="6" t="n">
        <v>0</v>
      </c>
      <c r="AC39" s="6" t="n">
        <v>23</v>
      </c>
      <c r="AD39" s="6" t="n">
        <v>0.9583333333</v>
      </c>
      <c r="AE39" s="6" t="n">
        <v>35</v>
      </c>
      <c r="AF39" s="6" t="n">
        <v>1.458333333</v>
      </c>
      <c r="AG39" s="6" t="s">
        <v>193</v>
      </c>
      <c r="AH39" s="6" t="s">
        <v>187</v>
      </c>
      <c r="AI39" s="6" t="s">
        <v>188</v>
      </c>
      <c r="AJ39" s="6"/>
      <c r="AK39" s="6" t="n">
        <v>400</v>
      </c>
      <c r="AL39" s="6" t="n">
        <v>600</v>
      </c>
      <c r="AM39" s="6" t="n">
        <v>0.67</v>
      </c>
      <c r="AN39" s="6" t="n">
        <v>52.07774365</v>
      </c>
      <c r="AO39" s="6"/>
      <c r="AP39" s="6"/>
      <c r="AQ39" s="6"/>
      <c r="AR39" s="6" t="n">
        <v>1.23</v>
      </c>
      <c r="AS39" s="6"/>
      <c r="AT39" s="6"/>
      <c r="AU39" s="6"/>
      <c r="AV39" s="6"/>
      <c r="AW39" s="6" t="n">
        <v>0.25</v>
      </c>
      <c r="AX39" s="6"/>
      <c r="AY39" s="6"/>
      <c r="AZ39" s="6"/>
      <c r="BA39" s="6"/>
      <c r="BB39" s="6"/>
      <c r="BC39" s="6"/>
      <c r="BD39" s="6"/>
      <c r="BE39" s="6" t="e">
        <f aca="false">BA39/AZ39</f>
        <v>#DIV/0!</v>
      </c>
      <c r="BF39" s="6" t="e">
        <f aca="false">BD39/BC39</f>
        <v>#DIV/0!</v>
      </c>
      <c r="BG39" s="6" t="s">
        <v>196</v>
      </c>
      <c r="BH39" s="6" t="s">
        <v>196</v>
      </c>
      <c r="BI39" s="8" t="e">
        <f aca="false">(AX39/AW39)/(AQ39*AR39)</f>
        <v>#DIV/0!</v>
      </c>
      <c r="BJ39" s="8" t="e">
        <f aca="false">(AX39/AW39)/(AQ39*AR39)</f>
        <v>#DIV/0!</v>
      </c>
    </row>
    <row r="40" s="8" customFormat="true" ht="12.8" hidden="false" customHeight="false" outlineLevel="0" collapsed="false">
      <c r="A40" s="6" t="s">
        <v>59</v>
      </c>
      <c r="B40" s="6" t="s">
        <v>242</v>
      </c>
      <c r="C40" s="6" t="s">
        <v>236</v>
      </c>
      <c r="D40" s="6" t="s">
        <v>243</v>
      </c>
      <c r="E40" s="6" t="s">
        <v>244</v>
      </c>
      <c r="F40" s="6" t="s">
        <v>49</v>
      </c>
      <c r="G40" s="6"/>
      <c r="H40" s="6"/>
      <c r="I40" s="6" t="n">
        <v>113</v>
      </c>
      <c r="J40" s="6" t="s">
        <v>19</v>
      </c>
      <c r="K40" s="6" t="s">
        <v>191</v>
      </c>
      <c r="L40" s="6"/>
      <c r="M40" s="6"/>
      <c r="N40" s="6" t="n">
        <v>1.484</v>
      </c>
      <c r="O40" s="6" t="n">
        <v>1.696</v>
      </c>
      <c r="P40" s="6" t="n">
        <v>1.541</v>
      </c>
      <c r="Q40" s="6" t="n">
        <v>0.057</v>
      </c>
      <c r="R40" s="6" t="n">
        <v>11.10884542</v>
      </c>
      <c r="S40" s="6" t="n">
        <v>0.194892025</v>
      </c>
      <c r="T40" s="6" t="n">
        <v>18.27112734</v>
      </c>
      <c r="U40" s="6" t="n">
        <v>40</v>
      </c>
      <c r="V40" s="6" t="n">
        <v>8</v>
      </c>
      <c r="W40" s="6" t="n">
        <v>20</v>
      </c>
      <c r="X40" s="6" t="n">
        <v>20.5</v>
      </c>
      <c r="Y40" s="6" t="n">
        <v>43</v>
      </c>
      <c r="Z40" s="6" t="s">
        <v>185</v>
      </c>
      <c r="AA40" s="6" t="n">
        <v>12</v>
      </c>
      <c r="AB40" s="6" t="n">
        <v>0.5</v>
      </c>
      <c r="AC40" s="6"/>
      <c r="AD40" s="6" t="n">
        <v>0</v>
      </c>
      <c r="AE40" s="6" t="n">
        <v>35</v>
      </c>
      <c r="AF40" s="6" t="n">
        <v>1.458333333</v>
      </c>
      <c r="AG40" s="6" t="s">
        <v>186</v>
      </c>
      <c r="AH40" s="6" t="s">
        <v>201</v>
      </c>
      <c r="AI40" s="6" t="s">
        <v>188</v>
      </c>
      <c r="AJ40" s="6"/>
      <c r="AK40" s="6" t="n">
        <v>610</v>
      </c>
      <c r="AL40" s="6" t="n">
        <v>1000</v>
      </c>
      <c r="AM40" s="6" t="n">
        <v>0.61</v>
      </c>
      <c r="AN40" s="6" t="n">
        <v>29.95266778</v>
      </c>
      <c r="AO40" s="6" t="n">
        <v>61.74644164</v>
      </c>
      <c r="AP40" s="6" t="n">
        <v>32.03729149</v>
      </c>
      <c r="AQ40" s="6" t="n">
        <v>1.458333333</v>
      </c>
      <c r="AR40" s="6" t="n">
        <v>0.46</v>
      </c>
      <c r="AS40" s="6" t="n">
        <v>92.04438506</v>
      </c>
      <c r="AT40" s="6" t="n">
        <v>47.75745315</v>
      </c>
      <c r="AU40" s="6"/>
      <c r="AV40" s="6"/>
      <c r="AW40" s="6" t="n">
        <v>0.25</v>
      </c>
      <c r="AX40" s="6" t="n">
        <v>0</v>
      </c>
      <c r="AY40" s="6"/>
      <c r="AZ40" s="6"/>
      <c r="BA40" s="6"/>
      <c r="BB40" s="6"/>
      <c r="BC40" s="6"/>
      <c r="BD40" s="6"/>
      <c r="BE40" s="6" t="e">
        <f aca="false">BA40/AZ40</f>
        <v>#DIV/0!</v>
      </c>
      <c r="BF40" s="6" t="e">
        <f aca="false">BD40/BC40</f>
        <v>#DIV/0!</v>
      </c>
      <c r="BG40" s="6" t="s">
        <v>196</v>
      </c>
      <c r="BH40" s="6" t="s">
        <v>196</v>
      </c>
      <c r="BI40" s="8" t="n">
        <f aca="false">(AX40/AW40)/(AQ40*AR40)</f>
        <v>0</v>
      </c>
      <c r="BJ40" s="8" t="n">
        <f aca="false">(AX40/AW40)/(AQ40*AR40)</f>
        <v>0</v>
      </c>
    </row>
    <row r="41" s="8" customFormat="true" ht="12.8" hidden="false" customHeight="false" outlineLevel="0" collapsed="false">
      <c r="A41" s="6" t="s">
        <v>60</v>
      </c>
      <c r="B41" s="6" t="s">
        <v>242</v>
      </c>
      <c r="C41" s="6" t="s">
        <v>236</v>
      </c>
      <c r="D41" s="6" t="s">
        <v>243</v>
      </c>
      <c r="E41" s="6" t="s">
        <v>244</v>
      </c>
      <c r="F41" s="6" t="s">
        <v>49</v>
      </c>
      <c r="G41" s="6"/>
      <c r="H41" s="6"/>
      <c r="I41" s="6" t="n">
        <v>113</v>
      </c>
      <c r="J41" s="6" t="s">
        <v>19</v>
      </c>
      <c r="K41" s="6" t="s">
        <v>187</v>
      </c>
      <c r="L41" s="6"/>
      <c r="M41" s="6"/>
      <c r="N41" s="6" t="n">
        <v>1.476</v>
      </c>
      <c r="O41" s="6" t="n">
        <v>1.743</v>
      </c>
      <c r="P41" s="6" t="n">
        <v>1.538</v>
      </c>
      <c r="Q41" s="6" t="n">
        <v>0.062</v>
      </c>
      <c r="R41" s="6" t="n">
        <v>16.10884543</v>
      </c>
      <c r="S41" s="6" t="n">
        <v>0.2598200875</v>
      </c>
      <c r="T41" s="6" t="n">
        <v>26.49481155</v>
      </c>
      <c r="U41" s="6" t="n">
        <v>40</v>
      </c>
      <c r="V41" s="6" t="n">
        <v>8</v>
      </c>
      <c r="W41" s="6" t="n">
        <v>20</v>
      </c>
      <c r="X41" s="6" t="n">
        <v>20.5</v>
      </c>
      <c r="Y41" s="6" t="n">
        <v>43</v>
      </c>
      <c r="Z41" s="6" t="s">
        <v>185</v>
      </c>
      <c r="AA41" s="6"/>
      <c r="AB41" s="6" t="n">
        <v>0</v>
      </c>
      <c r="AC41" s="6" t="n">
        <v>23</v>
      </c>
      <c r="AD41" s="6" t="n">
        <v>0.9583333333</v>
      </c>
      <c r="AE41" s="6"/>
      <c r="AF41" s="6" t="n">
        <v>0</v>
      </c>
      <c r="AG41" s="6" t="s">
        <v>193</v>
      </c>
      <c r="AH41" s="6" t="s">
        <v>187</v>
      </c>
      <c r="AI41" s="6" t="s">
        <v>188</v>
      </c>
      <c r="AJ41" s="6"/>
      <c r="AK41" s="6" t="n">
        <v>500</v>
      </c>
      <c r="AL41" s="6" t="n">
        <v>600</v>
      </c>
      <c r="AM41" s="6" t="n">
        <v>0.83</v>
      </c>
      <c r="AN41" s="6" t="n">
        <v>31.79377387</v>
      </c>
      <c r="AO41" s="6"/>
      <c r="AP41" s="6"/>
      <c r="AQ41" s="6"/>
      <c r="AR41" s="6" t="n">
        <v>0.46</v>
      </c>
      <c r="AS41" s="6"/>
      <c r="AT41" s="6"/>
      <c r="AU41" s="6"/>
      <c r="AV41" s="6"/>
      <c r="AW41" s="6" t="n">
        <v>0.25</v>
      </c>
      <c r="AX41" s="6" t="n">
        <v>28.57</v>
      </c>
      <c r="AY41" s="6"/>
      <c r="AZ41" s="6"/>
      <c r="BA41" s="6"/>
      <c r="BB41" s="6"/>
      <c r="BC41" s="6"/>
      <c r="BD41" s="6"/>
      <c r="BE41" s="6" t="e">
        <f aca="false">BA41/AZ41</f>
        <v>#DIV/0!</v>
      </c>
      <c r="BF41" s="6" t="e">
        <f aca="false">BD41/BC41</f>
        <v>#DIV/0!</v>
      </c>
      <c r="BG41" s="6" t="s">
        <v>196</v>
      </c>
      <c r="BH41" s="6" t="s">
        <v>196</v>
      </c>
      <c r="BI41" s="8" t="e">
        <f aca="false">(AX41/AW41)/(AQ41*AR41)</f>
        <v>#DIV/0!</v>
      </c>
      <c r="BJ41" s="8" t="e">
        <f aca="false">(AX41/AW41)/(AQ41*AR41)</f>
        <v>#DIV/0!</v>
      </c>
    </row>
    <row r="42" s="8" customFormat="true" ht="12.8" hidden="false" customHeight="false" outlineLevel="0" collapsed="false">
      <c r="A42" s="6" t="s">
        <v>61</v>
      </c>
      <c r="B42" s="6" t="s">
        <v>242</v>
      </c>
      <c r="C42" s="6" t="s">
        <v>236</v>
      </c>
      <c r="D42" s="6" t="s">
        <v>243</v>
      </c>
      <c r="E42" s="6" t="s">
        <v>244</v>
      </c>
      <c r="F42" s="6" t="s">
        <v>49</v>
      </c>
      <c r="G42" s="6"/>
      <c r="H42" s="6"/>
      <c r="I42" s="6" t="n">
        <v>140</v>
      </c>
      <c r="J42" s="6" t="s">
        <v>19</v>
      </c>
      <c r="K42" s="6" t="s">
        <v>187</v>
      </c>
      <c r="L42" s="6"/>
      <c r="M42" s="6"/>
      <c r="N42" s="6" t="n">
        <v>1.471</v>
      </c>
      <c r="O42" s="6" t="n">
        <v>1.684</v>
      </c>
      <c r="P42" s="6" t="n">
        <v>1.529</v>
      </c>
      <c r="Q42" s="6" t="n">
        <v>0.058</v>
      </c>
      <c r="R42" s="6" t="n">
        <v>12.10884542</v>
      </c>
      <c r="S42" s="6" t="n">
        <v>0.208773197</v>
      </c>
      <c r="T42" s="6" t="n">
        <v>19.91586419</v>
      </c>
      <c r="U42" s="6" t="n">
        <v>40</v>
      </c>
      <c r="V42" s="6" t="n">
        <v>8</v>
      </c>
      <c r="W42" s="6" t="n">
        <v>20</v>
      </c>
      <c r="X42" s="6" t="n">
        <v>20.5</v>
      </c>
      <c r="Y42" s="6" t="n">
        <v>43</v>
      </c>
      <c r="Z42" s="6" t="s">
        <v>185</v>
      </c>
      <c r="AA42" s="6" t="n">
        <v>12</v>
      </c>
      <c r="AB42" s="6" t="n">
        <v>0.5</v>
      </c>
      <c r="AC42" s="6"/>
      <c r="AD42" s="6" t="n">
        <v>0</v>
      </c>
      <c r="AE42" s="6" t="n">
        <v>35</v>
      </c>
      <c r="AF42" s="6" t="n">
        <v>1.458333333</v>
      </c>
      <c r="AG42" s="6" t="s">
        <v>186</v>
      </c>
      <c r="AH42" s="6" t="s">
        <v>201</v>
      </c>
      <c r="AI42" s="6" t="s">
        <v>188</v>
      </c>
      <c r="AJ42" s="6"/>
      <c r="AK42" s="6" t="n">
        <v>510</v>
      </c>
      <c r="AL42" s="6" t="n">
        <v>1000</v>
      </c>
      <c r="AM42" s="6" t="n">
        <v>0.51</v>
      </c>
      <c r="AN42" s="6" t="n">
        <v>39.05071409</v>
      </c>
      <c r="AO42" s="6" t="n">
        <v>80.46750528</v>
      </c>
      <c r="AP42" s="6" t="n">
        <v>40.11039594</v>
      </c>
      <c r="AQ42" s="6" t="n">
        <v>1.458333333</v>
      </c>
      <c r="AR42" s="6" t="n">
        <v>0.46</v>
      </c>
      <c r="AS42" s="6" t="n">
        <v>119.9515607</v>
      </c>
      <c r="AT42" s="6" t="n">
        <v>59.79189457</v>
      </c>
      <c r="AU42" s="6"/>
      <c r="AV42" s="6"/>
      <c r="AW42" s="6" t="n">
        <v>0.25</v>
      </c>
      <c r="AX42" s="6" t="n">
        <v>52.78</v>
      </c>
      <c r="AY42" s="6"/>
      <c r="AZ42" s="6"/>
      <c r="BA42" s="6"/>
      <c r="BB42" s="6"/>
      <c r="BC42" s="6"/>
      <c r="BD42" s="6"/>
      <c r="BE42" s="6" t="e">
        <f aca="false">BA42/AZ42</f>
        <v>#DIV/0!</v>
      </c>
      <c r="BF42" s="6" t="e">
        <f aca="false">BD42/BC42</f>
        <v>#DIV/0!</v>
      </c>
      <c r="BG42" s="6" t="s">
        <v>196</v>
      </c>
      <c r="BH42" s="6" t="s">
        <v>196</v>
      </c>
      <c r="BI42" s="8" t="n">
        <f aca="false">(AX42/AW42)/(AQ42*AR42)</f>
        <v>314.713043550195</v>
      </c>
      <c r="BJ42" s="8" t="n">
        <f aca="false">(AX42/AW42)/(AQ42*AR42)</f>
        <v>314.713043550195</v>
      </c>
    </row>
    <row r="43" s="8" customFormat="true" ht="12.8" hidden="false" customHeight="false" outlineLevel="0" collapsed="false">
      <c r="A43" s="6" t="s">
        <v>62</v>
      </c>
      <c r="B43" s="6" t="s">
        <v>242</v>
      </c>
      <c r="C43" s="6" t="s">
        <v>236</v>
      </c>
      <c r="D43" s="6" t="s">
        <v>243</v>
      </c>
      <c r="E43" s="6" t="s">
        <v>244</v>
      </c>
      <c r="F43" s="6" t="s">
        <v>49</v>
      </c>
      <c r="G43" s="6"/>
      <c r="H43" s="6"/>
      <c r="I43" s="6" t="n">
        <v>140</v>
      </c>
      <c r="J43" s="6" t="s">
        <v>19</v>
      </c>
      <c r="K43" s="6" t="s">
        <v>187</v>
      </c>
      <c r="L43" s="6"/>
      <c r="M43" s="6"/>
      <c r="N43" s="6" t="n">
        <v>1.486</v>
      </c>
      <c r="O43" s="6" t="n">
        <v>1.774</v>
      </c>
      <c r="P43" s="6" t="n">
        <v>1.547</v>
      </c>
      <c r="Q43" s="6" t="n">
        <v>0.061</v>
      </c>
      <c r="R43" s="6" t="n">
        <v>15.10884542</v>
      </c>
      <c r="S43" s="6" t="n">
        <v>0.2476859906</v>
      </c>
      <c r="T43" s="6" t="n">
        <v>24.85007471</v>
      </c>
      <c r="U43" s="6" t="n">
        <v>40</v>
      </c>
      <c r="V43" s="6" t="n">
        <v>8</v>
      </c>
      <c r="W43" s="6" t="n">
        <v>20</v>
      </c>
      <c r="X43" s="6" t="n">
        <v>20.5</v>
      </c>
      <c r="Y43" s="6" t="n">
        <v>43</v>
      </c>
      <c r="Z43" s="6" t="s">
        <v>185</v>
      </c>
      <c r="AA43" s="6"/>
      <c r="AB43" s="6" t="n">
        <v>0</v>
      </c>
      <c r="AC43" s="6" t="n">
        <v>23</v>
      </c>
      <c r="AD43" s="6" t="n">
        <v>0.9583333333</v>
      </c>
      <c r="AE43" s="6"/>
      <c r="AF43" s="6" t="n">
        <v>0</v>
      </c>
      <c r="AG43" s="6" t="s">
        <v>193</v>
      </c>
      <c r="AH43" s="6" t="s">
        <v>187</v>
      </c>
      <c r="AI43" s="6" t="s">
        <v>188</v>
      </c>
      <c r="AJ43" s="6"/>
      <c r="AK43" s="6" t="n">
        <v>360</v>
      </c>
      <c r="AL43" s="6" t="n">
        <v>600</v>
      </c>
      <c r="AM43" s="6" t="n">
        <v>0.6</v>
      </c>
      <c r="AN43" s="6" t="n">
        <v>41.41679119</v>
      </c>
      <c r="AO43" s="6"/>
      <c r="AP43" s="6"/>
      <c r="AQ43" s="6"/>
      <c r="AR43" s="6" t="n">
        <v>0.46</v>
      </c>
      <c r="AS43" s="6"/>
      <c r="AT43" s="6"/>
      <c r="AU43" s="6"/>
      <c r="AV43" s="6"/>
      <c r="AW43" s="6" t="n">
        <v>0.25</v>
      </c>
      <c r="AX43" s="6" t="n">
        <v>40</v>
      </c>
      <c r="AY43" s="6"/>
      <c r="AZ43" s="6"/>
      <c r="BA43" s="6"/>
      <c r="BB43" s="6"/>
      <c r="BC43" s="6"/>
      <c r="BD43" s="6"/>
      <c r="BE43" s="6" t="e">
        <f aca="false">BA43/AZ43</f>
        <v>#DIV/0!</v>
      </c>
      <c r="BF43" s="6" t="e">
        <f aca="false">BD43/BC43</f>
        <v>#DIV/0!</v>
      </c>
      <c r="BG43" s="6" t="s">
        <v>196</v>
      </c>
      <c r="BH43" s="6" t="s">
        <v>196</v>
      </c>
      <c r="BI43" s="8" t="e">
        <f aca="false">(AX43/AW43)/(AQ43*AR43)</f>
        <v>#DIV/0!</v>
      </c>
      <c r="BJ43" s="8" t="e">
        <f aca="false">(AX43/AW43)/(AQ43*AR43)</f>
        <v>#DIV/0!</v>
      </c>
    </row>
    <row r="44" s="8" customFormat="true" ht="12.8" hidden="false" customHeight="false" outlineLevel="0" collapsed="false">
      <c r="A44" s="6" t="s">
        <v>63</v>
      </c>
      <c r="B44" s="6" t="s">
        <v>245</v>
      </c>
      <c r="C44" s="6" t="s">
        <v>244</v>
      </c>
      <c r="D44" s="6" t="s">
        <v>246</v>
      </c>
      <c r="E44" s="6" t="s">
        <v>247</v>
      </c>
      <c r="F44" s="6" t="s">
        <v>49</v>
      </c>
      <c r="G44" s="6"/>
      <c r="H44" s="6"/>
      <c r="I44" s="6" t="n">
        <v>100</v>
      </c>
      <c r="J44" s="6" t="s">
        <v>19</v>
      </c>
      <c r="K44" s="6" t="s">
        <v>203</v>
      </c>
      <c r="L44" s="6"/>
      <c r="M44" s="6"/>
      <c r="N44" s="6" t="n">
        <v>1.476</v>
      </c>
      <c r="O44" s="6" t="n">
        <v>1.726</v>
      </c>
      <c r="P44" s="6" t="n">
        <v>1.536</v>
      </c>
      <c r="Q44" s="6" t="n">
        <v>0.06</v>
      </c>
      <c r="R44" s="6" t="n">
        <v>14.10884543</v>
      </c>
      <c r="S44" s="6" t="n">
        <v>0.2351474238</v>
      </c>
      <c r="T44" s="6" t="n">
        <v>23.20533787</v>
      </c>
      <c r="U44" s="6" t="n">
        <v>38</v>
      </c>
      <c r="V44" s="6" t="n">
        <v>8</v>
      </c>
      <c r="W44" s="6" t="n">
        <v>20</v>
      </c>
      <c r="X44" s="6" t="n">
        <v>20.5</v>
      </c>
      <c r="Y44" s="6" t="n">
        <v>42</v>
      </c>
      <c r="Z44" s="6" t="n">
        <v>42</v>
      </c>
      <c r="AA44" s="6" t="n">
        <v>12</v>
      </c>
      <c r="AB44" s="6" t="n">
        <v>0.5</v>
      </c>
      <c r="AC44" s="6"/>
      <c r="AD44" s="6" t="n">
        <v>0</v>
      </c>
      <c r="AE44" s="6"/>
      <c r="AF44" s="6" t="n">
        <v>0</v>
      </c>
      <c r="AG44" s="6" t="s">
        <v>186</v>
      </c>
      <c r="AH44" s="6" t="s">
        <v>201</v>
      </c>
      <c r="AI44" s="6" t="s">
        <v>188</v>
      </c>
      <c r="AJ44" s="6"/>
      <c r="AK44" s="6" t="n">
        <v>600</v>
      </c>
      <c r="AL44" s="6" t="n">
        <v>1000</v>
      </c>
      <c r="AM44" s="6" t="n">
        <v>0.6</v>
      </c>
      <c r="AN44" s="6" t="n">
        <v>38.67556312</v>
      </c>
      <c r="AO44" s="6" t="n">
        <v>72.44302119</v>
      </c>
      <c r="AP44" s="6" t="n">
        <v>28.65936483</v>
      </c>
      <c r="AQ44" s="6" t="n">
        <v>1.416666667</v>
      </c>
      <c r="AR44" s="6" t="n">
        <v>0.46</v>
      </c>
      <c r="AS44" s="6" t="n">
        <v>111.1657614</v>
      </c>
      <c r="AT44" s="6" t="n">
        <v>43.97856496</v>
      </c>
      <c r="AU44" s="6"/>
      <c r="AV44" s="6"/>
      <c r="AW44" s="6" t="n">
        <v>0.25</v>
      </c>
      <c r="AX44" s="6"/>
      <c r="AY44" s="6"/>
      <c r="AZ44" s="6"/>
      <c r="BA44" s="6"/>
      <c r="BB44" s="6"/>
      <c r="BC44" s="6"/>
      <c r="BD44" s="6"/>
      <c r="BE44" s="6" t="e">
        <f aca="false">BA44/AZ44</f>
        <v>#DIV/0!</v>
      </c>
      <c r="BF44" s="6" t="e">
        <f aca="false">BD44/BC44</f>
        <v>#DIV/0!</v>
      </c>
      <c r="BG44" s="6" t="s">
        <v>196</v>
      </c>
      <c r="BH44" s="6" t="s">
        <v>196</v>
      </c>
      <c r="BI44" s="8" t="n">
        <f aca="false">(AX44/AW44)/(AQ44*AR44)</f>
        <v>0</v>
      </c>
      <c r="BJ44" s="8" t="n">
        <f aca="false">(AX44/AW44)/(AQ44*AR44)</f>
        <v>0</v>
      </c>
    </row>
    <row r="45" s="8" customFormat="true" ht="12.8" hidden="false" customHeight="false" outlineLevel="0" collapsed="false">
      <c r="A45" s="6" t="s">
        <v>64</v>
      </c>
      <c r="B45" s="6" t="s">
        <v>245</v>
      </c>
      <c r="C45" s="6" t="s">
        <v>244</v>
      </c>
      <c r="D45" s="6" t="s">
        <v>246</v>
      </c>
      <c r="E45" s="6" t="s">
        <v>247</v>
      </c>
      <c r="F45" s="6" t="s">
        <v>49</v>
      </c>
      <c r="G45" s="6"/>
      <c r="H45" s="6"/>
      <c r="I45" s="6" t="n">
        <v>100</v>
      </c>
      <c r="J45" s="6" t="s">
        <v>19</v>
      </c>
      <c r="K45" s="6" t="s">
        <v>187</v>
      </c>
      <c r="L45" s="6"/>
      <c r="M45" s="6"/>
      <c r="N45" s="6" t="n">
        <v>1.485</v>
      </c>
      <c r="O45" s="6" t="n">
        <v>1.808</v>
      </c>
      <c r="P45" s="6" t="n">
        <v>1.548</v>
      </c>
      <c r="Q45" s="6" t="n">
        <v>0.063</v>
      </c>
      <c r="R45" s="6" t="n">
        <v>17.10884542</v>
      </c>
      <c r="S45" s="6" t="n">
        <v>0.271568975</v>
      </c>
      <c r="T45" s="6" t="n">
        <v>28.1395484</v>
      </c>
      <c r="U45" s="6" t="n">
        <v>38</v>
      </c>
      <c r="V45" s="6" t="n">
        <v>8</v>
      </c>
      <c r="W45" s="6" t="n">
        <v>20</v>
      </c>
      <c r="X45" s="6" t="n">
        <v>20.5</v>
      </c>
      <c r="Y45" s="6" t="n">
        <v>42</v>
      </c>
      <c r="Z45" s="6" t="n">
        <v>42</v>
      </c>
      <c r="AA45" s="6"/>
      <c r="AB45" s="6" t="n">
        <v>0</v>
      </c>
      <c r="AC45" s="6" t="n">
        <v>22</v>
      </c>
      <c r="AD45" s="6" t="n">
        <v>0.9166666667</v>
      </c>
      <c r="AE45" s="6" t="n">
        <v>34</v>
      </c>
      <c r="AF45" s="6" t="n">
        <v>1.416666667</v>
      </c>
      <c r="AG45" s="6" t="s">
        <v>193</v>
      </c>
      <c r="AH45" s="6" t="s">
        <v>187</v>
      </c>
      <c r="AI45" s="6" t="s">
        <v>188</v>
      </c>
      <c r="AJ45" s="6"/>
      <c r="AK45" s="6" t="n">
        <v>500</v>
      </c>
      <c r="AL45" s="6" t="n">
        <v>600</v>
      </c>
      <c r="AM45" s="6" t="n">
        <v>0.83</v>
      </c>
      <c r="AN45" s="6" t="n">
        <v>33.76745808</v>
      </c>
      <c r="AO45" s="6"/>
      <c r="AP45" s="6"/>
      <c r="AQ45" s="6" t="n">
        <v>0.91</v>
      </c>
      <c r="AR45" s="6" t="n">
        <v>0.46</v>
      </c>
      <c r="AS45" s="6"/>
      <c r="AT45" s="6"/>
      <c r="AU45" s="6"/>
      <c r="AV45" s="6"/>
      <c r="AW45" s="6" t="n">
        <v>0.25</v>
      </c>
      <c r="AX45" s="6"/>
      <c r="AY45" s="6" t="n">
        <v>29.8</v>
      </c>
      <c r="AZ45" s="6" t="n">
        <v>33.0376</v>
      </c>
      <c r="BA45" s="6" t="n">
        <v>291.1786</v>
      </c>
      <c r="BB45" s="6" t="n">
        <v>16.8</v>
      </c>
      <c r="BC45" s="6" t="n">
        <v>20.4075</v>
      </c>
      <c r="BD45" s="6" t="n">
        <v>154.9533</v>
      </c>
      <c r="BE45" s="6" t="n">
        <f aca="false">BA45/AZ45</f>
        <v>8.81355183185219</v>
      </c>
      <c r="BF45" s="6" t="n">
        <f aca="false">BD45/BC45</f>
        <v>7.59295847115031</v>
      </c>
      <c r="BG45" s="6" t="n">
        <v>581.074875</v>
      </c>
      <c r="BH45" s="6" t="n">
        <v>115.678228</v>
      </c>
      <c r="BI45" s="8" t="n">
        <f aca="false">(AX45/AW45)/(AQ45*AR45)</f>
        <v>0</v>
      </c>
      <c r="BJ45" s="8" t="n">
        <f aca="false">(AX45/AW45)/(AQ45*AR45)</f>
        <v>0</v>
      </c>
    </row>
    <row r="46" s="8" customFormat="true" ht="12.8" hidden="false" customHeight="false" outlineLevel="0" collapsed="false">
      <c r="A46" s="6" t="s">
        <v>65</v>
      </c>
      <c r="B46" s="6" t="s">
        <v>245</v>
      </c>
      <c r="C46" s="6" t="s">
        <v>244</v>
      </c>
      <c r="D46" s="6" t="s">
        <v>246</v>
      </c>
      <c r="E46" s="6" t="s">
        <v>247</v>
      </c>
      <c r="F46" s="6" t="s">
        <v>49</v>
      </c>
      <c r="G46" s="6"/>
      <c r="H46" s="6"/>
      <c r="I46" s="6" t="n">
        <v>150</v>
      </c>
      <c r="J46" s="6" t="s">
        <v>23</v>
      </c>
      <c r="K46" s="6" t="s">
        <v>187</v>
      </c>
      <c r="L46" s="6"/>
      <c r="M46" s="6"/>
      <c r="N46" s="6" t="n">
        <v>1.485</v>
      </c>
      <c r="O46" s="6" t="n">
        <v>1.826</v>
      </c>
      <c r="P46" s="6" t="n">
        <v>1.553</v>
      </c>
      <c r="Q46" s="6" t="n">
        <v>0.068</v>
      </c>
      <c r="R46" s="6" t="n">
        <v>22.10884542</v>
      </c>
      <c r="S46" s="6" t="n">
        <v>0.3251300798</v>
      </c>
      <c r="T46" s="6" t="n">
        <v>36.36323261</v>
      </c>
      <c r="U46" s="6" t="n">
        <v>38</v>
      </c>
      <c r="V46" s="6" t="n">
        <v>8</v>
      </c>
      <c r="W46" s="6" t="n">
        <v>20</v>
      </c>
      <c r="X46" s="6" t="n">
        <v>20.5</v>
      </c>
      <c r="Y46" s="6" t="n">
        <v>42</v>
      </c>
      <c r="Z46" s="6" t="n">
        <v>42</v>
      </c>
      <c r="AA46" s="6" t="n">
        <v>12</v>
      </c>
      <c r="AB46" s="6" t="n">
        <v>0.5</v>
      </c>
      <c r="AC46" s="6"/>
      <c r="AD46" s="6" t="n">
        <v>0</v>
      </c>
      <c r="AE46" s="6"/>
      <c r="AF46" s="6" t="n">
        <v>0</v>
      </c>
      <c r="AG46" s="6" t="s">
        <v>186</v>
      </c>
      <c r="AH46" s="6" t="s">
        <v>201</v>
      </c>
      <c r="AI46" s="6" t="s">
        <v>188</v>
      </c>
      <c r="AJ46" s="6"/>
      <c r="AK46" s="6" t="n">
        <v>600</v>
      </c>
      <c r="AL46" s="6" t="n">
        <v>1000</v>
      </c>
      <c r="AM46" s="6" t="n">
        <v>0.6</v>
      </c>
      <c r="AN46" s="6" t="n">
        <v>60.60538768</v>
      </c>
      <c r="AO46" s="6" t="n">
        <v>98.32021417</v>
      </c>
      <c r="AP46" s="6" t="n">
        <v>41.17653766</v>
      </c>
      <c r="AQ46" s="6" t="n">
        <v>1.416666667</v>
      </c>
      <c r="AR46" s="6" t="n">
        <v>1.23</v>
      </c>
      <c r="AS46" s="6" t="n">
        <v>56.4248001</v>
      </c>
      <c r="AT46" s="6" t="n">
        <v>23.63072463</v>
      </c>
      <c r="AU46" s="6"/>
      <c r="AV46" s="6"/>
      <c r="AW46" s="6" t="n">
        <v>0.25</v>
      </c>
      <c r="AX46" s="6"/>
      <c r="AY46" s="6"/>
      <c r="AZ46" s="6"/>
      <c r="BA46" s="6"/>
      <c r="BB46" s="6"/>
      <c r="BC46" s="6"/>
      <c r="BD46" s="6"/>
      <c r="BE46" s="6" t="e">
        <f aca="false">BA46/AZ46</f>
        <v>#DIV/0!</v>
      </c>
      <c r="BF46" s="6" t="e">
        <f aca="false">BD46/BC46</f>
        <v>#DIV/0!</v>
      </c>
      <c r="BG46" s="6" t="s">
        <v>196</v>
      </c>
      <c r="BH46" s="6" t="s">
        <v>196</v>
      </c>
      <c r="BI46" s="8" t="n">
        <f aca="false">(AX46/AW46)/(AQ46*AR46)</f>
        <v>0</v>
      </c>
      <c r="BJ46" s="8" t="n">
        <f aca="false">(AX46/AW46)/(AQ46*AR46)</f>
        <v>0</v>
      </c>
    </row>
    <row r="47" s="8" customFormat="true" ht="12.8" hidden="false" customHeight="false" outlineLevel="0" collapsed="false">
      <c r="A47" s="6" t="s">
        <v>66</v>
      </c>
      <c r="B47" s="6" t="s">
        <v>245</v>
      </c>
      <c r="C47" s="6" t="s">
        <v>244</v>
      </c>
      <c r="D47" s="6" t="s">
        <v>246</v>
      </c>
      <c r="E47" s="6" t="s">
        <v>247</v>
      </c>
      <c r="F47" s="6" t="s">
        <v>49</v>
      </c>
      <c r="G47" s="6"/>
      <c r="H47" s="6"/>
      <c r="I47" s="6" t="n">
        <v>150</v>
      </c>
      <c r="J47" s="6" t="s">
        <v>23</v>
      </c>
      <c r="K47" s="6" t="s">
        <v>187</v>
      </c>
      <c r="L47" s="6"/>
      <c r="M47" s="6"/>
      <c r="N47" s="6" t="n">
        <v>1.474</v>
      </c>
      <c r="O47" s="6" t="n">
        <v>1.8</v>
      </c>
      <c r="P47" s="6" t="n">
        <v>1.539</v>
      </c>
      <c r="Q47" s="6" t="n">
        <v>0.065</v>
      </c>
      <c r="R47" s="6" t="n">
        <v>19.10884542</v>
      </c>
      <c r="S47" s="6" t="n">
        <v>0.2939822373</v>
      </c>
      <c r="T47" s="6" t="n">
        <v>31.42902208</v>
      </c>
      <c r="U47" s="6" t="n">
        <v>38</v>
      </c>
      <c r="V47" s="6" t="n">
        <v>8</v>
      </c>
      <c r="W47" s="6" t="n">
        <v>20</v>
      </c>
      <c r="X47" s="6" t="n">
        <v>20.5</v>
      </c>
      <c r="Y47" s="6" t="n">
        <v>42</v>
      </c>
      <c r="Z47" s="6" t="n">
        <v>42</v>
      </c>
      <c r="AA47" s="6"/>
      <c r="AB47" s="6" t="n">
        <v>0</v>
      </c>
      <c r="AC47" s="6" t="n">
        <v>22</v>
      </c>
      <c r="AD47" s="6" t="n">
        <v>0.9166666667</v>
      </c>
      <c r="AE47" s="6" t="n">
        <v>34</v>
      </c>
      <c r="AF47" s="6" t="n">
        <v>1.416666667</v>
      </c>
      <c r="AG47" s="6" t="s">
        <v>193</v>
      </c>
      <c r="AH47" s="6" t="s">
        <v>187</v>
      </c>
      <c r="AI47" s="6" t="s">
        <v>188</v>
      </c>
      <c r="AJ47" s="6"/>
      <c r="AK47" s="6" t="n">
        <v>500</v>
      </c>
      <c r="AL47" s="6" t="n">
        <v>600</v>
      </c>
      <c r="AM47" s="6" t="n">
        <v>0.83</v>
      </c>
      <c r="AN47" s="6" t="n">
        <v>37.7148265</v>
      </c>
      <c r="AO47" s="6"/>
      <c r="AP47" s="6" t="n">
        <v>41.17653766</v>
      </c>
      <c r="AQ47" s="6" t="n">
        <v>1.416666667</v>
      </c>
      <c r="AR47" s="6" t="n">
        <v>1.23</v>
      </c>
      <c r="AS47" s="6"/>
      <c r="AT47" s="6"/>
      <c r="AU47" s="6"/>
      <c r="AV47" s="6"/>
      <c r="AW47" s="6" t="n">
        <v>0.25</v>
      </c>
      <c r="AX47" s="6"/>
      <c r="AY47" s="6" t="n">
        <v>26.8</v>
      </c>
      <c r="AZ47" s="6" t="n">
        <v>17.7348</v>
      </c>
      <c r="BA47" s="6" t="n">
        <v>250.6656</v>
      </c>
      <c r="BB47" s="6" t="n">
        <v>15.88</v>
      </c>
      <c r="BC47" s="6" t="n">
        <v>8.9554</v>
      </c>
      <c r="BD47" s="6" t="n">
        <v>116.4777</v>
      </c>
      <c r="BE47" s="6" t="n">
        <f aca="false">BA47/AZ47</f>
        <v>14.1341092090128</v>
      </c>
      <c r="BF47" s="6" t="n">
        <f aca="false">BD47/BC47</f>
        <v>13.0064207070594</v>
      </c>
      <c r="BG47" s="6" t="n">
        <v>476.7664043</v>
      </c>
      <c r="BH47" s="6" t="n">
        <v>22.80088017</v>
      </c>
      <c r="BI47" s="8" t="n">
        <f aca="false">(AX47/AW47)/(AQ47*AR47)</f>
        <v>0</v>
      </c>
      <c r="BJ47" s="8" t="n">
        <f aca="false">(AX47/AW47)/(AQ47*AR47)</f>
        <v>0</v>
      </c>
    </row>
    <row r="48" s="8" customFormat="true" ht="12.8" hidden="false" customHeight="false" outlineLevel="0" collapsed="false">
      <c r="A48" s="6" t="s">
        <v>67</v>
      </c>
      <c r="B48" s="6" t="s">
        <v>245</v>
      </c>
      <c r="C48" s="6" t="s">
        <v>244</v>
      </c>
      <c r="D48" s="6" t="s">
        <v>246</v>
      </c>
      <c r="E48" s="6" t="s">
        <v>247</v>
      </c>
      <c r="F48" s="6" t="s">
        <v>49</v>
      </c>
      <c r="G48" s="6"/>
      <c r="H48" s="6"/>
      <c r="I48" s="6" t="n">
        <v>150</v>
      </c>
      <c r="J48" s="6" t="s">
        <v>23</v>
      </c>
      <c r="K48" s="6" t="s">
        <v>187</v>
      </c>
      <c r="L48" s="6"/>
      <c r="M48" s="6"/>
      <c r="N48" s="6" t="n">
        <v>1.48</v>
      </c>
      <c r="O48" s="6" t="n">
        <v>1.785</v>
      </c>
      <c r="P48" s="6" t="n">
        <v>1.547</v>
      </c>
      <c r="Q48" s="6" t="n">
        <v>0.067</v>
      </c>
      <c r="R48" s="6" t="n">
        <v>21.10884542</v>
      </c>
      <c r="S48" s="6" t="n">
        <v>0.3150573944</v>
      </c>
      <c r="T48" s="6" t="n">
        <v>34.71849576</v>
      </c>
      <c r="U48" s="6"/>
      <c r="V48" s="6"/>
      <c r="W48" s="6"/>
      <c r="X48" s="6"/>
      <c r="Y48" s="6"/>
      <c r="Z48" s="6"/>
      <c r="AA48" s="6"/>
      <c r="AB48" s="6" t="n">
        <v>0</v>
      </c>
      <c r="AC48" s="6"/>
      <c r="AD48" s="6" t="n">
        <v>0</v>
      </c>
      <c r="AE48" s="6"/>
      <c r="AF48" s="6" t="n">
        <v>0</v>
      </c>
      <c r="AG48" s="6" t="s">
        <v>193</v>
      </c>
      <c r="AH48" s="6" t="s">
        <v>187</v>
      </c>
      <c r="AI48" s="6" t="s">
        <v>188</v>
      </c>
      <c r="AJ48" s="6"/>
      <c r="AK48" s="6" t="n">
        <v>700</v>
      </c>
      <c r="AL48" s="6"/>
      <c r="AM48" s="6" t="s">
        <v>196</v>
      </c>
      <c r="AN48" s="6" t="s">
        <v>196</v>
      </c>
      <c r="AO48" s="6"/>
      <c r="AP48" s="6"/>
      <c r="AQ48" s="6"/>
      <c r="AR48" s="6" t="n">
        <v>1.23</v>
      </c>
      <c r="AS48" s="6"/>
      <c r="AT48" s="6"/>
      <c r="AU48" s="6"/>
      <c r="AV48" s="6"/>
      <c r="AW48" s="6" t="n">
        <v>0.25</v>
      </c>
      <c r="AX48" s="6"/>
      <c r="AY48" s="6"/>
      <c r="AZ48" s="6"/>
      <c r="BA48" s="6"/>
      <c r="BB48" s="6"/>
      <c r="BC48" s="6"/>
      <c r="BD48" s="6"/>
      <c r="BE48" s="6" t="e">
        <f aca="false">BA48/AZ48</f>
        <v>#DIV/0!</v>
      </c>
      <c r="BF48" s="6" t="e">
        <f aca="false">BD48/BC48</f>
        <v>#DIV/0!</v>
      </c>
      <c r="BG48" s="6" t="s">
        <v>196</v>
      </c>
      <c r="BH48" s="6" t="s">
        <v>196</v>
      </c>
      <c r="BI48" s="8" t="e">
        <f aca="false">(AX48/AW48)/(AQ48*AR48)</f>
        <v>#DIV/0!</v>
      </c>
      <c r="BJ48" s="8" t="e">
        <f aca="false">(AX48/AW48)/(AQ48*AR48)</f>
        <v>#DIV/0!</v>
      </c>
    </row>
    <row r="49" s="8" customFormat="true" ht="12.8" hidden="false" customHeight="false" outlineLevel="0" collapsed="false">
      <c r="A49" s="6" t="s">
        <v>68</v>
      </c>
      <c r="B49" s="6" t="s">
        <v>245</v>
      </c>
      <c r="C49" s="6" t="s">
        <v>244</v>
      </c>
      <c r="D49" s="6" t="s">
        <v>246</v>
      </c>
      <c r="E49" s="6" t="s">
        <v>247</v>
      </c>
      <c r="F49" s="6" t="s">
        <v>49</v>
      </c>
      <c r="G49" s="6"/>
      <c r="H49" s="6"/>
      <c r="I49" s="6" t="n">
        <v>150</v>
      </c>
      <c r="J49" s="6" t="s">
        <v>23</v>
      </c>
      <c r="K49" s="6" t="s">
        <v>187</v>
      </c>
      <c r="L49" s="6"/>
      <c r="M49" s="6"/>
      <c r="N49" s="6" t="n">
        <v>1.479</v>
      </c>
      <c r="O49" s="6" t="n">
        <v>1.81</v>
      </c>
      <c r="P49" s="6" t="n">
        <v>1.546</v>
      </c>
      <c r="Q49" s="6" t="n">
        <v>0.067</v>
      </c>
      <c r="R49" s="6" t="n">
        <v>21.10884542</v>
      </c>
      <c r="S49" s="6" t="n">
        <v>0.3150573944</v>
      </c>
      <c r="T49" s="6" t="n">
        <v>34.71849576</v>
      </c>
      <c r="U49" s="6"/>
      <c r="V49" s="6"/>
      <c r="W49" s="6"/>
      <c r="X49" s="6"/>
      <c r="Y49" s="6"/>
      <c r="Z49" s="6"/>
      <c r="AA49" s="6"/>
      <c r="AB49" s="6" t="n">
        <v>0</v>
      </c>
      <c r="AC49" s="6"/>
      <c r="AD49" s="6" t="n">
        <v>0</v>
      </c>
      <c r="AE49" s="6"/>
      <c r="AF49" s="6" t="n">
        <v>0</v>
      </c>
      <c r="AG49" s="6" t="s">
        <v>193</v>
      </c>
      <c r="AH49" s="6" t="s">
        <v>187</v>
      </c>
      <c r="AI49" s="6" t="s">
        <v>188</v>
      </c>
      <c r="AJ49" s="6"/>
      <c r="AK49" s="6" t="n">
        <v>700</v>
      </c>
      <c r="AL49" s="6"/>
      <c r="AM49" s="6" t="s">
        <v>196</v>
      </c>
      <c r="AN49" s="6" t="s">
        <v>196</v>
      </c>
      <c r="AO49" s="6"/>
      <c r="AP49" s="6"/>
      <c r="AQ49" s="6"/>
      <c r="AR49" s="6" t="n">
        <v>1.23</v>
      </c>
      <c r="AS49" s="6"/>
      <c r="AT49" s="6"/>
      <c r="AU49" s="6"/>
      <c r="AV49" s="6"/>
      <c r="AW49" s="6" t="n">
        <v>0.25</v>
      </c>
      <c r="AX49" s="6"/>
      <c r="AY49" s="6"/>
      <c r="AZ49" s="6"/>
      <c r="BA49" s="6"/>
      <c r="BB49" s="6"/>
      <c r="BC49" s="6"/>
      <c r="BD49" s="6"/>
      <c r="BE49" s="6" t="e">
        <f aca="false">BA49/AZ49</f>
        <v>#DIV/0!</v>
      </c>
      <c r="BF49" s="6" t="e">
        <f aca="false">BD49/BC49</f>
        <v>#DIV/0!</v>
      </c>
      <c r="BG49" s="6" t="s">
        <v>196</v>
      </c>
      <c r="BH49" s="6" t="s">
        <v>196</v>
      </c>
      <c r="BI49" s="8" t="e">
        <f aca="false">(AX49/AW49)/(AQ49*AR49)</f>
        <v>#DIV/0!</v>
      </c>
      <c r="BJ49" s="8" t="e">
        <f aca="false">(AX49/AW49)/(AQ49*AR49)</f>
        <v>#DIV/0!</v>
      </c>
    </row>
    <row r="50" s="8" customFormat="true" ht="12.8" hidden="false" customHeight="false" outlineLevel="0" collapsed="false">
      <c r="A50" s="6" t="s">
        <v>69</v>
      </c>
      <c r="B50" s="6" t="s">
        <v>248</v>
      </c>
      <c r="C50" s="7" t="s">
        <v>249</v>
      </c>
      <c r="D50" s="6" t="s">
        <v>250</v>
      </c>
      <c r="E50" s="6"/>
      <c r="F50" s="6" t="s">
        <v>49</v>
      </c>
      <c r="G50" s="6"/>
      <c r="H50" s="6"/>
      <c r="I50" s="6" t="n">
        <v>120</v>
      </c>
      <c r="J50" s="6" t="s">
        <v>19</v>
      </c>
      <c r="K50" s="6" t="s">
        <v>208</v>
      </c>
      <c r="L50" s="6"/>
      <c r="M50" s="6"/>
      <c r="N50" s="6" t="n">
        <v>1.48</v>
      </c>
      <c r="O50" s="6" t="n">
        <v>1.794</v>
      </c>
      <c r="P50" s="6" t="n">
        <v>1.546</v>
      </c>
      <c r="Q50" s="6" t="n">
        <v>0.066</v>
      </c>
      <c r="R50" s="6" t="n">
        <v>20.10884543</v>
      </c>
      <c r="S50" s="6" t="n">
        <v>0.3046794761</v>
      </c>
      <c r="T50" s="6" t="n">
        <v>33.07375892</v>
      </c>
      <c r="U50" s="6" t="n">
        <v>38</v>
      </c>
      <c r="V50" s="6" t="n">
        <v>8</v>
      </c>
      <c r="W50" s="6" t="n">
        <v>20</v>
      </c>
      <c r="X50" s="6" t="n">
        <v>20.5</v>
      </c>
      <c r="Y50" s="6" t="n">
        <v>42</v>
      </c>
      <c r="Z50" s="6" t="n">
        <v>42</v>
      </c>
      <c r="AA50" s="6" t="n">
        <v>12</v>
      </c>
      <c r="AB50" s="6" t="n">
        <v>0.5</v>
      </c>
      <c r="AC50" s="6"/>
      <c r="AD50" s="6" t="n">
        <v>0</v>
      </c>
      <c r="AE50" s="6"/>
      <c r="AF50" s="6" t="n">
        <v>0</v>
      </c>
      <c r="AG50" s="6" t="s">
        <v>186</v>
      </c>
      <c r="AH50" s="6" t="s">
        <v>201</v>
      </c>
      <c r="AI50" s="6" t="s">
        <v>188</v>
      </c>
      <c r="AJ50" s="6"/>
      <c r="AK50" s="6" t="n">
        <v>675</v>
      </c>
      <c r="AL50" s="6" t="n">
        <v>1000</v>
      </c>
      <c r="AM50" s="6" t="n">
        <v>0.68</v>
      </c>
      <c r="AN50" s="6" t="n">
        <v>48.99816137</v>
      </c>
      <c r="AO50" s="6" t="n">
        <v>90.66035628</v>
      </c>
      <c r="AP50" s="6" t="n">
        <v>42.48797164</v>
      </c>
      <c r="AQ50" s="6" t="n">
        <v>1.416666667</v>
      </c>
      <c r="AR50" s="6" t="n">
        <v>0.46</v>
      </c>
      <c r="AS50" s="6" t="n">
        <v>139.1207513</v>
      </c>
      <c r="AT50" s="6" t="n">
        <v>65.19893346</v>
      </c>
      <c r="AU50" s="6"/>
      <c r="AV50" s="6"/>
      <c r="AW50" s="6" t="n">
        <v>0.25</v>
      </c>
      <c r="AX50" s="6"/>
      <c r="AY50" s="6"/>
      <c r="AZ50" s="6"/>
      <c r="BA50" s="6"/>
      <c r="BB50" s="6"/>
      <c r="BC50" s="6"/>
      <c r="BD50" s="6"/>
      <c r="BE50" s="6" t="e">
        <f aca="false">BA50/AZ50</f>
        <v>#DIV/0!</v>
      </c>
      <c r="BF50" s="6" t="e">
        <f aca="false">BD50/BC50</f>
        <v>#DIV/0!</v>
      </c>
      <c r="BG50" s="6" t="s">
        <v>196</v>
      </c>
      <c r="BH50" s="6" t="s">
        <v>196</v>
      </c>
      <c r="BI50" s="8" t="n">
        <f aca="false">(AX50/AW50)/(AQ50*AR50)</f>
        <v>0</v>
      </c>
      <c r="BJ50" s="8" t="n">
        <f aca="false">(AX50/AW50)/(AQ50*AR50)</f>
        <v>0</v>
      </c>
    </row>
    <row r="51" s="8" customFormat="true" ht="12.8" hidden="false" customHeight="false" outlineLevel="0" collapsed="false">
      <c r="A51" s="6" t="s">
        <v>70</v>
      </c>
      <c r="B51" s="6" t="s">
        <v>248</v>
      </c>
      <c r="C51" s="7" t="s">
        <v>249</v>
      </c>
      <c r="D51" s="6" t="s">
        <v>250</v>
      </c>
      <c r="E51" s="6"/>
      <c r="F51" s="6" t="s">
        <v>49</v>
      </c>
      <c r="G51" s="6"/>
      <c r="H51" s="6"/>
      <c r="I51" s="6" t="n">
        <v>120</v>
      </c>
      <c r="J51" s="6" t="s">
        <v>19</v>
      </c>
      <c r="K51" s="6" t="s">
        <v>187</v>
      </c>
      <c r="L51" s="6"/>
      <c r="M51" s="6"/>
      <c r="N51" s="6" t="n">
        <v>1.49</v>
      </c>
      <c r="O51" s="6" t="n">
        <v>1.841</v>
      </c>
      <c r="P51" s="6" t="n">
        <v>1.557</v>
      </c>
      <c r="Q51" s="6" t="n">
        <v>0.067</v>
      </c>
      <c r="R51" s="6" t="n">
        <v>21.10884542</v>
      </c>
      <c r="S51" s="6" t="n">
        <v>0.3150573944</v>
      </c>
      <c r="T51" s="6" t="n">
        <v>34.71849576</v>
      </c>
      <c r="U51" s="6" t="n">
        <v>38</v>
      </c>
      <c r="V51" s="6" t="n">
        <v>8</v>
      </c>
      <c r="W51" s="6" t="n">
        <v>20</v>
      </c>
      <c r="X51" s="6" t="n">
        <v>20.5</v>
      </c>
      <c r="Y51" s="6" t="n">
        <v>42</v>
      </c>
      <c r="Z51" s="6" t="n">
        <v>42</v>
      </c>
      <c r="AA51" s="6"/>
      <c r="AB51" s="6" t="n">
        <v>0</v>
      </c>
      <c r="AC51" s="6" t="n">
        <v>22</v>
      </c>
      <c r="AD51" s="6" t="n">
        <v>0.9166666667</v>
      </c>
      <c r="AE51" s="6" t="n">
        <v>34</v>
      </c>
      <c r="AF51" s="6" t="n">
        <v>1.416666667</v>
      </c>
      <c r="AG51" s="6" t="s">
        <v>193</v>
      </c>
      <c r="AH51" s="6" t="s">
        <v>187</v>
      </c>
      <c r="AI51" s="6" t="s">
        <v>188</v>
      </c>
      <c r="AJ51" s="6"/>
      <c r="AK51" s="6" t="n">
        <v>500</v>
      </c>
      <c r="AL51" s="6" t="n">
        <v>600</v>
      </c>
      <c r="AM51" s="6" t="n">
        <v>0.83</v>
      </c>
      <c r="AN51" s="6" t="n">
        <v>41.66219492</v>
      </c>
      <c r="AO51" s="6"/>
      <c r="AP51" s="6"/>
      <c r="AQ51" s="6" t="n">
        <v>0.91</v>
      </c>
      <c r="AR51" s="6" t="n">
        <v>0.46</v>
      </c>
      <c r="AS51" s="6"/>
      <c r="AT51" s="6"/>
      <c r="AU51" s="6"/>
      <c r="AV51" s="6"/>
      <c r="AW51" s="6" t="n">
        <v>0.25</v>
      </c>
      <c r="AX51" s="6"/>
      <c r="AY51" s="6" t="n">
        <v>29.1</v>
      </c>
      <c r="AZ51" s="6" t="n">
        <v>32.2147</v>
      </c>
      <c r="BA51" s="6" t="n">
        <v>331.5024</v>
      </c>
      <c r="BB51" s="6" t="n">
        <v>12.66</v>
      </c>
      <c r="BC51" s="6" t="n">
        <v>16.3866</v>
      </c>
      <c r="BD51" s="6" t="n">
        <v>157.3665</v>
      </c>
      <c r="BE51" s="6" t="n">
        <f aca="false">BA51/AZ51</f>
        <v>10.2904077951991</v>
      </c>
      <c r="BF51" s="6" t="n">
        <f aca="false">BD51/BC51</f>
        <v>9.60336494452785</v>
      </c>
      <c r="BG51" s="6" t="n">
        <v>832.8242891</v>
      </c>
      <c r="BH51" s="6" t="n">
        <v>165.7955664</v>
      </c>
      <c r="BI51" s="8" t="n">
        <f aca="false">(AX51/AW51)/(AQ51*AR51)</f>
        <v>0</v>
      </c>
      <c r="BJ51" s="8" t="n">
        <f aca="false">(AX51/AW51)/(AQ51*AR51)</f>
        <v>0</v>
      </c>
    </row>
    <row r="52" s="8" customFormat="true" ht="12.8" hidden="false" customHeight="false" outlineLevel="0" collapsed="false">
      <c r="A52" s="6" t="s">
        <v>71</v>
      </c>
      <c r="B52" s="6" t="s">
        <v>248</v>
      </c>
      <c r="C52" s="7" t="s">
        <v>249</v>
      </c>
      <c r="D52" s="6" t="s">
        <v>250</v>
      </c>
      <c r="E52" s="6"/>
      <c r="F52" s="6" t="s">
        <v>49</v>
      </c>
      <c r="G52" s="6"/>
      <c r="H52" s="6"/>
      <c r="I52" s="6" t="n">
        <v>180</v>
      </c>
      <c r="J52" s="6" t="s">
        <v>23</v>
      </c>
      <c r="K52" s="6" t="s">
        <v>187</v>
      </c>
      <c r="L52" s="6"/>
      <c r="M52" s="6"/>
      <c r="N52" s="6" t="n">
        <v>1.479</v>
      </c>
      <c r="O52" s="6" t="n">
        <v>1.828</v>
      </c>
      <c r="P52" s="6" t="n">
        <v>1.541</v>
      </c>
      <c r="Q52" s="6" t="n">
        <v>0.062</v>
      </c>
      <c r="R52" s="6" t="n">
        <v>16.10884542</v>
      </c>
      <c r="S52" s="6" t="n">
        <v>0.2598200875</v>
      </c>
      <c r="T52" s="6" t="n">
        <v>26.49481155</v>
      </c>
      <c r="U52" s="6" t="n">
        <v>38</v>
      </c>
      <c r="V52" s="6" t="n">
        <v>8</v>
      </c>
      <c r="W52" s="6" t="n">
        <v>20</v>
      </c>
      <c r="X52" s="6" t="n">
        <v>20.5</v>
      </c>
      <c r="Y52" s="6" t="n">
        <v>42</v>
      </c>
      <c r="Z52" s="6" t="n">
        <v>42</v>
      </c>
      <c r="AA52" s="6" t="n">
        <v>12</v>
      </c>
      <c r="AB52" s="6" t="n">
        <v>0.5</v>
      </c>
      <c r="AC52" s="6"/>
      <c r="AD52" s="6" t="n">
        <v>0</v>
      </c>
      <c r="AE52" s="6"/>
      <c r="AF52" s="6" t="n">
        <v>0</v>
      </c>
      <c r="AG52" s="6" t="s">
        <v>186</v>
      </c>
      <c r="AH52" s="6" t="s">
        <v>201</v>
      </c>
      <c r="AI52" s="6" t="s">
        <v>188</v>
      </c>
      <c r="AJ52" s="6"/>
      <c r="AK52" s="6" t="n">
        <v>700</v>
      </c>
      <c r="AL52" s="6" t="n">
        <v>1000</v>
      </c>
      <c r="AM52" s="6" t="n">
        <v>0.7</v>
      </c>
      <c r="AN52" s="6" t="n">
        <v>37.84973079</v>
      </c>
      <c r="AO52" s="6" t="n">
        <v>71.61718887</v>
      </c>
      <c r="AP52" s="6" t="n">
        <v>8.759144706</v>
      </c>
      <c r="AQ52" s="6" t="n">
        <v>1.416666667</v>
      </c>
      <c r="AR52" s="6" t="n">
        <v>1.23</v>
      </c>
      <c r="AS52" s="6" t="n">
        <v>41.10025186</v>
      </c>
      <c r="AT52" s="6" t="n">
        <v>5.026768841</v>
      </c>
      <c r="AU52" s="6"/>
      <c r="AV52" s="6"/>
      <c r="AW52" s="6" t="n">
        <v>0.25</v>
      </c>
      <c r="AX52" s="6" t="n">
        <v>222.22</v>
      </c>
      <c r="AY52" s="6"/>
      <c r="AZ52" s="6"/>
      <c r="BA52" s="6"/>
      <c r="BB52" s="6"/>
      <c r="BC52" s="6"/>
      <c r="BD52" s="6"/>
      <c r="BE52" s="6" t="e">
        <f aca="false">BA52/AZ52</f>
        <v>#DIV/0!</v>
      </c>
      <c r="BF52" s="6" t="e">
        <f aca="false">BD52/BC52</f>
        <v>#DIV/0!</v>
      </c>
      <c r="BG52" s="6" t="s">
        <v>196</v>
      </c>
      <c r="BH52" s="6" t="s">
        <v>196</v>
      </c>
      <c r="BI52" s="8" t="n">
        <f aca="false">(AX52/AW52)/(AQ52*AR52)</f>
        <v>510.117646938796</v>
      </c>
      <c r="BJ52" s="8" t="n">
        <f aca="false">(AX52/AW52)/(AQ52*AR52)</f>
        <v>510.117646938796</v>
      </c>
    </row>
    <row r="53" s="8" customFormat="true" ht="12.8" hidden="false" customHeight="false" outlineLevel="0" collapsed="false">
      <c r="A53" s="6" t="s">
        <v>72</v>
      </c>
      <c r="B53" s="6" t="s">
        <v>248</v>
      </c>
      <c r="C53" s="7" t="s">
        <v>249</v>
      </c>
      <c r="D53" s="6" t="s">
        <v>250</v>
      </c>
      <c r="E53" s="6"/>
      <c r="F53" s="6" t="s">
        <v>49</v>
      </c>
      <c r="G53" s="6"/>
      <c r="H53" s="6"/>
      <c r="I53" s="6" t="n">
        <v>180</v>
      </c>
      <c r="J53" s="6" t="s">
        <v>23</v>
      </c>
      <c r="K53" s="6" t="s">
        <v>187</v>
      </c>
      <c r="L53" s="6"/>
      <c r="M53" s="6"/>
      <c r="N53" s="6" t="n">
        <v>1.478</v>
      </c>
      <c r="O53" s="6" t="n">
        <v>1.746</v>
      </c>
      <c r="P53" s="6" t="n">
        <v>1.541</v>
      </c>
      <c r="Q53" s="6" t="n">
        <v>0.063</v>
      </c>
      <c r="R53" s="6" t="n">
        <v>17.10884542</v>
      </c>
      <c r="S53" s="6" t="n">
        <v>0.271568975</v>
      </c>
      <c r="T53" s="6" t="n">
        <v>28.1395484</v>
      </c>
      <c r="U53" s="6" t="n">
        <v>38</v>
      </c>
      <c r="V53" s="6" t="n">
        <v>8</v>
      </c>
      <c r="W53" s="6" t="n">
        <v>20</v>
      </c>
      <c r="X53" s="6" t="n">
        <v>20.5</v>
      </c>
      <c r="Y53" s="6" t="n">
        <v>42</v>
      </c>
      <c r="Z53" s="6" t="n">
        <v>42</v>
      </c>
      <c r="AA53" s="6"/>
      <c r="AB53" s="6" t="n">
        <v>0</v>
      </c>
      <c r="AC53" s="6" t="n">
        <v>22</v>
      </c>
      <c r="AD53" s="6" t="n">
        <v>0.9166666667</v>
      </c>
      <c r="AE53" s="6" t="n">
        <v>34</v>
      </c>
      <c r="AF53" s="6" t="n">
        <v>1.416666667</v>
      </c>
      <c r="AG53" s="6" t="s">
        <v>193</v>
      </c>
      <c r="AH53" s="6" t="s">
        <v>187</v>
      </c>
      <c r="AI53" s="6" t="s">
        <v>188</v>
      </c>
      <c r="AJ53" s="6"/>
      <c r="AK53" s="6" t="n">
        <v>500</v>
      </c>
      <c r="AL53" s="6" t="n">
        <v>600</v>
      </c>
      <c r="AM53" s="6" t="n">
        <v>0.83</v>
      </c>
      <c r="AN53" s="6" t="n">
        <v>33.76745808</v>
      </c>
      <c r="AO53" s="6"/>
      <c r="AP53" s="6"/>
      <c r="AQ53" s="6" t="n">
        <v>0.91</v>
      </c>
      <c r="AR53" s="6" t="n">
        <v>1.23</v>
      </c>
      <c r="AS53" s="6"/>
      <c r="AT53" s="6"/>
      <c r="AU53" s="6"/>
      <c r="AV53" s="6"/>
      <c r="AW53" s="6" t="n">
        <v>0.25</v>
      </c>
      <c r="AX53" s="6" t="n">
        <v>62.86</v>
      </c>
      <c r="AY53" s="6" t="n">
        <v>39.8</v>
      </c>
      <c r="AZ53" s="6" t="n">
        <v>105.6375</v>
      </c>
      <c r="BA53" s="6" t="n">
        <v>892.8279</v>
      </c>
      <c r="BB53" s="6" t="n">
        <v>8.56</v>
      </c>
      <c r="BC53" s="6" t="n">
        <v>22.1414</v>
      </c>
      <c r="BD53" s="6" t="n">
        <v>158.7265</v>
      </c>
      <c r="BE53" s="6" t="n">
        <f aca="false">BA53/AZ53</f>
        <v>8.45180830670927</v>
      </c>
      <c r="BF53" s="6" t="n">
        <f aca="false">BD53/BC53</f>
        <v>7.1687652993939</v>
      </c>
      <c r="BG53" s="6" t="n">
        <v>1168.197371</v>
      </c>
      <c r="BH53" s="6" t="n">
        <v>86.97380591</v>
      </c>
      <c r="BI53" s="8" t="n">
        <f aca="false">(AX53/AW53)/(AQ53*AR53)</f>
        <v>224.640400250156</v>
      </c>
      <c r="BJ53" s="8" t="n">
        <f aca="false">(AX53/AW53)/(AQ53*AR53)</f>
        <v>224.640400250156</v>
      </c>
    </row>
    <row r="54" s="8" customFormat="true" ht="12.8" hidden="false" customHeight="false" outlineLevel="0" collapsed="false">
      <c r="A54" s="6" t="s">
        <v>73</v>
      </c>
      <c r="B54" s="6" t="s">
        <v>251</v>
      </c>
      <c r="C54" s="7" t="s">
        <v>252</v>
      </c>
      <c r="D54" s="6" t="s">
        <v>253</v>
      </c>
      <c r="E54" s="7" t="s">
        <v>254</v>
      </c>
      <c r="F54" s="6" t="s">
        <v>49</v>
      </c>
      <c r="G54" s="6"/>
      <c r="H54" s="6"/>
      <c r="I54" s="6" t="n">
        <v>265</v>
      </c>
      <c r="J54" s="6" t="s">
        <v>23</v>
      </c>
      <c r="K54" s="6" t="s">
        <v>187</v>
      </c>
      <c r="L54" s="6"/>
      <c r="M54" s="6"/>
      <c r="N54" s="6" t="n">
        <v>1.475</v>
      </c>
      <c r="O54" s="6" t="n">
        <v>1.714</v>
      </c>
      <c r="P54" s="6" t="n">
        <v>1.548</v>
      </c>
      <c r="Q54" s="6" t="n">
        <v>0.073</v>
      </c>
      <c r="R54" s="6" t="n">
        <v>27.10884543</v>
      </c>
      <c r="S54" s="6" t="n">
        <v>0.3713540469</v>
      </c>
      <c r="T54" s="6" t="n">
        <v>44.58691682</v>
      </c>
      <c r="U54" s="6" t="n">
        <v>93</v>
      </c>
      <c r="V54" s="6" t="n">
        <v>1</v>
      </c>
      <c r="W54" s="6" t="n">
        <v>92</v>
      </c>
      <c r="X54" s="6" t="n">
        <v>92</v>
      </c>
      <c r="Y54" s="6" t="n">
        <v>92</v>
      </c>
      <c r="Z54" s="6" t="n">
        <v>93</v>
      </c>
      <c r="AA54" s="6" t="n">
        <v>91</v>
      </c>
      <c r="AB54" s="6" t="n">
        <v>3.791666667</v>
      </c>
      <c r="AC54" s="6"/>
      <c r="AD54" s="6" t="n">
        <v>0</v>
      </c>
      <c r="AE54" s="6"/>
      <c r="AF54" s="6" t="n">
        <v>0</v>
      </c>
      <c r="AG54" s="6" t="s">
        <v>255</v>
      </c>
      <c r="AH54" s="6" t="s">
        <v>187</v>
      </c>
      <c r="AI54" s="6" t="s">
        <v>188</v>
      </c>
      <c r="AJ54" s="6"/>
      <c r="AK54" s="6" t="n">
        <v>1500</v>
      </c>
      <c r="AL54" s="6" t="n">
        <v>1600</v>
      </c>
      <c r="AM54" s="6" t="n">
        <v>0.94</v>
      </c>
      <c r="AN54" s="6" t="n">
        <v>47.55937794</v>
      </c>
      <c r="AO54" s="6" t="n">
        <v>47.55937794</v>
      </c>
      <c r="AP54" s="6" t="n">
        <v>18.8119099</v>
      </c>
      <c r="AQ54" s="6" t="n">
        <v>3.791666667</v>
      </c>
      <c r="AR54" s="6" t="n">
        <v>1.23</v>
      </c>
      <c r="AS54" s="6" t="n">
        <v>10.19766882</v>
      </c>
      <c r="AT54" s="6" t="n">
        <v>4.033644578</v>
      </c>
      <c r="AU54" s="6"/>
      <c r="AV54" s="6"/>
      <c r="AW54" s="6" t="n">
        <v>0.5</v>
      </c>
      <c r="AX54" s="6"/>
      <c r="AY54" s="6" t="n">
        <v>31.3</v>
      </c>
      <c r="AZ54" s="6" t="n">
        <v>170.907</v>
      </c>
      <c r="BA54" s="6" t="n">
        <v>1260.6557</v>
      </c>
      <c r="BB54" s="6" t="n">
        <v>20.82</v>
      </c>
      <c r="BC54" s="6" t="n">
        <v>111.2722</v>
      </c>
      <c r="BD54" s="6" t="n">
        <v>628.3967</v>
      </c>
      <c r="BE54" s="6" t="n">
        <f aca="false">BA54/AZ54</f>
        <v>7.37626720965203</v>
      </c>
      <c r="BF54" s="6" t="n">
        <f aca="false">BD54/BC54</f>
        <v>5.64738272452598</v>
      </c>
      <c r="BG54" s="6" t="n">
        <v>2203.312157</v>
      </c>
      <c r="BH54" s="6" t="n">
        <v>39.36946586</v>
      </c>
      <c r="BI54" s="8" t="n">
        <f aca="false">(AX54/AW54)/(AQ54*AR54)</f>
        <v>0</v>
      </c>
      <c r="BJ54" s="8" t="n">
        <f aca="false">(AX54/AW54)/(AQ54*AR54)</f>
        <v>0</v>
      </c>
    </row>
    <row r="55" s="8" customFormat="true" ht="12.8" hidden="false" customHeight="false" outlineLevel="0" collapsed="false">
      <c r="A55" s="6" t="s">
        <v>74</v>
      </c>
      <c r="B55" s="6" t="s">
        <v>251</v>
      </c>
      <c r="C55" s="7" t="s">
        <v>252</v>
      </c>
      <c r="D55" s="6" t="s">
        <v>253</v>
      </c>
      <c r="E55" s="7" t="s">
        <v>254</v>
      </c>
      <c r="F55" s="6" t="s">
        <v>49</v>
      </c>
      <c r="G55" s="6"/>
      <c r="H55" s="6"/>
      <c r="I55" s="6" t="n">
        <v>965</v>
      </c>
      <c r="J55" s="6" t="s">
        <v>23</v>
      </c>
      <c r="K55" s="6" t="s">
        <v>187</v>
      </c>
      <c r="L55" s="6"/>
      <c r="M55" s="6"/>
      <c r="N55" s="6" t="s">
        <v>256</v>
      </c>
      <c r="O55" s="6" t="s">
        <v>256</v>
      </c>
      <c r="P55" s="6" t="s">
        <v>257</v>
      </c>
      <c r="Q55" s="6" t="n">
        <v>0.053</v>
      </c>
      <c r="R55" s="6" t="n">
        <v>7.108845425</v>
      </c>
      <c r="S55" s="6" t="n">
        <v>0.134129159</v>
      </c>
      <c r="T55" s="6" t="n">
        <v>11.69217998</v>
      </c>
      <c r="U55" s="6" t="n">
        <v>93</v>
      </c>
      <c r="V55" s="6" t="n">
        <v>1</v>
      </c>
      <c r="W55" s="6" t="n">
        <v>92</v>
      </c>
      <c r="X55" s="6" t="n">
        <v>92</v>
      </c>
      <c r="Y55" s="6" t="n">
        <v>92</v>
      </c>
      <c r="Z55" s="6" t="n">
        <v>93</v>
      </c>
      <c r="AA55" s="6"/>
      <c r="AB55" s="6" t="n">
        <v>0</v>
      </c>
      <c r="AC55" s="6"/>
      <c r="AD55" s="6" t="n">
        <v>0</v>
      </c>
      <c r="AE55" s="6"/>
      <c r="AF55" s="6" t="n">
        <v>0</v>
      </c>
      <c r="AG55" s="6" t="s">
        <v>258</v>
      </c>
      <c r="AH55" s="6" t="s">
        <v>187</v>
      </c>
      <c r="AI55" s="6" t="s">
        <v>188</v>
      </c>
      <c r="AJ55" s="6"/>
      <c r="AK55" s="6" t="n">
        <v>700</v>
      </c>
      <c r="AL55" s="6" t="n">
        <v>1600</v>
      </c>
      <c r="AM55" s="6" t="n">
        <v>0.44</v>
      </c>
      <c r="AN55" s="6" t="n">
        <v>26.7249828</v>
      </c>
      <c r="AO55" s="6" t="n">
        <v>83.11596024</v>
      </c>
      <c r="AP55" s="6" t="n">
        <v>8.655247148</v>
      </c>
      <c r="AQ55" s="6" t="n">
        <v>3.791666667</v>
      </c>
      <c r="AR55" s="6" t="n">
        <v>1.23</v>
      </c>
      <c r="AS55" s="6"/>
      <c r="AT55" s="6"/>
      <c r="AU55" s="6"/>
      <c r="AV55" s="6"/>
      <c r="AW55" s="6" t="s">
        <v>259</v>
      </c>
      <c r="AX55" s="6"/>
      <c r="AY55" s="6" t="n">
        <v>32.2</v>
      </c>
      <c r="AZ55" s="6" t="n">
        <v>43.8293</v>
      </c>
      <c r="BA55" s="6" t="n">
        <v>576.1935</v>
      </c>
      <c r="BB55" s="6" t="n">
        <v>19.08</v>
      </c>
      <c r="BC55" s="6" t="n">
        <v>25.0153</v>
      </c>
      <c r="BD55" s="6" t="n">
        <v>239.9391</v>
      </c>
      <c r="BE55" s="6" t="n">
        <f aca="false">BA55/AZ55</f>
        <v>13.1463085196433</v>
      </c>
      <c r="BF55" s="6" t="n">
        <f aca="false">BD55/BC55</f>
        <v>9.59169388334339</v>
      </c>
      <c r="BG55" s="6" t="n">
        <v>666.4975</v>
      </c>
      <c r="BH55" s="6" t="n">
        <v>11.90918431</v>
      </c>
      <c r="BI55" s="8" t="e">
        <f aca="false">(AX55/AW55)/(AQ55*AR55)</f>
        <v>#VALUE!</v>
      </c>
      <c r="BJ55" s="8" t="e">
        <f aca="false">(AX55/AW55)/(AQ55*AR55)</f>
        <v>#VALUE!</v>
      </c>
    </row>
    <row r="56" s="8" customFormat="true" ht="12.8" hidden="false" customHeight="false" outlineLevel="0" collapsed="false">
      <c r="A56" s="6" t="s">
        <v>75</v>
      </c>
      <c r="B56" s="6" t="s">
        <v>251</v>
      </c>
      <c r="C56" s="7" t="s">
        <v>252</v>
      </c>
      <c r="D56" s="6" t="s">
        <v>253</v>
      </c>
      <c r="E56" s="7" t="s">
        <v>254</v>
      </c>
      <c r="F56" s="6" t="s">
        <v>49</v>
      </c>
      <c r="G56" s="6"/>
      <c r="H56" s="6"/>
      <c r="I56" s="6" t="n">
        <v>965</v>
      </c>
      <c r="J56" s="6" t="s">
        <v>23</v>
      </c>
      <c r="K56" s="6" t="s">
        <v>187</v>
      </c>
      <c r="L56" s="6"/>
      <c r="M56" s="6"/>
      <c r="N56" s="6" t="n">
        <v>1.483</v>
      </c>
      <c r="O56" s="6" t="n">
        <v>1.785</v>
      </c>
      <c r="P56" s="6" t="n">
        <v>1.551</v>
      </c>
      <c r="Q56" s="6" t="n">
        <v>0.068</v>
      </c>
      <c r="R56" s="6" t="n">
        <v>22.10884542</v>
      </c>
      <c r="S56" s="6" t="n">
        <v>0.3251300798</v>
      </c>
      <c r="T56" s="6" t="n">
        <v>36.36323261</v>
      </c>
      <c r="U56" s="6" t="n">
        <v>93</v>
      </c>
      <c r="V56" s="6" t="n">
        <v>1</v>
      </c>
      <c r="W56" s="6" t="n">
        <v>92</v>
      </c>
      <c r="X56" s="6" t="n">
        <v>92</v>
      </c>
      <c r="Y56" s="6" t="n">
        <v>92</v>
      </c>
      <c r="Z56" s="6" t="n">
        <v>93</v>
      </c>
      <c r="AA56" s="6" t="n">
        <v>91</v>
      </c>
      <c r="AB56" s="6" t="n">
        <v>3.791666667</v>
      </c>
      <c r="AC56" s="6"/>
      <c r="AD56" s="6" t="n">
        <v>0</v>
      </c>
      <c r="AE56" s="6"/>
      <c r="AF56" s="6" t="n">
        <v>0</v>
      </c>
      <c r="AG56" s="6" t="s">
        <v>258</v>
      </c>
      <c r="AH56" s="6" t="s">
        <v>187</v>
      </c>
      <c r="AI56" s="6" t="s">
        <v>188</v>
      </c>
      <c r="AJ56" s="6"/>
      <c r="AK56" s="6" t="n">
        <v>700</v>
      </c>
      <c r="AL56" s="6" t="n">
        <v>1600</v>
      </c>
      <c r="AM56" s="6" t="n">
        <v>0.44</v>
      </c>
      <c r="AN56" s="6" t="n">
        <v>83.11596024</v>
      </c>
      <c r="AO56" s="6" t="n">
        <v>83.11596024</v>
      </c>
      <c r="AP56" s="6" t="n">
        <v>8.655247148</v>
      </c>
      <c r="AQ56" s="6" t="n">
        <v>3.791666667</v>
      </c>
      <c r="AR56" s="6" t="n">
        <v>1.23</v>
      </c>
      <c r="AS56" s="6" t="n">
        <v>17.82170147</v>
      </c>
      <c r="AT56" s="6" t="n">
        <v>1.855855727</v>
      </c>
      <c r="AU56" s="6"/>
      <c r="AV56" s="6"/>
      <c r="AW56" s="6" t="n">
        <v>0.25</v>
      </c>
      <c r="AX56" s="6"/>
      <c r="AY56" s="6"/>
      <c r="AZ56" s="6"/>
      <c r="BA56" s="6"/>
      <c r="BB56" s="6"/>
      <c r="BC56" s="6"/>
      <c r="BD56" s="6"/>
      <c r="BE56" s="6" t="e">
        <f aca="false">BA56/AZ56</f>
        <v>#DIV/0!</v>
      </c>
      <c r="BF56" s="6" t="e">
        <f aca="false">BD56/BC56</f>
        <v>#DIV/0!</v>
      </c>
      <c r="BG56" s="6" t="s">
        <v>196</v>
      </c>
      <c r="BH56" s="6" t="s">
        <v>196</v>
      </c>
      <c r="BI56" s="8" t="n">
        <f aca="false">(AX56/AW56)/(AQ56*AR56)</f>
        <v>0</v>
      </c>
      <c r="BJ56" s="8" t="n">
        <f aca="false">(AX56/AW56)/(AQ56*AR56)</f>
        <v>0</v>
      </c>
    </row>
    <row r="57" s="8" customFormat="true" ht="12.8" hidden="false" customHeight="false" outlineLevel="0" collapsed="false">
      <c r="A57" s="6" t="s">
        <v>76</v>
      </c>
      <c r="B57" s="6" t="s">
        <v>260</v>
      </c>
      <c r="C57" s="7" t="s">
        <v>254</v>
      </c>
      <c r="D57" s="6" t="s">
        <v>261</v>
      </c>
      <c r="E57" s="7" t="s">
        <v>262</v>
      </c>
      <c r="F57" s="6" t="s">
        <v>49</v>
      </c>
      <c r="G57" s="6"/>
      <c r="H57" s="6"/>
      <c r="I57" s="6" t="n">
        <v>119</v>
      </c>
      <c r="J57" s="6" t="s">
        <v>19</v>
      </c>
      <c r="K57" s="6" t="s">
        <v>211</v>
      </c>
      <c r="L57" s="6"/>
      <c r="M57" s="6"/>
      <c r="N57" s="6" t="n">
        <v>1.485</v>
      </c>
      <c r="O57" s="6" t="n">
        <v>1.72</v>
      </c>
      <c r="P57" s="6" t="n">
        <v>1.545</v>
      </c>
      <c r="Q57" s="6" t="n">
        <v>0.06</v>
      </c>
      <c r="R57" s="6" t="n">
        <v>14.10884542</v>
      </c>
      <c r="S57" s="6" t="n">
        <v>0.2351474237</v>
      </c>
      <c r="T57" s="6" t="n">
        <v>23.20533787</v>
      </c>
      <c r="U57" s="6" t="n">
        <v>62</v>
      </c>
      <c r="V57" s="6" t="n">
        <v>8</v>
      </c>
      <c r="W57" s="6" t="n">
        <v>35</v>
      </c>
      <c r="X57" s="6" t="n">
        <v>62</v>
      </c>
      <c r="Y57" s="6" t="n">
        <v>62</v>
      </c>
      <c r="Z57" s="6" t="s">
        <v>185</v>
      </c>
      <c r="AA57" s="6" t="n">
        <v>27</v>
      </c>
      <c r="AB57" s="6" t="n">
        <v>1.125</v>
      </c>
      <c r="AC57" s="6"/>
      <c r="AD57" s="6" t="n">
        <v>0</v>
      </c>
      <c r="AE57" s="6" t="n">
        <v>54</v>
      </c>
      <c r="AF57" s="6" t="n">
        <v>2.25</v>
      </c>
      <c r="AG57" s="6" t="s">
        <v>186</v>
      </c>
      <c r="AH57" s="6" t="s">
        <v>263</v>
      </c>
      <c r="AI57" s="6" t="s">
        <v>188</v>
      </c>
      <c r="AJ57" s="6"/>
      <c r="AK57" s="6" t="n">
        <v>450</v>
      </c>
      <c r="AL57" s="6" t="n">
        <v>1000</v>
      </c>
      <c r="AM57" s="6" t="n">
        <v>0.45</v>
      </c>
      <c r="AN57" s="6" t="n">
        <v>51.56741749</v>
      </c>
      <c r="AO57" s="6" t="n">
        <v>82.50786798</v>
      </c>
      <c r="AP57" s="6" t="n">
        <v>30.94045049</v>
      </c>
      <c r="AQ57" s="6" t="n">
        <v>2.25</v>
      </c>
      <c r="AR57" s="6" t="n">
        <v>0.46</v>
      </c>
      <c r="AS57" s="6" t="n">
        <v>79.71774684</v>
      </c>
      <c r="AT57" s="6" t="n">
        <v>29.89415507</v>
      </c>
      <c r="AU57" s="6"/>
      <c r="AV57" s="6"/>
      <c r="AW57" s="6" t="n">
        <v>0.25</v>
      </c>
      <c r="AX57" s="6"/>
      <c r="AY57" s="6"/>
      <c r="AZ57" s="6"/>
      <c r="BA57" s="6"/>
      <c r="BB57" s="6"/>
      <c r="BC57" s="6"/>
      <c r="BD57" s="6"/>
      <c r="BE57" s="6" t="e">
        <f aca="false">BA57/AZ57</f>
        <v>#DIV/0!</v>
      </c>
      <c r="BF57" s="6" t="e">
        <f aca="false">BD57/BC57</f>
        <v>#DIV/0!</v>
      </c>
      <c r="BG57" s="6" t="s">
        <v>196</v>
      </c>
      <c r="BH57" s="6" t="s">
        <v>196</v>
      </c>
      <c r="BI57" s="8" t="n">
        <f aca="false">(AX57/AW57)/(AQ57*AR57)</f>
        <v>0</v>
      </c>
      <c r="BJ57" s="8" t="n">
        <f aca="false">(AX57/AW57)/(AQ57*AR57)</f>
        <v>0</v>
      </c>
    </row>
    <row r="58" s="8" customFormat="true" ht="12.8" hidden="false" customHeight="false" outlineLevel="0" collapsed="false">
      <c r="A58" s="6" t="s">
        <v>77</v>
      </c>
      <c r="B58" s="6" t="s">
        <v>260</v>
      </c>
      <c r="C58" s="7" t="s">
        <v>254</v>
      </c>
      <c r="D58" s="6" t="s">
        <v>261</v>
      </c>
      <c r="E58" s="7" t="s">
        <v>262</v>
      </c>
      <c r="F58" s="6" t="s">
        <v>49</v>
      </c>
      <c r="G58" s="6"/>
      <c r="H58" s="6"/>
      <c r="I58" s="6" t="n">
        <v>119</v>
      </c>
      <c r="J58" s="6" t="s">
        <v>19</v>
      </c>
      <c r="K58" s="6" t="s">
        <v>187</v>
      </c>
      <c r="L58" s="6"/>
      <c r="M58" s="6"/>
      <c r="N58" s="6" t="n">
        <v>1.476</v>
      </c>
      <c r="O58" s="6" t="n">
        <v>1.71</v>
      </c>
      <c r="P58" s="6" t="n">
        <v>1.536</v>
      </c>
      <c r="Q58" s="6" t="n">
        <v>0.06</v>
      </c>
      <c r="R58" s="6" t="n">
        <v>14.10884543</v>
      </c>
      <c r="S58" s="6" t="n">
        <v>0.2351474238</v>
      </c>
      <c r="T58" s="6" t="n">
        <v>23.20533787</v>
      </c>
      <c r="U58" s="6" t="n">
        <v>62</v>
      </c>
      <c r="V58" s="6" t="n">
        <v>8</v>
      </c>
      <c r="W58" s="6" t="n">
        <v>35</v>
      </c>
      <c r="X58" s="6" t="n">
        <v>62</v>
      </c>
      <c r="Y58" s="6" t="n">
        <v>62</v>
      </c>
      <c r="Z58" s="6" t="s">
        <v>185</v>
      </c>
      <c r="AA58" s="6"/>
      <c r="AB58" s="6" t="n">
        <v>0</v>
      </c>
      <c r="AC58" s="6" t="n">
        <v>27</v>
      </c>
      <c r="AD58" s="6" t="n">
        <v>1.125</v>
      </c>
      <c r="AE58" s="6"/>
      <c r="AF58" s="6" t="n">
        <v>0</v>
      </c>
      <c r="AG58" s="6" t="s">
        <v>193</v>
      </c>
      <c r="AH58" s="6" t="s">
        <v>187</v>
      </c>
      <c r="AI58" s="6" t="s">
        <v>188</v>
      </c>
      <c r="AJ58" s="6"/>
      <c r="AK58" s="6" t="n">
        <v>450</v>
      </c>
      <c r="AL58" s="6" t="n">
        <v>600</v>
      </c>
      <c r="AM58" s="6" t="n">
        <v>0.75</v>
      </c>
      <c r="AN58" s="6" t="n">
        <v>30.94045049</v>
      </c>
      <c r="AO58" s="6"/>
      <c r="AP58" s="6"/>
      <c r="AQ58" s="6"/>
      <c r="AR58" s="6" t="n">
        <v>0.46</v>
      </c>
      <c r="AS58" s="6"/>
      <c r="AT58" s="6"/>
      <c r="AU58" s="6"/>
      <c r="AV58" s="6"/>
      <c r="AW58" s="6" t="n">
        <v>0.25</v>
      </c>
      <c r="AX58" s="6"/>
      <c r="AY58" s="6"/>
      <c r="AZ58" s="6"/>
      <c r="BA58" s="6"/>
      <c r="BB58" s="6"/>
      <c r="BC58" s="6"/>
      <c r="BD58" s="6"/>
      <c r="BE58" s="6" t="e">
        <f aca="false">BA58/AZ58</f>
        <v>#DIV/0!</v>
      </c>
      <c r="BF58" s="6" t="e">
        <f aca="false">BD58/BC58</f>
        <v>#DIV/0!</v>
      </c>
      <c r="BG58" s="6" t="s">
        <v>196</v>
      </c>
      <c r="BH58" s="6" t="s">
        <v>196</v>
      </c>
      <c r="BI58" s="8" t="e">
        <f aca="false">(AX58/AW58)/(AQ58*AR58)</f>
        <v>#DIV/0!</v>
      </c>
      <c r="BJ58" s="8" t="e">
        <f aca="false">(AX58/AW58)/(AQ58*AR58)</f>
        <v>#DIV/0!</v>
      </c>
    </row>
    <row r="59" s="8" customFormat="true" ht="12.8" hidden="false" customHeight="false" outlineLevel="0" collapsed="false">
      <c r="A59" s="6" t="s">
        <v>78</v>
      </c>
      <c r="B59" s="6" t="s">
        <v>260</v>
      </c>
      <c r="C59" s="7" t="s">
        <v>254</v>
      </c>
      <c r="D59" s="6" t="s">
        <v>261</v>
      </c>
      <c r="E59" s="7" t="s">
        <v>262</v>
      </c>
      <c r="F59" s="6" t="s">
        <v>49</v>
      </c>
      <c r="G59" s="6"/>
      <c r="H59" s="6"/>
      <c r="I59" s="6" t="n">
        <v>159</v>
      </c>
      <c r="J59" s="6" t="s">
        <v>19</v>
      </c>
      <c r="K59" s="6" t="s">
        <v>187</v>
      </c>
      <c r="L59" s="6"/>
      <c r="M59" s="6"/>
      <c r="N59" s="6" t="n">
        <v>1.477</v>
      </c>
      <c r="O59" s="6" t="n">
        <v>1.806</v>
      </c>
      <c r="P59" s="6" t="n">
        <v>1.534</v>
      </c>
      <c r="Q59" s="6" t="n">
        <v>0.057</v>
      </c>
      <c r="R59" s="6" t="n">
        <v>11.10884542</v>
      </c>
      <c r="S59" s="6" t="n">
        <v>0.194892025</v>
      </c>
      <c r="T59" s="6" t="n">
        <v>18.27112734</v>
      </c>
      <c r="U59" s="6" t="n">
        <v>62</v>
      </c>
      <c r="V59" s="6" t="n">
        <v>8</v>
      </c>
      <c r="W59" s="6" t="n">
        <v>35</v>
      </c>
      <c r="X59" s="6" t="n">
        <v>62</v>
      </c>
      <c r="Y59" s="6" t="n">
        <v>62</v>
      </c>
      <c r="Z59" s="6" t="s">
        <v>185</v>
      </c>
      <c r="AA59" s="6" t="n">
        <v>27</v>
      </c>
      <c r="AB59" s="6" t="n">
        <v>1.125</v>
      </c>
      <c r="AC59" s="6"/>
      <c r="AD59" s="6" t="n">
        <v>0</v>
      </c>
      <c r="AE59" s="6" t="n">
        <v>54</v>
      </c>
      <c r="AF59" s="6" t="n">
        <v>2.25</v>
      </c>
      <c r="AG59" s="6" t="s">
        <v>241</v>
      </c>
      <c r="AH59" s="6" t="s">
        <v>263</v>
      </c>
      <c r="AI59" s="6" t="s">
        <v>188</v>
      </c>
      <c r="AJ59" s="6"/>
      <c r="AK59" s="6" t="n">
        <v>440</v>
      </c>
      <c r="AL59" s="6" t="n">
        <v>1000</v>
      </c>
      <c r="AM59" s="6" t="n">
        <v>0.44</v>
      </c>
      <c r="AN59" s="6" t="n">
        <v>41.52528942</v>
      </c>
      <c r="AO59" s="6" t="n">
        <v>63.69381009</v>
      </c>
      <c r="AP59" s="6" t="n">
        <v>43.69381009</v>
      </c>
      <c r="AQ59" s="6" t="n">
        <v>2.25</v>
      </c>
      <c r="AR59" s="6" t="n">
        <v>0.46</v>
      </c>
      <c r="AS59" s="6" t="n">
        <v>61.53991313</v>
      </c>
      <c r="AT59" s="6"/>
      <c r="AU59" s="6"/>
      <c r="AV59" s="6"/>
      <c r="AW59" s="6" t="n">
        <v>0.25</v>
      </c>
      <c r="AX59" s="6"/>
      <c r="AY59" s="6"/>
      <c r="AZ59" s="6"/>
      <c r="BA59" s="6"/>
      <c r="BB59" s="6"/>
      <c r="BC59" s="6"/>
      <c r="BD59" s="6"/>
      <c r="BE59" s="6" t="e">
        <f aca="false">BA59/AZ59</f>
        <v>#DIV/0!</v>
      </c>
      <c r="BF59" s="6" t="e">
        <f aca="false">BD59/BC59</f>
        <v>#DIV/0!</v>
      </c>
      <c r="BG59" s="6" t="s">
        <v>196</v>
      </c>
      <c r="BH59" s="6" t="s">
        <v>196</v>
      </c>
      <c r="BI59" s="8" t="n">
        <f aca="false">(AX59/AW59)/(AQ59*AR59)</f>
        <v>0</v>
      </c>
      <c r="BJ59" s="8" t="n">
        <f aca="false">(AX59/AW59)/(AQ59*AR59)</f>
        <v>0</v>
      </c>
    </row>
    <row r="60" s="8" customFormat="true" ht="12.8" hidden="false" customHeight="false" outlineLevel="0" collapsed="false">
      <c r="A60" s="6" t="s">
        <v>79</v>
      </c>
      <c r="B60" s="6" t="s">
        <v>260</v>
      </c>
      <c r="C60" s="7" t="s">
        <v>254</v>
      </c>
      <c r="D60" s="6" t="s">
        <v>261</v>
      </c>
      <c r="E60" s="7" t="s">
        <v>262</v>
      </c>
      <c r="F60" s="6" t="s">
        <v>49</v>
      </c>
      <c r="G60" s="6"/>
      <c r="H60" s="6"/>
      <c r="I60" s="6" t="n">
        <v>159</v>
      </c>
      <c r="J60" s="6" t="s">
        <v>19</v>
      </c>
      <c r="K60" s="6" t="s">
        <v>187</v>
      </c>
      <c r="L60" s="6"/>
      <c r="M60" s="6"/>
      <c r="N60" s="6" t="n">
        <v>1.481</v>
      </c>
      <c r="O60" s="6" t="n">
        <v>1.817</v>
      </c>
      <c r="P60" s="6" t="n">
        <v>1.537</v>
      </c>
      <c r="Q60" s="6" t="n">
        <v>0.056</v>
      </c>
      <c r="R60" s="6" t="n">
        <v>10.10884542</v>
      </c>
      <c r="S60" s="6" t="n">
        <v>0.1805150969</v>
      </c>
      <c r="T60" s="6" t="n">
        <v>16.6263905</v>
      </c>
      <c r="U60" s="6"/>
      <c r="V60" s="6"/>
      <c r="W60" s="6"/>
      <c r="X60" s="6"/>
      <c r="Y60" s="6"/>
      <c r="Z60" s="6"/>
      <c r="AA60" s="6"/>
      <c r="AB60" s="6" t="n">
        <v>0</v>
      </c>
      <c r="AC60" s="6" t="n">
        <v>27</v>
      </c>
      <c r="AD60" s="6" t="n">
        <v>1.125</v>
      </c>
      <c r="AE60" s="6"/>
      <c r="AF60" s="6" t="n">
        <v>0</v>
      </c>
      <c r="AG60" s="6" t="s">
        <v>193</v>
      </c>
      <c r="AH60" s="6" t="s">
        <v>187</v>
      </c>
      <c r="AI60" s="6" t="s">
        <v>188</v>
      </c>
      <c r="AJ60" s="6"/>
      <c r="AK60" s="6" t="n">
        <v>450</v>
      </c>
      <c r="AL60" s="6" t="n">
        <v>600</v>
      </c>
      <c r="AM60" s="6" t="n">
        <v>0.75</v>
      </c>
      <c r="AN60" s="6" t="n">
        <v>22.16852067</v>
      </c>
      <c r="AO60" s="6"/>
      <c r="AP60" s="6"/>
      <c r="AQ60" s="6" t="n">
        <v>1.12</v>
      </c>
      <c r="AR60" s="6" t="n">
        <v>0.46</v>
      </c>
      <c r="AS60" s="6"/>
      <c r="AT60" s="6"/>
      <c r="AU60" s="6"/>
      <c r="AV60" s="6"/>
      <c r="AW60" s="6" t="n">
        <v>0.25</v>
      </c>
      <c r="AX60" s="6"/>
      <c r="AY60" s="6" t="n">
        <v>29.8</v>
      </c>
      <c r="AZ60" s="6" t="n">
        <v>15.0112</v>
      </c>
      <c r="BA60" s="6" t="n">
        <v>188.9298</v>
      </c>
      <c r="BB60" s="6" t="n">
        <v>11.85</v>
      </c>
      <c r="BC60" s="6" t="n">
        <v>7.3374</v>
      </c>
      <c r="BD60" s="6" t="n">
        <v>76.8978</v>
      </c>
      <c r="BE60" s="6" t="n">
        <f aca="false">BA60/AZ60</f>
        <v>12.5859225111916</v>
      </c>
      <c r="BF60" s="6" t="n">
        <f aca="false">BD60/BC60</f>
        <v>10.480251860332</v>
      </c>
      <c r="BG60" s="6" t="n">
        <v>363.3988861</v>
      </c>
      <c r="BH60" s="6" t="n">
        <v>58.77958173</v>
      </c>
      <c r="BI60" s="8" t="n">
        <f aca="false">(AX60/AW60)/(AQ60*AR60)</f>
        <v>0</v>
      </c>
      <c r="BJ60" s="8" t="n">
        <f aca="false">(AX60/AW60)/(AQ60*AR60)</f>
        <v>0</v>
      </c>
    </row>
    <row r="61" s="8" customFormat="true" ht="12.8" hidden="false" customHeight="false" outlineLevel="0" collapsed="false">
      <c r="A61" s="6" t="s">
        <v>80</v>
      </c>
      <c r="B61" s="6" t="s">
        <v>264</v>
      </c>
      <c r="C61" s="7" t="s">
        <v>265</v>
      </c>
      <c r="D61" s="6"/>
      <c r="E61" s="7" t="s">
        <v>262</v>
      </c>
      <c r="F61" s="6" t="s">
        <v>49</v>
      </c>
      <c r="G61" s="6"/>
      <c r="H61" s="6"/>
      <c r="I61" s="6" t="n">
        <v>312</v>
      </c>
      <c r="J61" s="6" t="s">
        <v>23</v>
      </c>
      <c r="K61" s="6" t="s">
        <v>187</v>
      </c>
      <c r="L61" s="6"/>
      <c r="M61" s="6"/>
      <c r="N61" s="6" t="n">
        <v>1.48</v>
      </c>
      <c r="O61" s="6" t="n">
        <v>1.734</v>
      </c>
      <c r="P61" s="6" t="n">
        <v>1.542</v>
      </c>
      <c r="Q61" s="6" t="n">
        <v>0.062</v>
      </c>
      <c r="R61" s="6" t="n">
        <v>16.10884543</v>
      </c>
      <c r="S61" s="6" t="n">
        <v>0.2598200875</v>
      </c>
      <c r="T61" s="6" t="n">
        <v>26.49481155</v>
      </c>
      <c r="U61" s="6" t="n">
        <v>34</v>
      </c>
      <c r="V61" s="6" t="n">
        <v>1</v>
      </c>
      <c r="W61" s="6" t="n">
        <v>34</v>
      </c>
      <c r="X61" s="6"/>
      <c r="Y61" s="6"/>
      <c r="Z61" s="6"/>
      <c r="AA61" s="6"/>
      <c r="AB61" s="6" t="n">
        <v>0</v>
      </c>
      <c r="AC61" s="6"/>
      <c r="AD61" s="6" t="n">
        <v>0</v>
      </c>
      <c r="AE61" s="6" t="n">
        <v>33</v>
      </c>
      <c r="AF61" s="6" t="n">
        <v>1.375</v>
      </c>
      <c r="AG61" s="6" t="s">
        <v>186</v>
      </c>
      <c r="AH61" s="6" t="s">
        <v>187</v>
      </c>
      <c r="AI61" s="6" t="s">
        <v>188</v>
      </c>
      <c r="AJ61" s="6"/>
      <c r="AK61" s="6" t="n">
        <v>710</v>
      </c>
      <c r="AL61" s="6" t="n">
        <v>1000</v>
      </c>
      <c r="AM61" s="6" t="n">
        <v>0.71</v>
      </c>
      <c r="AN61" s="6" t="n">
        <v>37.31663599</v>
      </c>
      <c r="AO61" s="6" t="n">
        <v>69.17272852</v>
      </c>
      <c r="AP61" s="6" t="n">
        <v>31.32299772</v>
      </c>
      <c r="AQ61" s="6" t="n">
        <v>1.375</v>
      </c>
      <c r="AR61" s="6" t="n">
        <v>1.23</v>
      </c>
      <c r="AS61" s="6" t="n">
        <v>40.90035685</v>
      </c>
      <c r="AT61" s="6" t="n">
        <v>18.5206195</v>
      </c>
      <c r="AU61" s="6"/>
      <c r="AV61" s="6"/>
      <c r="AW61" s="6" t="n">
        <v>0.25</v>
      </c>
      <c r="AX61" s="6"/>
      <c r="AY61" s="6"/>
      <c r="AZ61" s="6"/>
      <c r="BA61" s="6"/>
      <c r="BB61" s="6"/>
      <c r="BC61" s="6"/>
      <c r="BD61" s="6"/>
      <c r="BE61" s="6" t="e">
        <f aca="false">BA61/AZ61</f>
        <v>#DIV/0!</v>
      </c>
      <c r="BF61" s="6" t="e">
        <f aca="false">BD61/BC61</f>
        <v>#DIV/0!</v>
      </c>
      <c r="BG61" s="6" t="s">
        <v>196</v>
      </c>
      <c r="BH61" s="6" t="s">
        <v>196</v>
      </c>
      <c r="BI61" s="8" t="n">
        <f aca="false">(AX61/AW61)/(AQ61*AR61)</f>
        <v>0</v>
      </c>
      <c r="BJ61" s="8" t="n">
        <f aca="false">(AX61/AW61)/(AQ61*AR61)</f>
        <v>0</v>
      </c>
    </row>
    <row r="62" s="8" customFormat="true" ht="12.8" hidden="false" customHeight="false" outlineLevel="0" collapsed="false">
      <c r="A62" s="6" t="s">
        <v>81</v>
      </c>
      <c r="B62" s="6" t="s">
        <v>264</v>
      </c>
      <c r="C62" s="7" t="s">
        <v>265</v>
      </c>
      <c r="D62" s="6"/>
      <c r="E62" s="7" t="s">
        <v>262</v>
      </c>
      <c r="F62" s="6" t="s">
        <v>49</v>
      </c>
      <c r="G62" s="6"/>
      <c r="H62" s="6"/>
      <c r="I62" s="6" t="n">
        <v>312</v>
      </c>
      <c r="J62" s="6" t="s">
        <v>23</v>
      </c>
      <c r="K62" s="6" t="s">
        <v>187</v>
      </c>
      <c r="L62" s="6"/>
      <c r="M62" s="6"/>
      <c r="N62" s="6" t="n">
        <v>1.489</v>
      </c>
      <c r="O62" s="6" t="n">
        <v>1.78</v>
      </c>
      <c r="P62" s="6" t="n">
        <v>1.552</v>
      </c>
      <c r="Q62" s="6" t="n">
        <v>0.063</v>
      </c>
      <c r="R62" s="6" t="n">
        <v>17.10884542</v>
      </c>
      <c r="S62" s="6" t="n">
        <v>0.271568975</v>
      </c>
      <c r="T62" s="6" t="n">
        <v>28.1395484</v>
      </c>
      <c r="U62" s="6" t="n">
        <v>34</v>
      </c>
      <c r="V62" s="6" t="n">
        <v>1</v>
      </c>
      <c r="W62" s="6" t="n">
        <v>34</v>
      </c>
      <c r="X62" s="6"/>
      <c r="Y62" s="6"/>
      <c r="Z62" s="6"/>
      <c r="AA62" s="6"/>
      <c r="AB62" s="6" t="n">
        <v>0</v>
      </c>
      <c r="AC62" s="6"/>
      <c r="AD62" s="6" t="n">
        <v>0</v>
      </c>
      <c r="AE62" s="6" t="n">
        <v>33</v>
      </c>
      <c r="AF62" s="6" t="n">
        <v>1.375</v>
      </c>
      <c r="AG62" s="6" t="s">
        <v>193</v>
      </c>
      <c r="AH62" s="6" t="s">
        <v>187</v>
      </c>
      <c r="AI62" s="6" t="s">
        <v>188</v>
      </c>
      <c r="AJ62" s="6"/>
      <c r="AK62" s="6" t="n">
        <v>530</v>
      </c>
      <c r="AL62" s="6" t="n">
        <v>600</v>
      </c>
      <c r="AM62" s="6" t="n">
        <v>0.88</v>
      </c>
      <c r="AN62" s="6" t="n">
        <v>31.85609252</v>
      </c>
      <c r="AO62" s="6"/>
      <c r="AP62" s="6"/>
      <c r="AQ62" s="6"/>
      <c r="AR62" s="6" t="n">
        <v>1.23</v>
      </c>
      <c r="AS62" s="6"/>
      <c r="AT62" s="6"/>
      <c r="AU62" s="6"/>
      <c r="AV62" s="6"/>
      <c r="AW62" s="6" t="n">
        <v>0.25</v>
      </c>
      <c r="AX62" s="6"/>
      <c r="AY62" s="6"/>
      <c r="AZ62" s="6"/>
      <c r="BA62" s="6"/>
      <c r="BB62" s="6"/>
      <c r="BC62" s="6"/>
      <c r="BD62" s="6"/>
      <c r="BE62" s="6" t="e">
        <f aca="false">BA62/AZ62</f>
        <v>#DIV/0!</v>
      </c>
      <c r="BF62" s="6" t="e">
        <f aca="false">BD62/BC62</f>
        <v>#DIV/0!</v>
      </c>
      <c r="BG62" s="6" t="s">
        <v>196</v>
      </c>
      <c r="BH62" s="6" t="s">
        <v>196</v>
      </c>
      <c r="BI62" s="8" t="e">
        <f aca="false">(AX62/AW62)/(AQ62*AR62)</f>
        <v>#DIV/0!</v>
      </c>
      <c r="BJ62" s="8" t="e">
        <f aca="false">(AX62/AW62)/(AQ62*AR62)</f>
        <v>#DIV/0!</v>
      </c>
    </row>
    <row r="63" s="8" customFormat="true" ht="12.8" hidden="false" customHeight="false" outlineLevel="0" collapsed="false">
      <c r="A63" s="6" t="s">
        <v>82</v>
      </c>
      <c r="B63" s="6" t="s">
        <v>264</v>
      </c>
      <c r="C63" s="7" t="s">
        <v>265</v>
      </c>
      <c r="D63" s="6"/>
      <c r="E63" s="7" t="s">
        <v>262</v>
      </c>
      <c r="F63" s="6" t="s">
        <v>49</v>
      </c>
      <c r="G63" s="6"/>
      <c r="H63" s="6"/>
      <c r="I63" s="6" t="n">
        <v>412</v>
      </c>
      <c r="J63" s="6" t="s">
        <v>23</v>
      </c>
      <c r="K63" s="6" t="s">
        <v>187</v>
      </c>
      <c r="L63" s="6"/>
      <c r="M63" s="6"/>
      <c r="N63" s="6" t="n">
        <v>1.486</v>
      </c>
      <c r="O63" s="6" t="n">
        <v>1.687</v>
      </c>
      <c r="P63" s="6" t="n">
        <v>1.545</v>
      </c>
      <c r="Q63" s="6" t="n">
        <v>0.059</v>
      </c>
      <c r="R63" s="6" t="n">
        <v>13.10884542</v>
      </c>
      <c r="S63" s="6" t="n">
        <v>0.2221838208</v>
      </c>
      <c r="T63" s="6" t="n">
        <v>21.56060103</v>
      </c>
      <c r="U63" s="6" t="n">
        <v>34</v>
      </c>
      <c r="V63" s="6" t="n">
        <v>1</v>
      </c>
      <c r="W63" s="6" t="n">
        <v>34</v>
      </c>
      <c r="X63" s="6"/>
      <c r="Y63" s="6"/>
      <c r="Z63" s="6"/>
      <c r="AA63" s="6"/>
      <c r="AB63" s="6" t="n">
        <v>0</v>
      </c>
      <c r="AC63" s="6"/>
      <c r="AD63" s="6" t="n">
        <v>0</v>
      </c>
      <c r="AE63" s="6" t="n">
        <v>33</v>
      </c>
      <c r="AF63" s="6" t="n">
        <v>1.375</v>
      </c>
      <c r="AG63" s="6" t="s">
        <v>186</v>
      </c>
      <c r="AH63" s="6" t="s">
        <v>187</v>
      </c>
      <c r="AI63" s="6" t="s">
        <v>188</v>
      </c>
      <c r="AJ63" s="6"/>
      <c r="AK63" s="6" t="n">
        <v>790</v>
      </c>
      <c r="AL63" s="6" t="n">
        <v>1000</v>
      </c>
      <c r="AM63" s="6" t="n">
        <v>0.79</v>
      </c>
      <c r="AN63" s="6" t="n">
        <v>27.29190004</v>
      </c>
      <c r="AO63" s="6" t="n">
        <v>27.29190004</v>
      </c>
      <c r="AP63" s="6"/>
      <c r="AQ63" s="6" t="n">
        <v>1.375</v>
      </c>
      <c r="AR63" s="6" t="n">
        <v>1.23</v>
      </c>
      <c r="AS63" s="6" t="n">
        <v>16.13711754</v>
      </c>
      <c r="AT63" s="6"/>
      <c r="AU63" s="6"/>
      <c r="AV63" s="6"/>
      <c r="AW63" s="6" t="n">
        <v>0.25</v>
      </c>
      <c r="AX63" s="6"/>
      <c r="AY63" s="6"/>
      <c r="AZ63" s="6"/>
      <c r="BA63" s="6"/>
      <c r="BB63" s="6"/>
      <c r="BC63" s="6"/>
      <c r="BD63" s="6"/>
      <c r="BE63" s="6" t="e">
        <f aca="false">BA63/AZ63</f>
        <v>#DIV/0!</v>
      </c>
      <c r="BF63" s="6" t="e">
        <f aca="false">BD63/BC63</f>
        <v>#DIV/0!</v>
      </c>
      <c r="BG63" s="6" t="s">
        <v>196</v>
      </c>
      <c r="BH63" s="6" t="s">
        <v>196</v>
      </c>
      <c r="BI63" s="8" t="n">
        <f aca="false">(AX63/AW63)/(AQ63*AR63)</f>
        <v>0</v>
      </c>
      <c r="BJ63" s="8" t="n">
        <f aca="false">(AX63/AW63)/(AQ63*AR63)</f>
        <v>0</v>
      </c>
    </row>
    <row r="64" s="8" customFormat="true" ht="12.8" hidden="false" customHeight="false" outlineLevel="0" collapsed="false">
      <c r="A64" s="6" t="s">
        <v>83</v>
      </c>
      <c r="B64" s="6" t="s">
        <v>266</v>
      </c>
      <c r="C64" s="7" t="s">
        <v>265</v>
      </c>
      <c r="D64" s="6" t="s">
        <v>267</v>
      </c>
      <c r="E64" s="7" t="s">
        <v>262</v>
      </c>
      <c r="F64" s="6" t="s">
        <v>49</v>
      </c>
      <c r="G64" s="6"/>
      <c r="H64" s="6"/>
      <c r="I64" s="6" t="n">
        <v>365</v>
      </c>
      <c r="J64" s="6" t="s">
        <v>23</v>
      </c>
      <c r="K64" s="6" t="s">
        <v>187</v>
      </c>
      <c r="L64" s="6"/>
      <c r="M64" s="6"/>
      <c r="N64" s="6" t="n">
        <v>1.5</v>
      </c>
      <c r="O64" s="6" t="n">
        <v>1.803</v>
      </c>
      <c r="P64" s="6" t="n">
        <v>1.559</v>
      </c>
      <c r="Q64" s="6" t="n">
        <v>0.059</v>
      </c>
      <c r="R64" s="6" t="n">
        <v>13.10884542</v>
      </c>
      <c r="S64" s="6" t="n">
        <v>0.2221838208</v>
      </c>
      <c r="T64" s="6" t="n">
        <v>21.56060103</v>
      </c>
      <c r="U64" s="6" t="n">
        <v>36</v>
      </c>
      <c r="V64" s="6" t="n">
        <v>1</v>
      </c>
      <c r="W64" s="6" t="n">
        <v>36</v>
      </c>
      <c r="X64" s="6" t="n">
        <v>36</v>
      </c>
      <c r="Y64" s="6" t="n">
        <v>36</v>
      </c>
      <c r="Z64" s="6" t="n">
        <v>36</v>
      </c>
      <c r="AA64" s="6"/>
      <c r="AB64" s="6" t="n">
        <v>0</v>
      </c>
      <c r="AC64" s="6"/>
      <c r="AD64" s="6" t="n">
        <v>0</v>
      </c>
      <c r="AE64" s="6" t="n">
        <v>35</v>
      </c>
      <c r="AF64" s="6" t="n">
        <v>1.458333333</v>
      </c>
      <c r="AG64" s="6" t="s">
        <v>186</v>
      </c>
      <c r="AH64" s="6" t="s">
        <v>187</v>
      </c>
      <c r="AI64" s="6" t="s">
        <v>188</v>
      </c>
      <c r="AJ64" s="6"/>
      <c r="AK64" s="6" t="n">
        <v>750</v>
      </c>
      <c r="AL64" s="6" t="n">
        <v>1000</v>
      </c>
      <c r="AM64" s="6" t="n">
        <v>0.75</v>
      </c>
      <c r="AN64" s="6" t="n">
        <v>28.74746804</v>
      </c>
      <c r="AO64" s="6" t="n">
        <v>64.66635042</v>
      </c>
      <c r="AP64" s="6" t="n">
        <v>20.50833116</v>
      </c>
      <c r="AQ64" s="6" t="n">
        <v>1.458333333</v>
      </c>
      <c r="AR64" s="6" t="n">
        <v>1.23</v>
      </c>
      <c r="AS64" s="6" t="n">
        <v>36.05092706</v>
      </c>
      <c r="AT64" s="6" t="n">
        <v>11.43321598</v>
      </c>
      <c r="AU64" s="6"/>
      <c r="AV64" s="6"/>
      <c r="AW64" s="6" t="n">
        <v>0.25</v>
      </c>
      <c r="AX64" s="6" t="n">
        <v>19.44</v>
      </c>
      <c r="AY64" s="6" t="n">
        <v>23.5</v>
      </c>
      <c r="AZ64" s="6" t="n">
        <v>52.6675</v>
      </c>
      <c r="BA64" s="6" t="n">
        <v>512.0445</v>
      </c>
      <c r="BB64" s="6" t="n">
        <v>9.3</v>
      </c>
      <c r="BC64" s="6" t="n">
        <v>24.9375</v>
      </c>
      <c r="BD64" s="6" t="n">
        <v>199.329</v>
      </c>
      <c r="BE64" s="6" t="n">
        <f aca="false">BA64/AZ64</f>
        <v>9.72221009161247</v>
      </c>
      <c r="BF64" s="6" t="n">
        <f aca="false">BD64/BC64</f>
        <v>7.99314285714286</v>
      </c>
      <c r="BG64" s="6" t="n">
        <v>1264.560323</v>
      </c>
      <c r="BH64" s="6" t="n">
        <v>58.74844704</v>
      </c>
      <c r="BI64" s="8" t="n">
        <f aca="false">(AX64/AW64)/(AQ64*AR64)</f>
        <v>43.3505226579923</v>
      </c>
      <c r="BJ64" s="8" t="n">
        <f aca="false">(AX64/AW64)/(AQ64*AR64)</f>
        <v>43.3505226579923</v>
      </c>
    </row>
    <row r="65" s="8" customFormat="true" ht="12.8" hidden="false" customHeight="false" outlineLevel="0" collapsed="false">
      <c r="A65" s="6" t="s">
        <v>84</v>
      </c>
      <c r="B65" s="6" t="s">
        <v>266</v>
      </c>
      <c r="C65" s="7" t="s">
        <v>265</v>
      </c>
      <c r="D65" s="6" t="s">
        <v>267</v>
      </c>
      <c r="E65" s="7" t="s">
        <v>262</v>
      </c>
      <c r="F65" s="6" t="s">
        <v>49</v>
      </c>
      <c r="G65" s="6"/>
      <c r="H65" s="6"/>
      <c r="I65" s="6" t="n">
        <v>365</v>
      </c>
      <c r="J65" s="6" t="s">
        <v>23</v>
      </c>
      <c r="K65" s="6" t="s">
        <v>187</v>
      </c>
      <c r="L65" s="6"/>
      <c r="M65" s="6"/>
      <c r="N65" s="6" t="n">
        <v>1.471</v>
      </c>
      <c r="O65" s="6" t="n">
        <v>1.803</v>
      </c>
      <c r="P65" s="6" t="n">
        <v>1.536</v>
      </c>
      <c r="Q65" s="6" t="n">
        <v>0.065</v>
      </c>
      <c r="R65" s="6" t="n">
        <v>19.10884542</v>
      </c>
      <c r="S65" s="6" t="n">
        <v>0.2939822373</v>
      </c>
      <c r="T65" s="6" t="n">
        <v>31.42902208</v>
      </c>
      <c r="U65" s="6" t="n">
        <v>36</v>
      </c>
      <c r="V65" s="6" t="n">
        <v>1</v>
      </c>
      <c r="W65" s="6" t="n">
        <v>36</v>
      </c>
      <c r="X65" s="6" t="n">
        <v>36</v>
      </c>
      <c r="Y65" s="6" t="n">
        <v>36</v>
      </c>
      <c r="Z65" s="6" t="n">
        <v>36</v>
      </c>
      <c r="AA65" s="6"/>
      <c r="AB65" s="6" t="n">
        <v>0</v>
      </c>
      <c r="AC65" s="6"/>
      <c r="AD65" s="6" t="n">
        <v>0</v>
      </c>
      <c r="AE65" s="6"/>
      <c r="AF65" s="6" t="n">
        <v>0</v>
      </c>
      <c r="AG65" s="6" t="s">
        <v>193</v>
      </c>
      <c r="AH65" s="6" t="s">
        <v>187</v>
      </c>
      <c r="AI65" s="6" t="s">
        <v>188</v>
      </c>
      <c r="AJ65" s="6"/>
      <c r="AK65" s="6" t="n">
        <v>525</v>
      </c>
      <c r="AL65" s="6" t="n">
        <v>600</v>
      </c>
      <c r="AM65" s="6" t="n">
        <v>0.88</v>
      </c>
      <c r="AN65" s="6" t="n">
        <v>35.91888238</v>
      </c>
      <c r="AO65" s="6"/>
      <c r="AP65" s="6"/>
      <c r="AQ65" s="6"/>
      <c r="AR65" s="6" t="n">
        <v>1.23</v>
      </c>
      <c r="AS65" s="6"/>
      <c r="AT65" s="6"/>
      <c r="AU65" s="6"/>
      <c r="AV65" s="6"/>
      <c r="AW65" s="6" t="n">
        <v>0.25</v>
      </c>
      <c r="AX65" s="6"/>
      <c r="AY65" s="6"/>
      <c r="AZ65" s="6"/>
      <c r="BA65" s="6"/>
      <c r="BB65" s="6"/>
      <c r="BC65" s="6"/>
      <c r="BD65" s="6"/>
      <c r="BE65" s="6" t="e">
        <f aca="false">BA65/AZ65</f>
        <v>#DIV/0!</v>
      </c>
      <c r="BF65" s="6" t="e">
        <f aca="false">BD65/BC65</f>
        <v>#DIV/0!</v>
      </c>
      <c r="BG65" s="6" t="s">
        <v>196</v>
      </c>
      <c r="BH65" s="6" t="s">
        <v>196</v>
      </c>
      <c r="BI65" s="8" t="e">
        <f aca="false">(AX65/AW65)/(AQ65*AR65)</f>
        <v>#DIV/0!</v>
      </c>
      <c r="BJ65" s="8" t="e">
        <f aca="false">(AX65/AW65)/(AQ65*AR65)</f>
        <v>#DIV/0!</v>
      </c>
    </row>
    <row r="66" s="8" customFormat="true" ht="12.8" hidden="false" customHeight="false" outlineLevel="0" collapsed="false">
      <c r="A66" s="6" t="s">
        <v>85</v>
      </c>
      <c r="B66" s="6" t="s">
        <v>266</v>
      </c>
      <c r="C66" s="7" t="s">
        <v>265</v>
      </c>
      <c r="D66" s="6" t="s">
        <v>267</v>
      </c>
      <c r="E66" s="7" t="s">
        <v>262</v>
      </c>
      <c r="F66" s="6" t="s">
        <v>49</v>
      </c>
      <c r="G66" s="6"/>
      <c r="H66" s="6"/>
      <c r="I66" s="6" t="n">
        <v>452</v>
      </c>
      <c r="J66" s="6" t="s">
        <v>23</v>
      </c>
      <c r="K66" s="6" t="s">
        <v>187</v>
      </c>
      <c r="L66" s="6"/>
      <c r="M66" s="6"/>
      <c r="N66" s="6" t="n">
        <v>1.502</v>
      </c>
      <c r="O66" s="6" t="n">
        <v>1.801</v>
      </c>
      <c r="P66" s="6" t="n">
        <v>1.574</v>
      </c>
      <c r="Q66" s="6" t="n">
        <v>0.072</v>
      </c>
      <c r="R66" s="6" t="n">
        <v>26.10884543</v>
      </c>
      <c r="S66" s="6" t="n">
        <v>0.3626228531</v>
      </c>
      <c r="T66" s="6" t="n">
        <v>42.94217998</v>
      </c>
      <c r="U66" s="6" t="n">
        <v>36</v>
      </c>
      <c r="V66" s="6" t="n">
        <v>1</v>
      </c>
      <c r="W66" s="6" t="n">
        <v>36</v>
      </c>
      <c r="X66" s="6" t="n">
        <v>36</v>
      </c>
      <c r="Y66" s="6" t="n">
        <v>36</v>
      </c>
      <c r="Z66" s="6" t="n">
        <v>36</v>
      </c>
      <c r="AA66" s="6"/>
      <c r="AB66" s="6" t="n">
        <v>0</v>
      </c>
      <c r="AC66" s="6"/>
      <c r="AD66" s="6" t="n">
        <v>0</v>
      </c>
      <c r="AE66" s="6" t="n">
        <v>35</v>
      </c>
      <c r="AF66" s="6" t="n">
        <v>1.458333333</v>
      </c>
      <c r="AG66" s="6" t="s">
        <v>268</v>
      </c>
      <c r="AH66" s="6" t="s">
        <v>187</v>
      </c>
      <c r="AI66" s="6" t="s">
        <v>188</v>
      </c>
      <c r="AJ66" s="6"/>
      <c r="AK66" s="6" t="n">
        <v>775</v>
      </c>
      <c r="AL66" s="6" t="n">
        <v>1000</v>
      </c>
      <c r="AM66" s="6" t="n">
        <v>0.78</v>
      </c>
      <c r="AN66" s="6" t="n">
        <v>55.40926448</v>
      </c>
      <c r="AO66" s="6" t="n">
        <v>92.63962103</v>
      </c>
      <c r="AP66" s="6" t="n">
        <v>54.20828524</v>
      </c>
      <c r="AQ66" s="6" t="n">
        <v>1.458333333</v>
      </c>
      <c r="AR66" s="6" t="n">
        <v>1.23</v>
      </c>
      <c r="AS66" s="6" t="n">
        <v>51.64578176</v>
      </c>
      <c r="AT66" s="6" t="n">
        <v>30.22064682</v>
      </c>
      <c r="AU66" s="6"/>
      <c r="AV66" s="6"/>
      <c r="AW66" s="6" t="n">
        <v>0.25</v>
      </c>
      <c r="AX66" s="6" t="n">
        <v>0</v>
      </c>
      <c r="AY66" s="6" t="n">
        <v>32.5</v>
      </c>
      <c r="AZ66" s="6" t="n">
        <v>52.2836</v>
      </c>
      <c r="BA66" s="6" t="n">
        <v>636.7048</v>
      </c>
      <c r="BB66" s="6" t="n">
        <v>21.43</v>
      </c>
      <c r="BC66" s="6" t="n">
        <v>31.0277</v>
      </c>
      <c r="BD66" s="6" t="n">
        <v>295.3914</v>
      </c>
      <c r="BE66" s="6" t="n">
        <f aca="false">BA66/AZ66</f>
        <v>12.1779066475912</v>
      </c>
      <c r="BF66" s="6" t="n">
        <f aca="false">BD66/BC66</f>
        <v>9.52024803643196</v>
      </c>
      <c r="BG66" s="6" t="n">
        <v>992.4489407</v>
      </c>
      <c r="BH66" s="6" t="n">
        <v>46.10680329</v>
      </c>
      <c r="BI66" s="8" t="n">
        <f aca="false">(AX66/AW66)/(AQ66*AR66)</f>
        <v>0</v>
      </c>
      <c r="BJ66" s="8" t="n">
        <f aca="false">(AX66/AW66)/(AQ66*AR66)</f>
        <v>0</v>
      </c>
    </row>
    <row r="67" s="8" customFormat="true" ht="12.8" hidden="false" customHeight="false" outlineLevel="0" collapsed="false">
      <c r="A67" s="6" t="s">
        <v>86</v>
      </c>
      <c r="B67" s="6" t="s">
        <v>266</v>
      </c>
      <c r="C67" s="7" t="s">
        <v>265</v>
      </c>
      <c r="D67" s="6" t="s">
        <v>267</v>
      </c>
      <c r="E67" s="7" t="s">
        <v>262</v>
      </c>
      <c r="F67" s="6" t="s">
        <v>49</v>
      </c>
      <c r="G67" s="6"/>
      <c r="H67" s="6"/>
      <c r="I67" s="6" t="n">
        <v>452</v>
      </c>
      <c r="J67" s="6" t="s">
        <v>23</v>
      </c>
      <c r="K67" s="6" t="s">
        <v>187</v>
      </c>
      <c r="L67" s="6"/>
      <c r="M67" s="6"/>
      <c r="N67" s="6" t="n">
        <v>1.486</v>
      </c>
      <c r="O67" s="6" t="n">
        <v>1.815</v>
      </c>
      <c r="P67" s="6" t="n">
        <v>1.55</v>
      </c>
      <c r="Q67" s="6" t="n">
        <v>0.064</v>
      </c>
      <c r="R67" s="6" t="n">
        <v>18.10884543</v>
      </c>
      <c r="S67" s="6" t="n">
        <v>0.2829507098</v>
      </c>
      <c r="T67" s="6" t="n">
        <v>29.78428524</v>
      </c>
      <c r="U67" s="6" t="n">
        <v>36</v>
      </c>
      <c r="V67" s="6" t="n">
        <v>1</v>
      </c>
      <c r="W67" s="6" t="n">
        <v>36</v>
      </c>
      <c r="X67" s="6" t="n">
        <v>36</v>
      </c>
      <c r="Y67" s="6" t="n">
        <v>36</v>
      </c>
      <c r="Z67" s="6" t="n">
        <v>36</v>
      </c>
      <c r="AA67" s="6"/>
      <c r="AB67" s="6" t="n">
        <v>0</v>
      </c>
      <c r="AC67" s="6"/>
      <c r="AD67" s="6" t="n">
        <v>0</v>
      </c>
      <c r="AE67" s="6"/>
      <c r="AF67" s="6" t="n">
        <v>0</v>
      </c>
      <c r="AG67" s="6" t="s">
        <v>193</v>
      </c>
      <c r="AH67" s="6" t="s">
        <v>187</v>
      </c>
      <c r="AI67" s="6" t="s">
        <v>188</v>
      </c>
      <c r="AJ67" s="6"/>
      <c r="AK67" s="6" t="n">
        <v>480</v>
      </c>
      <c r="AL67" s="6" t="n">
        <v>600</v>
      </c>
      <c r="AM67" s="6" t="n">
        <v>0.8</v>
      </c>
      <c r="AN67" s="6" t="n">
        <v>37.23035655</v>
      </c>
      <c r="AO67" s="6"/>
      <c r="AP67" s="6"/>
      <c r="AQ67" s="6" t="n">
        <v>0.45</v>
      </c>
      <c r="AR67" s="6" t="n">
        <v>1.23</v>
      </c>
      <c r="AS67" s="6"/>
      <c r="AT67" s="6"/>
      <c r="AU67" s="6"/>
      <c r="AV67" s="6"/>
      <c r="AW67" s="6" t="n">
        <v>0.25</v>
      </c>
      <c r="AX67" s="6"/>
      <c r="AY67" s="6" t="n">
        <v>23.6</v>
      </c>
      <c r="AZ67" s="6" t="n">
        <v>6.44</v>
      </c>
      <c r="BA67" s="6" t="n">
        <v>160.2399</v>
      </c>
      <c r="BB67" s="6" t="n">
        <v>19.49</v>
      </c>
      <c r="BC67" s="6" t="n">
        <v>4.9661</v>
      </c>
      <c r="BD67" s="6" t="n">
        <v>81.0161</v>
      </c>
      <c r="BE67" s="6" t="n">
        <f aca="false">BA67/AZ67</f>
        <v>24.8819720496894</v>
      </c>
      <c r="BF67" s="6" t="n">
        <f aca="false">BD67/BC67</f>
        <v>16.3138277521596</v>
      </c>
      <c r="BG67" s="6" t="n">
        <v>266.0354233</v>
      </c>
      <c r="BH67" s="6" t="n">
        <v>40.05351149</v>
      </c>
      <c r="BI67" s="8" t="n">
        <f aca="false">(AX67/AW67)/(AQ67*AR67)</f>
        <v>0</v>
      </c>
      <c r="BJ67" s="8" t="n">
        <f aca="false">(AX67/AW67)/(AQ67*AR67)</f>
        <v>0</v>
      </c>
    </row>
    <row r="68" s="8" customFormat="true" ht="12.8" hidden="false" customHeight="false" outlineLevel="0" collapsed="false">
      <c r="A68" s="6" t="s">
        <v>87</v>
      </c>
      <c r="B68" s="6" t="s">
        <v>269</v>
      </c>
      <c r="C68" s="7" t="s">
        <v>265</v>
      </c>
      <c r="D68" s="6" t="s">
        <v>270</v>
      </c>
      <c r="E68" s="7" t="s">
        <v>262</v>
      </c>
      <c r="F68" s="6" t="s">
        <v>49</v>
      </c>
      <c r="G68" s="6"/>
      <c r="H68" s="6"/>
      <c r="I68" s="6" t="n">
        <v>59</v>
      </c>
      <c r="J68" s="6" t="s">
        <v>19</v>
      </c>
      <c r="K68" s="6" t="s">
        <v>187</v>
      </c>
      <c r="L68" s="6"/>
      <c r="M68" s="6"/>
      <c r="N68" s="6" t="n">
        <v>1.136</v>
      </c>
      <c r="O68" s="6" t="n">
        <v>1.538</v>
      </c>
      <c r="P68" s="6" t="n">
        <v>1.203</v>
      </c>
      <c r="Q68" s="6" t="n">
        <v>0.067</v>
      </c>
      <c r="R68" s="6" t="n">
        <v>21.10884543</v>
      </c>
      <c r="S68" s="6" t="n">
        <v>0.3150573944</v>
      </c>
      <c r="T68" s="6" t="n">
        <v>34.71849576</v>
      </c>
      <c r="U68" s="6" t="n">
        <v>34</v>
      </c>
      <c r="V68" s="6" t="n">
        <v>1</v>
      </c>
      <c r="W68" s="6" t="n">
        <v>34</v>
      </c>
      <c r="X68" s="6" t="n">
        <v>34</v>
      </c>
      <c r="Y68" s="6" t="n">
        <v>34</v>
      </c>
      <c r="Z68" s="6" t="n">
        <v>34</v>
      </c>
      <c r="AA68" s="6" t="n">
        <v>33</v>
      </c>
      <c r="AB68" s="6" t="n">
        <v>1.375</v>
      </c>
      <c r="AC68" s="6"/>
      <c r="AD68" s="6" t="n">
        <v>0</v>
      </c>
      <c r="AE68" s="6" t="n">
        <v>33</v>
      </c>
      <c r="AF68" s="6" t="n">
        <v>1.375</v>
      </c>
      <c r="AG68" s="6" t="s">
        <v>186</v>
      </c>
      <c r="AH68" s="6" t="s">
        <v>187</v>
      </c>
      <c r="AI68" s="6" t="s">
        <v>188</v>
      </c>
      <c r="AJ68" s="6"/>
      <c r="AK68" s="6" t="n">
        <v>850</v>
      </c>
      <c r="AL68" s="6" t="n">
        <v>1000</v>
      </c>
      <c r="AM68" s="6" t="n">
        <v>0.85</v>
      </c>
      <c r="AN68" s="6" t="n">
        <v>40.84528914</v>
      </c>
      <c r="AO68" s="6" t="n">
        <v>40.84528914</v>
      </c>
      <c r="AP68" s="6" t="n">
        <v>20.84528914</v>
      </c>
      <c r="AQ68" s="6" t="n">
        <v>1.375</v>
      </c>
      <c r="AR68" s="6" t="n">
        <v>0.46</v>
      </c>
      <c r="AS68" s="6" t="n">
        <v>64.57753223</v>
      </c>
      <c r="AT68" s="6" t="n">
        <v>32.95697887</v>
      </c>
      <c r="AU68" s="6"/>
      <c r="AV68" s="6"/>
      <c r="AW68" s="6" t="n">
        <v>0.25</v>
      </c>
      <c r="AX68" s="6"/>
      <c r="AY68" s="6"/>
      <c r="AZ68" s="6"/>
      <c r="BA68" s="6"/>
      <c r="BB68" s="6"/>
      <c r="BC68" s="6"/>
      <c r="BD68" s="6"/>
      <c r="BE68" s="6" t="e">
        <f aca="false">BA68/AZ68</f>
        <v>#DIV/0!</v>
      </c>
      <c r="BF68" s="6" t="e">
        <f aca="false">BD68/BC68</f>
        <v>#DIV/0!</v>
      </c>
      <c r="BG68" s="6"/>
      <c r="BH68" s="6" t="n">
        <v>0</v>
      </c>
      <c r="BI68" s="8" t="n">
        <f aca="false">(AX68/AW68)/(AQ68*AR68)</f>
        <v>0</v>
      </c>
      <c r="BJ68" s="8" t="n">
        <f aca="false">(AX68/AW68)/(AQ68*AR68)</f>
        <v>0</v>
      </c>
    </row>
    <row r="69" s="8" customFormat="true" ht="12.8" hidden="false" customHeight="false" outlineLevel="0" collapsed="false">
      <c r="A69" s="6" t="s">
        <v>88</v>
      </c>
      <c r="B69" s="6" t="s">
        <v>269</v>
      </c>
      <c r="C69" s="7" t="s">
        <v>265</v>
      </c>
      <c r="D69" s="6" t="s">
        <v>270</v>
      </c>
      <c r="E69" s="7" t="s">
        <v>262</v>
      </c>
      <c r="F69" s="6" t="s">
        <v>49</v>
      </c>
      <c r="G69" s="6"/>
      <c r="H69" s="6"/>
      <c r="I69" s="6" t="n">
        <v>69</v>
      </c>
      <c r="J69" s="6" t="s">
        <v>19</v>
      </c>
      <c r="K69" s="6" t="s">
        <v>208</v>
      </c>
      <c r="L69" s="6"/>
      <c r="M69" s="6"/>
      <c r="N69" s="6" t="n">
        <v>1.482</v>
      </c>
      <c r="O69" s="6" t="n">
        <v>1.839</v>
      </c>
      <c r="P69" s="6" t="n">
        <v>1.551</v>
      </c>
      <c r="Q69" s="6" t="n">
        <v>0.069</v>
      </c>
      <c r="R69" s="6" t="n">
        <v>23.10884543</v>
      </c>
      <c r="S69" s="6" t="n">
        <v>0.3349108033</v>
      </c>
      <c r="T69" s="6" t="n">
        <v>38.00796945</v>
      </c>
      <c r="U69" s="6" t="n">
        <v>34</v>
      </c>
      <c r="V69" s="6" t="n">
        <v>1</v>
      </c>
      <c r="W69" s="6" t="n">
        <v>34</v>
      </c>
      <c r="X69" s="6" t="n">
        <v>34</v>
      </c>
      <c r="Y69" s="6" t="n">
        <v>34</v>
      </c>
      <c r="Z69" s="6" t="n">
        <v>34</v>
      </c>
      <c r="AA69" s="6" t="n">
        <v>33</v>
      </c>
      <c r="AB69" s="6" t="n">
        <v>1.375</v>
      </c>
      <c r="AC69" s="6"/>
      <c r="AD69" s="6" t="n">
        <v>0</v>
      </c>
      <c r="AE69" s="6" t="n">
        <v>33</v>
      </c>
      <c r="AF69" s="6" t="n">
        <v>1.375</v>
      </c>
      <c r="AG69" s="6" t="s">
        <v>186</v>
      </c>
      <c r="AH69" s="6" t="s">
        <v>187</v>
      </c>
      <c r="AI69" s="6" t="s">
        <v>188</v>
      </c>
      <c r="AJ69" s="6"/>
      <c r="AK69" s="6" t="n">
        <v>800</v>
      </c>
      <c r="AL69" s="6" t="n">
        <v>1000</v>
      </c>
      <c r="AM69" s="6" t="n">
        <v>0.8</v>
      </c>
      <c r="AN69" s="6" t="n">
        <v>47.50996181</v>
      </c>
      <c r="AO69" s="6" t="n">
        <v>84.21372059</v>
      </c>
      <c r="AP69" s="6" t="n">
        <v>47.89142152</v>
      </c>
      <c r="AQ69" s="6" t="n">
        <v>1.375</v>
      </c>
      <c r="AR69" s="6" t="n">
        <v>0.46</v>
      </c>
      <c r="AS69" s="6" t="n">
        <v>133.1442223</v>
      </c>
      <c r="AT69" s="6" t="n">
        <v>75.71766248</v>
      </c>
      <c r="AU69" s="6"/>
      <c r="AV69" s="6"/>
      <c r="AW69" s="6" t="n">
        <v>0.25</v>
      </c>
      <c r="AX69" s="6"/>
      <c r="AY69" s="6" t="n">
        <v>28</v>
      </c>
      <c r="AZ69" s="6" t="n">
        <v>69.2205</v>
      </c>
      <c r="BA69" s="6" t="n">
        <v>576.3571</v>
      </c>
      <c r="BB69" s="6" t="n">
        <v>21.09</v>
      </c>
      <c r="BC69" s="6" t="n">
        <v>48.9755</v>
      </c>
      <c r="BD69" s="6" t="n">
        <v>359.8549</v>
      </c>
      <c r="BE69" s="6" t="n">
        <f aca="false">BA69/AZ69</f>
        <v>8.32639319276804</v>
      </c>
      <c r="BF69" s="6" t="n">
        <f aca="false">BD69/BC69</f>
        <v>7.34765137670876</v>
      </c>
      <c r="BG69" s="6" t="n">
        <v>1177.334666</v>
      </c>
      <c r="BH69" s="6" t="n">
        <v>155.1165567</v>
      </c>
      <c r="BI69" s="8" t="n">
        <f aca="false">(AX69/AW69)/(AQ69*AR69)</f>
        <v>0</v>
      </c>
      <c r="BJ69" s="8" t="n">
        <f aca="false">(AX69/AW69)/(AQ69*AR69)</f>
        <v>0</v>
      </c>
    </row>
    <row r="70" s="8" customFormat="true" ht="12.8" hidden="false" customHeight="false" outlineLevel="0" collapsed="false">
      <c r="A70" s="6" t="s">
        <v>89</v>
      </c>
      <c r="B70" s="6" t="s">
        <v>269</v>
      </c>
      <c r="C70" s="7" t="s">
        <v>265</v>
      </c>
      <c r="D70" s="6" t="s">
        <v>270</v>
      </c>
      <c r="E70" s="7" t="s">
        <v>262</v>
      </c>
      <c r="F70" s="6" t="s">
        <v>49</v>
      </c>
      <c r="G70" s="6"/>
      <c r="H70" s="6"/>
      <c r="I70" s="6" t="n">
        <v>69</v>
      </c>
      <c r="J70" s="6" t="s">
        <v>19</v>
      </c>
      <c r="K70" s="6" t="s">
        <v>187</v>
      </c>
      <c r="L70" s="6"/>
      <c r="M70" s="6"/>
      <c r="N70" s="6" t="n">
        <v>1.139</v>
      </c>
      <c r="O70" s="6" t="n">
        <v>1.43</v>
      </c>
      <c r="P70" s="6" t="n">
        <v>1.202</v>
      </c>
      <c r="Q70" s="6" t="n">
        <v>0.063</v>
      </c>
      <c r="R70" s="6" t="n">
        <v>17.10884542</v>
      </c>
      <c r="S70" s="6" t="n">
        <v>0.271568975</v>
      </c>
      <c r="T70" s="6" t="n">
        <v>28.1395484</v>
      </c>
      <c r="U70" s="6" t="n">
        <v>34</v>
      </c>
      <c r="V70" s="6" t="n">
        <v>1</v>
      </c>
      <c r="W70" s="6" t="n">
        <v>34</v>
      </c>
      <c r="X70" s="6" t="n">
        <v>34</v>
      </c>
      <c r="Y70" s="6" t="n">
        <v>34</v>
      </c>
      <c r="Z70" s="6" t="n">
        <v>34</v>
      </c>
      <c r="AA70" s="6"/>
      <c r="AB70" s="6" t="n">
        <v>0</v>
      </c>
      <c r="AC70" s="6" t="n">
        <v>0</v>
      </c>
      <c r="AD70" s="6" t="n">
        <v>0</v>
      </c>
      <c r="AE70" s="6" t="n">
        <v>33</v>
      </c>
      <c r="AF70" s="6" t="n">
        <v>1.375</v>
      </c>
      <c r="AG70" s="6" t="s">
        <v>193</v>
      </c>
      <c r="AH70" s="6" t="s">
        <v>187</v>
      </c>
      <c r="AI70" s="6" t="s">
        <v>188</v>
      </c>
      <c r="AJ70" s="6"/>
      <c r="AK70" s="6" t="n">
        <v>460</v>
      </c>
      <c r="AL70" s="6" t="n">
        <v>600</v>
      </c>
      <c r="AM70" s="6" t="n">
        <v>0.77</v>
      </c>
      <c r="AN70" s="6" t="n">
        <v>36.70375878</v>
      </c>
      <c r="AO70" s="6"/>
      <c r="AP70" s="6"/>
      <c r="AQ70" s="6"/>
      <c r="AR70" s="6" t="n">
        <v>0.46</v>
      </c>
      <c r="AS70" s="6"/>
      <c r="AT70" s="6"/>
      <c r="AU70" s="6"/>
      <c r="AV70" s="6"/>
      <c r="AW70" s="6" t="n">
        <v>0.25</v>
      </c>
      <c r="AX70" s="6"/>
      <c r="AY70" s="6"/>
      <c r="AZ70" s="6"/>
      <c r="BA70" s="6"/>
      <c r="BB70" s="6"/>
      <c r="BC70" s="6"/>
      <c r="BD70" s="6"/>
      <c r="BE70" s="6" t="e">
        <f aca="false">BA70/AZ70</f>
        <v>#DIV/0!</v>
      </c>
      <c r="BF70" s="6" t="e">
        <f aca="false">BD70/BC70</f>
        <v>#DIV/0!</v>
      </c>
      <c r="BG70" s="6"/>
      <c r="BH70" s="6"/>
      <c r="BJ70" s="8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6.29"/>
    <col collapsed="false" customWidth="true" hidden="false" outlineLevel="0" max="3" min="3" style="1" width="25.6"/>
  </cols>
  <sheetData>
    <row r="1" customFormat="false" ht="12.8" hidden="false" customHeight="false" outlineLevel="0" collapsed="false">
      <c r="A1" s="1" t="s">
        <v>1</v>
      </c>
      <c r="B1" s="1" t="s">
        <v>271</v>
      </c>
      <c r="C1" s="1" t="s">
        <v>272</v>
      </c>
      <c r="D1" s="1" t="s">
        <v>273</v>
      </c>
    </row>
    <row r="2" customFormat="false" ht="12.8" hidden="false" customHeight="false" outlineLevel="0" collapsed="false">
      <c r="A2" s="1" t="s">
        <v>18</v>
      </c>
      <c r="B2" s="1" t="n">
        <v>68</v>
      </c>
      <c r="C2" s="1" t="n">
        <v>2.12177386572676</v>
      </c>
      <c r="D2" s="1" t="n">
        <f aca="false">$C$3*(B2/$B$3)</f>
        <v>1.22176805440372</v>
      </c>
    </row>
    <row r="3" customFormat="false" ht="12.8" hidden="false" customHeight="false" outlineLevel="0" collapsed="false">
      <c r="A3" s="1" t="s">
        <v>18</v>
      </c>
      <c r="B3" s="1" t="n">
        <v>74</v>
      </c>
      <c r="C3" s="1" t="n">
        <v>1.32957111802758</v>
      </c>
      <c r="D3" s="1" t="n">
        <f aca="false">$C$3*(B3/$B$3)</f>
        <v>1.32957111802758</v>
      </c>
    </row>
    <row r="4" customFormat="false" ht="12.8" hidden="false" customHeight="false" outlineLevel="0" collapsed="false">
      <c r="A4" s="1" t="s">
        <v>18</v>
      </c>
      <c r="B4" s="1" t="n">
        <v>150</v>
      </c>
      <c r="C4" s="1" t="n">
        <v>2.17726210868461</v>
      </c>
      <c r="D4" s="1" t="n">
        <f aca="false">$C$3*(B4/$B$3)</f>
        <v>2.69507659059645</v>
      </c>
    </row>
    <row r="5" customFormat="false" ht="12.8" hidden="false" customHeight="false" outlineLevel="0" collapsed="false">
      <c r="A5" s="1" t="s">
        <v>18</v>
      </c>
      <c r="B5" s="1" t="n">
        <v>168</v>
      </c>
      <c r="C5" s="1" t="n">
        <v>5.18437848409334</v>
      </c>
      <c r="D5" s="1" t="n">
        <f aca="false">$C$3*(B5/$B$3)</f>
        <v>3.01848578146802</v>
      </c>
    </row>
    <row r="8" customFormat="false" ht="12.8" hidden="false" customHeight="false" outlineLevel="0" collapsed="false">
      <c r="A8" s="1" t="s">
        <v>1</v>
      </c>
      <c r="B8" s="1" t="s">
        <v>271</v>
      </c>
      <c r="C8" s="1" t="s">
        <v>272</v>
      </c>
      <c r="D8" s="1" t="s">
        <v>274</v>
      </c>
    </row>
    <row r="9" customFormat="false" ht="12.8" hidden="false" customHeight="false" outlineLevel="0" collapsed="false">
      <c r="A9" s="1" t="s">
        <v>49</v>
      </c>
      <c r="B9" s="1" t="n">
        <v>69</v>
      </c>
      <c r="C9" s="1" t="n">
        <v>6.78334661696259</v>
      </c>
      <c r="D9" s="1" t="n">
        <f aca="false">$C$10*(B9/$B$10)</f>
        <v>1.92270191494882</v>
      </c>
    </row>
    <row r="10" customFormat="false" ht="12.8" hidden="false" customHeight="false" outlineLevel="0" collapsed="false">
      <c r="A10" s="1" t="s">
        <v>49</v>
      </c>
      <c r="B10" s="1" t="n">
        <v>73</v>
      </c>
      <c r="C10" s="1" t="n">
        <v>2.03416289552556</v>
      </c>
      <c r="D10" s="1" t="n">
        <f aca="false">$C$10*(B10/$B$10)</f>
        <v>2.03416289552556</v>
      </c>
    </row>
    <row r="11" customFormat="false" ht="12.8" hidden="false" customHeight="false" outlineLevel="0" collapsed="false">
      <c r="A11" s="1" t="s">
        <v>49</v>
      </c>
      <c r="B11" s="1" t="n">
        <v>148</v>
      </c>
      <c r="C11" s="1" t="n">
        <v>1.32232450014019</v>
      </c>
      <c r="D11" s="1" t="n">
        <f aca="false">$C$10*(B11/$B$10)</f>
        <v>4.12405628133949</v>
      </c>
    </row>
    <row r="12" customFormat="false" ht="12.8" hidden="false" customHeight="false" outlineLevel="0" collapsed="false">
      <c r="A12" s="1" t="s">
        <v>49</v>
      </c>
      <c r="B12" s="1" t="n">
        <v>265</v>
      </c>
      <c r="C12" s="1" t="n">
        <v>0.828830860507312</v>
      </c>
      <c r="D12" s="1" t="n">
        <f aca="false">$C$10*(B12/$B$10)</f>
        <v>7.38428996320923</v>
      </c>
    </row>
    <row r="13" customFormat="false" ht="12.8" hidden="false" customHeight="false" outlineLevel="0" collapsed="false">
      <c r="A13" s="1" t="s">
        <v>49</v>
      </c>
      <c r="B13" s="1" t="n">
        <v>365</v>
      </c>
      <c r="C13" s="1" t="n">
        <v>3.47769543896914</v>
      </c>
      <c r="D13" s="1" t="n">
        <f aca="false">$C$10*(B13/$B$10)</f>
        <v>10.1708144776278</v>
      </c>
    </row>
    <row r="14" customFormat="false" ht="12.8" hidden="false" customHeight="false" outlineLevel="0" collapsed="false">
      <c r="A14" s="1" t="s">
        <v>49</v>
      </c>
      <c r="B14" s="1" t="n">
        <v>452</v>
      </c>
      <c r="C14" s="1" t="n">
        <v>1.96315848404831</v>
      </c>
      <c r="D14" s="1" t="n">
        <f aca="false">$C$10*(B14/$B$10)</f>
        <v>12.595090805172</v>
      </c>
    </row>
    <row r="16" customFormat="false" ht="12.8" hidden="false" customHeight="false" outlineLevel="0" collapsed="false">
      <c r="A16" s="0"/>
      <c r="B16" s="0"/>
      <c r="C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9" activeCellId="0" sqref="D29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9</v>
      </c>
      <c r="E1" s="0" t="s">
        <v>10</v>
      </c>
      <c r="F1" s="0" t="s">
        <v>275</v>
      </c>
    </row>
    <row r="2" customFormat="false" ht="12.8" hidden="false" customHeight="false" outlineLevel="0" collapsed="false">
      <c r="A2" s="0" t="s">
        <v>20</v>
      </c>
      <c r="B2" s="0" t="s">
        <v>18</v>
      </c>
      <c r="C2" s="0" t="n">
        <v>50</v>
      </c>
      <c r="D2" s="0" t="n">
        <v>329.466918726015</v>
      </c>
      <c r="E2" s="0" t="n">
        <v>329.466918726015</v>
      </c>
      <c r="F2" s="0" t="n">
        <f aca="false">D2/$D$13</f>
        <v>1.37277882796046</v>
      </c>
    </row>
    <row r="3" customFormat="false" ht="12.8" hidden="false" customHeight="false" outlineLevel="0" collapsed="false">
      <c r="A3" s="0" t="s">
        <v>21</v>
      </c>
      <c r="B3" s="0" t="s">
        <v>18</v>
      </c>
      <c r="C3" s="0" t="n">
        <v>50</v>
      </c>
    </row>
    <row r="4" customFormat="false" ht="12.8" hidden="false" customHeight="false" outlineLevel="0" collapsed="false">
      <c r="A4" s="0" t="s">
        <v>17</v>
      </c>
      <c r="B4" s="0" t="s">
        <v>18</v>
      </c>
      <c r="C4" s="0" t="n">
        <v>60</v>
      </c>
    </row>
    <row r="5" customFormat="false" ht="12.8" hidden="false" customHeight="false" outlineLevel="0" collapsed="false">
      <c r="A5" s="0" t="s">
        <v>45</v>
      </c>
      <c r="B5" s="0" t="s">
        <v>18</v>
      </c>
      <c r="C5" s="0" t="n">
        <v>68</v>
      </c>
      <c r="D5" s="0" t="n">
        <v>255.065217455071</v>
      </c>
      <c r="E5" s="0" t="n">
        <v>255.065217455071</v>
      </c>
      <c r="F5" s="0" t="n">
        <f aca="false">D5/$D$13</f>
        <v>1.06277173934612</v>
      </c>
    </row>
    <row r="6" customFormat="false" ht="12.8" hidden="false" customHeight="false" outlineLevel="0" collapsed="false">
      <c r="A6" s="0" t="s">
        <v>46</v>
      </c>
      <c r="B6" s="0" t="s">
        <v>18</v>
      </c>
      <c r="C6" s="0" t="n">
        <v>68</v>
      </c>
      <c r="D6" s="0" t="n">
        <v>1786.95652173913</v>
      </c>
      <c r="E6" s="0" t="n">
        <v>1786.95652173913</v>
      </c>
      <c r="F6" s="0" t="n">
        <f aca="false">D6/$D$13</f>
        <v>7.44565217356266</v>
      </c>
    </row>
    <row r="7" customFormat="false" ht="12.8" hidden="false" customHeight="false" outlineLevel="0" collapsed="false">
      <c r="A7" s="0" t="s">
        <v>39</v>
      </c>
      <c r="B7" s="0" t="s">
        <v>18</v>
      </c>
      <c r="C7" s="0" t="n">
        <v>73</v>
      </c>
    </row>
    <row r="8" customFormat="false" ht="12.8" hidden="false" customHeight="false" outlineLevel="0" collapsed="false">
      <c r="A8" s="0" t="s">
        <v>40</v>
      </c>
      <c r="B8" s="0" t="s">
        <v>18</v>
      </c>
      <c r="C8" s="0" t="n">
        <v>73</v>
      </c>
    </row>
    <row r="9" customFormat="false" ht="12.8" hidden="false" customHeight="false" outlineLevel="0" collapsed="false">
      <c r="A9" s="0" t="s">
        <v>43</v>
      </c>
      <c r="B9" s="0" t="s">
        <v>18</v>
      </c>
      <c r="C9" s="0" t="n">
        <v>74</v>
      </c>
    </row>
    <row r="10" customFormat="false" ht="12.8" hidden="false" customHeight="false" outlineLevel="0" collapsed="false">
      <c r="A10" s="0" t="s">
        <v>29</v>
      </c>
      <c r="B10" s="0" t="s">
        <v>18</v>
      </c>
      <c r="C10" s="0" t="n">
        <v>90</v>
      </c>
    </row>
    <row r="11" customFormat="false" ht="12.8" hidden="false" customHeight="false" outlineLevel="0" collapsed="false">
      <c r="A11" s="0" t="s">
        <v>30</v>
      </c>
      <c r="B11" s="0" t="s">
        <v>18</v>
      </c>
      <c r="C11" s="0" t="n">
        <v>90</v>
      </c>
    </row>
    <row r="12" customFormat="false" ht="12.8" hidden="false" customHeight="false" outlineLevel="0" collapsed="false">
      <c r="A12" s="0" t="s">
        <v>44</v>
      </c>
      <c r="B12" s="0" t="s">
        <v>18</v>
      </c>
      <c r="C12" s="0" t="n">
        <v>94</v>
      </c>
    </row>
    <row r="13" customFormat="false" ht="12.8" hidden="false" customHeight="false" outlineLevel="0" collapsed="false">
      <c r="A13" s="0" t="s">
        <v>25</v>
      </c>
      <c r="B13" s="0" t="s">
        <v>18</v>
      </c>
      <c r="C13" s="0" t="n">
        <v>100</v>
      </c>
      <c r="D13" s="0" t="n">
        <v>240.000000011294</v>
      </c>
      <c r="E13" s="0" t="n">
        <v>240.000000011294</v>
      </c>
      <c r="F13" s="0" t="n">
        <f aca="false">D13/$D$13</f>
        <v>1</v>
      </c>
    </row>
    <row r="14" customFormat="false" ht="12.8" hidden="false" customHeight="false" outlineLevel="0" collapsed="false">
      <c r="A14" s="0" t="s">
        <v>26</v>
      </c>
      <c r="B14" s="0" t="s">
        <v>18</v>
      </c>
      <c r="C14" s="0" t="n">
        <v>100</v>
      </c>
      <c r="D14" s="0" t="n">
        <v>952.869565217391</v>
      </c>
      <c r="E14" s="0" t="n">
        <v>952.869565217391</v>
      </c>
      <c r="F14" s="0" t="n">
        <f aca="false">D14/$D$13</f>
        <v>3.97028985488563</v>
      </c>
    </row>
    <row r="15" customFormat="false" ht="12.8" hidden="false" customHeight="false" outlineLevel="0" collapsed="false">
      <c r="A15" s="0" t="s">
        <v>33</v>
      </c>
      <c r="B15" s="0" t="s">
        <v>18</v>
      </c>
      <c r="C15" s="0" t="n">
        <v>110</v>
      </c>
      <c r="D15" s="0" t="n">
        <v>303.109565120396</v>
      </c>
      <c r="E15" s="0" t="n">
        <v>303.109565120396</v>
      </c>
      <c r="F15" s="0" t="n">
        <f aca="false">D15/$D$13</f>
        <v>1.26295652127555</v>
      </c>
    </row>
    <row r="16" customFormat="false" ht="12.8" hidden="false" customHeight="false" outlineLevel="0" collapsed="false">
      <c r="A16" s="0" t="s">
        <v>34</v>
      </c>
      <c r="B16" s="0" t="s">
        <v>18</v>
      </c>
      <c r="C16" s="0" t="n">
        <v>110</v>
      </c>
      <c r="D16" s="0" t="n">
        <v>277.874396135266</v>
      </c>
      <c r="E16" s="0" t="n">
        <v>277.874396135266</v>
      </c>
      <c r="F16" s="0" t="n">
        <f aca="false">D16/$D$13</f>
        <v>1.15780998384246</v>
      </c>
    </row>
    <row r="17" customFormat="false" ht="12.8" hidden="false" customHeight="false" outlineLevel="0" collapsed="false">
      <c r="A17" s="0" t="s">
        <v>41</v>
      </c>
      <c r="B17" s="0" t="s">
        <v>18</v>
      </c>
      <c r="C17" s="0" t="n">
        <v>120</v>
      </c>
      <c r="D17" s="0" t="n">
        <v>340.043478260869</v>
      </c>
      <c r="E17" s="0" t="n">
        <v>340.043478260869</v>
      </c>
      <c r="F17" s="0" t="n">
        <f aca="false">D17/$D$13</f>
        <v>1.41684782602028</v>
      </c>
    </row>
    <row r="18" customFormat="false" ht="12.8" hidden="false" customHeight="false" outlineLevel="0" collapsed="false">
      <c r="A18" s="0" t="s">
        <v>42</v>
      </c>
      <c r="B18" s="0" t="s">
        <v>18</v>
      </c>
      <c r="C18" s="0" t="n">
        <v>120</v>
      </c>
      <c r="D18" s="0" t="n">
        <v>3484.17391304348</v>
      </c>
      <c r="E18" s="0" t="n">
        <v>3484.17391304348</v>
      </c>
      <c r="F18" s="0" t="n">
        <f aca="false">D18/$D$13</f>
        <v>14.5173913036647</v>
      </c>
    </row>
    <row r="19" customFormat="false" ht="12.8" hidden="false" customHeight="false" outlineLevel="0" collapsed="false">
      <c r="A19" s="0" t="s">
        <v>35</v>
      </c>
      <c r="B19" s="0" t="s">
        <v>18</v>
      </c>
      <c r="C19" s="0" t="n">
        <v>132</v>
      </c>
      <c r="D19" s="0" t="n">
        <v>183.133658477983</v>
      </c>
      <c r="E19" s="0" t="n">
        <v>183.133658477983</v>
      </c>
      <c r="F19" s="0" t="n">
        <f aca="false">D19/$D$13</f>
        <v>0.763056910289021</v>
      </c>
    </row>
    <row r="20" customFormat="false" ht="12.8" hidden="false" customHeight="false" outlineLevel="0" collapsed="false">
      <c r="A20" s="0" t="s">
        <v>36</v>
      </c>
      <c r="B20" s="0" t="s">
        <v>18</v>
      </c>
      <c r="C20" s="0" t="n">
        <v>132</v>
      </c>
      <c r="D20" s="0" t="n">
        <v>1682.96296296296</v>
      </c>
      <c r="E20" s="0" t="n">
        <v>1682.96296296296</v>
      </c>
      <c r="F20" s="0" t="n">
        <f aca="false">D20/$D$13</f>
        <v>7.01234567868235</v>
      </c>
    </row>
    <row r="21" customFormat="false" ht="12.8" hidden="false" customHeight="false" outlineLevel="0" collapsed="false">
      <c r="A21" s="0" t="s">
        <v>22</v>
      </c>
      <c r="B21" s="0" t="s">
        <v>18</v>
      </c>
      <c r="C21" s="0" t="n">
        <v>150</v>
      </c>
      <c r="D21" s="0" t="n">
        <v>1380.74796747967</v>
      </c>
      <c r="E21" s="0" t="n">
        <v>1380.74796747967</v>
      </c>
      <c r="F21" s="0" t="n">
        <f aca="false">D21/$D$13</f>
        <v>5.75311653089456</v>
      </c>
    </row>
    <row r="22" customFormat="false" ht="12.8" hidden="false" customHeight="false" outlineLevel="0" collapsed="false">
      <c r="A22" s="0" t="s">
        <v>24</v>
      </c>
      <c r="B22" s="0" t="s">
        <v>18</v>
      </c>
      <c r="C22" s="0" t="n">
        <v>150</v>
      </c>
    </row>
    <row r="23" customFormat="false" ht="12.8" hidden="false" customHeight="false" outlineLevel="0" collapsed="false">
      <c r="A23" s="0" t="s">
        <v>27</v>
      </c>
      <c r="B23" s="0" t="s">
        <v>18</v>
      </c>
      <c r="C23" s="0" t="n">
        <v>150</v>
      </c>
    </row>
    <row r="24" customFormat="false" ht="12.8" hidden="false" customHeight="false" outlineLevel="0" collapsed="false">
      <c r="A24" s="0" t="s">
        <v>28</v>
      </c>
      <c r="B24" s="0" t="s">
        <v>18</v>
      </c>
      <c r="C24" s="0" t="n">
        <v>150</v>
      </c>
    </row>
    <row r="25" customFormat="false" ht="12.8" hidden="false" customHeight="false" outlineLevel="0" collapsed="false">
      <c r="A25" s="0" t="s">
        <v>47</v>
      </c>
      <c r="B25" s="0" t="s">
        <v>18</v>
      </c>
      <c r="C25" s="0" t="n">
        <v>168</v>
      </c>
      <c r="D25" s="0" t="n">
        <v>661.073170561108</v>
      </c>
      <c r="E25" s="0" t="n">
        <v>661.073170561108</v>
      </c>
      <c r="F25" s="0" t="n">
        <f aca="false">D25/$D$13</f>
        <v>2.754471543875</v>
      </c>
    </row>
    <row r="26" customFormat="false" ht="12.8" hidden="false" customHeight="false" outlineLevel="0" collapsed="false">
      <c r="A26" s="0" t="s">
        <v>31</v>
      </c>
      <c r="B26" s="0" t="s">
        <v>18</v>
      </c>
      <c r="C26" s="0" t="n">
        <v>355</v>
      </c>
      <c r="D26" s="0" t="n">
        <v>601.724877856229</v>
      </c>
      <c r="E26" s="0" t="n">
        <v>601.724877856229</v>
      </c>
      <c r="F26" s="0" t="n">
        <f aca="false">D26/$D$13</f>
        <v>2.50718699094964</v>
      </c>
    </row>
    <row r="27" customFormat="false" ht="12.8" hidden="false" customHeight="false" outlineLevel="0" collapsed="false">
      <c r="A27" s="0" t="s">
        <v>32</v>
      </c>
      <c r="B27" s="0" t="s">
        <v>18</v>
      </c>
      <c r="C27" s="0" t="n">
        <v>355</v>
      </c>
      <c r="D27" s="0" t="n">
        <v>1286.93766937669</v>
      </c>
      <c r="E27" s="0" t="n">
        <v>1286.93766937669</v>
      </c>
      <c r="F27" s="0" t="n">
        <f aca="false">D27/$D$13</f>
        <v>5.3622402888172</v>
      </c>
    </row>
    <row r="28" customFormat="false" ht="12.8" hidden="false" customHeight="false" outlineLevel="0" collapsed="false">
      <c r="A28" s="0" t="s">
        <v>37</v>
      </c>
      <c r="B28" s="0" t="s">
        <v>18</v>
      </c>
      <c r="C28" s="0" t="n">
        <v>700</v>
      </c>
      <c r="D28" s="0" t="n">
        <v>46.3317073217063</v>
      </c>
      <c r="E28" s="0" t="n">
        <v>46.3317073217063</v>
      </c>
      <c r="F28" s="0" t="n">
        <f aca="false">D28/$D$13</f>
        <v>0.193048780498025</v>
      </c>
    </row>
    <row r="29" customFormat="false" ht="12.8" hidden="false" customHeight="false" outlineLevel="0" collapsed="false">
      <c r="A29" s="0" t="s">
        <v>38</v>
      </c>
      <c r="B29" s="0" t="s">
        <v>18</v>
      </c>
      <c r="C29" s="0" t="n">
        <v>700</v>
      </c>
      <c r="E29" s="0" t="n">
        <v>1225.07678410117</v>
      </c>
      <c r="F29" s="0" t="n">
        <f aca="false">D29/$D$13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5" activeCellId="0" sqref="R1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9</v>
      </c>
      <c r="E1" s="0" t="s">
        <v>10</v>
      </c>
      <c r="F1" s="0" t="s">
        <v>275</v>
      </c>
    </row>
    <row r="2" customFormat="false" ht="12.8" hidden="false" customHeight="false" outlineLevel="0" collapsed="false">
      <c r="A2" s="0" t="s">
        <v>87</v>
      </c>
      <c r="B2" s="0" t="s">
        <v>49</v>
      </c>
      <c r="C2" s="0" t="n">
        <v>59</v>
      </c>
    </row>
    <row r="3" customFormat="false" ht="12.8" hidden="false" customHeight="false" outlineLevel="0" collapsed="false">
      <c r="A3" s="0" t="s">
        <v>88</v>
      </c>
      <c r="B3" s="0" t="s">
        <v>49</v>
      </c>
      <c r="C3" s="0" t="n">
        <v>69</v>
      </c>
    </row>
    <row r="4" customFormat="false" ht="12.8" hidden="false" customHeight="false" outlineLevel="0" collapsed="false">
      <c r="A4" s="0" t="s">
        <v>89</v>
      </c>
      <c r="B4" s="0" t="s">
        <v>49</v>
      </c>
      <c r="C4" s="0" t="n">
        <v>69</v>
      </c>
    </row>
    <row r="5" customFormat="false" ht="12.8" hidden="false" customHeight="false" outlineLevel="0" collapsed="false">
      <c r="A5" s="0" t="s">
        <v>48</v>
      </c>
      <c r="B5" s="0" t="s">
        <v>49</v>
      </c>
      <c r="C5" s="0" t="n">
        <v>73</v>
      </c>
    </row>
    <row r="6" customFormat="false" ht="12.8" hidden="false" customHeight="false" outlineLevel="0" collapsed="false">
      <c r="A6" s="0" t="s">
        <v>51</v>
      </c>
      <c r="B6" s="0" t="s">
        <v>49</v>
      </c>
      <c r="C6" s="0" t="n">
        <v>100</v>
      </c>
      <c r="D6" s="0" t="n">
        <v>314.713043550195</v>
      </c>
      <c r="E6" s="0" t="n">
        <v>314.713043550195</v>
      </c>
      <c r="F6" s="0" t="n">
        <f aca="false">D6/$D$6</f>
        <v>1</v>
      </c>
    </row>
    <row r="7" customFormat="false" ht="12.8" hidden="false" customHeight="false" outlineLevel="0" collapsed="false">
      <c r="A7" s="0" t="s">
        <v>52</v>
      </c>
      <c r="B7" s="0" t="s">
        <v>49</v>
      </c>
      <c r="C7" s="0" t="n">
        <v>100</v>
      </c>
    </row>
    <row r="8" customFormat="false" ht="12.8" hidden="false" customHeight="false" outlineLevel="0" collapsed="false">
      <c r="A8" s="0" t="s">
        <v>63</v>
      </c>
      <c r="B8" s="0" t="s">
        <v>49</v>
      </c>
      <c r="C8" s="0" t="n">
        <v>100</v>
      </c>
    </row>
    <row r="9" customFormat="false" ht="12.8" hidden="false" customHeight="false" outlineLevel="0" collapsed="false">
      <c r="A9" s="0" t="s">
        <v>64</v>
      </c>
      <c r="B9" s="0" t="s">
        <v>49</v>
      </c>
      <c r="C9" s="0" t="n">
        <v>100</v>
      </c>
    </row>
    <row r="10" customFormat="false" ht="12.8" hidden="false" customHeight="false" outlineLevel="0" collapsed="false">
      <c r="A10" s="0" t="s">
        <v>59</v>
      </c>
      <c r="B10" s="0" t="s">
        <v>49</v>
      </c>
      <c r="C10" s="0" t="n">
        <v>113</v>
      </c>
    </row>
    <row r="11" customFormat="false" ht="12.8" hidden="false" customHeight="false" outlineLevel="0" collapsed="false">
      <c r="A11" s="0" t="s">
        <v>60</v>
      </c>
      <c r="B11" s="0" t="s">
        <v>49</v>
      </c>
      <c r="C11" s="0" t="n">
        <v>113</v>
      </c>
    </row>
    <row r="12" customFormat="false" ht="12.8" hidden="false" customHeight="false" outlineLevel="0" collapsed="false">
      <c r="A12" s="0" t="s">
        <v>76</v>
      </c>
      <c r="B12" s="0" t="s">
        <v>49</v>
      </c>
      <c r="C12" s="0" t="n">
        <v>119</v>
      </c>
    </row>
    <row r="13" customFormat="false" ht="12.8" hidden="false" customHeight="false" outlineLevel="0" collapsed="false">
      <c r="A13" s="0" t="s">
        <v>77</v>
      </c>
      <c r="B13" s="0" t="s">
        <v>49</v>
      </c>
      <c r="C13" s="0" t="n">
        <v>119</v>
      </c>
    </row>
    <row r="14" customFormat="false" ht="12.8" hidden="false" customHeight="false" outlineLevel="0" collapsed="false">
      <c r="A14" s="0" t="s">
        <v>55</v>
      </c>
      <c r="B14" s="0" t="s">
        <v>49</v>
      </c>
      <c r="C14" s="0" t="n">
        <v>120</v>
      </c>
    </row>
    <row r="15" customFormat="false" ht="12.8" hidden="false" customHeight="false" outlineLevel="0" collapsed="false">
      <c r="A15" s="0" t="s">
        <v>56</v>
      </c>
      <c r="B15" s="0" t="s">
        <v>49</v>
      </c>
      <c r="C15" s="0" t="n">
        <v>120</v>
      </c>
    </row>
    <row r="16" customFormat="false" ht="12.8" hidden="false" customHeight="false" outlineLevel="0" collapsed="false">
      <c r="A16" s="0" t="s">
        <v>69</v>
      </c>
      <c r="B16" s="0" t="s">
        <v>49</v>
      </c>
      <c r="C16" s="0" t="n">
        <v>120</v>
      </c>
    </row>
    <row r="17" customFormat="false" ht="12.8" hidden="false" customHeight="false" outlineLevel="0" collapsed="false">
      <c r="A17" s="0" t="s">
        <v>70</v>
      </c>
      <c r="B17" s="0" t="s">
        <v>49</v>
      </c>
      <c r="C17" s="0" t="n">
        <v>120</v>
      </c>
    </row>
    <row r="18" customFormat="false" ht="12.8" hidden="false" customHeight="false" outlineLevel="0" collapsed="false">
      <c r="A18" s="0" t="s">
        <v>61</v>
      </c>
      <c r="B18" s="0" t="s">
        <v>49</v>
      </c>
      <c r="C18" s="0" t="n">
        <v>140</v>
      </c>
      <c r="D18" s="0" t="n">
        <v>314.713043550195</v>
      </c>
      <c r="E18" s="0" t="n">
        <v>314.713043550195</v>
      </c>
      <c r="F18" s="0" t="n">
        <f aca="false">D18/$D$6</f>
        <v>1</v>
      </c>
    </row>
    <row r="19" customFormat="false" ht="12.8" hidden="false" customHeight="false" outlineLevel="0" collapsed="false">
      <c r="A19" s="0" t="s">
        <v>62</v>
      </c>
      <c r="B19" s="0" t="s">
        <v>49</v>
      </c>
      <c r="C19" s="0" t="n">
        <v>140</v>
      </c>
    </row>
    <row r="20" customFormat="false" ht="12.8" hidden="false" customHeight="false" outlineLevel="0" collapsed="false">
      <c r="A20" s="0" t="s">
        <v>50</v>
      </c>
      <c r="B20" s="0" t="s">
        <v>49</v>
      </c>
      <c r="C20" s="0" t="n">
        <v>148</v>
      </c>
    </row>
    <row r="21" customFormat="false" ht="12.8" hidden="false" customHeight="false" outlineLevel="0" collapsed="false">
      <c r="A21" s="0" t="s">
        <v>53</v>
      </c>
      <c r="B21" s="0" t="s">
        <v>49</v>
      </c>
      <c r="C21" s="0" t="n">
        <v>150</v>
      </c>
      <c r="D21" s="0" t="n">
        <v>1920.24529660616</v>
      </c>
      <c r="E21" s="0" t="n">
        <v>1920.24529660616</v>
      </c>
      <c r="F21" s="0" t="n">
        <f aca="false">D21/$D$6</f>
        <v>6.10157518399739</v>
      </c>
    </row>
    <row r="22" customFormat="false" ht="12.8" hidden="false" customHeight="false" outlineLevel="0" collapsed="false">
      <c r="A22" s="0" t="s">
        <v>54</v>
      </c>
      <c r="B22" s="0" t="s">
        <v>49</v>
      </c>
      <c r="C22" s="0" t="n">
        <v>150</v>
      </c>
    </row>
    <row r="23" customFormat="false" ht="12.8" hidden="false" customHeight="false" outlineLevel="0" collapsed="false">
      <c r="A23" s="0" t="s">
        <v>65</v>
      </c>
      <c r="B23" s="0" t="s">
        <v>49</v>
      </c>
      <c r="C23" s="0" t="n">
        <v>150</v>
      </c>
    </row>
    <row r="24" customFormat="false" ht="12.8" hidden="false" customHeight="false" outlineLevel="0" collapsed="false">
      <c r="A24" s="0" t="s">
        <v>66</v>
      </c>
      <c r="B24" s="0" t="s">
        <v>49</v>
      </c>
      <c r="C24" s="0" t="n">
        <v>150</v>
      </c>
    </row>
    <row r="25" customFormat="false" ht="12.8" hidden="false" customHeight="false" outlineLevel="0" collapsed="false">
      <c r="A25" s="0" t="s">
        <v>67</v>
      </c>
      <c r="B25" s="0" t="s">
        <v>49</v>
      </c>
      <c r="C25" s="0" t="n">
        <v>150</v>
      </c>
    </row>
    <row r="26" customFormat="false" ht="12.8" hidden="false" customHeight="false" outlineLevel="0" collapsed="false">
      <c r="A26" s="0" t="s">
        <v>68</v>
      </c>
      <c r="B26" s="0" t="s">
        <v>49</v>
      </c>
      <c r="C26" s="0" t="n">
        <v>150</v>
      </c>
    </row>
    <row r="27" customFormat="false" ht="12.8" hidden="false" customHeight="false" outlineLevel="0" collapsed="false">
      <c r="A27" s="0" t="s">
        <v>78</v>
      </c>
      <c r="B27" s="0" t="s">
        <v>49</v>
      </c>
      <c r="C27" s="0" t="n">
        <v>159</v>
      </c>
    </row>
    <row r="28" customFormat="false" ht="12.8" hidden="false" customHeight="false" outlineLevel="0" collapsed="false">
      <c r="A28" s="0" t="s">
        <v>79</v>
      </c>
      <c r="B28" s="0" t="s">
        <v>49</v>
      </c>
      <c r="C28" s="0" t="n">
        <v>159</v>
      </c>
    </row>
    <row r="29" customFormat="false" ht="12.8" hidden="false" customHeight="false" outlineLevel="0" collapsed="false">
      <c r="A29" s="0" t="s">
        <v>57</v>
      </c>
      <c r="B29" s="0" t="s">
        <v>49</v>
      </c>
      <c r="C29" s="0" t="n">
        <v>179</v>
      </c>
    </row>
    <row r="30" customFormat="false" ht="12.8" hidden="false" customHeight="false" outlineLevel="0" collapsed="false">
      <c r="A30" s="0" t="s">
        <v>58</v>
      </c>
      <c r="B30" s="0" t="s">
        <v>49</v>
      </c>
      <c r="C30" s="0" t="n">
        <v>179</v>
      </c>
    </row>
    <row r="31" customFormat="false" ht="12.8" hidden="false" customHeight="false" outlineLevel="0" collapsed="false">
      <c r="A31" s="0" t="s">
        <v>71</v>
      </c>
      <c r="B31" s="0" t="s">
        <v>49</v>
      </c>
      <c r="C31" s="0" t="n">
        <v>180</v>
      </c>
      <c r="D31" s="0" t="n">
        <v>510.117646938796</v>
      </c>
      <c r="E31" s="0" t="n">
        <v>510.117646938796</v>
      </c>
      <c r="F31" s="0" t="n">
        <f aca="false">D31/$D$6</f>
        <v>1.62089769519653</v>
      </c>
    </row>
    <row r="32" customFormat="false" ht="12.8" hidden="false" customHeight="false" outlineLevel="0" collapsed="false">
      <c r="A32" s="0" t="s">
        <v>72</v>
      </c>
      <c r="B32" s="0" t="s">
        <v>49</v>
      </c>
      <c r="C32" s="0" t="n">
        <v>180</v>
      </c>
      <c r="D32" s="0" t="n">
        <v>224.640400250156</v>
      </c>
      <c r="E32" s="0" t="n">
        <v>224.640400250156</v>
      </c>
      <c r="F32" s="0" t="n">
        <f aca="false">D32/$D$6</f>
        <v>0.713794375079109</v>
      </c>
    </row>
    <row r="33" customFormat="false" ht="12.8" hidden="false" customHeight="false" outlineLevel="0" collapsed="false">
      <c r="A33" s="0" t="s">
        <v>73</v>
      </c>
      <c r="B33" s="0" t="s">
        <v>49</v>
      </c>
      <c r="C33" s="0" t="n">
        <v>265</v>
      </c>
    </row>
    <row r="34" customFormat="false" ht="12.8" hidden="false" customHeight="false" outlineLevel="0" collapsed="false">
      <c r="A34" s="0" t="s">
        <v>80</v>
      </c>
      <c r="B34" s="0" t="s">
        <v>49</v>
      </c>
      <c r="C34" s="0" t="n">
        <v>312</v>
      </c>
    </row>
    <row r="35" customFormat="false" ht="12.8" hidden="false" customHeight="false" outlineLevel="0" collapsed="false">
      <c r="A35" s="0" t="s">
        <v>81</v>
      </c>
      <c r="B35" s="0" t="s">
        <v>49</v>
      </c>
      <c r="C35" s="0" t="n">
        <v>312</v>
      </c>
    </row>
    <row r="36" customFormat="false" ht="12.8" hidden="false" customHeight="false" outlineLevel="0" collapsed="false">
      <c r="A36" s="0" t="s">
        <v>83</v>
      </c>
      <c r="B36" s="0" t="s">
        <v>49</v>
      </c>
      <c r="C36" s="0" t="n">
        <v>365</v>
      </c>
      <c r="D36" s="0" t="n">
        <v>43.3505226579923</v>
      </c>
      <c r="E36" s="0" t="n">
        <v>43.3505226579923</v>
      </c>
      <c r="F36" s="0" t="n">
        <f aca="false">D36/$D$6</f>
        <v>0.137746189890849</v>
      </c>
    </row>
    <row r="37" customFormat="false" ht="12.8" hidden="false" customHeight="false" outlineLevel="0" collapsed="false">
      <c r="A37" s="0" t="s">
        <v>84</v>
      </c>
      <c r="B37" s="0" t="s">
        <v>49</v>
      </c>
      <c r="C37" s="0" t="n">
        <v>365</v>
      </c>
    </row>
    <row r="38" customFormat="false" ht="12.8" hidden="false" customHeight="false" outlineLevel="0" collapsed="false">
      <c r="A38" s="0" t="s">
        <v>82</v>
      </c>
      <c r="B38" s="0" t="s">
        <v>49</v>
      </c>
      <c r="C38" s="0" t="n">
        <v>412</v>
      </c>
    </row>
    <row r="39" customFormat="false" ht="12.8" hidden="false" customHeight="false" outlineLevel="0" collapsed="false">
      <c r="A39" s="0" t="s">
        <v>85</v>
      </c>
      <c r="B39" s="0" t="s">
        <v>49</v>
      </c>
      <c r="C39" s="0" t="n">
        <v>452</v>
      </c>
    </row>
    <row r="40" customFormat="false" ht="12.8" hidden="false" customHeight="false" outlineLevel="0" collapsed="false">
      <c r="A40" s="0" t="s">
        <v>86</v>
      </c>
      <c r="B40" s="0" t="s">
        <v>49</v>
      </c>
      <c r="C40" s="0" t="n">
        <v>452</v>
      </c>
    </row>
    <row r="41" customFormat="false" ht="12.8" hidden="false" customHeight="false" outlineLevel="0" collapsed="false">
      <c r="A41" s="0" t="s">
        <v>74</v>
      </c>
      <c r="B41" s="0" t="s">
        <v>49</v>
      </c>
      <c r="C41" s="0" t="n">
        <v>965</v>
      </c>
    </row>
    <row r="42" customFormat="false" ht="12.8" hidden="false" customHeight="false" outlineLevel="0" collapsed="false">
      <c r="A42" s="0" t="s">
        <v>75</v>
      </c>
      <c r="B42" s="0" t="s">
        <v>49</v>
      </c>
      <c r="C42" s="0" t="n">
        <v>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2229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2021-10-19T11:10:42Z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