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aw" sheetId="1" state="visible" r:id="rId2"/>
    <sheet name="time calc" sheetId="2" state="visible" r:id="rId3"/>
    <sheet name="time calc for diel subset" sheetId="3" state="visible" r:id="rId4"/>
    <sheet name="matlab input" sheetId="4" state="visible" r:id="rId5"/>
    <sheet name="ml mean attemp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<sst xmlns="http://schemas.openxmlformats.org/spreadsheetml/2006/main" count="295" uniqueCount="108">
  <si>
    <t xml:space="preserve">Cast</t>
  </si>
  <si>
    <t xml:space="preserve">StartTime</t>
  </si>
  <si>
    <t xml:space="preserve">timeS</t>
  </si>
  <si>
    <t xml:space="preserve">scan</t>
  </si>
  <si>
    <t xml:space="preserve">longitude</t>
  </si>
  <si>
    <t xml:space="preserve">latitude</t>
  </si>
  <si>
    <t xml:space="preserve">depSMignore</t>
  </si>
  <si>
    <t xml:space="preserve">t090C</t>
  </si>
  <si>
    <t xml:space="preserve">t190C</t>
  </si>
  <si>
    <t xml:space="preserve">c0S/m</t>
  </si>
  <si>
    <t xml:space="preserve">c1S/m</t>
  </si>
  <si>
    <t xml:space="preserve">flSP</t>
  </si>
  <si>
    <t xml:space="preserve">CStarAt0</t>
  </si>
  <si>
    <t xml:space="preserve">CStarTr0</t>
  </si>
  <si>
    <t xml:space="preserve">par</t>
  </si>
  <si>
    <t xml:space="preserve">sbeox0V</t>
  </si>
  <si>
    <t xml:space="preserve">sal00</t>
  </si>
  <si>
    <t xml:space="preserve">sal11</t>
  </si>
  <si>
    <t xml:space="preserve">sigma-�00</t>
  </si>
  <si>
    <t xml:space="preserve">sigma-�11</t>
  </si>
  <si>
    <t xml:space="preserve">sbeox0Mg/L</t>
  </si>
  <si>
    <t xml:space="preserve">sbox0Mm/Kg</t>
  </si>
  <si>
    <t xml:space="preserve">sbeox0PS</t>
  </si>
  <si>
    <t xml:space="preserve">Time</t>
  </si>
  <si>
    <t xml:space="preserve">2018-04-15 05:12:33</t>
  </si>
  <si>
    <t xml:space="preserve">2018-04-15 05:15:03.700000</t>
  </si>
  <si>
    <t xml:space="preserve">2018-04-15 15:06:02</t>
  </si>
  <si>
    <t xml:space="preserve">2018-04-15 15:10:08.625000</t>
  </si>
  <si>
    <t xml:space="preserve">2018-04-15 22:01:43</t>
  </si>
  <si>
    <t xml:space="preserve">2018-04-15 22:06:59.669000</t>
  </si>
  <si>
    <t xml:space="preserve">2018-04-16 15:03:02</t>
  </si>
  <si>
    <t xml:space="preserve">2018-04-16 15:06:02.978000</t>
  </si>
  <si>
    <t xml:space="preserve">2018-04-17 15:03:16</t>
  </si>
  <si>
    <t xml:space="preserve">2018-04-17 15:05:50.913000</t>
  </si>
  <si>
    <t xml:space="preserve">2018-04-17 21:04:08</t>
  </si>
  <si>
    <t xml:space="preserve">2018-04-17 21:08:45.447000</t>
  </si>
  <si>
    <t xml:space="preserve">2018-04-18 15:03:03</t>
  </si>
  <si>
    <t xml:space="preserve">2018-04-18 15:06:36.209000</t>
  </si>
  <si>
    <t xml:space="preserve">2018-04-18 22:05:25</t>
  </si>
  <si>
    <t xml:space="preserve">2018-04-18 22:10:24.081000</t>
  </si>
  <si>
    <t xml:space="preserve">2018-04-19 02:15:57</t>
  </si>
  <si>
    <t xml:space="preserve">2018-04-19 02:20:22.969000</t>
  </si>
  <si>
    <t xml:space="preserve">2018-04-19 06:07:15</t>
  </si>
  <si>
    <t xml:space="preserve">2018-04-19 06:11:03.778000</t>
  </si>
  <si>
    <t xml:space="preserve">2018-04-19 12:06:26</t>
  </si>
  <si>
    <t xml:space="preserve">2018-04-19 12:08:01.667000</t>
  </si>
  <si>
    <t xml:space="preserve">2018-04-19 14:16:53</t>
  </si>
  <si>
    <t xml:space="preserve">2018-04-19 14:19:15.217000</t>
  </si>
  <si>
    <t xml:space="preserve">2018-04-19 18:05:49</t>
  </si>
  <si>
    <t xml:space="preserve">2018-04-19 18:07:59.220000</t>
  </si>
  <si>
    <t xml:space="preserve">2018-04-19 23:59:38</t>
  </si>
  <si>
    <t xml:space="preserve">2018-04-20 00:03:49.024000</t>
  </si>
  <si>
    <t xml:space="preserve">2018-04-20 06:06:48</t>
  </si>
  <si>
    <t xml:space="preserve">2018-04-20 06:11:19.543000</t>
  </si>
  <si>
    <t xml:space="preserve">2018-04-20 11:01:56</t>
  </si>
  <si>
    <t xml:space="preserve">2018-04-20 11:05:30.898000</t>
  </si>
  <si>
    <t xml:space="preserve">2018-04-20 22:34:17</t>
  </si>
  <si>
    <t xml:space="preserve">2018-04-20 22:36:45.997000</t>
  </si>
  <si>
    <t xml:space="preserve">good night-day cycle from 4/18 to 4/20 late</t>
  </si>
  <si>
    <t xml:space="preserve">day</t>
  </si>
  <si>
    <t xml:space="preserve">hour</t>
  </si>
  <si>
    <t xml:space="preserve">minute</t>
  </si>
  <si>
    <t xml:space="preserve">second</t>
  </si>
  <si>
    <t xml:space="preserve">seconds total</t>
  </si>
  <si>
    <t xml:space="preserve">seconds elapsed since T0</t>
  </si>
  <si>
    <t xml:space="preserve">days elapsed since time0</t>
  </si>
  <si>
    <t xml:space="preserve">0</t>
  </si>
  <si>
    <t xml:space="preserve">5</t>
  </si>
  <si>
    <t xml:space="preserve">12</t>
  </si>
  <si>
    <t xml:space="preserve">33</t>
  </si>
  <si>
    <t xml:space="preserve">15</t>
  </si>
  <si>
    <t xml:space="preserve">6</t>
  </si>
  <si>
    <t xml:space="preserve">2</t>
  </si>
  <si>
    <t xml:space="preserve">22</t>
  </si>
  <si>
    <t xml:space="preserve">1</t>
  </si>
  <si>
    <t xml:space="preserve">43</t>
  </si>
  <si>
    <t xml:space="preserve">3</t>
  </si>
  <si>
    <t xml:space="preserve">16</t>
  </si>
  <si>
    <t xml:space="preserve">21</t>
  </si>
  <si>
    <t xml:space="preserve">4</t>
  </si>
  <si>
    <t xml:space="preserve">8</t>
  </si>
  <si>
    <t xml:space="preserve">25</t>
  </si>
  <si>
    <t xml:space="preserve">57</t>
  </si>
  <si>
    <t xml:space="preserve">7</t>
  </si>
  <si>
    <t xml:space="preserve">26</t>
  </si>
  <si>
    <t xml:space="preserve">14</t>
  </si>
  <si>
    <t xml:space="preserve">53</t>
  </si>
  <si>
    <t xml:space="preserve">18</t>
  </si>
  <si>
    <t xml:space="preserve">49</t>
  </si>
  <si>
    <t xml:space="preserve">23</t>
  </si>
  <si>
    <t xml:space="preserve">59</t>
  </si>
  <si>
    <t xml:space="preserve">38</t>
  </si>
  <si>
    <t xml:space="preserve">48</t>
  </si>
  <si>
    <t xml:space="preserve">11</t>
  </si>
  <si>
    <t xml:space="preserve">56</t>
  </si>
  <si>
    <t xml:space="preserve">34</t>
  </si>
  <si>
    <t xml:space="preserve">17</t>
  </si>
  <si>
    <t xml:space="preserve">diffO2</t>
  </si>
  <si>
    <t xml:space="preserve">time (days)</t>
  </si>
  <si>
    <t xml:space="preserve">umpkg_o2 (mmol kg-1 from C0)</t>
  </si>
  <si>
    <t xml:space="preserve">Time0</t>
  </si>
  <si>
    <t xml:space="preserve">O20</t>
  </si>
  <si>
    <t xml:space="preserve">in MATLAB:</t>
  </si>
  <si>
    <t xml:space="preserve">n = datenum([2018 4 18 22 5 25])</t>
  </si>
  <si>
    <t xml:space="preserve">n = 7.3717e+05</t>
  </si>
  <si>
    <t xml:space="preserve">this is what I input into dielAnalysis_p22018mlmax.m</t>
  </si>
  <si>
    <t xml:space="preserve">oxygen with same times</t>
  </si>
  <si>
    <t xml:space="preserve">deltas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</si>
</sst>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.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6.2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2.8" hidden="false" customHeight="false" outlineLevel="0" collapsed="false">
      <c r="A2" s="0" t="n">
        <v>42</v>
      </c>
      <c r="B2" s="2" t="s">
        <v>24</v>
      </c>
      <c r="C2" s="1" t="n">
        <v>150.7</v>
      </c>
      <c r="D2" s="1" t="n">
        <v>3618</v>
      </c>
      <c r="E2" s="1" t="n">
        <v>-107.00062</v>
      </c>
      <c r="F2" s="1" t="n">
        <v>16.90048</v>
      </c>
      <c r="G2" s="1" t="n">
        <v>35</v>
      </c>
      <c r="H2" s="1" t="n">
        <v>23.5097</v>
      </c>
      <c r="I2" s="1" t="n">
        <v>23.5071</v>
      </c>
      <c r="J2" s="1" t="n">
        <v>5.061912</v>
      </c>
      <c r="K2" s="1" t="n">
        <v>5.061679</v>
      </c>
      <c r="L2" s="1" t="n">
        <v>0.3999</v>
      </c>
      <c r="M2" s="1" t="n">
        <v>12.4047</v>
      </c>
      <c r="N2" s="1" t="n">
        <v>4.4997</v>
      </c>
      <c r="O2" s="1" t="n">
        <v>0.050671</v>
      </c>
      <c r="P2" s="1" t="n">
        <v>2.5959</v>
      </c>
      <c r="Q2" s="1" t="n">
        <v>34.3013</v>
      </c>
      <c r="R2" s="1" t="n">
        <v>34.3016</v>
      </c>
      <c r="S2" s="1" t="n">
        <v>23.2584</v>
      </c>
      <c r="T2" s="1" t="n">
        <v>23.2594</v>
      </c>
      <c r="U2" s="1" t="n">
        <v>6.3533</v>
      </c>
      <c r="V2" s="1" t="n">
        <v>194.03</v>
      </c>
      <c r="W2" s="1" t="n">
        <v>91.089</v>
      </c>
      <c r="X2" s="2" t="s">
        <v>25</v>
      </c>
    </row>
    <row r="3" customFormat="false" ht="12.8" hidden="false" customHeight="false" outlineLevel="0" collapsed="false">
      <c r="A3" s="0" t="n">
        <v>43</v>
      </c>
      <c r="B3" s="2" t="s">
        <v>26</v>
      </c>
      <c r="C3" s="1" t="n">
        <v>246.625</v>
      </c>
      <c r="D3" s="1" t="n">
        <v>5920</v>
      </c>
      <c r="E3" s="1" t="n">
        <v>-107.01704</v>
      </c>
      <c r="F3" s="1" t="n">
        <v>16.91626</v>
      </c>
      <c r="G3" s="1" t="n">
        <v>39</v>
      </c>
      <c r="H3" s="1" t="n">
        <v>23.8689</v>
      </c>
      <c r="I3" s="1" t="n">
        <v>23.8595</v>
      </c>
      <c r="J3" s="1" t="n">
        <v>5.113345</v>
      </c>
      <c r="K3" s="1" t="n">
        <v>5.112134</v>
      </c>
      <c r="L3" s="1" t="n">
        <v>0.32443</v>
      </c>
      <c r="M3" s="1" t="n">
        <v>12.388</v>
      </c>
      <c r="N3" s="1" t="n">
        <v>4.5184</v>
      </c>
      <c r="O3" s="1" t="n">
        <v>65.83</v>
      </c>
      <c r="P3" s="1" t="n">
        <v>2.6921</v>
      </c>
      <c r="Q3" s="1" t="n">
        <v>34.412</v>
      </c>
      <c r="R3" s="1" t="n">
        <v>34.4101</v>
      </c>
      <c r="S3" s="1" t="n">
        <v>23.2373</v>
      </c>
      <c r="T3" s="1" t="n">
        <v>23.2386</v>
      </c>
      <c r="U3" s="1" t="n">
        <v>6.6025</v>
      </c>
      <c r="V3" s="1" t="n">
        <v>201.644</v>
      </c>
      <c r="W3" s="1" t="n">
        <v>95.316</v>
      </c>
      <c r="X3" s="2" t="s">
        <v>27</v>
      </c>
    </row>
    <row r="4" customFormat="false" ht="12.8" hidden="false" customHeight="false" outlineLevel="0" collapsed="false">
      <c r="A4" s="0" t="n">
        <v>44</v>
      </c>
      <c r="B4" s="2" t="s">
        <v>28</v>
      </c>
      <c r="C4" s="1" t="n">
        <v>316.669</v>
      </c>
      <c r="D4" s="1" t="n">
        <v>7601</v>
      </c>
      <c r="E4" s="1" t="n">
        <v>-107.01528</v>
      </c>
      <c r="F4" s="1" t="n">
        <v>16.92708</v>
      </c>
      <c r="G4" s="1" t="n">
        <v>41</v>
      </c>
      <c r="H4" s="1" t="n">
        <v>23.6572</v>
      </c>
      <c r="I4" s="1" t="n">
        <v>23.6597</v>
      </c>
      <c r="J4" s="1" t="n">
        <v>5.090077</v>
      </c>
      <c r="K4" s="1" t="n">
        <v>5.090155</v>
      </c>
      <c r="L4" s="1" t="n">
        <v>0.40809</v>
      </c>
      <c r="M4" s="1" t="n">
        <v>12.4185</v>
      </c>
      <c r="N4" s="1" t="n">
        <v>4.4841</v>
      </c>
      <c r="O4" s="1" t="n">
        <v>39.573</v>
      </c>
      <c r="P4" s="1" t="n">
        <v>2.6816</v>
      </c>
      <c r="Q4" s="1" t="n">
        <v>34.3991</v>
      </c>
      <c r="R4" s="1" t="n">
        <v>34.3978</v>
      </c>
      <c r="S4" s="1" t="n">
        <v>23.2898</v>
      </c>
      <c r="T4" s="1" t="n">
        <v>23.2881</v>
      </c>
      <c r="U4" s="1" t="n">
        <v>6.5941</v>
      </c>
      <c r="V4" s="1" t="n">
        <v>201.378</v>
      </c>
      <c r="W4" s="1" t="n">
        <v>94.838</v>
      </c>
      <c r="X4" s="2" t="s">
        <v>29</v>
      </c>
    </row>
    <row r="5" customFormat="false" ht="12.8" hidden="false" customHeight="false" outlineLevel="0" collapsed="false">
      <c r="A5" s="0" t="n">
        <v>45</v>
      </c>
      <c r="B5" s="2" t="s">
        <v>30</v>
      </c>
      <c r="C5" s="1" t="n">
        <v>180.978</v>
      </c>
      <c r="D5" s="1" t="n">
        <v>4344</v>
      </c>
      <c r="E5" s="1" t="n">
        <v>-107.03418</v>
      </c>
      <c r="F5" s="1" t="n">
        <v>16.94377</v>
      </c>
      <c r="G5" s="1" t="n">
        <v>37</v>
      </c>
      <c r="H5" s="1" t="n">
        <v>23.3999</v>
      </c>
      <c r="I5" s="1" t="n">
        <v>23.3951</v>
      </c>
      <c r="J5" s="1" t="n">
        <v>5.049821</v>
      </c>
      <c r="K5" s="1" t="n">
        <v>5.049274</v>
      </c>
      <c r="L5" s="1" t="n">
        <v>0.35939</v>
      </c>
      <c r="M5" s="1" t="n">
        <v>12.3984</v>
      </c>
      <c r="N5" s="1" t="n">
        <v>4.5067</v>
      </c>
      <c r="O5" s="1" t="n">
        <v>28.01</v>
      </c>
      <c r="P5" s="1" t="n">
        <v>2.5522</v>
      </c>
      <c r="Q5" s="1" t="n">
        <v>34.2938</v>
      </c>
      <c r="R5" s="1" t="n">
        <v>34.2932</v>
      </c>
      <c r="S5" s="1" t="n">
        <v>23.2848</v>
      </c>
      <c r="T5" s="1" t="n">
        <v>23.2857</v>
      </c>
      <c r="U5" s="1" t="n">
        <v>6.261</v>
      </c>
      <c r="V5" s="1" t="n">
        <v>191.208</v>
      </c>
      <c r="W5" s="1" t="n">
        <v>89.591</v>
      </c>
      <c r="X5" s="2" t="s">
        <v>31</v>
      </c>
    </row>
    <row r="6" customFormat="false" ht="12.8" hidden="false" customHeight="false" outlineLevel="0" collapsed="false">
      <c r="A6" s="0" t="n">
        <v>46</v>
      </c>
      <c r="B6" s="2" t="s">
        <v>32</v>
      </c>
      <c r="C6" s="1" t="n">
        <v>154.913</v>
      </c>
      <c r="D6" s="1" t="n">
        <v>3719</v>
      </c>
      <c r="E6" s="1" t="n">
        <v>-107.06274</v>
      </c>
      <c r="F6" s="1" t="n">
        <v>16.97818</v>
      </c>
      <c r="G6" s="1" t="n">
        <v>37</v>
      </c>
      <c r="H6" s="1" t="n">
        <v>23.4162</v>
      </c>
      <c r="I6" s="1" t="n">
        <v>23.4155</v>
      </c>
      <c r="J6" s="1" t="n">
        <v>5.052308</v>
      </c>
      <c r="K6" s="1" t="n">
        <v>5.051857</v>
      </c>
      <c r="L6" s="1" t="n">
        <v>0.40594</v>
      </c>
      <c r="M6" s="1" t="n">
        <v>12.4</v>
      </c>
      <c r="N6" s="1" t="n">
        <v>4.5049</v>
      </c>
      <c r="O6" s="1" t="n">
        <v>57.672</v>
      </c>
      <c r="P6" s="1" t="n">
        <v>2.5675</v>
      </c>
      <c r="Q6" s="1" t="n">
        <v>34.3</v>
      </c>
      <c r="R6" s="1" t="n">
        <v>34.2972</v>
      </c>
      <c r="S6" s="1" t="n">
        <v>23.2848</v>
      </c>
      <c r="T6" s="1" t="n">
        <v>23.2828</v>
      </c>
      <c r="U6" s="1" t="n">
        <v>6.3243</v>
      </c>
      <c r="V6" s="1" t="n">
        <v>193.138</v>
      </c>
      <c r="W6" s="1" t="n">
        <v>90.525</v>
      </c>
      <c r="X6" s="2" t="s">
        <v>33</v>
      </c>
    </row>
    <row r="7" customFormat="false" ht="12.8" hidden="false" customHeight="false" outlineLevel="0" collapsed="false">
      <c r="A7" s="0" t="n">
        <v>47</v>
      </c>
      <c r="B7" s="2" t="s">
        <v>34</v>
      </c>
      <c r="C7" s="1" t="n">
        <v>277.447</v>
      </c>
      <c r="D7" s="1" t="n">
        <v>6660</v>
      </c>
      <c r="E7" s="1" t="n">
        <v>-107.05556</v>
      </c>
      <c r="F7" s="1" t="n">
        <v>16.9769</v>
      </c>
      <c r="G7" s="1" t="n">
        <v>43</v>
      </c>
      <c r="H7" s="1" t="n">
        <v>23.5077</v>
      </c>
      <c r="I7" s="1" t="n">
        <v>23.4343</v>
      </c>
      <c r="J7" s="1" t="n">
        <v>5.061823</v>
      </c>
      <c r="K7" s="1" t="n">
        <v>5.054073</v>
      </c>
      <c r="L7" s="1" t="n">
        <v>0.36253</v>
      </c>
      <c r="M7" s="1" t="n">
        <v>12.423</v>
      </c>
      <c r="N7" s="1" t="n">
        <v>4.4791</v>
      </c>
      <c r="O7" s="1" t="n">
        <v>49.122</v>
      </c>
      <c r="P7" s="1" t="n">
        <v>2.5836</v>
      </c>
      <c r="Q7" s="1" t="n">
        <v>34.2994</v>
      </c>
      <c r="R7" s="1" t="n">
        <v>34.2975</v>
      </c>
      <c r="S7" s="1" t="n">
        <v>23.2578</v>
      </c>
      <c r="T7" s="1" t="n">
        <v>23.2778</v>
      </c>
      <c r="U7" s="1" t="n">
        <v>6.3132</v>
      </c>
      <c r="V7" s="1" t="n">
        <v>192.807</v>
      </c>
      <c r="W7" s="1" t="n">
        <v>90.509</v>
      </c>
      <c r="X7" s="2" t="s">
        <v>35</v>
      </c>
    </row>
    <row r="8" customFormat="false" ht="12.8" hidden="false" customHeight="false" outlineLevel="0" collapsed="false">
      <c r="A8" s="0" t="n">
        <v>48</v>
      </c>
      <c r="B8" s="2" t="s">
        <v>36</v>
      </c>
      <c r="C8" s="1" t="n">
        <v>213.209</v>
      </c>
      <c r="D8" s="1" t="n">
        <v>5118</v>
      </c>
      <c r="E8" s="1" t="n">
        <v>-107.07448</v>
      </c>
      <c r="F8" s="1" t="n">
        <v>16.98672</v>
      </c>
      <c r="G8" s="1" t="n">
        <v>34</v>
      </c>
      <c r="H8" s="1" t="n">
        <v>24.2038</v>
      </c>
      <c r="I8" s="1" t="n">
        <v>24.188</v>
      </c>
      <c r="J8" s="1" t="n">
        <v>5.169136</v>
      </c>
      <c r="K8" s="1" t="n">
        <v>5.16707</v>
      </c>
      <c r="L8" s="1" t="n">
        <v>0.17711</v>
      </c>
      <c r="M8" s="1" t="n">
        <v>12.3654</v>
      </c>
      <c r="N8" s="1" t="n">
        <v>4.5441</v>
      </c>
      <c r="O8" s="1" t="n">
        <v>82.923</v>
      </c>
      <c r="P8" s="1" t="n">
        <v>2.8051</v>
      </c>
      <c r="Q8" s="1" t="n">
        <v>34.5753</v>
      </c>
      <c r="R8" s="1" t="n">
        <v>34.5719</v>
      </c>
      <c r="S8" s="1" t="n">
        <v>23.2616</v>
      </c>
      <c r="T8" s="1" t="n">
        <v>23.2637</v>
      </c>
      <c r="U8" s="1" t="n">
        <v>6.955</v>
      </c>
      <c r="V8" s="1" t="n">
        <v>212.406</v>
      </c>
      <c r="W8" s="1" t="n">
        <v>101.081</v>
      </c>
      <c r="X8" s="2" t="s">
        <v>37</v>
      </c>
    </row>
    <row r="9" customFormat="false" ht="12.8" hidden="false" customHeight="false" outlineLevel="0" collapsed="false">
      <c r="A9" s="3" t="n">
        <v>49</v>
      </c>
      <c r="B9" s="4" t="s">
        <v>38</v>
      </c>
      <c r="C9" s="1" t="n">
        <v>299.081</v>
      </c>
      <c r="D9" s="1" t="n">
        <v>7179</v>
      </c>
      <c r="E9" s="1" t="n">
        <v>-107.05446</v>
      </c>
      <c r="F9" s="1" t="n">
        <v>16.9959</v>
      </c>
      <c r="G9" s="1" t="n">
        <v>43</v>
      </c>
      <c r="H9" s="1" t="n">
        <v>23.9902</v>
      </c>
      <c r="I9" s="1" t="n">
        <v>23.9826</v>
      </c>
      <c r="J9" s="1" t="n">
        <v>5.140814</v>
      </c>
      <c r="K9" s="1" t="n">
        <v>5.139487</v>
      </c>
      <c r="L9" s="1" t="n">
        <v>0.20071</v>
      </c>
      <c r="M9" s="1" t="n">
        <v>12.3816</v>
      </c>
      <c r="N9" s="1" t="n">
        <v>4.5257</v>
      </c>
      <c r="O9" s="1" t="n">
        <v>71.656</v>
      </c>
      <c r="P9" s="1" t="n">
        <v>2.7749</v>
      </c>
      <c r="Q9" s="1" t="n">
        <v>34.5242</v>
      </c>
      <c r="R9" s="1" t="n">
        <v>34.52</v>
      </c>
      <c r="S9" s="1" t="n">
        <v>23.2867</v>
      </c>
      <c r="T9" s="1" t="n">
        <v>23.2857</v>
      </c>
      <c r="U9" s="1" t="n">
        <v>6.8813</v>
      </c>
      <c r="V9" s="1" t="n">
        <v>210.149</v>
      </c>
      <c r="W9" s="1" t="n">
        <v>99.611</v>
      </c>
      <c r="X9" s="2" t="s">
        <v>39</v>
      </c>
    </row>
    <row r="10" customFormat="false" ht="12.8" hidden="false" customHeight="false" outlineLevel="0" collapsed="false">
      <c r="A10" s="3" t="n">
        <v>50</v>
      </c>
      <c r="B10" s="4" t="s">
        <v>40</v>
      </c>
      <c r="C10" s="1" t="n">
        <v>265.969</v>
      </c>
      <c r="D10" s="1" t="n">
        <v>6384</v>
      </c>
      <c r="E10" s="1" t="n">
        <v>-106.98056</v>
      </c>
      <c r="F10" s="1" t="n">
        <v>17.01269</v>
      </c>
      <c r="G10" s="1" t="n">
        <v>34</v>
      </c>
      <c r="H10" s="1" t="n">
        <v>23.5124</v>
      </c>
      <c r="I10" s="1" t="n">
        <v>23.4958</v>
      </c>
      <c r="J10" s="1" t="n">
        <v>5.063412</v>
      </c>
      <c r="K10" s="1" t="n">
        <v>5.061585</v>
      </c>
      <c r="L10" s="1" t="n">
        <v>0.48775</v>
      </c>
      <c r="M10" s="1" t="n">
        <v>12.4256</v>
      </c>
      <c r="N10" s="1" t="n">
        <v>4.4761</v>
      </c>
      <c r="O10" s="1" t="n">
        <v>0.050671</v>
      </c>
      <c r="P10" s="1" t="n">
        <v>2.6073</v>
      </c>
      <c r="Q10" s="1" t="n">
        <v>34.311</v>
      </c>
      <c r="R10" s="1" t="n">
        <v>34.3099</v>
      </c>
      <c r="S10" s="1" t="n">
        <v>23.2649</v>
      </c>
      <c r="T10" s="1" t="n">
        <v>23.2689</v>
      </c>
      <c r="U10" s="1" t="n">
        <v>6.4231</v>
      </c>
      <c r="V10" s="1" t="n">
        <v>196.161</v>
      </c>
      <c r="W10" s="1" t="n">
        <v>92.1</v>
      </c>
      <c r="X10" s="2" t="s">
        <v>41</v>
      </c>
    </row>
    <row r="11" customFormat="false" ht="12.8" hidden="false" customHeight="false" outlineLevel="0" collapsed="false">
      <c r="A11" s="3" t="n">
        <v>51</v>
      </c>
      <c r="B11" s="4" t="s">
        <v>42</v>
      </c>
      <c r="C11" s="1" t="n">
        <v>228.778</v>
      </c>
      <c r="D11" s="1" t="n">
        <v>5492</v>
      </c>
      <c r="E11" s="1" t="n">
        <v>-106.97996</v>
      </c>
      <c r="F11" s="1" t="n">
        <v>17.02058</v>
      </c>
      <c r="G11" s="1" t="n">
        <v>42</v>
      </c>
      <c r="H11" s="1" t="n">
        <v>23.5856</v>
      </c>
      <c r="I11" s="1" t="n">
        <v>23.5545</v>
      </c>
      <c r="J11" s="1" t="n">
        <v>5.073227</v>
      </c>
      <c r="K11" s="1" t="n">
        <v>5.068745</v>
      </c>
      <c r="L11" s="1" t="n">
        <v>0.38668</v>
      </c>
      <c r="M11" s="1" t="n">
        <v>12.407</v>
      </c>
      <c r="N11" s="1" t="n">
        <v>4.497</v>
      </c>
      <c r="O11" s="1" t="n">
        <v>0.050671</v>
      </c>
      <c r="P11" s="1" t="n">
        <v>2.6099</v>
      </c>
      <c r="Q11" s="1" t="n">
        <v>34.3263</v>
      </c>
      <c r="R11" s="1" t="n">
        <v>34.3163</v>
      </c>
      <c r="S11" s="1" t="n">
        <v>23.2555</v>
      </c>
      <c r="T11" s="1" t="n">
        <v>23.257</v>
      </c>
      <c r="U11" s="1" t="n">
        <v>6.4261</v>
      </c>
      <c r="V11" s="1" t="n">
        <v>196.256</v>
      </c>
      <c r="W11" s="1" t="n">
        <v>92.269</v>
      </c>
      <c r="X11" s="2" t="s">
        <v>43</v>
      </c>
    </row>
    <row r="12" customFormat="false" ht="12.8" hidden="false" customHeight="false" outlineLevel="0" collapsed="false">
      <c r="A12" s="3" t="n">
        <v>52</v>
      </c>
      <c r="B12" s="4" t="s">
        <v>44</v>
      </c>
      <c r="C12" s="1" t="n">
        <v>95.667</v>
      </c>
      <c r="D12" s="1" t="n">
        <v>2297</v>
      </c>
      <c r="E12" s="1" t="n">
        <v>-106.98</v>
      </c>
      <c r="F12" s="1" t="n">
        <v>17.02062</v>
      </c>
      <c r="G12" s="1" t="n">
        <v>36</v>
      </c>
      <c r="H12" s="1" t="n">
        <v>23.5422</v>
      </c>
      <c r="I12" s="1" t="n">
        <v>23.5412</v>
      </c>
      <c r="J12" s="1" t="n">
        <v>5.065996</v>
      </c>
      <c r="K12" s="1" t="n">
        <v>5.065824</v>
      </c>
      <c r="L12" s="1" t="n">
        <v>0.3465</v>
      </c>
      <c r="M12" s="1" t="n">
        <v>12.3973</v>
      </c>
      <c r="N12" s="1" t="n">
        <v>4.5079</v>
      </c>
      <c r="O12" s="1" t="n">
        <v>0.050671</v>
      </c>
      <c r="P12" s="1" t="n">
        <v>2.5812</v>
      </c>
      <c r="Q12" s="1" t="n">
        <v>34.3069</v>
      </c>
      <c r="R12" s="1" t="n">
        <v>34.3063</v>
      </c>
      <c r="S12" s="1" t="n">
        <v>23.2532</v>
      </c>
      <c r="T12" s="1" t="n">
        <v>23.2531</v>
      </c>
      <c r="U12" s="1" t="n">
        <v>6.3523</v>
      </c>
      <c r="V12" s="1" t="n">
        <v>194.001</v>
      </c>
      <c r="W12" s="1" t="n">
        <v>91.129</v>
      </c>
      <c r="X12" s="2" t="s">
        <v>45</v>
      </c>
    </row>
    <row r="13" customFormat="false" ht="12.8" hidden="false" customHeight="false" outlineLevel="0" collapsed="false">
      <c r="A13" s="3" t="n">
        <v>53</v>
      </c>
      <c r="B13" s="4" t="s">
        <v>46</v>
      </c>
      <c r="C13" s="1" t="n">
        <v>142.217</v>
      </c>
      <c r="D13" s="1" t="n">
        <v>3414</v>
      </c>
      <c r="E13" s="1" t="n">
        <v>-106.9801</v>
      </c>
      <c r="F13" s="1" t="n">
        <v>17.02056</v>
      </c>
      <c r="G13" s="1" t="n">
        <v>35</v>
      </c>
      <c r="H13" s="1" t="n">
        <v>23.3981</v>
      </c>
      <c r="I13" s="1" t="n">
        <v>23.4007</v>
      </c>
      <c r="J13" s="1" t="n">
        <v>5.05071</v>
      </c>
      <c r="K13" s="1" t="n">
        <v>5.051078</v>
      </c>
      <c r="L13" s="1" t="n">
        <v>0.42</v>
      </c>
      <c r="M13" s="1" t="n">
        <v>12.4002</v>
      </c>
      <c r="N13" s="1" t="n">
        <v>4.5047</v>
      </c>
      <c r="O13" s="1" t="n">
        <v>29.775</v>
      </c>
      <c r="P13" s="1" t="n">
        <v>2.5593</v>
      </c>
      <c r="Q13" s="1" t="n">
        <v>34.3025</v>
      </c>
      <c r="R13" s="1" t="n">
        <v>34.3033</v>
      </c>
      <c r="S13" s="1" t="n">
        <v>23.2918</v>
      </c>
      <c r="T13" s="1" t="n">
        <v>23.2916</v>
      </c>
      <c r="U13" s="1" t="n">
        <v>6.2957</v>
      </c>
      <c r="V13" s="1" t="n">
        <v>192.265</v>
      </c>
      <c r="W13" s="1" t="n">
        <v>90.089</v>
      </c>
      <c r="X13" s="2" t="s">
        <v>47</v>
      </c>
    </row>
    <row r="14" customFormat="false" ht="12.8" hidden="false" customHeight="false" outlineLevel="0" collapsed="false">
      <c r="A14" s="3" t="n">
        <v>54</v>
      </c>
      <c r="B14" s="4" t="s">
        <v>48</v>
      </c>
      <c r="C14" s="1" t="n">
        <v>130.22</v>
      </c>
      <c r="D14" s="1" t="n">
        <v>3126</v>
      </c>
      <c r="E14" s="1" t="n">
        <v>-106.98014</v>
      </c>
      <c r="F14" s="1" t="n">
        <v>17.02058</v>
      </c>
      <c r="G14" s="1" t="n">
        <v>46</v>
      </c>
      <c r="H14" s="1" t="n">
        <v>23.4275</v>
      </c>
      <c r="I14" s="1" t="n">
        <v>23.4207</v>
      </c>
      <c r="J14" s="1" t="n">
        <v>5.054724</v>
      </c>
      <c r="K14" s="1" t="n">
        <v>5.053848</v>
      </c>
      <c r="L14" s="1" t="n">
        <v>0.40562</v>
      </c>
      <c r="M14" s="1" t="n">
        <v>12.4087</v>
      </c>
      <c r="N14" s="1" t="n">
        <v>4.4951</v>
      </c>
      <c r="O14" s="1" t="n">
        <v>117.1</v>
      </c>
      <c r="P14" s="1" t="n">
        <v>2.5803</v>
      </c>
      <c r="Q14" s="1" t="n">
        <v>34.3068</v>
      </c>
      <c r="R14" s="1" t="n">
        <v>34.3053</v>
      </c>
      <c r="S14" s="1" t="n">
        <v>23.2871</v>
      </c>
      <c r="T14" s="1" t="n">
        <v>23.288</v>
      </c>
      <c r="U14" s="1" t="n">
        <v>6.3682</v>
      </c>
      <c r="V14" s="1" t="n">
        <v>194.48</v>
      </c>
      <c r="W14" s="1" t="n">
        <v>91.174</v>
      </c>
      <c r="X14" s="2" t="s">
        <v>49</v>
      </c>
    </row>
    <row r="15" customFormat="false" ht="12.8" hidden="false" customHeight="false" outlineLevel="0" collapsed="false">
      <c r="A15" s="3" t="n">
        <v>55</v>
      </c>
      <c r="B15" s="4" t="s">
        <v>50</v>
      </c>
      <c r="C15" s="1" t="n">
        <v>251.024</v>
      </c>
      <c r="D15" s="1" t="n">
        <v>6026</v>
      </c>
      <c r="E15" s="1" t="n">
        <v>-106.96678</v>
      </c>
      <c r="F15" s="1" t="n">
        <v>16.97748</v>
      </c>
      <c r="G15" s="1" t="n">
        <v>31</v>
      </c>
      <c r="H15" s="1" t="n">
        <v>24.855</v>
      </c>
      <c r="I15" s="1" t="n">
        <v>24.8516</v>
      </c>
      <c r="J15" s="1" t="n">
        <v>5.233912</v>
      </c>
      <c r="K15" s="1" t="n">
        <v>5.23339</v>
      </c>
      <c r="L15" s="1" t="n">
        <v>0.1842</v>
      </c>
      <c r="M15" s="1" t="n">
        <v>12.3793</v>
      </c>
      <c r="N15" s="1" t="n">
        <v>4.5283</v>
      </c>
      <c r="O15" s="1" t="n">
        <v>20.964</v>
      </c>
      <c r="P15" s="1" t="n">
        <v>2.8231</v>
      </c>
      <c r="Q15" s="1" t="n">
        <v>34.5586</v>
      </c>
      <c r="R15" s="1" t="n">
        <v>34.5574</v>
      </c>
      <c r="S15" s="1" t="n">
        <v>23.0537</v>
      </c>
      <c r="T15" s="1" t="n">
        <v>23.0537</v>
      </c>
      <c r="U15" s="1" t="n">
        <v>6.9439</v>
      </c>
      <c r="V15" s="1" t="n">
        <v>212.111</v>
      </c>
      <c r="W15" s="1" t="n">
        <v>102.042</v>
      </c>
      <c r="X15" s="2" t="s">
        <v>51</v>
      </c>
    </row>
    <row r="16" customFormat="false" ht="12.8" hidden="false" customHeight="false" outlineLevel="0" collapsed="false">
      <c r="A16" s="3" t="n">
        <v>56</v>
      </c>
      <c r="B16" s="4" t="s">
        <v>52</v>
      </c>
      <c r="C16" s="1" t="n">
        <v>271.543</v>
      </c>
      <c r="D16" s="1" t="n">
        <v>6518</v>
      </c>
      <c r="E16" s="1" t="n">
        <v>-106.97886</v>
      </c>
      <c r="F16" s="1" t="n">
        <v>16.98433</v>
      </c>
      <c r="G16" s="1" t="n">
        <v>38</v>
      </c>
      <c r="H16" s="1" t="n">
        <v>24.5674</v>
      </c>
      <c r="I16" s="1" t="n">
        <v>24.5634</v>
      </c>
      <c r="J16" s="1" t="n">
        <v>5.205083</v>
      </c>
      <c r="K16" s="1" t="n">
        <v>5.205619</v>
      </c>
      <c r="L16" s="1" t="n">
        <v>0.183</v>
      </c>
      <c r="M16" s="1" t="n">
        <v>12.3717</v>
      </c>
      <c r="N16" s="1" t="n">
        <v>4.5369</v>
      </c>
      <c r="O16" s="1" t="n">
        <v>0.050671</v>
      </c>
      <c r="P16" s="1" t="n">
        <v>2.799</v>
      </c>
      <c r="Q16" s="1" t="n">
        <v>34.5627</v>
      </c>
      <c r="R16" s="1" t="n">
        <v>34.5697</v>
      </c>
      <c r="S16" s="1" t="n">
        <v>23.1438</v>
      </c>
      <c r="T16" s="1" t="n">
        <v>23.1503</v>
      </c>
      <c r="U16" s="1" t="n">
        <v>6.8869</v>
      </c>
      <c r="V16" s="1" t="n">
        <v>210.35</v>
      </c>
      <c r="W16" s="1" t="n">
        <v>100.71</v>
      </c>
      <c r="X16" s="2" t="s">
        <v>53</v>
      </c>
    </row>
    <row r="17" customFormat="false" ht="12.8" hidden="false" customHeight="false" outlineLevel="0" collapsed="false">
      <c r="A17" s="3" t="n">
        <v>57</v>
      </c>
      <c r="B17" s="4" t="s">
        <v>54</v>
      </c>
      <c r="C17" s="1" t="n">
        <v>214.898</v>
      </c>
      <c r="D17" s="1" t="n">
        <v>5159</v>
      </c>
      <c r="E17" s="1" t="n">
        <v>-106.97898</v>
      </c>
      <c r="F17" s="1" t="n">
        <v>16.98436</v>
      </c>
      <c r="G17" s="1" t="n">
        <v>39</v>
      </c>
      <c r="H17" s="1" t="n">
        <v>24.0501</v>
      </c>
      <c r="I17" s="1" t="n">
        <v>24.0421</v>
      </c>
      <c r="J17" s="1" t="n">
        <v>5.149408</v>
      </c>
      <c r="K17" s="1" t="n">
        <v>5.148505</v>
      </c>
      <c r="L17" s="1" t="n">
        <v>0.16652</v>
      </c>
      <c r="M17" s="1" t="n">
        <v>12.3622</v>
      </c>
      <c r="N17" s="1" t="n">
        <v>4.5478</v>
      </c>
      <c r="O17" s="1" t="n">
        <v>0.0501</v>
      </c>
      <c r="P17" s="1" t="n">
        <v>2.7831</v>
      </c>
      <c r="Q17" s="1" t="n">
        <v>34.5441</v>
      </c>
      <c r="R17" s="1" t="n">
        <v>34.5435</v>
      </c>
      <c r="S17" s="1" t="n">
        <v>23.2838</v>
      </c>
      <c r="T17" s="1" t="n">
        <v>23.2857</v>
      </c>
      <c r="U17" s="1" t="n">
        <v>6.9168</v>
      </c>
      <c r="V17" s="1" t="n">
        <v>211.234</v>
      </c>
      <c r="W17" s="1" t="n">
        <v>100.24</v>
      </c>
      <c r="X17" s="2" t="s">
        <v>55</v>
      </c>
    </row>
    <row r="18" customFormat="false" ht="12.8" hidden="false" customHeight="false" outlineLevel="0" collapsed="false">
      <c r="A18" s="3" t="n">
        <v>58</v>
      </c>
      <c r="B18" s="4" t="s">
        <v>56</v>
      </c>
      <c r="C18" s="1" t="n">
        <v>148.997</v>
      </c>
      <c r="D18" s="1" t="n">
        <v>3577</v>
      </c>
      <c r="E18" s="1" t="n">
        <v>-107.01742</v>
      </c>
      <c r="F18" s="1" t="n">
        <v>17.04944</v>
      </c>
      <c r="G18" s="1" t="n">
        <v>41</v>
      </c>
      <c r="H18" s="1" t="n">
        <v>23.8458</v>
      </c>
      <c r="I18" s="1" t="n">
        <v>23.8445</v>
      </c>
      <c r="J18" s="1" t="n">
        <v>5.118385</v>
      </c>
      <c r="K18" s="1" t="n">
        <v>5.118675</v>
      </c>
      <c r="L18" s="1" t="n">
        <v>0.21998</v>
      </c>
      <c r="M18" s="1" t="n">
        <v>12.3868</v>
      </c>
      <c r="N18" s="1" t="n">
        <v>4.5198</v>
      </c>
      <c r="O18" s="1" t="n">
        <v>61.157</v>
      </c>
      <c r="P18" s="1" t="n">
        <v>2.7697</v>
      </c>
      <c r="Q18" s="1" t="n">
        <v>34.4674</v>
      </c>
      <c r="R18" s="1" t="n">
        <v>34.4706</v>
      </c>
      <c r="S18" s="1" t="n">
        <v>23.2862</v>
      </c>
      <c r="T18" s="1" t="n">
        <v>23.289</v>
      </c>
      <c r="U18" s="1" t="n">
        <v>6.8968</v>
      </c>
      <c r="V18" s="1" t="n">
        <v>210.624</v>
      </c>
      <c r="W18" s="1" t="n">
        <v>99.556</v>
      </c>
      <c r="X18" s="2" t="s">
        <v>57</v>
      </c>
    </row>
    <row r="20" customFormat="false" ht="12.8" hidden="false" customHeight="false" outlineLevel="0" collapsed="false">
      <c r="B20" s="0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" activeCellId="0" sqref="G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8.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</row>
    <row r="2" customFormat="false" ht="12.8" hidden="false" customHeight="false" outlineLevel="0" collapsed="false">
      <c r="A2" s="0" t="n">
        <v>42</v>
      </c>
      <c r="B2" s="2" t="s">
        <v>24</v>
      </c>
      <c r="C2" s="2" t="s">
        <v>66</v>
      </c>
      <c r="D2" s="2" t="s">
        <v>67</v>
      </c>
      <c r="E2" s="2" t="s">
        <v>68</v>
      </c>
      <c r="F2" s="2" t="s">
        <v>69</v>
      </c>
      <c r="G2" s="5" t="n">
        <f aca="false">(C2*24*60*60)+(D2*60*60)+(E2*60)+F2</f>
        <v>18753</v>
      </c>
      <c r="H2" s="5" t="n">
        <f aca="false">G2-$G$2</f>
        <v>0</v>
      </c>
      <c r="I2" s="5" t="n">
        <f aca="false">H2/(60*60*24)</f>
        <v>0</v>
      </c>
      <c r="J2" s="1" t="n">
        <v>150.7</v>
      </c>
      <c r="K2" s="1" t="n">
        <v>3618</v>
      </c>
      <c r="L2" s="1" t="n">
        <v>-107.00062</v>
      </c>
      <c r="M2" s="1" t="n">
        <v>16.90048</v>
      </c>
      <c r="N2" s="1" t="n">
        <v>35</v>
      </c>
      <c r="O2" s="1" t="n">
        <v>23.5097</v>
      </c>
      <c r="P2" s="1" t="n">
        <v>23.5071</v>
      </c>
      <c r="Q2" s="1" t="n">
        <v>5.061912</v>
      </c>
      <c r="R2" s="1" t="n">
        <v>5.061679</v>
      </c>
      <c r="S2" s="1" t="n">
        <v>0.3999</v>
      </c>
      <c r="T2" s="1" t="n">
        <v>12.4047</v>
      </c>
      <c r="U2" s="1" t="n">
        <v>4.4997</v>
      </c>
      <c r="V2" s="1" t="n">
        <v>0.050671</v>
      </c>
      <c r="W2" s="1" t="n">
        <v>2.5959</v>
      </c>
      <c r="X2" s="1" t="n">
        <v>34.3013</v>
      </c>
      <c r="Y2" s="1" t="n">
        <v>34.3016</v>
      </c>
      <c r="Z2" s="1" t="n">
        <v>23.2584</v>
      </c>
      <c r="AA2" s="1" t="n">
        <v>23.2594</v>
      </c>
      <c r="AB2" s="1" t="n">
        <v>6.3533</v>
      </c>
      <c r="AC2" s="1" t="n">
        <v>194.03</v>
      </c>
      <c r="AD2" s="1" t="n">
        <v>91.089</v>
      </c>
      <c r="AE2" s="2" t="s">
        <v>25</v>
      </c>
    </row>
    <row r="3" customFormat="false" ht="12.8" hidden="false" customHeight="false" outlineLevel="0" collapsed="false">
      <c r="A3" s="0" t="n">
        <v>43</v>
      </c>
      <c r="B3" s="2" t="s">
        <v>26</v>
      </c>
      <c r="C3" s="2" t="s">
        <v>66</v>
      </c>
      <c r="D3" s="2" t="s">
        <v>70</v>
      </c>
      <c r="E3" s="2" t="s">
        <v>71</v>
      </c>
      <c r="F3" s="2" t="s">
        <v>72</v>
      </c>
      <c r="G3" s="5" t="n">
        <f aca="false">(C3*24*60*60)+(D3*60*60)+(E3*60)+F3</f>
        <v>54362</v>
      </c>
      <c r="H3" s="5" t="n">
        <f aca="false">G3-$G$2</f>
        <v>35609</v>
      </c>
      <c r="I3" s="5" t="n">
        <f aca="false">H3/(60*60*24)</f>
        <v>0.412141203703704</v>
      </c>
      <c r="J3" s="1" t="n">
        <v>246.625</v>
      </c>
      <c r="K3" s="1" t="n">
        <v>5920</v>
      </c>
      <c r="L3" s="1" t="n">
        <v>-107.01704</v>
      </c>
      <c r="M3" s="1" t="n">
        <v>16.91626</v>
      </c>
      <c r="N3" s="1" t="n">
        <v>39</v>
      </c>
      <c r="O3" s="1" t="n">
        <v>23.8689</v>
      </c>
      <c r="P3" s="1" t="n">
        <v>23.8595</v>
      </c>
      <c r="Q3" s="1" t="n">
        <v>5.113345</v>
      </c>
      <c r="R3" s="1" t="n">
        <v>5.112134</v>
      </c>
      <c r="S3" s="1" t="n">
        <v>0.32443</v>
      </c>
      <c r="T3" s="1" t="n">
        <v>12.388</v>
      </c>
      <c r="U3" s="1" t="n">
        <v>4.5184</v>
      </c>
      <c r="V3" s="1" t="n">
        <v>65.83</v>
      </c>
      <c r="W3" s="1" t="n">
        <v>2.6921</v>
      </c>
      <c r="X3" s="1" t="n">
        <v>34.412</v>
      </c>
      <c r="Y3" s="1" t="n">
        <v>34.4101</v>
      </c>
      <c r="Z3" s="1" t="n">
        <v>23.2373</v>
      </c>
      <c r="AA3" s="1" t="n">
        <v>23.2386</v>
      </c>
      <c r="AB3" s="1" t="n">
        <v>6.6025</v>
      </c>
      <c r="AC3" s="1" t="n">
        <v>201.644</v>
      </c>
      <c r="AD3" s="1" t="n">
        <v>95.316</v>
      </c>
      <c r="AE3" s="2" t="s">
        <v>27</v>
      </c>
    </row>
    <row r="4" customFormat="false" ht="12.8" hidden="false" customHeight="false" outlineLevel="0" collapsed="false">
      <c r="A4" s="0" t="n">
        <v>44</v>
      </c>
      <c r="B4" s="2" t="s">
        <v>28</v>
      </c>
      <c r="C4" s="2" t="s">
        <v>66</v>
      </c>
      <c r="D4" s="2" t="s">
        <v>73</v>
      </c>
      <c r="E4" s="2" t="s">
        <v>74</v>
      </c>
      <c r="F4" s="2" t="s">
        <v>75</v>
      </c>
      <c r="G4" s="5" t="n">
        <f aca="false">(C4*24*60*60)+(D4*60*60)+(E4*60)+F4</f>
        <v>79303</v>
      </c>
      <c r="H4" s="5" t="n">
        <f aca="false">G4-$G$2</f>
        <v>60550</v>
      </c>
      <c r="I4" s="5" t="n">
        <f aca="false">H4/(60*60*24)</f>
        <v>0.700810185185185</v>
      </c>
      <c r="J4" s="1" t="n">
        <v>316.669</v>
      </c>
      <c r="K4" s="1" t="n">
        <v>7601</v>
      </c>
      <c r="L4" s="1" t="n">
        <v>-107.01528</v>
      </c>
      <c r="M4" s="1" t="n">
        <v>16.92708</v>
      </c>
      <c r="N4" s="1" t="n">
        <v>41</v>
      </c>
      <c r="O4" s="1" t="n">
        <v>23.6572</v>
      </c>
      <c r="P4" s="1" t="n">
        <v>23.6597</v>
      </c>
      <c r="Q4" s="1" t="n">
        <v>5.090077</v>
      </c>
      <c r="R4" s="1" t="n">
        <v>5.090155</v>
      </c>
      <c r="S4" s="1" t="n">
        <v>0.40809</v>
      </c>
      <c r="T4" s="1" t="n">
        <v>12.4185</v>
      </c>
      <c r="U4" s="1" t="n">
        <v>4.4841</v>
      </c>
      <c r="V4" s="1" t="n">
        <v>39.573</v>
      </c>
      <c r="W4" s="1" t="n">
        <v>2.6816</v>
      </c>
      <c r="X4" s="1" t="n">
        <v>34.3991</v>
      </c>
      <c r="Y4" s="1" t="n">
        <v>34.3978</v>
      </c>
      <c r="Z4" s="1" t="n">
        <v>23.2898</v>
      </c>
      <c r="AA4" s="1" t="n">
        <v>23.2881</v>
      </c>
      <c r="AB4" s="1" t="n">
        <v>6.5941</v>
      </c>
      <c r="AC4" s="1" t="n">
        <v>201.378</v>
      </c>
      <c r="AD4" s="1" t="n">
        <v>94.838</v>
      </c>
      <c r="AE4" s="2" t="s">
        <v>29</v>
      </c>
    </row>
    <row r="5" customFormat="false" ht="12.8" hidden="false" customHeight="false" outlineLevel="0" collapsed="false">
      <c r="A5" s="0" t="n">
        <v>45</v>
      </c>
      <c r="B5" s="2" t="s">
        <v>30</v>
      </c>
      <c r="C5" s="2" t="s">
        <v>74</v>
      </c>
      <c r="D5" s="2" t="s">
        <v>70</v>
      </c>
      <c r="E5" s="2" t="s">
        <v>76</v>
      </c>
      <c r="F5" s="2" t="s">
        <v>72</v>
      </c>
      <c r="G5" s="5" t="n">
        <f aca="false">(C5*24*60*60)+(D5*60*60)+(E5*60)+F5</f>
        <v>140582</v>
      </c>
      <c r="H5" s="5" t="n">
        <f aca="false">G5-$G$2</f>
        <v>121829</v>
      </c>
      <c r="I5" s="5" t="n">
        <f aca="false">H5/(60*60*24)</f>
        <v>1.41005787037037</v>
      </c>
      <c r="J5" s="1" t="n">
        <v>180.978</v>
      </c>
      <c r="K5" s="1" t="n">
        <v>4344</v>
      </c>
      <c r="L5" s="1" t="n">
        <v>-107.03418</v>
      </c>
      <c r="M5" s="1" t="n">
        <v>16.94377</v>
      </c>
      <c r="N5" s="1" t="n">
        <v>37</v>
      </c>
      <c r="O5" s="1" t="n">
        <v>23.3999</v>
      </c>
      <c r="P5" s="1" t="n">
        <v>23.3951</v>
      </c>
      <c r="Q5" s="1" t="n">
        <v>5.049821</v>
      </c>
      <c r="R5" s="1" t="n">
        <v>5.049274</v>
      </c>
      <c r="S5" s="1" t="n">
        <v>0.35939</v>
      </c>
      <c r="T5" s="1" t="n">
        <v>12.3984</v>
      </c>
      <c r="U5" s="1" t="n">
        <v>4.5067</v>
      </c>
      <c r="V5" s="1" t="n">
        <v>28.01</v>
      </c>
      <c r="W5" s="1" t="n">
        <v>2.5522</v>
      </c>
      <c r="X5" s="1" t="n">
        <v>34.2938</v>
      </c>
      <c r="Y5" s="1" t="n">
        <v>34.2932</v>
      </c>
      <c r="Z5" s="1" t="n">
        <v>23.2848</v>
      </c>
      <c r="AA5" s="1" t="n">
        <v>23.2857</v>
      </c>
      <c r="AB5" s="1" t="n">
        <v>6.261</v>
      </c>
      <c r="AC5" s="1" t="n">
        <v>191.208</v>
      </c>
      <c r="AD5" s="1" t="n">
        <v>89.591</v>
      </c>
      <c r="AE5" s="2" t="s">
        <v>31</v>
      </c>
    </row>
    <row r="6" customFormat="false" ht="12.8" hidden="false" customHeight="false" outlineLevel="0" collapsed="false">
      <c r="A6" s="0" t="n">
        <v>46</v>
      </c>
      <c r="B6" s="2" t="s">
        <v>32</v>
      </c>
      <c r="C6" s="2" t="s">
        <v>72</v>
      </c>
      <c r="D6" s="2" t="s">
        <v>70</v>
      </c>
      <c r="E6" s="2" t="s">
        <v>76</v>
      </c>
      <c r="F6" s="2" t="s">
        <v>77</v>
      </c>
      <c r="G6" s="5" t="n">
        <f aca="false">(C6*24*60*60)+(D6*60*60)+(E6*60)+F6</f>
        <v>226996</v>
      </c>
      <c r="H6" s="5" t="n">
        <f aca="false">G6-$G$2</f>
        <v>208243</v>
      </c>
      <c r="I6" s="5" t="n">
        <f aca="false">H6/(60*60*24)</f>
        <v>2.41021990740741</v>
      </c>
      <c r="J6" s="1" t="n">
        <v>154.913</v>
      </c>
      <c r="K6" s="1" t="n">
        <v>3719</v>
      </c>
      <c r="L6" s="1" t="n">
        <v>-107.06274</v>
      </c>
      <c r="M6" s="1" t="n">
        <v>16.97818</v>
      </c>
      <c r="N6" s="1" t="n">
        <v>37</v>
      </c>
      <c r="O6" s="1" t="n">
        <v>23.4162</v>
      </c>
      <c r="P6" s="1" t="n">
        <v>23.4155</v>
      </c>
      <c r="Q6" s="1" t="n">
        <v>5.052308</v>
      </c>
      <c r="R6" s="1" t="n">
        <v>5.051857</v>
      </c>
      <c r="S6" s="1" t="n">
        <v>0.40594</v>
      </c>
      <c r="T6" s="1" t="n">
        <v>12.4</v>
      </c>
      <c r="U6" s="1" t="n">
        <v>4.5049</v>
      </c>
      <c r="V6" s="1" t="n">
        <v>57.672</v>
      </c>
      <c r="W6" s="1" t="n">
        <v>2.5675</v>
      </c>
      <c r="X6" s="1" t="n">
        <v>34.3</v>
      </c>
      <c r="Y6" s="1" t="n">
        <v>34.2972</v>
      </c>
      <c r="Z6" s="1" t="n">
        <v>23.2848</v>
      </c>
      <c r="AA6" s="1" t="n">
        <v>23.2828</v>
      </c>
      <c r="AB6" s="1" t="n">
        <v>6.3243</v>
      </c>
      <c r="AC6" s="1" t="n">
        <v>193.138</v>
      </c>
      <c r="AD6" s="1" t="n">
        <v>90.525</v>
      </c>
      <c r="AE6" s="2" t="s">
        <v>33</v>
      </c>
    </row>
    <row r="7" customFormat="false" ht="12.8" hidden="false" customHeight="false" outlineLevel="0" collapsed="false">
      <c r="A7" s="0" t="n">
        <v>47</v>
      </c>
      <c r="B7" s="2" t="s">
        <v>34</v>
      </c>
      <c r="C7" s="2" t="s">
        <v>72</v>
      </c>
      <c r="D7" s="2" t="s">
        <v>78</v>
      </c>
      <c r="E7" s="2" t="s">
        <v>79</v>
      </c>
      <c r="F7" s="2" t="s">
        <v>80</v>
      </c>
      <c r="G7" s="5" t="n">
        <f aca="false">(C7*24*60*60)+(D7*60*60)+(E7*60)+F7</f>
        <v>248648</v>
      </c>
      <c r="H7" s="5" t="n">
        <f aca="false">G7-$G$2</f>
        <v>229895</v>
      </c>
      <c r="I7" s="5" t="n">
        <f aca="false">H7/(60*60*24)</f>
        <v>2.66082175925926</v>
      </c>
      <c r="J7" s="1" t="n">
        <v>277.447</v>
      </c>
      <c r="K7" s="1" t="n">
        <v>6660</v>
      </c>
      <c r="L7" s="1" t="n">
        <v>-107.05556</v>
      </c>
      <c r="M7" s="1" t="n">
        <v>16.9769</v>
      </c>
      <c r="N7" s="1" t="n">
        <v>43</v>
      </c>
      <c r="O7" s="1" t="n">
        <v>23.5077</v>
      </c>
      <c r="P7" s="1" t="n">
        <v>23.4343</v>
      </c>
      <c r="Q7" s="1" t="n">
        <v>5.061823</v>
      </c>
      <c r="R7" s="1" t="n">
        <v>5.054073</v>
      </c>
      <c r="S7" s="1" t="n">
        <v>0.36253</v>
      </c>
      <c r="T7" s="1" t="n">
        <v>12.423</v>
      </c>
      <c r="U7" s="1" t="n">
        <v>4.4791</v>
      </c>
      <c r="V7" s="1" t="n">
        <v>49.122</v>
      </c>
      <c r="W7" s="1" t="n">
        <v>2.5836</v>
      </c>
      <c r="X7" s="1" t="n">
        <v>34.2994</v>
      </c>
      <c r="Y7" s="1" t="n">
        <v>34.2975</v>
      </c>
      <c r="Z7" s="1" t="n">
        <v>23.2578</v>
      </c>
      <c r="AA7" s="1" t="n">
        <v>23.2778</v>
      </c>
      <c r="AB7" s="1" t="n">
        <v>6.3132</v>
      </c>
      <c r="AC7" s="1" t="n">
        <v>192.807</v>
      </c>
      <c r="AD7" s="1" t="n">
        <v>90.509</v>
      </c>
      <c r="AE7" s="2" t="s">
        <v>35</v>
      </c>
    </row>
    <row r="8" customFormat="false" ht="12.8" hidden="false" customHeight="false" outlineLevel="0" collapsed="false">
      <c r="A8" s="0" t="n">
        <v>48</v>
      </c>
      <c r="B8" s="2" t="s">
        <v>36</v>
      </c>
      <c r="C8" s="2" t="s">
        <v>76</v>
      </c>
      <c r="D8" s="2" t="s">
        <v>70</v>
      </c>
      <c r="E8" s="2" t="s">
        <v>76</v>
      </c>
      <c r="F8" s="2" t="s">
        <v>76</v>
      </c>
      <c r="G8" s="5" t="n">
        <f aca="false">(C8*24*60*60)+(D8*60*60)+(E8*60)+F8</f>
        <v>313383</v>
      </c>
      <c r="H8" s="5" t="n">
        <f aca="false">G8-$G$2</f>
        <v>294630</v>
      </c>
      <c r="I8" s="5" t="n">
        <f aca="false">H8/(60*60*24)</f>
        <v>3.41006944444444</v>
      </c>
      <c r="J8" s="1" t="n">
        <v>213.209</v>
      </c>
      <c r="K8" s="1" t="n">
        <v>5118</v>
      </c>
      <c r="L8" s="1" t="n">
        <v>-107.07448</v>
      </c>
      <c r="M8" s="1" t="n">
        <v>16.98672</v>
      </c>
      <c r="N8" s="1" t="n">
        <v>34</v>
      </c>
      <c r="O8" s="1" t="n">
        <v>24.2038</v>
      </c>
      <c r="P8" s="1" t="n">
        <v>24.188</v>
      </c>
      <c r="Q8" s="1" t="n">
        <v>5.169136</v>
      </c>
      <c r="R8" s="1" t="n">
        <v>5.16707</v>
      </c>
      <c r="S8" s="1" t="n">
        <v>0.17711</v>
      </c>
      <c r="T8" s="1" t="n">
        <v>12.3654</v>
      </c>
      <c r="U8" s="1" t="n">
        <v>4.5441</v>
      </c>
      <c r="V8" s="1" t="n">
        <v>82.923</v>
      </c>
      <c r="W8" s="1" t="n">
        <v>2.8051</v>
      </c>
      <c r="X8" s="1" t="n">
        <v>34.5753</v>
      </c>
      <c r="Y8" s="1" t="n">
        <v>34.5719</v>
      </c>
      <c r="Z8" s="1" t="n">
        <v>23.2616</v>
      </c>
      <c r="AA8" s="1" t="n">
        <v>23.2637</v>
      </c>
      <c r="AB8" s="1" t="n">
        <v>6.955</v>
      </c>
      <c r="AC8" s="1" t="n">
        <v>212.406</v>
      </c>
      <c r="AD8" s="1" t="n">
        <v>101.081</v>
      </c>
      <c r="AE8" s="2" t="s">
        <v>37</v>
      </c>
    </row>
    <row r="9" customFormat="false" ht="12.8" hidden="false" customHeight="false" outlineLevel="0" collapsed="false">
      <c r="A9" s="0" t="n">
        <v>49</v>
      </c>
      <c r="B9" s="2" t="s">
        <v>38</v>
      </c>
      <c r="C9" s="2" t="s">
        <v>76</v>
      </c>
      <c r="D9" s="2" t="s">
        <v>73</v>
      </c>
      <c r="E9" s="2" t="s">
        <v>67</v>
      </c>
      <c r="F9" s="2" t="s">
        <v>81</v>
      </c>
      <c r="G9" s="5" t="n">
        <f aca="false">(C9*24*60*60)+(D9*60*60)+(E9*60)+F9</f>
        <v>338725</v>
      </c>
      <c r="H9" s="5" t="n">
        <f aca="false">G9-$G$2</f>
        <v>319972</v>
      </c>
      <c r="I9" s="5" t="n">
        <f aca="false">H9/(60*60*24)</f>
        <v>3.70337962962963</v>
      </c>
      <c r="J9" s="1" t="n">
        <v>299.081</v>
      </c>
      <c r="K9" s="1" t="n">
        <v>7179</v>
      </c>
      <c r="L9" s="1" t="n">
        <v>-107.05446</v>
      </c>
      <c r="M9" s="1" t="n">
        <v>16.9959</v>
      </c>
      <c r="N9" s="1" t="n">
        <v>43</v>
      </c>
      <c r="O9" s="1" t="n">
        <v>23.9902</v>
      </c>
      <c r="P9" s="1" t="n">
        <v>23.9826</v>
      </c>
      <c r="Q9" s="1" t="n">
        <v>5.140814</v>
      </c>
      <c r="R9" s="1" t="n">
        <v>5.139487</v>
      </c>
      <c r="S9" s="1" t="n">
        <v>0.20071</v>
      </c>
      <c r="T9" s="1" t="n">
        <v>12.3816</v>
      </c>
      <c r="U9" s="1" t="n">
        <v>4.5257</v>
      </c>
      <c r="V9" s="1" t="n">
        <v>71.656</v>
      </c>
      <c r="W9" s="1" t="n">
        <v>2.7749</v>
      </c>
      <c r="X9" s="1" t="n">
        <v>34.5242</v>
      </c>
      <c r="Y9" s="1" t="n">
        <v>34.52</v>
      </c>
      <c r="Z9" s="1" t="n">
        <v>23.2867</v>
      </c>
      <c r="AA9" s="1" t="n">
        <v>23.2857</v>
      </c>
      <c r="AB9" s="1" t="n">
        <v>6.8813</v>
      </c>
      <c r="AC9" s="1" t="n">
        <v>210.149</v>
      </c>
      <c r="AD9" s="1" t="n">
        <v>99.611</v>
      </c>
      <c r="AE9" s="2" t="s">
        <v>39</v>
      </c>
    </row>
    <row r="10" customFormat="false" ht="12.8" hidden="false" customHeight="false" outlineLevel="0" collapsed="false">
      <c r="A10" s="0" t="n">
        <v>50</v>
      </c>
      <c r="B10" s="2" t="s">
        <v>40</v>
      </c>
      <c r="C10" s="2" t="s">
        <v>79</v>
      </c>
      <c r="D10" s="2" t="s">
        <v>72</v>
      </c>
      <c r="E10" s="2" t="s">
        <v>70</v>
      </c>
      <c r="F10" s="2" t="s">
        <v>82</v>
      </c>
      <c r="G10" s="5" t="n">
        <f aca="false">(C10*24*60*60)+(D10*60*60)+(E10*60)+F10</f>
        <v>353757</v>
      </c>
      <c r="H10" s="5" t="n">
        <f aca="false">G10-$G$2</f>
        <v>335004</v>
      </c>
      <c r="I10" s="5" t="n">
        <f aca="false">H10/(60*60*24)</f>
        <v>3.87736111111111</v>
      </c>
      <c r="J10" s="1" t="n">
        <v>265.969</v>
      </c>
      <c r="K10" s="1" t="n">
        <v>6384</v>
      </c>
      <c r="L10" s="1" t="n">
        <v>-106.98056</v>
      </c>
      <c r="M10" s="1" t="n">
        <v>17.01269</v>
      </c>
      <c r="N10" s="1" t="n">
        <v>34</v>
      </c>
      <c r="O10" s="1" t="n">
        <v>23.5124</v>
      </c>
      <c r="P10" s="1" t="n">
        <v>23.4958</v>
      </c>
      <c r="Q10" s="1" t="n">
        <v>5.063412</v>
      </c>
      <c r="R10" s="1" t="n">
        <v>5.061585</v>
      </c>
      <c r="S10" s="1" t="n">
        <v>0.48775</v>
      </c>
      <c r="T10" s="1" t="n">
        <v>12.4256</v>
      </c>
      <c r="U10" s="1" t="n">
        <v>4.4761</v>
      </c>
      <c r="V10" s="1" t="n">
        <v>0.050671</v>
      </c>
      <c r="W10" s="1" t="n">
        <v>2.6073</v>
      </c>
      <c r="X10" s="1" t="n">
        <v>34.311</v>
      </c>
      <c r="Y10" s="1" t="n">
        <v>34.3099</v>
      </c>
      <c r="Z10" s="1" t="n">
        <v>23.2649</v>
      </c>
      <c r="AA10" s="1" t="n">
        <v>23.2689</v>
      </c>
      <c r="AB10" s="1" t="n">
        <v>6.4231</v>
      </c>
      <c r="AC10" s="1" t="n">
        <v>196.161</v>
      </c>
      <c r="AD10" s="1" t="n">
        <v>92.1</v>
      </c>
      <c r="AE10" s="2" t="s">
        <v>41</v>
      </c>
    </row>
    <row r="11" customFormat="false" ht="12.8" hidden="false" customHeight="false" outlineLevel="0" collapsed="false">
      <c r="A11" s="0" t="n">
        <v>51</v>
      </c>
      <c r="B11" s="2" t="s">
        <v>42</v>
      </c>
      <c r="C11" s="2" t="s">
        <v>79</v>
      </c>
      <c r="D11" s="2" t="s">
        <v>71</v>
      </c>
      <c r="E11" s="2" t="s">
        <v>83</v>
      </c>
      <c r="F11" s="2" t="s">
        <v>70</v>
      </c>
      <c r="G11" s="5" t="n">
        <f aca="false">(C11*24*60*60)+(D11*60*60)+(E11*60)+F11</f>
        <v>367635</v>
      </c>
      <c r="H11" s="5" t="n">
        <f aca="false">G11-$G$2</f>
        <v>348882</v>
      </c>
      <c r="I11" s="5" t="n">
        <f aca="false">H11/(60*60*24)</f>
        <v>4.03798611111111</v>
      </c>
      <c r="J11" s="1" t="n">
        <v>228.778</v>
      </c>
      <c r="K11" s="1" t="n">
        <v>5492</v>
      </c>
      <c r="L11" s="1" t="n">
        <v>-106.97996</v>
      </c>
      <c r="M11" s="1" t="n">
        <v>17.02058</v>
      </c>
      <c r="N11" s="1" t="n">
        <v>42</v>
      </c>
      <c r="O11" s="1" t="n">
        <v>23.5856</v>
      </c>
      <c r="P11" s="1" t="n">
        <v>23.5545</v>
      </c>
      <c r="Q11" s="1" t="n">
        <v>5.073227</v>
      </c>
      <c r="R11" s="1" t="n">
        <v>5.068745</v>
      </c>
      <c r="S11" s="1" t="n">
        <v>0.38668</v>
      </c>
      <c r="T11" s="1" t="n">
        <v>12.407</v>
      </c>
      <c r="U11" s="1" t="n">
        <v>4.497</v>
      </c>
      <c r="V11" s="1" t="n">
        <v>0.050671</v>
      </c>
      <c r="W11" s="1" t="n">
        <v>2.6099</v>
      </c>
      <c r="X11" s="1" t="n">
        <v>34.3263</v>
      </c>
      <c r="Y11" s="1" t="n">
        <v>34.3163</v>
      </c>
      <c r="Z11" s="1" t="n">
        <v>23.2555</v>
      </c>
      <c r="AA11" s="1" t="n">
        <v>23.257</v>
      </c>
      <c r="AB11" s="1" t="n">
        <v>6.4261</v>
      </c>
      <c r="AC11" s="1" t="n">
        <v>196.256</v>
      </c>
      <c r="AD11" s="1" t="n">
        <v>92.269</v>
      </c>
      <c r="AE11" s="2" t="s">
        <v>43</v>
      </c>
    </row>
    <row r="12" customFormat="false" ht="12.8" hidden="false" customHeight="false" outlineLevel="0" collapsed="false">
      <c r="A12" s="0" t="n">
        <v>52</v>
      </c>
      <c r="B12" s="2" t="s">
        <v>44</v>
      </c>
      <c r="C12" s="2" t="s">
        <v>79</v>
      </c>
      <c r="D12" s="2" t="s">
        <v>68</v>
      </c>
      <c r="E12" s="2" t="s">
        <v>71</v>
      </c>
      <c r="F12" s="2" t="s">
        <v>84</v>
      </c>
      <c r="G12" s="5" t="n">
        <f aca="false">(C12*24*60*60)+(D12*60*60)+(E12*60)+F12</f>
        <v>389186</v>
      </c>
      <c r="H12" s="5" t="n">
        <f aca="false">G12-$G$2</f>
        <v>370433</v>
      </c>
      <c r="I12" s="5" t="n">
        <f aca="false">H12/(60*60*24)</f>
        <v>4.28741898148148</v>
      </c>
      <c r="J12" s="1" t="n">
        <v>95.667</v>
      </c>
      <c r="K12" s="1" t="n">
        <v>2297</v>
      </c>
      <c r="L12" s="1" t="n">
        <v>-106.98</v>
      </c>
      <c r="M12" s="1" t="n">
        <v>17.02062</v>
      </c>
      <c r="N12" s="1" t="n">
        <v>36</v>
      </c>
      <c r="O12" s="1" t="n">
        <v>23.5422</v>
      </c>
      <c r="P12" s="1" t="n">
        <v>23.5412</v>
      </c>
      <c r="Q12" s="1" t="n">
        <v>5.065996</v>
      </c>
      <c r="R12" s="1" t="n">
        <v>5.065824</v>
      </c>
      <c r="S12" s="1" t="n">
        <v>0.3465</v>
      </c>
      <c r="T12" s="1" t="n">
        <v>12.3973</v>
      </c>
      <c r="U12" s="1" t="n">
        <v>4.5079</v>
      </c>
      <c r="V12" s="1" t="n">
        <v>0.050671</v>
      </c>
      <c r="W12" s="1" t="n">
        <v>2.5812</v>
      </c>
      <c r="X12" s="1" t="n">
        <v>34.3069</v>
      </c>
      <c r="Y12" s="1" t="n">
        <v>34.3063</v>
      </c>
      <c r="Z12" s="1" t="n">
        <v>23.2532</v>
      </c>
      <c r="AA12" s="1" t="n">
        <v>23.2531</v>
      </c>
      <c r="AB12" s="1" t="n">
        <v>6.3523</v>
      </c>
      <c r="AC12" s="1" t="n">
        <v>194.001</v>
      </c>
      <c r="AD12" s="1" t="n">
        <v>91.129</v>
      </c>
      <c r="AE12" s="2" t="s">
        <v>45</v>
      </c>
    </row>
    <row r="13" customFormat="false" ht="12.8" hidden="false" customHeight="false" outlineLevel="0" collapsed="false">
      <c r="A13" s="0" t="n">
        <v>53</v>
      </c>
      <c r="B13" s="2" t="s">
        <v>46</v>
      </c>
      <c r="C13" s="2" t="s">
        <v>79</v>
      </c>
      <c r="D13" s="2" t="s">
        <v>85</v>
      </c>
      <c r="E13" s="2" t="s">
        <v>77</v>
      </c>
      <c r="F13" s="2" t="s">
        <v>86</v>
      </c>
      <c r="G13" s="5" t="n">
        <f aca="false">(C13*24*60*60)+(D13*60*60)+(E13*60)+F13</f>
        <v>397013</v>
      </c>
      <c r="H13" s="5" t="n">
        <f aca="false">G13-$G$2</f>
        <v>378260</v>
      </c>
      <c r="I13" s="5" t="n">
        <f aca="false">H13/(60*60*24)</f>
        <v>4.37800925925926</v>
      </c>
      <c r="J13" s="1" t="n">
        <v>142.217</v>
      </c>
      <c r="K13" s="1" t="n">
        <v>3414</v>
      </c>
      <c r="L13" s="1" t="n">
        <v>-106.9801</v>
      </c>
      <c r="M13" s="1" t="n">
        <v>17.02056</v>
      </c>
      <c r="N13" s="1" t="n">
        <v>35</v>
      </c>
      <c r="O13" s="1" t="n">
        <v>23.3981</v>
      </c>
      <c r="P13" s="1" t="n">
        <v>23.4007</v>
      </c>
      <c r="Q13" s="1" t="n">
        <v>5.05071</v>
      </c>
      <c r="R13" s="1" t="n">
        <v>5.051078</v>
      </c>
      <c r="S13" s="1" t="n">
        <v>0.42</v>
      </c>
      <c r="T13" s="1" t="n">
        <v>12.4002</v>
      </c>
      <c r="U13" s="1" t="n">
        <v>4.5047</v>
      </c>
      <c r="V13" s="1" t="n">
        <v>29.775</v>
      </c>
      <c r="W13" s="1" t="n">
        <v>2.5593</v>
      </c>
      <c r="X13" s="1" t="n">
        <v>34.3025</v>
      </c>
      <c r="Y13" s="1" t="n">
        <v>34.3033</v>
      </c>
      <c r="Z13" s="1" t="n">
        <v>23.2918</v>
      </c>
      <c r="AA13" s="1" t="n">
        <v>23.2916</v>
      </c>
      <c r="AB13" s="1" t="n">
        <v>6.2957</v>
      </c>
      <c r="AC13" s="1" t="n">
        <v>192.265</v>
      </c>
      <c r="AD13" s="1" t="n">
        <v>90.089</v>
      </c>
      <c r="AE13" s="2" t="s">
        <v>47</v>
      </c>
    </row>
    <row r="14" customFormat="false" ht="12.8" hidden="false" customHeight="false" outlineLevel="0" collapsed="false">
      <c r="A14" s="0" t="n">
        <v>54</v>
      </c>
      <c r="B14" s="2" t="s">
        <v>48</v>
      </c>
      <c r="C14" s="2" t="s">
        <v>79</v>
      </c>
      <c r="D14" s="2" t="s">
        <v>87</v>
      </c>
      <c r="E14" s="2" t="s">
        <v>67</v>
      </c>
      <c r="F14" s="2" t="s">
        <v>88</v>
      </c>
      <c r="G14" s="5" t="n">
        <f aca="false">(C14*24*60*60)+(D14*60*60)+(E14*60)+F14</f>
        <v>410749</v>
      </c>
      <c r="H14" s="5" t="n">
        <f aca="false">G14-$G$2</f>
        <v>391996</v>
      </c>
      <c r="I14" s="5" t="n">
        <f aca="false">H14/(60*60*24)</f>
        <v>4.53699074074074</v>
      </c>
      <c r="J14" s="1" t="n">
        <v>130.22</v>
      </c>
      <c r="K14" s="1" t="n">
        <v>3126</v>
      </c>
      <c r="L14" s="1" t="n">
        <v>-106.98014</v>
      </c>
      <c r="M14" s="1" t="n">
        <v>17.02058</v>
      </c>
      <c r="N14" s="1" t="n">
        <v>46</v>
      </c>
      <c r="O14" s="1" t="n">
        <v>23.4275</v>
      </c>
      <c r="P14" s="1" t="n">
        <v>23.4207</v>
      </c>
      <c r="Q14" s="1" t="n">
        <v>5.054724</v>
      </c>
      <c r="R14" s="1" t="n">
        <v>5.053848</v>
      </c>
      <c r="S14" s="1" t="n">
        <v>0.40562</v>
      </c>
      <c r="T14" s="1" t="n">
        <v>12.4087</v>
      </c>
      <c r="U14" s="1" t="n">
        <v>4.4951</v>
      </c>
      <c r="V14" s="1" t="n">
        <v>117.1</v>
      </c>
      <c r="W14" s="1" t="n">
        <v>2.5803</v>
      </c>
      <c r="X14" s="1" t="n">
        <v>34.3068</v>
      </c>
      <c r="Y14" s="1" t="n">
        <v>34.3053</v>
      </c>
      <c r="Z14" s="1" t="n">
        <v>23.2871</v>
      </c>
      <c r="AA14" s="1" t="n">
        <v>23.288</v>
      </c>
      <c r="AB14" s="1" t="n">
        <v>6.3682</v>
      </c>
      <c r="AC14" s="1" t="n">
        <v>194.48</v>
      </c>
      <c r="AD14" s="1" t="n">
        <v>91.174</v>
      </c>
      <c r="AE14" s="2" t="s">
        <v>49</v>
      </c>
    </row>
    <row r="15" customFormat="false" ht="12.8" hidden="false" customHeight="false" outlineLevel="0" collapsed="false">
      <c r="A15" s="0" t="n">
        <v>55</v>
      </c>
      <c r="B15" s="2" t="s">
        <v>50</v>
      </c>
      <c r="C15" s="2" t="s">
        <v>79</v>
      </c>
      <c r="D15" s="2" t="s">
        <v>89</v>
      </c>
      <c r="E15" s="2" t="s">
        <v>90</v>
      </c>
      <c r="F15" s="2" t="s">
        <v>91</v>
      </c>
      <c r="G15" s="5" t="n">
        <f aca="false">(C15*24*60*60)+(D15*60*60)+(E15*60)+F15</f>
        <v>431978</v>
      </c>
      <c r="H15" s="5" t="n">
        <f aca="false">G15-$G$2</f>
        <v>413225</v>
      </c>
      <c r="I15" s="5" t="n">
        <f aca="false">H15/(60*60*24)</f>
        <v>4.78269675925926</v>
      </c>
      <c r="J15" s="1" t="n">
        <v>251.024</v>
      </c>
      <c r="K15" s="1" t="n">
        <v>6026</v>
      </c>
      <c r="L15" s="1" t="n">
        <v>-106.96678</v>
      </c>
      <c r="M15" s="1" t="n">
        <v>16.97748</v>
      </c>
      <c r="N15" s="1" t="n">
        <v>31</v>
      </c>
      <c r="O15" s="1" t="n">
        <v>24.855</v>
      </c>
      <c r="P15" s="1" t="n">
        <v>24.8516</v>
      </c>
      <c r="Q15" s="1" t="n">
        <v>5.233912</v>
      </c>
      <c r="R15" s="1" t="n">
        <v>5.23339</v>
      </c>
      <c r="S15" s="1" t="n">
        <v>0.1842</v>
      </c>
      <c r="T15" s="1" t="n">
        <v>12.3793</v>
      </c>
      <c r="U15" s="1" t="n">
        <v>4.5283</v>
      </c>
      <c r="V15" s="1" t="n">
        <v>20.964</v>
      </c>
      <c r="W15" s="1" t="n">
        <v>2.8231</v>
      </c>
      <c r="X15" s="1" t="n">
        <v>34.5586</v>
      </c>
      <c r="Y15" s="1" t="n">
        <v>34.5574</v>
      </c>
      <c r="Z15" s="1" t="n">
        <v>23.0537</v>
      </c>
      <c r="AA15" s="1" t="n">
        <v>23.0537</v>
      </c>
      <c r="AB15" s="1" t="n">
        <v>6.9439</v>
      </c>
      <c r="AC15" s="1" t="n">
        <v>212.111</v>
      </c>
      <c r="AD15" s="1" t="n">
        <v>102.042</v>
      </c>
      <c r="AE15" s="2" t="s">
        <v>51</v>
      </c>
    </row>
    <row r="16" customFormat="false" ht="12.8" hidden="false" customHeight="false" outlineLevel="0" collapsed="false">
      <c r="A16" s="0" t="n">
        <v>56</v>
      </c>
      <c r="B16" s="2" t="s">
        <v>52</v>
      </c>
      <c r="C16" s="2" t="s">
        <v>67</v>
      </c>
      <c r="D16" s="2" t="s">
        <v>71</v>
      </c>
      <c r="E16" s="2" t="s">
        <v>71</v>
      </c>
      <c r="F16" s="2" t="s">
        <v>92</v>
      </c>
      <c r="G16" s="5" t="n">
        <f aca="false">(C16*24*60*60)+(D16*60*60)+(E16*60)+F16</f>
        <v>454008</v>
      </c>
      <c r="H16" s="5" t="n">
        <f aca="false">G16-$G$2</f>
        <v>435255</v>
      </c>
      <c r="I16" s="5" t="n">
        <f aca="false">H16/(60*60*24)</f>
        <v>5.03767361111111</v>
      </c>
      <c r="J16" s="1" t="n">
        <v>271.543</v>
      </c>
      <c r="K16" s="1" t="n">
        <v>6518</v>
      </c>
      <c r="L16" s="1" t="n">
        <v>-106.97886</v>
      </c>
      <c r="M16" s="1" t="n">
        <v>16.98433</v>
      </c>
      <c r="N16" s="1" t="n">
        <v>38</v>
      </c>
      <c r="O16" s="1" t="n">
        <v>24.5674</v>
      </c>
      <c r="P16" s="1" t="n">
        <v>24.5634</v>
      </c>
      <c r="Q16" s="1" t="n">
        <v>5.205083</v>
      </c>
      <c r="R16" s="1" t="n">
        <v>5.205619</v>
      </c>
      <c r="S16" s="1" t="n">
        <v>0.183</v>
      </c>
      <c r="T16" s="1" t="n">
        <v>12.3717</v>
      </c>
      <c r="U16" s="1" t="n">
        <v>4.5369</v>
      </c>
      <c r="V16" s="1" t="n">
        <v>0.050671</v>
      </c>
      <c r="W16" s="1" t="n">
        <v>2.799</v>
      </c>
      <c r="X16" s="1" t="n">
        <v>34.5627</v>
      </c>
      <c r="Y16" s="1" t="n">
        <v>34.5697</v>
      </c>
      <c r="Z16" s="1" t="n">
        <v>23.1438</v>
      </c>
      <c r="AA16" s="1" t="n">
        <v>23.1503</v>
      </c>
      <c r="AB16" s="1" t="n">
        <v>6.8869</v>
      </c>
      <c r="AC16" s="1" t="n">
        <v>210.35</v>
      </c>
      <c r="AD16" s="1" t="n">
        <v>100.71</v>
      </c>
      <c r="AE16" s="2" t="s">
        <v>53</v>
      </c>
    </row>
    <row r="17" customFormat="false" ht="12.8" hidden="false" customHeight="false" outlineLevel="0" collapsed="false">
      <c r="A17" s="0" t="n">
        <v>57</v>
      </c>
      <c r="B17" s="2" t="s">
        <v>54</v>
      </c>
      <c r="C17" s="2" t="s">
        <v>67</v>
      </c>
      <c r="D17" s="2" t="s">
        <v>93</v>
      </c>
      <c r="E17" s="2" t="s">
        <v>74</v>
      </c>
      <c r="F17" s="2" t="s">
        <v>94</v>
      </c>
      <c r="G17" s="5" t="n">
        <f aca="false">(C17*24*60*60)+(D17*60*60)+(E17*60)+F17</f>
        <v>471716</v>
      </c>
      <c r="H17" s="5" t="n">
        <f aca="false">G17-$G$2</f>
        <v>452963</v>
      </c>
      <c r="I17" s="5" t="n">
        <f aca="false">H17/(60*60*24)</f>
        <v>5.24262731481482</v>
      </c>
      <c r="J17" s="1" t="n">
        <v>214.898</v>
      </c>
      <c r="K17" s="1" t="n">
        <v>5159</v>
      </c>
      <c r="L17" s="1" t="n">
        <v>-106.97898</v>
      </c>
      <c r="M17" s="1" t="n">
        <v>16.98436</v>
      </c>
      <c r="N17" s="1" t="n">
        <v>39</v>
      </c>
      <c r="O17" s="1" t="n">
        <v>24.0501</v>
      </c>
      <c r="P17" s="1" t="n">
        <v>24.0421</v>
      </c>
      <c r="Q17" s="1" t="n">
        <v>5.149408</v>
      </c>
      <c r="R17" s="1" t="n">
        <v>5.148505</v>
      </c>
      <c r="S17" s="1" t="n">
        <v>0.16652</v>
      </c>
      <c r="T17" s="1" t="n">
        <v>12.3622</v>
      </c>
      <c r="U17" s="1" t="n">
        <v>4.5478</v>
      </c>
      <c r="V17" s="1" t="n">
        <v>0.0501</v>
      </c>
      <c r="W17" s="1" t="n">
        <v>2.7831</v>
      </c>
      <c r="X17" s="1" t="n">
        <v>34.5441</v>
      </c>
      <c r="Y17" s="1" t="n">
        <v>34.5435</v>
      </c>
      <c r="Z17" s="1" t="n">
        <v>23.2838</v>
      </c>
      <c r="AA17" s="1" t="n">
        <v>23.2857</v>
      </c>
      <c r="AB17" s="1" t="n">
        <v>6.9168</v>
      </c>
      <c r="AC17" s="1" t="n">
        <v>211.234</v>
      </c>
      <c r="AD17" s="1" t="n">
        <v>100.24</v>
      </c>
      <c r="AE17" s="2" t="s">
        <v>55</v>
      </c>
    </row>
    <row r="18" customFormat="false" ht="12.8" hidden="false" customHeight="false" outlineLevel="0" collapsed="false">
      <c r="A18" s="0" t="n">
        <v>58</v>
      </c>
      <c r="B18" s="2" t="s">
        <v>56</v>
      </c>
      <c r="C18" s="2" t="s">
        <v>67</v>
      </c>
      <c r="D18" s="2" t="s">
        <v>73</v>
      </c>
      <c r="E18" s="2" t="s">
        <v>95</v>
      </c>
      <c r="F18" s="2" t="s">
        <v>96</v>
      </c>
      <c r="G18" s="5" t="n">
        <f aca="false">(C18*24*60*60)+(D18*60*60)+(E18*60)+F18</f>
        <v>513257</v>
      </c>
      <c r="H18" s="5" t="n">
        <f aca="false">G18-$G$2</f>
        <v>494504</v>
      </c>
      <c r="I18" s="5" t="n">
        <f aca="false">H18/(60*60*24)</f>
        <v>5.72342592592593</v>
      </c>
      <c r="J18" s="1" t="n">
        <v>148.997</v>
      </c>
      <c r="K18" s="1" t="n">
        <v>3577</v>
      </c>
      <c r="L18" s="1" t="n">
        <v>-107.01742</v>
      </c>
      <c r="M18" s="1" t="n">
        <v>17.04944</v>
      </c>
      <c r="N18" s="1" t="n">
        <v>41</v>
      </c>
      <c r="O18" s="1" t="n">
        <v>23.8458</v>
      </c>
      <c r="P18" s="1" t="n">
        <v>23.8445</v>
      </c>
      <c r="Q18" s="1" t="n">
        <v>5.118385</v>
      </c>
      <c r="R18" s="1" t="n">
        <v>5.118675</v>
      </c>
      <c r="S18" s="1" t="n">
        <v>0.21998</v>
      </c>
      <c r="T18" s="1" t="n">
        <v>12.3868</v>
      </c>
      <c r="U18" s="1" t="n">
        <v>4.5198</v>
      </c>
      <c r="V18" s="1" t="n">
        <v>61.157</v>
      </c>
      <c r="W18" s="1" t="n">
        <v>2.7697</v>
      </c>
      <c r="X18" s="1" t="n">
        <v>34.4674</v>
      </c>
      <c r="Y18" s="1" t="n">
        <v>34.4706</v>
      </c>
      <c r="Z18" s="1" t="n">
        <v>23.2862</v>
      </c>
      <c r="AA18" s="1" t="n">
        <v>23.289</v>
      </c>
      <c r="AB18" s="1" t="n">
        <v>6.8968</v>
      </c>
      <c r="AC18" s="1" t="n">
        <v>210.624</v>
      </c>
      <c r="AD18" s="1" t="n">
        <v>99.556</v>
      </c>
      <c r="AE18" s="2" t="s">
        <v>57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1"/>
  <sheetViews>
    <sheetView showFormulas="false" showGridLines="true" showRowColHeaders="true" showZeros="true" rightToLeft="false" tabSelected="false" showOutlineSymbols="true" defaultGridColor="true" view="normal" topLeftCell="U1" colorId="64" zoomScale="110" zoomScaleNormal="110" zoomScalePageLayoutView="100" workbookViewId="0">
      <selection pane="topLeft" activeCell="AD2" activeCellId="0" sqref="AD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8.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97</v>
      </c>
      <c r="AE1" s="1" t="s">
        <v>22</v>
      </c>
      <c r="AF1" s="1" t="s">
        <v>23</v>
      </c>
    </row>
    <row r="2" customFormat="false" ht="12.8" hidden="false" customHeight="false" outlineLevel="0" collapsed="false">
      <c r="A2" s="0" t="n">
        <v>49</v>
      </c>
      <c r="B2" s="2" t="s">
        <v>38</v>
      </c>
      <c r="C2" s="2" t="s">
        <v>76</v>
      </c>
      <c r="D2" s="2" t="s">
        <v>73</v>
      </c>
      <c r="E2" s="2" t="s">
        <v>67</v>
      </c>
      <c r="F2" s="2" t="s">
        <v>81</v>
      </c>
      <c r="G2" s="5" t="n">
        <f aca="false">(C2*24*60*60)+(D2*60*60)+(E2*60)+F2</f>
        <v>338725</v>
      </c>
      <c r="H2" s="5" t="n">
        <f aca="false">G2-$G$2</f>
        <v>0</v>
      </c>
      <c r="I2" s="5" t="n">
        <f aca="false">H2/(60*60*24)</f>
        <v>0</v>
      </c>
      <c r="J2" s="1" t="n">
        <v>299.081</v>
      </c>
      <c r="K2" s="1" t="n">
        <v>7179</v>
      </c>
      <c r="L2" s="1" t="n">
        <v>-107.05446</v>
      </c>
      <c r="M2" s="1" t="n">
        <v>16.9959</v>
      </c>
      <c r="N2" s="1" t="n">
        <v>43</v>
      </c>
      <c r="O2" s="1" t="n">
        <v>23.9902</v>
      </c>
      <c r="P2" s="1" t="n">
        <v>23.9826</v>
      </c>
      <c r="Q2" s="1" t="n">
        <v>5.140814</v>
      </c>
      <c r="R2" s="1" t="n">
        <v>5.139487</v>
      </c>
      <c r="S2" s="1" t="n">
        <v>0.20071</v>
      </c>
      <c r="T2" s="1" t="n">
        <v>12.3816</v>
      </c>
      <c r="U2" s="1" t="n">
        <v>4.5257</v>
      </c>
      <c r="V2" s="1" t="n">
        <v>71.656</v>
      </c>
      <c r="W2" s="1" t="n">
        <v>2.7749</v>
      </c>
      <c r="X2" s="1" t="n">
        <v>34.5242</v>
      </c>
      <c r="Y2" s="1" t="n">
        <v>34.52</v>
      </c>
      <c r="Z2" s="1" t="n">
        <v>23.2867</v>
      </c>
      <c r="AA2" s="1" t="n">
        <v>23.2857</v>
      </c>
      <c r="AB2" s="1" t="n">
        <v>6.8813</v>
      </c>
      <c r="AC2" s="1" t="n">
        <v>210.149</v>
      </c>
      <c r="AD2" s="1" t="n">
        <f aca="false">AC2-$AC$2</f>
        <v>0</v>
      </c>
      <c r="AE2" s="1" t="n">
        <v>99.611</v>
      </c>
      <c r="AF2" s="2" t="s">
        <v>39</v>
      </c>
    </row>
    <row r="3" customFormat="false" ht="12.8" hidden="false" customHeight="false" outlineLevel="0" collapsed="false">
      <c r="A3" s="0" t="n">
        <v>50</v>
      </c>
      <c r="B3" s="2" t="s">
        <v>40</v>
      </c>
      <c r="C3" s="2" t="s">
        <v>79</v>
      </c>
      <c r="D3" s="2" t="s">
        <v>72</v>
      </c>
      <c r="E3" s="2" t="s">
        <v>70</v>
      </c>
      <c r="F3" s="2" t="s">
        <v>82</v>
      </c>
      <c r="G3" s="5" t="n">
        <f aca="false">(C3*24*60*60)+(D3*60*60)+(E3*60)+F3</f>
        <v>353757</v>
      </c>
      <c r="H3" s="5" t="n">
        <f aca="false">G3-$G$2</f>
        <v>15032</v>
      </c>
      <c r="I3" s="5" t="n">
        <f aca="false">H3/(60*60*24)</f>
        <v>0.173981481481481</v>
      </c>
      <c r="J3" s="1" t="n">
        <v>265.969</v>
      </c>
      <c r="K3" s="1" t="n">
        <v>6384</v>
      </c>
      <c r="L3" s="1" t="n">
        <v>-106.98056</v>
      </c>
      <c r="M3" s="1" t="n">
        <v>17.01269</v>
      </c>
      <c r="N3" s="1" t="n">
        <v>34</v>
      </c>
      <c r="O3" s="1" t="n">
        <v>23.5124</v>
      </c>
      <c r="P3" s="1" t="n">
        <v>23.4958</v>
      </c>
      <c r="Q3" s="1" t="n">
        <v>5.063412</v>
      </c>
      <c r="R3" s="1" t="n">
        <v>5.061585</v>
      </c>
      <c r="S3" s="1" t="n">
        <v>0.48775</v>
      </c>
      <c r="T3" s="1" t="n">
        <v>12.4256</v>
      </c>
      <c r="U3" s="1" t="n">
        <v>4.4761</v>
      </c>
      <c r="V3" s="1" t="n">
        <v>0.050671</v>
      </c>
      <c r="W3" s="1" t="n">
        <v>2.6073</v>
      </c>
      <c r="X3" s="1" t="n">
        <v>34.311</v>
      </c>
      <c r="Y3" s="1" t="n">
        <v>34.3099</v>
      </c>
      <c r="Z3" s="1" t="n">
        <v>23.2649</v>
      </c>
      <c r="AA3" s="1" t="n">
        <v>23.2689</v>
      </c>
      <c r="AB3" s="1" t="n">
        <v>6.4231</v>
      </c>
      <c r="AC3" s="1" t="n">
        <v>196.161</v>
      </c>
      <c r="AD3" s="1" t="n">
        <f aca="false">AC3-$AC$2</f>
        <v>-13.988</v>
      </c>
      <c r="AE3" s="1" t="n">
        <v>92.1</v>
      </c>
      <c r="AF3" s="2" t="s">
        <v>41</v>
      </c>
    </row>
    <row r="4" customFormat="false" ht="12.8" hidden="false" customHeight="false" outlineLevel="0" collapsed="false">
      <c r="A4" s="0" t="n">
        <v>51</v>
      </c>
      <c r="B4" s="2" t="s">
        <v>42</v>
      </c>
      <c r="C4" s="2" t="s">
        <v>79</v>
      </c>
      <c r="D4" s="2" t="s">
        <v>71</v>
      </c>
      <c r="E4" s="2" t="s">
        <v>83</v>
      </c>
      <c r="F4" s="2" t="s">
        <v>70</v>
      </c>
      <c r="G4" s="5" t="n">
        <f aca="false">(C4*24*60*60)+(D4*60*60)+(E4*60)+F4</f>
        <v>367635</v>
      </c>
      <c r="H4" s="5" t="n">
        <f aca="false">G4-$G$2</f>
        <v>28910</v>
      </c>
      <c r="I4" s="5" t="n">
        <f aca="false">H4/(60*60*24)</f>
        <v>0.334606481481481</v>
      </c>
      <c r="J4" s="1" t="n">
        <v>228.778</v>
      </c>
      <c r="K4" s="1" t="n">
        <v>5492</v>
      </c>
      <c r="L4" s="1" t="n">
        <v>-106.97996</v>
      </c>
      <c r="M4" s="1" t="n">
        <v>17.02058</v>
      </c>
      <c r="N4" s="1" t="n">
        <v>42</v>
      </c>
      <c r="O4" s="1" t="n">
        <v>23.5856</v>
      </c>
      <c r="P4" s="1" t="n">
        <v>23.5545</v>
      </c>
      <c r="Q4" s="1" t="n">
        <v>5.073227</v>
      </c>
      <c r="R4" s="1" t="n">
        <v>5.068745</v>
      </c>
      <c r="S4" s="1" t="n">
        <v>0.38668</v>
      </c>
      <c r="T4" s="1" t="n">
        <v>12.407</v>
      </c>
      <c r="U4" s="1" t="n">
        <v>4.497</v>
      </c>
      <c r="V4" s="1" t="n">
        <v>0.050671</v>
      </c>
      <c r="W4" s="1" t="n">
        <v>2.6099</v>
      </c>
      <c r="X4" s="1" t="n">
        <v>34.3263</v>
      </c>
      <c r="Y4" s="1" t="n">
        <v>34.3163</v>
      </c>
      <c r="Z4" s="1" t="n">
        <v>23.2555</v>
      </c>
      <c r="AA4" s="1" t="n">
        <v>23.257</v>
      </c>
      <c r="AB4" s="1" t="n">
        <v>6.4261</v>
      </c>
      <c r="AC4" s="1" t="n">
        <v>196.256</v>
      </c>
      <c r="AD4" s="1" t="n">
        <f aca="false">AC4-$AC$2</f>
        <v>-13.893</v>
      </c>
      <c r="AE4" s="1" t="n">
        <v>92.269</v>
      </c>
      <c r="AF4" s="2" t="s">
        <v>43</v>
      </c>
    </row>
    <row r="5" customFormat="false" ht="12.8" hidden="false" customHeight="false" outlineLevel="0" collapsed="false">
      <c r="A5" s="0" t="n">
        <v>52</v>
      </c>
      <c r="B5" s="2" t="s">
        <v>44</v>
      </c>
      <c r="C5" s="2" t="s">
        <v>79</v>
      </c>
      <c r="D5" s="2" t="s">
        <v>68</v>
      </c>
      <c r="E5" s="2" t="s">
        <v>71</v>
      </c>
      <c r="F5" s="2" t="s">
        <v>84</v>
      </c>
      <c r="G5" s="5" t="n">
        <f aca="false">(C5*24*60*60)+(D5*60*60)+(E5*60)+F5</f>
        <v>389186</v>
      </c>
      <c r="H5" s="5" t="n">
        <f aca="false">G5-$G$2</f>
        <v>50461</v>
      </c>
      <c r="I5" s="5" t="n">
        <f aca="false">H5/(60*60*24)</f>
        <v>0.584039351851852</v>
      </c>
      <c r="J5" s="1" t="n">
        <v>95.667</v>
      </c>
      <c r="K5" s="1" t="n">
        <v>2297</v>
      </c>
      <c r="L5" s="1" t="n">
        <v>-106.98</v>
      </c>
      <c r="M5" s="1" t="n">
        <v>17.02062</v>
      </c>
      <c r="N5" s="1" t="n">
        <v>36</v>
      </c>
      <c r="O5" s="1" t="n">
        <v>23.5422</v>
      </c>
      <c r="P5" s="1" t="n">
        <v>23.5412</v>
      </c>
      <c r="Q5" s="1" t="n">
        <v>5.065996</v>
      </c>
      <c r="R5" s="1" t="n">
        <v>5.065824</v>
      </c>
      <c r="S5" s="1" t="n">
        <v>0.3465</v>
      </c>
      <c r="T5" s="1" t="n">
        <v>12.3973</v>
      </c>
      <c r="U5" s="1" t="n">
        <v>4.5079</v>
      </c>
      <c r="V5" s="1" t="n">
        <v>0.050671</v>
      </c>
      <c r="W5" s="1" t="n">
        <v>2.5812</v>
      </c>
      <c r="X5" s="1" t="n">
        <v>34.3069</v>
      </c>
      <c r="Y5" s="1" t="n">
        <v>34.3063</v>
      </c>
      <c r="Z5" s="1" t="n">
        <v>23.2532</v>
      </c>
      <c r="AA5" s="1" t="n">
        <v>23.2531</v>
      </c>
      <c r="AB5" s="1" t="n">
        <v>6.3523</v>
      </c>
      <c r="AC5" s="1" t="n">
        <v>194.001</v>
      </c>
      <c r="AD5" s="1" t="n">
        <f aca="false">AC5-$AC$2</f>
        <v>-16.148</v>
      </c>
      <c r="AE5" s="1" t="n">
        <v>91.129</v>
      </c>
      <c r="AF5" s="2" t="s">
        <v>45</v>
      </c>
    </row>
    <row r="6" customFormat="false" ht="12.8" hidden="false" customHeight="false" outlineLevel="0" collapsed="false">
      <c r="A6" s="0" t="n">
        <v>53</v>
      </c>
      <c r="B6" s="2" t="s">
        <v>46</v>
      </c>
      <c r="C6" s="2" t="s">
        <v>79</v>
      </c>
      <c r="D6" s="2" t="s">
        <v>85</v>
      </c>
      <c r="E6" s="2" t="s">
        <v>77</v>
      </c>
      <c r="F6" s="2" t="s">
        <v>86</v>
      </c>
      <c r="G6" s="5" t="n">
        <f aca="false">(C6*24*60*60)+(D6*60*60)+(E6*60)+F6</f>
        <v>397013</v>
      </c>
      <c r="H6" s="5" t="n">
        <f aca="false">G6-$G$2</f>
        <v>58288</v>
      </c>
      <c r="I6" s="5" t="n">
        <f aca="false">H6/(60*60*24)</f>
        <v>0.67462962962963</v>
      </c>
      <c r="J6" s="1" t="n">
        <v>142.217</v>
      </c>
      <c r="K6" s="1" t="n">
        <v>3414</v>
      </c>
      <c r="L6" s="1" t="n">
        <v>-106.9801</v>
      </c>
      <c r="M6" s="1" t="n">
        <v>17.02056</v>
      </c>
      <c r="N6" s="1" t="n">
        <v>35</v>
      </c>
      <c r="O6" s="1" t="n">
        <v>23.3981</v>
      </c>
      <c r="P6" s="1" t="n">
        <v>23.4007</v>
      </c>
      <c r="Q6" s="1" t="n">
        <v>5.05071</v>
      </c>
      <c r="R6" s="1" t="n">
        <v>5.051078</v>
      </c>
      <c r="S6" s="1" t="n">
        <v>0.42</v>
      </c>
      <c r="T6" s="1" t="n">
        <v>12.4002</v>
      </c>
      <c r="U6" s="1" t="n">
        <v>4.5047</v>
      </c>
      <c r="V6" s="1" t="n">
        <v>29.775</v>
      </c>
      <c r="W6" s="1" t="n">
        <v>2.5593</v>
      </c>
      <c r="X6" s="1" t="n">
        <v>34.3025</v>
      </c>
      <c r="Y6" s="1" t="n">
        <v>34.3033</v>
      </c>
      <c r="Z6" s="1" t="n">
        <v>23.2918</v>
      </c>
      <c r="AA6" s="1" t="n">
        <v>23.2916</v>
      </c>
      <c r="AB6" s="1" t="n">
        <v>6.2957</v>
      </c>
      <c r="AC6" s="1" t="n">
        <v>192.265</v>
      </c>
      <c r="AD6" s="1" t="n">
        <f aca="false">AC6-$AC$2</f>
        <v>-17.884</v>
      </c>
      <c r="AE6" s="1" t="n">
        <v>90.089</v>
      </c>
      <c r="AF6" s="2" t="s">
        <v>47</v>
      </c>
    </row>
    <row r="7" customFormat="false" ht="12.8" hidden="false" customHeight="false" outlineLevel="0" collapsed="false">
      <c r="A7" s="0" t="n">
        <v>54</v>
      </c>
      <c r="B7" s="2" t="s">
        <v>48</v>
      </c>
      <c r="C7" s="2" t="s">
        <v>79</v>
      </c>
      <c r="D7" s="2" t="s">
        <v>87</v>
      </c>
      <c r="E7" s="2" t="s">
        <v>67</v>
      </c>
      <c r="F7" s="2" t="s">
        <v>88</v>
      </c>
      <c r="G7" s="5" t="n">
        <f aca="false">(C7*24*60*60)+(D7*60*60)+(E7*60)+F7</f>
        <v>410749</v>
      </c>
      <c r="H7" s="5" t="n">
        <f aca="false">G7-$G$2</f>
        <v>72024</v>
      </c>
      <c r="I7" s="5" t="n">
        <f aca="false">H7/(60*60*24)</f>
        <v>0.833611111111111</v>
      </c>
      <c r="J7" s="1" t="n">
        <v>130.22</v>
      </c>
      <c r="K7" s="1" t="n">
        <v>3126</v>
      </c>
      <c r="L7" s="1" t="n">
        <v>-106.98014</v>
      </c>
      <c r="M7" s="1" t="n">
        <v>17.02058</v>
      </c>
      <c r="N7" s="1" t="n">
        <v>46</v>
      </c>
      <c r="O7" s="1" t="n">
        <v>23.4275</v>
      </c>
      <c r="P7" s="1" t="n">
        <v>23.4207</v>
      </c>
      <c r="Q7" s="1" t="n">
        <v>5.054724</v>
      </c>
      <c r="R7" s="1" t="n">
        <v>5.053848</v>
      </c>
      <c r="S7" s="1" t="n">
        <v>0.40562</v>
      </c>
      <c r="T7" s="1" t="n">
        <v>12.4087</v>
      </c>
      <c r="U7" s="1" t="n">
        <v>4.4951</v>
      </c>
      <c r="V7" s="1" t="n">
        <v>117.1</v>
      </c>
      <c r="W7" s="1" t="n">
        <v>2.5803</v>
      </c>
      <c r="X7" s="1" t="n">
        <v>34.3068</v>
      </c>
      <c r="Y7" s="1" t="n">
        <v>34.3053</v>
      </c>
      <c r="Z7" s="1" t="n">
        <v>23.2871</v>
      </c>
      <c r="AA7" s="1" t="n">
        <v>23.288</v>
      </c>
      <c r="AB7" s="1" t="n">
        <v>6.3682</v>
      </c>
      <c r="AC7" s="1" t="n">
        <v>194.48</v>
      </c>
      <c r="AD7" s="1" t="n">
        <f aca="false">AC7-$AC$2</f>
        <v>-15.669</v>
      </c>
      <c r="AE7" s="1" t="n">
        <v>91.174</v>
      </c>
      <c r="AF7" s="2" t="s">
        <v>49</v>
      </c>
    </row>
    <row r="8" customFormat="false" ht="12.8" hidden="false" customHeight="false" outlineLevel="0" collapsed="false">
      <c r="A8" s="0" t="n">
        <v>55</v>
      </c>
      <c r="B8" s="2" t="s">
        <v>50</v>
      </c>
      <c r="C8" s="2" t="s">
        <v>79</v>
      </c>
      <c r="D8" s="2" t="s">
        <v>89</v>
      </c>
      <c r="E8" s="2" t="s">
        <v>90</v>
      </c>
      <c r="F8" s="2" t="s">
        <v>91</v>
      </c>
      <c r="G8" s="5" t="n">
        <f aca="false">(C8*24*60*60)+(D8*60*60)+(E8*60)+F8</f>
        <v>431978</v>
      </c>
      <c r="H8" s="5" t="n">
        <f aca="false">G8-$G$2</f>
        <v>93253</v>
      </c>
      <c r="I8" s="5" t="n">
        <f aca="false">H8/(60*60*24)</f>
        <v>1.07931712962963</v>
      </c>
      <c r="J8" s="1" t="n">
        <v>251.024</v>
      </c>
      <c r="K8" s="1" t="n">
        <v>6026</v>
      </c>
      <c r="L8" s="1" t="n">
        <v>-106.96678</v>
      </c>
      <c r="M8" s="1" t="n">
        <v>16.97748</v>
      </c>
      <c r="N8" s="1" t="n">
        <v>31</v>
      </c>
      <c r="O8" s="1" t="n">
        <v>24.855</v>
      </c>
      <c r="P8" s="1" t="n">
        <v>24.8516</v>
      </c>
      <c r="Q8" s="1" t="n">
        <v>5.233912</v>
      </c>
      <c r="R8" s="1" t="n">
        <v>5.23339</v>
      </c>
      <c r="S8" s="1" t="n">
        <v>0.1842</v>
      </c>
      <c r="T8" s="1" t="n">
        <v>12.3793</v>
      </c>
      <c r="U8" s="1" t="n">
        <v>4.5283</v>
      </c>
      <c r="V8" s="1" t="n">
        <v>20.964</v>
      </c>
      <c r="W8" s="1" t="n">
        <v>2.8231</v>
      </c>
      <c r="X8" s="1" t="n">
        <v>34.5586</v>
      </c>
      <c r="Y8" s="1" t="n">
        <v>34.5574</v>
      </c>
      <c r="Z8" s="1" t="n">
        <v>23.0537</v>
      </c>
      <c r="AA8" s="1" t="n">
        <v>23.0537</v>
      </c>
      <c r="AB8" s="1" t="n">
        <v>6.9439</v>
      </c>
      <c r="AC8" s="1" t="n">
        <v>212.111</v>
      </c>
      <c r="AD8" s="1" t="n">
        <f aca="false">AC8-$AC$2</f>
        <v>1.96199999999999</v>
      </c>
      <c r="AE8" s="1" t="n">
        <v>102.042</v>
      </c>
      <c r="AF8" s="2" t="s">
        <v>51</v>
      </c>
    </row>
    <row r="9" customFormat="false" ht="12.8" hidden="false" customHeight="false" outlineLevel="0" collapsed="false">
      <c r="A9" s="0" t="n">
        <v>56</v>
      </c>
      <c r="B9" s="2" t="s">
        <v>52</v>
      </c>
      <c r="C9" s="2" t="s">
        <v>67</v>
      </c>
      <c r="D9" s="2" t="s">
        <v>71</v>
      </c>
      <c r="E9" s="2" t="s">
        <v>71</v>
      </c>
      <c r="F9" s="2" t="s">
        <v>92</v>
      </c>
      <c r="G9" s="5" t="n">
        <f aca="false">(C9*24*60*60)+(D9*60*60)+(E9*60)+F9</f>
        <v>454008</v>
      </c>
      <c r="H9" s="5" t="n">
        <f aca="false">G9-$G$2</f>
        <v>115283</v>
      </c>
      <c r="I9" s="5" t="n">
        <f aca="false">H9/(60*60*24)</f>
        <v>1.33429398148148</v>
      </c>
      <c r="J9" s="1" t="n">
        <v>271.543</v>
      </c>
      <c r="K9" s="1" t="n">
        <v>6518</v>
      </c>
      <c r="L9" s="1" t="n">
        <v>-106.97886</v>
      </c>
      <c r="M9" s="1" t="n">
        <v>16.98433</v>
      </c>
      <c r="N9" s="1" t="n">
        <v>38</v>
      </c>
      <c r="O9" s="1" t="n">
        <v>24.5674</v>
      </c>
      <c r="P9" s="1" t="n">
        <v>24.5634</v>
      </c>
      <c r="Q9" s="1" t="n">
        <v>5.205083</v>
      </c>
      <c r="R9" s="1" t="n">
        <v>5.205619</v>
      </c>
      <c r="S9" s="1" t="n">
        <v>0.183</v>
      </c>
      <c r="T9" s="1" t="n">
        <v>12.3717</v>
      </c>
      <c r="U9" s="1" t="n">
        <v>4.5369</v>
      </c>
      <c r="V9" s="1" t="n">
        <v>0.050671</v>
      </c>
      <c r="W9" s="1" t="n">
        <v>2.799</v>
      </c>
      <c r="X9" s="1" t="n">
        <v>34.5627</v>
      </c>
      <c r="Y9" s="1" t="n">
        <v>34.5697</v>
      </c>
      <c r="Z9" s="1" t="n">
        <v>23.1438</v>
      </c>
      <c r="AA9" s="1" t="n">
        <v>23.1503</v>
      </c>
      <c r="AB9" s="1" t="n">
        <v>6.8869</v>
      </c>
      <c r="AC9" s="1" t="n">
        <v>210.35</v>
      </c>
      <c r="AD9" s="1" t="n">
        <f aca="false">AC9-$AC$2</f>
        <v>0.200999999999993</v>
      </c>
      <c r="AE9" s="1" t="n">
        <v>100.71</v>
      </c>
      <c r="AF9" s="2" t="s">
        <v>53</v>
      </c>
    </row>
    <row r="10" customFormat="false" ht="12.8" hidden="false" customHeight="false" outlineLevel="0" collapsed="false">
      <c r="A10" s="0" t="n">
        <v>57</v>
      </c>
      <c r="B10" s="2" t="s">
        <v>54</v>
      </c>
      <c r="C10" s="2" t="s">
        <v>67</v>
      </c>
      <c r="D10" s="2" t="s">
        <v>93</v>
      </c>
      <c r="E10" s="2" t="s">
        <v>74</v>
      </c>
      <c r="F10" s="2" t="s">
        <v>94</v>
      </c>
      <c r="G10" s="5" t="n">
        <f aca="false">(C10*24*60*60)+(D10*60*60)+(E10*60)+F10</f>
        <v>471716</v>
      </c>
      <c r="H10" s="5" t="n">
        <f aca="false">G10-$G$2</f>
        <v>132991</v>
      </c>
      <c r="I10" s="5" t="n">
        <f aca="false">H10/(60*60*24)</f>
        <v>1.53924768518519</v>
      </c>
      <c r="J10" s="1" t="n">
        <v>214.898</v>
      </c>
      <c r="K10" s="1" t="n">
        <v>5159</v>
      </c>
      <c r="L10" s="1" t="n">
        <v>-106.97898</v>
      </c>
      <c r="M10" s="1" t="n">
        <v>16.98436</v>
      </c>
      <c r="N10" s="1" t="n">
        <v>39</v>
      </c>
      <c r="O10" s="1" t="n">
        <v>24.0501</v>
      </c>
      <c r="P10" s="1" t="n">
        <v>24.0421</v>
      </c>
      <c r="Q10" s="1" t="n">
        <v>5.149408</v>
      </c>
      <c r="R10" s="1" t="n">
        <v>5.148505</v>
      </c>
      <c r="S10" s="1" t="n">
        <v>0.16652</v>
      </c>
      <c r="T10" s="1" t="n">
        <v>12.3622</v>
      </c>
      <c r="U10" s="1" t="n">
        <v>4.5478</v>
      </c>
      <c r="V10" s="1" t="n">
        <v>0.0501</v>
      </c>
      <c r="W10" s="1" t="n">
        <v>2.7831</v>
      </c>
      <c r="X10" s="1" t="n">
        <v>34.5441</v>
      </c>
      <c r="Y10" s="1" t="n">
        <v>34.5435</v>
      </c>
      <c r="Z10" s="1" t="n">
        <v>23.2838</v>
      </c>
      <c r="AA10" s="1" t="n">
        <v>23.2857</v>
      </c>
      <c r="AB10" s="1" t="n">
        <v>6.9168</v>
      </c>
      <c r="AC10" s="1" t="n">
        <v>211.234</v>
      </c>
      <c r="AD10" s="1" t="n">
        <f aca="false">AC10-$AC$2</f>
        <v>1.08500000000001</v>
      </c>
      <c r="AE10" s="1" t="n">
        <v>100.24</v>
      </c>
      <c r="AF10" s="2" t="s">
        <v>55</v>
      </c>
    </row>
    <row r="11" customFormat="false" ht="12.8" hidden="false" customHeight="false" outlineLevel="0" collapsed="false">
      <c r="A11" s="0" t="n">
        <v>58</v>
      </c>
      <c r="B11" s="2" t="s">
        <v>56</v>
      </c>
      <c r="C11" s="2" t="s">
        <v>67</v>
      </c>
      <c r="D11" s="2" t="s">
        <v>73</v>
      </c>
      <c r="E11" s="2" t="s">
        <v>95</v>
      </c>
      <c r="F11" s="2" t="s">
        <v>96</v>
      </c>
      <c r="G11" s="5" t="n">
        <f aca="false">(C11*24*60*60)+(D11*60*60)+(E11*60)+F11</f>
        <v>513257</v>
      </c>
      <c r="H11" s="5" t="n">
        <f aca="false">G11-$G$2</f>
        <v>174532</v>
      </c>
      <c r="I11" s="5" t="n">
        <f aca="false">H11/(60*60*24)</f>
        <v>2.0200462962963</v>
      </c>
      <c r="J11" s="1" t="n">
        <v>148.997</v>
      </c>
      <c r="K11" s="1" t="n">
        <v>3577</v>
      </c>
      <c r="L11" s="1" t="n">
        <v>-107.01742</v>
      </c>
      <c r="M11" s="1" t="n">
        <v>17.04944</v>
      </c>
      <c r="N11" s="1" t="n">
        <v>41</v>
      </c>
      <c r="O11" s="1" t="n">
        <v>23.8458</v>
      </c>
      <c r="P11" s="1" t="n">
        <v>23.8445</v>
      </c>
      <c r="Q11" s="1" t="n">
        <v>5.118385</v>
      </c>
      <c r="R11" s="1" t="n">
        <v>5.118675</v>
      </c>
      <c r="S11" s="1" t="n">
        <v>0.21998</v>
      </c>
      <c r="T11" s="1" t="n">
        <v>12.3868</v>
      </c>
      <c r="U11" s="1" t="n">
        <v>4.5198</v>
      </c>
      <c r="V11" s="1" t="n">
        <v>61.157</v>
      </c>
      <c r="W11" s="1" t="n">
        <v>2.7697</v>
      </c>
      <c r="X11" s="1" t="n">
        <v>34.4674</v>
      </c>
      <c r="Y11" s="1" t="n">
        <v>34.4706</v>
      </c>
      <c r="Z11" s="1" t="n">
        <v>23.2862</v>
      </c>
      <c r="AA11" s="1" t="n">
        <v>23.289</v>
      </c>
      <c r="AB11" s="1" t="n">
        <v>6.8968</v>
      </c>
      <c r="AC11" s="1" t="n">
        <v>210.624</v>
      </c>
      <c r="AD11" s="1" t="n">
        <f aca="false">AC11-$AC$2</f>
        <v>0.474999999999994</v>
      </c>
      <c r="AE11" s="1" t="n">
        <v>99.556</v>
      </c>
      <c r="AF11" s="2" t="s">
        <v>57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98</v>
      </c>
      <c r="B1" s="0" t="s">
        <v>99</v>
      </c>
      <c r="E1" s="0" t="s">
        <v>100</v>
      </c>
      <c r="I1" s="0" t="s">
        <v>101</v>
      </c>
    </row>
    <row r="2" customFormat="false" ht="12.8" hidden="false" customHeight="false" outlineLevel="0" collapsed="false">
      <c r="E2" s="2" t="s">
        <v>38</v>
      </c>
    </row>
    <row r="3" customFormat="false" ht="12.8" hidden="false" customHeight="false" outlineLevel="0" collapsed="false">
      <c r="E3" s="0" t="s">
        <v>102</v>
      </c>
      <c r="I3" s="0" t="n">
        <v>210.149</v>
      </c>
    </row>
    <row r="4" customFormat="false" ht="12.8" hidden="false" customHeight="false" outlineLevel="0" collapsed="false">
      <c r="E4" s="0" t="s">
        <v>103</v>
      </c>
    </row>
    <row r="6" customFormat="false" ht="12.8" hidden="false" customHeight="false" outlineLevel="0" collapsed="false">
      <c r="E6" s="0" t="s">
        <v>104</v>
      </c>
    </row>
    <row r="7" customFormat="false" ht="12.8" hidden="false" customHeight="false" outlineLevel="0" collapsed="false">
      <c r="E7" s="0" t="s">
        <v>105</v>
      </c>
    </row>
    <row r="9" customFormat="false" ht="12.8" hidden="false" customHeight="false" outlineLevel="0" collapsed="false">
      <c r="A9" s="6" t="n">
        <v>0</v>
      </c>
      <c r="B9" s="0" t="n">
        <v>0</v>
      </c>
    </row>
    <row r="10" customFormat="false" ht="12.8" hidden="false" customHeight="false" outlineLevel="0" collapsed="false">
      <c r="A10" s="6" t="n">
        <v>0.173981481481481</v>
      </c>
      <c r="B10" s="0" t="n">
        <v>-13.988</v>
      </c>
    </row>
    <row r="11" customFormat="false" ht="12.8" hidden="false" customHeight="false" outlineLevel="0" collapsed="false">
      <c r="A11" s="6" t="n">
        <v>0.334606481481481</v>
      </c>
      <c r="B11" s="0" t="n">
        <v>-13.893</v>
      </c>
    </row>
    <row r="12" customFormat="false" ht="12.8" hidden="false" customHeight="false" outlineLevel="0" collapsed="false">
      <c r="A12" s="6" t="n">
        <v>0.584039351851852</v>
      </c>
      <c r="B12" s="0" t="n">
        <v>-16.148</v>
      </c>
    </row>
    <row r="13" customFormat="false" ht="12.8" hidden="false" customHeight="false" outlineLevel="0" collapsed="false">
      <c r="A13" s="6" t="n">
        <v>0.67462962962963</v>
      </c>
      <c r="B13" s="0" t="n">
        <v>-17.884</v>
      </c>
    </row>
    <row r="14" customFormat="false" ht="12.8" hidden="false" customHeight="false" outlineLevel="0" collapsed="false">
      <c r="A14" s="6" t="n">
        <v>0.833611111111111</v>
      </c>
      <c r="B14" s="0" t="n">
        <v>-15.669</v>
      </c>
    </row>
    <row r="15" customFormat="false" ht="12.8" hidden="false" customHeight="false" outlineLevel="0" collapsed="false">
      <c r="A15" s="6" t="n">
        <v>1.07931712962963</v>
      </c>
      <c r="B15" s="0" t="n">
        <v>1.96199999999999</v>
      </c>
    </row>
    <row r="16" customFormat="false" ht="12.8" hidden="false" customHeight="false" outlineLevel="0" collapsed="false">
      <c r="A16" s="6" t="n">
        <v>1.33429398148148</v>
      </c>
      <c r="B16" s="0" t="n">
        <v>0.200999999999993</v>
      </c>
    </row>
    <row r="17" customFormat="false" ht="12.8" hidden="false" customHeight="false" outlineLevel="0" collapsed="false">
      <c r="A17" s="6" t="n">
        <v>1.53924768518519</v>
      </c>
      <c r="B17" s="0" t="n">
        <v>1.08500000000001</v>
      </c>
    </row>
    <row r="18" customFormat="false" ht="12.8" hidden="false" customHeight="false" outlineLevel="0" collapsed="false">
      <c r="A18" s="6" t="n">
        <v>2.0200462962963</v>
      </c>
      <c r="B18" s="0" t="n">
        <v>0.474999999999994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1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4" activeCellId="0" sqref="G14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A3" s="0" t="s">
        <v>106</v>
      </c>
      <c r="B3" s="0" t="s">
        <v>107</v>
      </c>
    </row>
    <row r="4" customFormat="false" ht="12.8" hidden="false" customHeight="false" outlineLevel="0" collapsed="false">
      <c r="A4" s="0" t="n">
        <v>205.593744186046</v>
      </c>
      <c r="B4" s="0" t="n">
        <f aca="false">A4-$A$4</f>
        <v>0</v>
      </c>
    </row>
    <row r="5" customFormat="false" ht="12.8" hidden="false" customHeight="false" outlineLevel="0" collapsed="false">
      <c r="A5" s="0" t="n">
        <v>204.044848484848</v>
      </c>
    </row>
    <row r="6" customFormat="false" ht="12.8" hidden="false" customHeight="false" outlineLevel="0" collapsed="false">
      <c r="A6" s="0" t="n">
        <v>203.567047619048</v>
      </c>
    </row>
    <row r="7" customFormat="false" ht="12.8" hidden="false" customHeight="false" outlineLevel="0" collapsed="false">
      <c r="A7" s="0" t="n">
        <v>201.602378378378</v>
      </c>
    </row>
    <row r="8" customFormat="false" ht="12.8" hidden="false" customHeight="false" outlineLevel="0" collapsed="false">
      <c r="A8" s="0" t="n">
        <v>199.73832</v>
      </c>
    </row>
    <row r="9" customFormat="false" ht="12.8" hidden="false" customHeight="false" outlineLevel="0" collapsed="false">
      <c r="A9" s="0" t="n">
        <v>201.9165</v>
      </c>
    </row>
    <row r="10" customFormat="false" ht="12.8" hidden="false" customHeight="false" outlineLevel="0" collapsed="false">
      <c r="A10" s="0" t="n">
        <v>207.035630434783</v>
      </c>
    </row>
    <row r="11" customFormat="false" ht="12.8" hidden="false" customHeight="false" outlineLevel="0" collapsed="false">
      <c r="A11" s="0" t="n">
        <v>204.073684210526</v>
      </c>
    </row>
    <row r="12" customFormat="false" ht="12.8" hidden="false" customHeight="false" outlineLevel="0" collapsed="false">
      <c r="A12" s="0" t="n">
        <v>202.185846153846</v>
      </c>
    </row>
    <row r="13" customFormat="false" ht="12.8" hidden="false" customHeight="false" outlineLevel="0" collapsed="false">
      <c r="A13" s="0" t="n">
        <v>205.640314285714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2022-06-24T12:13:08Z</dcterms:created>
  <dc:creator/>
  <dc:description/>
  <dc:language>en-US</dc:language>
  <cp:lastModifiedBy/>
  <dcterms:modified xsi:type="dcterms:W3CDTF">2023-03-30T16:31:11Z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