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102" sheetId="2" state="visible" r:id="rId3"/>
    <sheet name="202" sheetId="3" state="visible" r:id="rId4"/>
    <sheet name="302" sheetId="4" state="visible" r:id="rId5"/>
    <sheet name="402" sheetId="5" state="visible" r:id="rId6"/>
    <sheet name="for python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<sst xmlns="http://schemas.openxmlformats.org/spreadsheetml/2006/main" count="319" uniqueCount="58">
  <si>
    <t xml:space="preserve">Phylum</t>
  </si>
  <si>
    <t xml:space="preserve">102_Area</t>
  </si>
  <si>
    <t xml:space="preserve">102_NAAF_num.</t>
  </si>
  <si>
    <t xml:space="preserve">202_Area</t>
  </si>
  <si>
    <t xml:space="preserve">202_NAAF_num.</t>
  </si>
  <si>
    <t xml:space="preserve">302_Area</t>
  </si>
  <si>
    <t xml:space="preserve">302_NAAF_num.</t>
  </si>
  <si>
    <t xml:space="preserve">402_Area</t>
  </si>
  <si>
    <t xml:space="preserve">402_NAAF_num.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</si>
  <si>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</si>
  <si>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</si>
  <si>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</si>
  <si>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</si>
  <si>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</si>
  <si>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</si>
  <si>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</si>
  <si>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</si>
  <si>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</si>
  <si>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</si>
  <si>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</si>
  <si>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</si>
  <si>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</si>
  <si>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</si>
  <si>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</si>
  <si>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</si>
  <si>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</si>
  <si>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</si>
  <si>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</si>
  <si>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</si>
  <si>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</si>
  <si>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</si>
  <si>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</si>
  <si>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</si>
  <si>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</si>
  <si>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</si>
  <si>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</si>
  <si>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</si>
  <si>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</si>
  <si>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Candidatus Saccharibacteria</t>
  </si>
  <si>
    <t xml:space="preserve">Uroviricota</t>
  </si>
  <si>
    <t xml:space="preserve">Sample total</t>
  </si>
  <si>
    <t xml:space="preserve">phylum</t>
  </si>
  <si>
    <t xml:space="preserve">Area</t>
  </si>
  <si>
    <t xml:space="preserve">NAAF_num.</t>
  </si>
  <si>
    <t xml:space="preserve">Deferribacteres</t>
  </si>
  <si>
    <t xml:space="preserve">Nitrospirae</t>
  </si>
  <si>
    <t xml:space="preserve">Ignavibacteriae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</si>
  <si>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</si>
  <si>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</si>
  <si>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</si>
  <si>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</si>
  <si>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Candidatus Micrarchaeota</t>
  </si>
  <si>
    <t xml:space="preserve">Balneolaeota</t>
  </si>
  <si>
    <t xml:space="preserve">Thaumarchaeota</t>
  </si>
  <si>
    <t xml:space="preserve">Oomycota</t>
  </si>
  <si>
    <t xml:space="preserve">Apicomplexa</t>
  </si>
  <si>
    <t xml:space="preserve">Tubulinea</t>
  </si>
  <si>
    <t xml:space="preserve">Haptista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</si>
</sst>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R1" activeCellId="0" sqref="R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0" t="n">
        <v>296877531</v>
      </c>
      <c r="C2" s="0" t="n">
        <v>37104191.375</v>
      </c>
      <c r="D2" s="0" t="n">
        <v>223679000</v>
      </c>
      <c r="E2" s="0" t="n">
        <v>27954616.6666667</v>
      </c>
      <c r="F2" s="0" t="n">
        <v>103296000</v>
      </c>
      <c r="G2" s="0" t="n">
        <v>12906500</v>
      </c>
      <c r="H2" s="0" t="n">
        <v>71755300</v>
      </c>
      <c r="I2" s="0" t="n">
        <v>8962812.5</v>
      </c>
      <c r="K2" s="1" t="n">
        <f aca="false">B2/B$32*100</f>
        <v>19.1165308097179</v>
      </c>
      <c r="L2" s="1" t="n">
        <f aca="false">C2/C$32*100</f>
        <v>19.1139982267332</v>
      </c>
      <c r="M2" s="1" t="n">
        <f aca="false">D2/D$32*100</f>
        <v>25.579933934219</v>
      </c>
      <c r="N2" s="1" t="n">
        <f aca="false">E2/E$32*100</f>
        <v>25.5784130056874</v>
      </c>
      <c r="O2" s="1" t="n">
        <f aca="false">F2/F$32*100</f>
        <v>19.1820729622947</v>
      </c>
      <c r="P2" s="1" t="n">
        <f aca="false">G2/G$32*100</f>
        <v>19.1773229755772</v>
      </c>
      <c r="Q2" s="1" t="n">
        <f aca="false">H2/H$32*100</f>
        <v>24.4127176271298</v>
      </c>
      <c r="R2" s="1" t="n">
        <f aca="false">I2/I$32*100</f>
        <v>24.4005982532231</v>
      </c>
    </row>
    <row r="3" customFormat="false" ht="12.8" hidden="false" customHeight="false" outlineLevel="0" collapsed="false">
      <c r="A3" s="1" t="s">
        <v>11</v>
      </c>
      <c r="B3" s="1" t="n">
        <v>1248024200</v>
      </c>
      <c r="C3" s="1" t="n">
        <v>156009871.428571</v>
      </c>
      <c r="D3" s="1" t="n">
        <v>650316800</v>
      </c>
      <c r="E3" s="1" t="n">
        <v>81285200</v>
      </c>
      <c r="F3" s="1" t="n">
        <v>434580400</v>
      </c>
      <c r="G3" s="1" t="n">
        <v>54320742.8571429</v>
      </c>
      <c r="H3" s="1" t="n">
        <v>221841000</v>
      </c>
      <c r="I3" s="1" t="n">
        <v>27729025</v>
      </c>
      <c r="K3" s="1" t="n">
        <f aca="false">B3/B$32*100</f>
        <v>80.3627441598923</v>
      </c>
      <c r="L3" s="1" t="n">
        <f aca="false">C3/C$32*100</f>
        <v>80.3675351849272</v>
      </c>
      <c r="M3" s="1" t="n">
        <f aca="false">D3/D$32*100</f>
        <v>74.3702394069747</v>
      </c>
      <c r="N3" s="1" t="n">
        <f aca="false">E3/E$32*100</f>
        <v>74.3757799164919</v>
      </c>
      <c r="O3" s="1" t="n">
        <f aca="false">F3/F$32*100</f>
        <v>80.701604522762</v>
      </c>
      <c r="P3" s="1" t="n">
        <f aca="false">G3/G$32*100</f>
        <v>80.713317324194</v>
      </c>
      <c r="Q3" s="1" t="n">
        <f aca="false">H3/H$32*100</f>
        <v>75.4751452662048</v>
      </c>
      <c r="R3" s="1" t="n">
        <f aca="false">I3/I$32*100</f>
        <v>75.4902324441775</v>
      </c>
    </row>
    <row r="4" customFormat="false" ht="12.8" hidden="false" customHeight="false" outlineLevel="0" collapsed="false">
      <c r="A4" s="1" t="s">
        <v>12</v>
      </c>
      <c r="B4" s="1" t="n">
        <v>158400</v>
      </c>
      <c r="C4" s="1" t="n">
        <v>17600</v>
      </c>
      <c r="D4" s="1" t="n">
        <v>165700</v>
      </c>
      <c r="E4" s="1" t="n">
        <v>19612.5</v>
      </c>
      <c r="F4" s="1" t="n">
        <v>230400</v>
      </c>
      <c r="G4" s="1" t="n">
        <v>29600</v>
      </c>
      <c r="H4" s="1" t="n">
        <v>79200</v>
      </c>
      <c r="I4" s="1" t="n">
        <v>8800</v>
      </c>
      <c r="K4" s="1" t="n">
        <f aca="false">B4/B$32*100</f>
        <v>0.0101996889763251</v>
      </c>
      <c r="L4" s="1" t="n">
        <f aca="false">C4/C$32*100</f>
        <v>0.00906653281810012</v>
      </c>
      <c r="M4" s="1" t="n">
        <f aca="false">D4/D$32*100</f>
        <v>0.0189494545884955</v>
      </c>
      <c r="N4" s="1" t="n">
        <f aca="false">E4/E$32*100</f>
        <v>0.017945394531996</v>
      </c>
      <c r="O4" s="1" t="n">
        <f aca="false">F4/F$32*100</f>
        <v>0.042785292852702</v>
      </c>
      <c r="P4" s="1" t="n">
        <f aca="false">G4/G$32*100</f>
        <v>0.043981618570262</v>
      </c>
      <c r="Q4" s="1" t="n">
        <f aca="false">H4/H$32*100</f>
        <v>0.0269455668928801</v>
      </c>
      <c r="R4" s="1" t="n">
        <f aca="false">I4/I$32*100</f>
        <v>0.0239573531888973</v>
      </c>
    </row>
    <row r="5" customFormat="false" ht="12.8" hidden="false" customHeight="false" outlineLevel="0" collapsed="false">
      <c r="A5" s="1" t="s">
        <v>13</v>
      </c>
      <c r="B5" s="1" t="n">
        <v>3970000</v>
      </c>
      <c r="C5" s="1" t="n">
        <v>496250</v>
      </c>
      <c r="D5" s="1" t="n">
        <v>0</v>
      </c>
      <c r="E5" s="1" t="n">
        <v>0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B5/B$32*100</f>
        <v>0.255636144166734</v>
      </c>
      <c r="L5" s="1" t="n">
        <f aca="false">C5/C$32*100</f>
        <v>0.255640165396715</v>
      </c>
      <c r="M5" s="1" t="n">
        <f aca="false">D5/D$32*100</f>
        <v>0</v>
      </c>
      <c r="N5" s="1" t="n">
        <f aca="false">E5/E$32*100</f>
        <v>0</v>
      </c>
      <c r="O5" s="1" t="n">
        <f aca="false">F5/F$32*100</f>
        <v>0.0147074444181163</v>
      </c>
      <c r="P5" s="1" t="n">
        <f aca="false">G5/G$32*100</f>
        <v>0.0130756163316995</v>
      </c>
      <c r="Q5" s="1" t="n">
        <f aca="false">H5/H$32*100</f>
        <v>0</v>
      </c>
      <c r="R5" s="1" t="n">
        <f aca="false">I5/I$32*100</f>
        <v>0</v>
      </c>
    </row>
    <row r="6" customFormat="false" ht="12.8" hidden="false" customHeight="false" outlineLevel="0" collapsed="false">
      <c r="A6" s="1" t="s">
        <v>14</v>
      </c>
      <c r="B6" s="1" t="n">
        <v>376200</v>
      </c>
      <c r="C6" s="1" t="n">
        <v>45925</v>
      </c>
      <c r="D6" s="1" t="n">
        <v>0</v>
      </c>
      <c r="E6" s="1" t="n">
        <v>0</v>
      </c>
      <c r="F6" s="1" t="n">
        <v>79200</v>
      </c>
      <c r="G6" s="1" t="n">
        <v>8800</v>
      </c>
      <c r="H6" s="1" t="n">
        <v>0</v>
      </c>
      <c r="I6" s="1" t="n">
        <v>0</v>
      </c>
      <c r="K6" s="1" t="n">
        <f aca="false">B6/B$32*100</f>
        <v>0.0242242613187721</v>
      </c>
      <c r="L6" s="1" t="n">
        <f aca="false">C6/C$32*100</f>
        <v>0.02365798407223</v>
      </c>
      <c r="M6" s="1" t="n">
        <f aca="false">D6/D$32*100</f>
        <v>0</v>
      </c>
      <c r="N6" s="1" t="n">
        <f aca="false">E6/E$32*100</f>
        <v>0</v>
      </c>
      <c r="O6" s="1" t="n">
        <f aca="false">F6/F$32*100</f>
        <v>0.0147074444181163</v>
      </c>
      <c r="P6" s="1" t="n">
        <f aca="false">G6/G$32*100</f>
        <v>0.0130756163316995</v>
      </c>
      <c r="Q6" s="1" t="n">
        <f aca="false">H6/H$32*100</f>
        <v>0</v>
      </c>
      <c r="R6" s="1" t="n">
        <f aca="false">I6/I$32*100</f>
        <v>0</v>
      </c>
    </row>
    <row r="7" customFormat="false" ht="12.8" hidden="false" customHeight="false" outlineLevel="0" collapsed="false">
      <c r="A7" s="1" t="s">
        <v>15</v>
      </c>
      <c r="B7" s="1" t="n">
        <v>79200</v>
      </c>
      <c r="C7" s="1" t="n">
        <v>8800</v>
      </c>
      <c r="D7" s="1" t="n">
        <v>79200</v>
      </c>
      <c r="E7" s="1" t="n">
        <v>8800</v>
      </c>
      <c r="F7" s="1" t="n">
        <v>79200</v>
      </c>
      <c r="G7" s="1" t="n">
        <v>8800</v>
      </c>
      <c r="H7" s="1" t="n">
        <v>150000</v>
      </c>
      <c r="I7" s="1" t="n">
        <v>18750</v>
      </c>
      <c r="K7" s="1" t="n">
        <f aca="false">B7/B$32*100</f>
        <v>0.00509984448816255</v>
      </c>
      <c r="L7" s="1" t="n">
        <f aca="false">C7/C$32*100</f>
        <v>0.00453326640905006</v>
      </c>
      <c r="M7" s="1" t="n">
        <f aca="false">D7/D$32*100</f>
        <v>0.00905731323722899</v>
      </c>
      <c r="N7" s="1" t="n">
        <f aca="false">E7/E$32*100</f>
        <v>0.00805198072053866</v>
      </c>
      <c r="O7" s="1" t="n">
        <f aca="false">F7/F$32*100</f>
        <v>0.0147074444181163</v>
      </c>
      <c r="P7" s="1" t="n">
        <f aca="false">G7/G$32*100</f>
        <v>0.0130756163316995</v>
      </c>
      <c r="Q7" s="1" t="n">
        <f aca="false">H7/H$32*100</f>
        <v>0.0510332706304548</v>
      </c>
      <c r="R7" s="1" t="n">
        <f aca="false">I7/I$32*100</f>
        <v>0.0510454968513436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32400</v>
      </c>
      <c r="E8" s="1" t="n">
        <v>4050</v>
      </c>
      <c r="F8" s="1" t="n">
        <v>0</v>
      </c>
      <c r="G8" s="1" t="n">
        <v>0</v>
      </c>
      <c r="H8" s="1" t="n">
        <v>0</v>
      </c>
      <c r="I8" s="1" t="n">
        <v>0</v>
      </c>
      <c r="K8" s="1" t="n">
        <f aca="false">B8/B$32*100</f>
        <v>0</v>
      </c>
      <c r="L8" s="1" t="n">
        <f aca="false">C8/C$32*100</f>
        <v>0</v>
      </c>
      <c r="M8" s="1" t="n">
        <f aca="false">D8/D$32*100</f>
        <v>0.00370526450613913</v>
      </c>
      <c r="N8" s="1" t="n">
        <f aca="false">E8/E$32*100</f>
        <v>0.00370574112706609</v>
      </c>
      <c r="O8" s="1" t="n">
        <f aca="false">F8/F$32*100</f>
        <v>0</v>
      </c>
      <c r="P8" s="1" t="n">
        <f aca="false">G8/G$32*100</f>
        <v>0</v>
      </c>
      <c r="Q8" s="1" t="n">
        <f aca="false">H8/H$32*100</f>
        <v>0</v>
      </c>
      <c r="R8" s="1" t="n">
        <f aca="false">I8/I$32*100</f>
        <v>0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B9/B$32*100</f>
        <v>0</v>
      </c>
      <c r="L9" s="1" t="n">
        <f aca="false">C9/C$32*100</f>
        <v>0</v>
      </c>
      <c r="M9" s="1" t="n">
        <f aca="false">D9/D$32*100</f>
        <v>0</v>
      </c>
      <c r="N9" s="1" t="n">
        <f aca="false">E9/E$32*100</f>
        <v>0</v>
      </c>
      <c r="O9" s="1" t="n">
        <f aca="false">F9/F$32*100</f>
        <v>0</v>
      </c>
      <c r="P9" s="1" t="n">
        <f aca="false">G9/G$32*100</f>
        <v>0</v>
      </c>
      <c r="Q9" s="1" t="n">
        <f aca="false">H9/H$32*100</f>
        <v>0</v>
      </c>
      <c r="R9" s="1" t="n">
        <f aca="false">I9/I$32*100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B10/B$32*100</f>
        <v>0</v>
      </c>
      <c r="L10" s="1" t="n">
        <f aca="false">C10/C$32*100</f>
        <v>0</v>
      </c>
      <c r="M10" s="1" t="n">
        <f aca="false">D10/D$32*100</f>
        <v>0</v>
      </c>
      <c r="N10" s="1" t="n">
        <f aca="false">E10/E$32*100</f>
        <v>0</v>
      </c>
      <c r="O10" s="1" t="n">
        <f aca="false">F10/F$32*100</f>
        <v>0</v>
      </c>
      <c r="P10" s="1" t="n">
        <f aca="false">G10/G$32*100</f>
        <v>0</v>
      </c>
      <c r="Q10" s="1" t="n">
        <f aca="false">H10/H$32*100</f>
        <v>0</v>
      </c>
      <c r="R10" s="1" t="n">
        <f aca="false">I10/I$32*100</f>
        <v>0</v>
      </c>
    </row>
    <row r="11" customFormat="false" ht="12.8" hidden="false" customHeight="false" outlineLevel="0" collapsed="false">
      <c r="A11" s="1" t="s">
        <v>19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K11" s="1" t="n">
        <f aca="false">B11/B$32*100</f>
        <v>0</v>
      </c>
      <c r="L11" s="1" t="n">
        <f aca="false">C11/C$32*100</f>
        <v>0</v>
      </c>
      <c r="M11" s="1" t="n">
        <f aca="false">D11/D$32*100</f>
        <v>0</v>
      </c>
      <c r="N11" s="1" t="n">
        <f aca="false">E11/E$32*100</f>
        <v>0</v>
      </c>
      <c r="O11" s="1" t="n">
        <f aca="false">F11/F$32*100</f>
        <v>0</v>
      </c>
      <c r="P11" s="1" t="n">
        <f aca="false">G11/G$32*100</f>
        <v>0</v>
      </c>
      <c r="Q11" s="1" t="n">
        <f aca="false">H11/H$32*100</f>
        <v>0</v>
      </c>
      <c r="R11" s="1" t="n">
        <f aca="false">I11/I$32*100</f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B12/B$32*100</f>
        <v>0</v>
      </c>
      <c r="L12" s="1" t="n">
        <f aca="false">C12/C$32*100</f>
        <v>0</v>
      </c>
      <c r="M12" s="1" t="n">
        <f aca="false">D12/D$32*100</f>
        <v>0</v>
      </c>
      <c r="N12" s="1" t="n">
        <f aca="false">E12/E$32*100</f>
        <v>0</v>
      </c>
      <c r="O12" s="1" t="n">
        <f aca="false">F12/F$32*100</f>
        <v>0</v>
      </c>
      <c r="P12" s="1" t="n">
        <f aca="false">G12/G$32*100</f>
        <v>0</v>
      </c>
      <c r="Q12" s="1" t="n">
        <f aca="false">H12/H$32*100</f>
        <v>0</v>
      </c>
      <c r="R12" s="1" t="n">
        <f aca="false">I12/I$32*100</f>
        <v>0</v>
      </c>
    </row>
    <row r="13" customFormat="false" ht="12.8" hidden="false" customHeight="false" outlineLevel="0" collapsed="false">
      <c r="A13" s="1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K13" s="1" t="n">
        <f aca="false">B13/B$32*100</f>
        <v>0</v>
      </c>
      <c r="L13" s="1" t="n">
        <f aca="false">C13/C$32*100</f>
        <v>0</v>
      </c>
      <c r="M13" s="1" t="n">
        <f aca="false">D13/D$32*100</f>
        <v>0</v>
      </c>
      <c r="N13" s="1" t="n">
        <f aca="false">E13/E$32*100</f>
        <v>0</v>
      </c>
      <c r="O13" s="1" t="n">
        <f aca="false">F13/F$32*100</f>
        <v>0</v>
      </c>
      <c r="P13" s="1" t="n">
        <f aca="false">G13/G$32*100</f>
        <v>0</v>
      </c>
      <c r="Q13" s="1" t="n">
        <f aca="false">H13/H$32*100</f>
        <v>0</v>
      </c>
      <c r="R13" s="1" t="n">
        <f aca="false">I13/I$32*100</f>
        <v>0</v>
      </c>
    </row>
    <row r="14" customFormat="false" ht="12.8" hidden="false" customHeight="false" outlineLevel="0" collapsed="false">
      <c r="A14" s="1" t="s">
        <v>22</v>
      </c>
      <c r="B14" s="1" t="n">
        <v>253000</v>
      </c>
      <c r="C14" s="1" t="n">
        <v>31625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K14" s="1" t="n">
        <f aca="false">B14/B$32*100</f>
        <v>0.0162911698927415</v>
      </c>
      <c r="L14" s="1" t="n">
        <f aca="false">C14/C$32*100</f>
        <v>0.0162914261575236</v>
      </c>
      <c r="M14" s="1" t="n">
        <f aca="false">D14/D$32*100</f>
        <v>0</v>
      </c>
      <c r="N14" s="1" t="n">
        <f aca="false">E14/E$32*100</f>
        <v>0</v>
      </c>
      <c r="O14" s="1" t="n">
        <f aca="false">F14/F$32*100</f>
        <v>0</v>
      </c>
      <c r="P14" s="1" t="n">
        <f aca="false">G14/G$32*100</f>
        <v>0</v>
      </c>
      <c r="Q14" s="1" t="n">
        <f aca="false">H14/H$32*100</f>
        <v>0</v>
      </c>
      <c r="R14" s="1" t="n">
        <f aca="false">I14/I$32*100</f>
        <v>0</v>
      </c>
    </row>
    <row r="15" customFormat="false" ht="12.8" hidden="false" customHeight="false" outlineLevel="0" collapsed="false">
      <c r="A15" s="1" t="s">
        <v>23</v>
      </c>
      <c r="B15" s="1" t="n">
        <v>0</v>
      </c>
      <c r="C15" s="1" t="n">
        <v>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B15/B$32*100</f>
        <v>0</v>
      </c>
      <c r="L15" s="1" t="n">
        <f aca="false">C15/C$32*100</f>
        <v>0</v>
      </c>
      <c r="M15" s="1" t="n">
        <f aca="false">D15/D$32*100</f>
        <v>0.00905731323722899</v>
      </c>
      <c r="N15" s="1" t="n">
        <f aca="false">E15/E$32*100</f>
        <v>0.00805198072053866</v>
      </c>
      <c r="O15" s="1" t="n">
        <f aca="false">F15/F$32*100</f>
        <v>0.0147074444181163</v>
      </c>
      <c r="P15" s="1" t="n">
        <f aca="false">G15/G$32*100</f>
        <v>0.0130756163316995</v>
      </c>
      <c r="Q15" s="1" t="n">
        <f aca="false">H15/H$32*100</f>
        <v>0</v>
      </c>
      <c r="R15" s="1" t="n">
        <f aca="false">I15/I$32*100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B16/B$32*100</f>
        <v>0</v>
      </c>
      <c r="L16" s="1" t="n">
        <f aca="false">C16/C$32*100</f>
        <v>0</v>
      </c>
      <c r="M16" s="1" t="n">
        <f aca="false">D16/D$32*100</f>
        <v>0</v>
      </c>
      <c r="N16" s="1" t="n">
        <f aca="false">E16/E$32*100</f>
        <v>0</v>
      </c>
      <c r="O16" s="1" t="n">
        <f aca="false">F16/F$32*100</f>
        <v>0</v>
      </c>
      <c r="P16" s="1" t="n">
        <f aca="false">G16/G$32*100</f>
        <v>0</v>
      </c>
      <c r="Q16" s="1" t="n">
        <f aca="false">H16/H$32*100</f>
        <v>0</v>
      </c>
      <c r="R16" s="1" t="n">
        <f aca="false">I16/I$32*100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B17/B$32*100</f>
        <v>0</v>
      </c>
      <c r="L17" s="1" t="n">
        <f aca="false">C17/C$32*100</f>
        <v>0</v>
      </c>
      <c r="M17" s="1" t="n">
        <f aca="false">D17/D$32*100</f>
        <v>0</v>
      </c>
      <c r="N17" s="1" t="n">
        <f aca="false">E17/E$32*100</f>
        <v>0</v>
      </c>
      <c r="O17" s="1" t="n">
        <f aca="false">F17/F$32*100</f>
        <v>0</v>
      </c>
      <c r="P17" s="1" t="n">
        <f aca="false">G17/G$32*100</f>
        <v>0</v>
      </c>
      <c r="Q17" s="1" t="n">
        <f aca="false">H17/H$32*100</f>
        <v>0</v>
      </c>
      <c r="R17" s="1" t="n">
        <f aca="false">I17/I$32*100</f>
        <v>0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0" t="n">
        <v>100400</v>
      </c>
      <c r="I18" s="0" t="n">
        <v>12550</v>
      </c>
      <c r="K18" s="1" t="n">
        <f aca="false">B18/B$32*100</f>
        <v>0</v>
      </c>
      <c r="L18" s="1" t="n">
        <f aca="false">C18/C$32*100</f>
        <v>0</v>
      </c>
      <c r="M18" s="1" t="n">
        <f aca="false">D18/D$32*100</f>
        <v>0</v>
      </c>
      <c r="N18" s="1" t="n">
        <f aca="false">E18/E$32*100</f>
        <v>0</v>
      </c>
      <c r="O18" s="1" t="n">
        <f aca="false">F18/F$32*100</f>
        <v>0</v>
      </c>
      <c r="P18" s="1" t="n">
        <f aca="false">G18/G$32*100</f>
        <v>0</v>
      </c>
      <c r="Q18" s="1" t="n">
        <f aca="false">H18/H$32*100</f>
        <v>0.0341582691419844</v>
      </c>
      <c r="R18" s="1" t="n">
        <f aca="false">I18/I$32*100</f>
        <v>0.034166452559166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B19/B$32*100</f>
        <v>0</v>
      </c>
      <c r="L19" s="1" t="n">
        <f aca="false">C19/C$32*100</f>
        <v>0</v>
      </c>
      <c r="M19" s="1" t="n">
        <f aca="false">D19/D$32*100</f>
        <v>0</v>
      </c>
      <c r="N19" s="1" t="n">
        <f aca="false">E19/E$32*100</f>
        <v>0</v>
      </c>
      <c r="O19" s="1" t="n">
        <f aca="false">F19/F$32*100</f>
        <v>0</v>
      </c>
      <c r="P19" s="1" t="n">
        <f aca="false">G19/G$32*100</f>
        <v>0</v>
      </c>
      <c r="Q19" s="1" t="n">
        <f aca="false">H19/H$32*100</f>
        <v>0</v>
      </c>
      <c r="R19" s="1" t="n">
        <f aca="false">I19/I$32*100</f>
        <v>0</v>
      </c>
    </row>
    <row r="20" customFormat="false" ht="12.8" hidden="false" customHeight="false" outlineLevel="0" collapsed="false">
      <c r="A20" s="1" t="s">
        <v>28</v>
      </c>
      <c r="B20" s="0" t="n">
        <v>3250000</v>
      </c>
      <c r="C20" s="0" t="n">
        <v>406250</v>
      </c>
      <c r="D20" s="1" t="n">
        <v>79200</v>
      </c>
      <c r="E20" s="1" t="n">
        <v>8800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B20/B$32*100</f>
        <v>0.209273921547074</v>
      </c>
      <c r="L20" s="1" t="n">
        <f aca="false">C20/C$32*100</f>
        <v>0.209277213485976</v>
      </c>
      <c r="M20" s="1" t="n">
        <f aca="false">D20/D$32*100</f>
        <v>0.00905731323722899</v>
      </c>
      <c r="N20" s="1" t="n">
        <f aca="false">E20/E$32*100</f>
        <v>0.00805198072053866</v>
      </c>
      <c r="O20" s="1" t="n">
        <f aca="false">F20/F$32*100</f>
        <v>0</v>
      </c>
      <c r="P20" s="1" t="n">
        <f aca="false">G20/G$32*100</f>
        <v>0</v>
      </c>
      <c r="Q20" s="1" t="n">
        <f aca="false">H20/H$32*100</f>
        <v>0</v>
      </c>
      <c r="R20" s="1" t="n">
        <f aca="false">I20/I$32*100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0" t="n">
        <v>79200</v>
      </c>
      <c r="G21" s="0" t="n">
        <v>8800</v>
      </c>
      <c r="H21" s="1" t="n">
        <v>0</v>
      </c>
      <c r="I21" s="1" t="n">
        <v>0</v>
      </c>
      <c r="K21" s="1" t="n">
        <f aca="false">B21/B$32*100</f>
        <v>0</v>
      </c>
      <c r="L21" s="1" t="n">
        <f aca="false">C21/C$32*100</f>
        <v>0</v>
      </c>
      <c r="M21" s="1" t="n">
        <f aca="false">D21/D$32*100</f>
        <v>0</v>
      </c>
      <c r="N21" s="1" t="n">
        <f aca="false">E21/E$32*100</f>
        <v>0</v>
      </c>
      <c r="O21" s="1" t="n">
        <f aca="false">F21/F$32*100</f>
        <v>0.0147074444181163</v>
      </c>
      <c r="P21" s="1" t="n">
        <f aca="false">G21/G$32*100</f>
        <v>0.0130756163316995</v>
      </c>
      <c r="Q21" s="1" t="n">
        <f aca="false">H21/H$32*100</f>
        <v>0</v>
      </c>
      <c r="R21" s="1" t="n">
        <f aca="false">I21/I$32*100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B22/B$32*100</f>
        <v>0</v>
      </c>
      <c r="L22" s="1" t="n">
        <f aca="false">C22/C$32*100</f>
        <v>0</v>
      </c>
      <c r="M22" s="1" t="n">
        <f aca="false">D22/D$32*100</f>
        <v>0</v>
      </c>
      <c r="N22" s="1" t="n">
        <f aca="false">E22/E$32*100</f>
        <v>0</v>
      </c>
      <c r="O22" s="1" t="n">
        <f aca="false">F22/F$32*100</f>
        <v>0</v>
      </c>
      <c r="P22" s="1" t="n">
        <f aca="false">G22/G$32*100</f>
        <v>0</v>
      </c>
      <c r="Q22" s="1" t="n">
        <f aca="false">H22/H$32*100</f>
        <v>0</v>
      </c>
      <c r="R22" s="1" t="n">
        <f aca="false">I22/I$32*100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B23/B$32*100</f>
        <v>0</v>
      </c>
      <c r="L23" s="1" t="n">
        <f aca="false">C23/C$32*100</f>
        <v>0</v>
      </c>
      <c r="M23" s="1" t="n">
        <f aca="false">D23/D$32*100</f>
        <v>0</v>
      </c>
      <c r="N23" s="1" t="n">
        <f aca="false">E23/E$32*100</f>
        <v>0</v>
      </c>
      <c r="O23" s="1" t="n">
        <f aca="false">F23/F$32*100</f>
        <v>0</v>
      </c>
      <c r="P23" s="1" t="n">
        <f aca="false">G23/G$32*100</f>
        <v>0</v>
      </c>
      <c r="Q23" s="1" t="n">
        <f aca="false">H23/H$32*100</f>
        <v>0</v>
      </c>
      <c r="R23" s="1" t="n">
        <f aca="false">I23/I$32*100</f>
        <v>0</v>
      </c>
    </row>
    <row r="24" customFormat="false" ht="12.8" hidden="false" customHeight="false" outlineLevel="0" collapsed="false">
      <c r="A24" s="1" t="s">
        <v>32</v>
      </c>
      <c r="B24" s="0" t="n">
        <v>79200</v>
      </c>
      <c r="C24" s="0" t="n">
        <v>8800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K24" s="1" t="n">
        <f aca="false">B24/B$32*100</f>
        <v>0.00509984448816255</v>
      </c>
      <c r="L24" s="1" t="n">
        <f aca="false">C24/C$32*100</f>
        <v>0.00453326640905006</v>
      </c>
      <c r="M24" s="1" t="n">
        <f aca="false">D24/D$32*100</f>
        <v>0</v>
      </c>
      <c r="N24" s="1" t="n">
        <f aca="false">E24/E$32*100</f>
        <v>0</v>
      </c>
      <c r="O24" s="1" t="n">
        <f aca="false">F24/F$32*100</f>
        <v>0</v>
      </c>
      <c r="P24" s="1" t="n">
        <f aca="false">G24/G$32*100</f>
        <v>0</v>
      </c>
      <c r="Q24" s="1" t="n">
        <f aca="false">H24/H$32*100</f>
        <v>0</v>
      </c>
      <c r="R24" s="1" t="n">
        <f aca="false">I24/I$32*100</f>
        <v>0</v>
      </c>
    </row>
    <row r="25" customFormat="false" ht="12.8" hidden="false" customHeight="false" outlineLevel="0" collapsed="false">
      <c r="A25" s="0" t="s">
        <v>33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B25/B$32*100</f>
        <v>0</v>
      </c>
      <c r="L25" s="1" t="n">
        <f aca="false">C25/C$32*100</f>
        <v>0</v>
      </c>
      <c r="M25" s="1" t="n">
        <f aca="false">D25/D$32*100</f>
        <v>0</v>
      </c>
      <c r="N25" s="1" t="n">
        <f aca="false">E25/E$32*100</f>
        <v>0</v>
      </c>
      <c r="O25" s="1" t="n">
        <f aca="false">F25/F$32*100</f>
        <v>0</v>
      </c>
      <c r="P25" s="1" t="n">
        <f aca="false">G25/G$32*100</f>
        <v>0</v>
      </c>
      <c r="Q25" s="1" t="n">
        <f aca="false">H25/H$32*100</f>
        <v>0</v>
      </c>
      <c r="R25" s="1" t="n">
        <f aca="false">I25/I$32*100</f>
        <v>0</v>
      </c>
    </row>
    <row r="26" customFormat="false" ht="12.8" hidden="false" customHeight="false" outlineLevel="0" collapsed="false">
      <c r="A26" s="0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K26" s="1" t="n">
        <f aca="false">B26/B$32*100</f>
        <v>0</v>
      </c>
      <c r="L26" s="1" t="n">
        <f aca="false">C26/C$32*100</f>
        <v>0</v>
      </c>
      <c r="M26" s="1" t="n">
        <f aca="false">D26/D$32*100</f>
        <v>0</v>
      </c>
      <c r="N26" s="1" t="n">
        <f aca="false">E26/E$32*100</f>
        <v>0</v>
      </c>
      <c r="O26" s="1" t="n">
        <f aca="false">F26/F$32*100</f>
        <v>0</v>
      </c>
      <c r="P26" s="1" t="n">
        <f aca="false">G26/G$32*100</f>
        <v>0</v>
      </c>
      <c r="Q26" s="1" t="n">
        <f aca="false">H26/H$32*100</f>
        <v>0</v>
      </c>
      <c r="R26" s="1" t="n">
        <f aca="false">I26/I$32*100</f>
        <v>0</v>
      </c>
    </row>
    <row r="27" customFormat="false" ht="12.8" hidden="false" customHeight="false" outlineLevel="0" collapsed="false">
      <c r="A27" s="0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K27" s="1" t="n">
        <f aca="false">B27/B$32*100</f>
        <v>0</v>
      </c>
      <c r="L27" s="1" t="n">
        <f aca="false">C27/C$32*100</f>
        <v>0</v>
      </c>
      <c r="M27" s="1" t="n">
        <f aca="false">D27/D$32*100</f>
        <v>0</v>
      </c>
      <c r="N27" s="1" t="n">
        <f aca="false">E27/E$32*100</f>
        <v>0</v>
      </c>
      <c r="O27" s="1" t="n">
        <f aca="false">F27/F$32*100</f>
        <v>0</v>
      </c>
      <c r="P27" s="1" t="n">
        <f aca="false">G27/G$32*100</f>
        <v>0</v>
      </c>
      <c r="Q27" s="1" t="n">
        <f aca="false">H27/H$32*100</f>
        <v>0</v>
      </c>
      <c r="R27" s="1" t="n">
        <f aca="false">I27/I$32*100</f>
        <v>0</v>
      </c>
    </row>
    <row r="28" customFormat="false" ht="12.8" hidden="false" customHeight="false" outlineLevel="0" collapsed="false">
      <c r="A28" s="0" t="s">
        <v>36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B28/B$32*100</f>
        <v>0</v>
      </c>
      <c r="L28" s="1" t="n">
        <f aca="false">C28/C$32*100</f>
        <v>0</v>
      </c>
      <c r="M28" s="1" t="n">
        <f aca="false">D28/D$32*100</f>
        <v>0</v>
      </c>
      <c r="N28" s="1" t="n">
        <f aca="false">E28/E$32*100</f>
        <v>0</v>
      </c>
      <c r="O28" s="1" t="n">
        <f aca="false">F28/F$32*100</f>
        <v>0</v>
      </c>
      <c r="P28" s="1" t="n">
        <f aca="false">G28/G$32*100</f>
        <v>0</v>
      </c>
      <c r="Q28" s="1" t="n">
        <f aca="false">H28/H$32*100</f>
        <v>0</v>
      </c>
      <c r="R28" s="1" t="n">
        <f aca="false">I28/I$32*100</f>
        <v>0</v>
      </c>
    </row>
    <row r="29" customFormat="false" ht="12.8" hidden="false" customHeight="false" outlineLevel="0" collapsed="false">
      <c r="A29" s="0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0" t="n">
        <v>79200</v>
      </c>
      <c r="G29" s="0" t="n">
        <v>8800</v>
      </c>
      <c r="H29" s="1" t="n">
        <v>0</v>
      </c>
      <c r="I29" s="1" t="n">
        <v>0</v>
      </c>
      <c r="K29" s="1" t="n">
        <f aca="false">B29/B$32*100</f>
        <v>0</v>
      </c>
      <c r="L29" s="1" t="n">
        <f aca="false">C29/C$32*100</f>
        <v>0</v>
      </c>
      <c r="M29" s="1" t="n">
        <f aca="false">D29/D$32*100</f>
        <v>0</v>
      </c>
      <c r="N29" s="1" t="n">
        <f aca="false">E29/E$32*100</f>
        <v>0</v>
      </c>
      <c r="O29" s="1" t="n">
        <f aca="false">F29/F$32*100</f>
        <v>0.0147074444181163</v>
      </c>
      <c r="P29" s="1" t="n">
        <f aca="false">G29/G$32*100</f>
        <v>0.0130756163316995</v>
      </c>
      <c r="Q29" s="1" t="n">
        <f aca="false">H29/H$32*100</f>
        <v>0</v>
      </c>
      <c r="R29" s="1" t="n">
        <f aca="false">I29/I$32*100</f>
        <v>0</v>
      </c>
    </row>
    <row r="30" customFormat="false" ht="12.8" hidden="false" customHeight="false" outlineLevel="0" collapsed="false">
      <c r="A30" s="2" t="s">
        <v>38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79200</v>
      </c>
      <c r="I30" s="1" t="n">
        <v>8800</v>
      </c>
      <c r="K30" s="1" t="n">
        <f aca="false">B30/B$32*100</f>
        <v>0</v>
      </c>
      <c r="L30" s="1" t="n">
        <f aca="false">C30/C$32*100</f>
        <v>0</v>
      </c>
      <c r="M30" s="1" t="n">
        <f aca="false">D30/D$32*100</f>
        <v>0</v>
      </c>
      <c r="N30" s="1" t="n">
        <f aca="false">E30/E$32*100</f>
        <v>0</v>
      </c>
      <c r="O30" s="1" t="n">
        <f aca="false">F30/F$32*100</f>
        <v>0</v>
      </c>
      <c r="P30" s="1" t="n">
        <f aca="false">G30/G$32*100</f>
        <v>0</v>
      </c>
      <c r="Q30" s="1" t="n">
        <f aca="false">H30/H$32*100</f>
        <v>0.0269455668928801</v>
      </c>
      <c r="R30" s="1" t="n">
        <f aca="false">I30/I$32*100</f>
        <v>0.0239573531888973</v>
      </c>
    </row>
    <row r="31" customFormat="false" ht="12.8" hidden="false" customHeight="false" outlineLevel="0" collapsed="false">
      <c r="A31" s="1" t="s">
        <v>39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79200</v>
      </c>
      <c r="I31" s="1" t="n">
        <v>8800</v>
      </c>
      <c r="K31" s="1" t="n">
        <f aca="false">B31/B$32*100</f>
        <v>0</v>
      </c>
      <c r="L31" s="1" t="n">
        <f aca="false">C31/C$32*100</f>
        <v>0</v>
      </c>
      <c r="M31" s="1" t="n">
        <f aca="false">D31/D$32*100</f>
        <v>0</v>
      </c>
      <c r="N31" s="1" t="n">
        <f aca="false">E31/E$32*100</f>
        <v>0</v>
      </c>
      <c r="O31" s="1" t="n">
        <f aca="false">F31/F$32*100</f>
        <v>0</v>
      </c>
      <c r="P31" s="1" t="n">
        <f aca="false">G31/G$32*100</f>
        <v>0</v>
      </c>
      <c r="Q31" s="1" t="n">
        <f aca="false">H31/H$32*100</f>
        <v>0.0269455668928801</v>
      </c>
      <c r="R31" s="1" t="n">
        <f aca="false">I31/I$32*100</f>
        <v>0.0239573531888973</v>
      </c>
    </row>
    <row r="32" customFormat="false" ht="12.8" hidden="false" customHeight="false" outlineLevel="0" collapsed="false">
      <c r="A32" s="0" t="s">
        <v>40</v>
      </c>
      <c r="B32" s="1" t="n">
        <f aca="false">SUM(B2:B23)</f>
        <v>1552988531</v>
      </c>
      <c r="C32" s="1" t="n">
        <f aca="false">SUM(C2:C23)</f>
        <v>194120512.803571</v>
      </c>
      <c r="D32" s="1" t="n">
        <f aca="false">SUM(D2:D23)</f>
        <v>874431500</v>
      </c>
      <c r="E32" s="1" t="n">
        <f aca="false">SUM(E2:E23)</f>
        <v>109289879.166667</v>
      </c>
      <c r="F32" s="1" t="n">
        <f aca="false">SUM(F2:F23)</f>
        <v>538502800</v>
      </c>
      <c r="G32" s="1" t="n">
        <f aca="false">SUM(G2:G23)</f>
        <v>67300842.8571429</v>
      </c>
      <c r="H32" s="1" t="n">
        <f aca="false">SUM(H2:H23)</f>
        <v>293925900</v>
      </c>
      <c r="I32" s="1" t="n">
        <f aca="false">SUM(I2:I23)</f>
        <v>36731937.5</v>
      </c>
      <c r="K32" s="1" t="n">
        <f aca="false">B32/B$32*100</f>
        <v>100</v>
      </c>
      <c r="L32" s="1" t="n">
        <f aca="false">C32/C$32*100</f>
        <v>100</v>
      </c>
      <c r="M32" s="1" t="n">
        <f aca="false">D32/D$32*100</f>
        <v>100</v>
      </c>
      <c r="N32" s="1" t="n">
        <f aca="false">E32/E$32*100</f>
        <v>100</v>
      </c>
      <c r="O32" s="1" t="n">
        <f aca="false">F32/F$32*100</f>
        <v>100</v>
      </c>
      <c r="P32" s="1" t="n">
        <f aca="false">G32/G$32*100</f>
        <v>100</v>
      </c>
      <c r="Q32" s="1" t="n">
        <f aca="false">H32/H$32*100</f>
        <v>100</v>
      </c>
      <c r="R32" s="1" t="n">
        <f aca="false">I32/I$32*100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3.81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4" min="4" style="0" width="20.26"/>
    <col collapsed="false" customWidth="true" hidden="false" outlineLevel="0" max="8" min="8" style="1" width="13.81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131</v>
      </c>
      <c r="C3" s="1" t="n">
        <v>16.375</v>
      </c>
      <c r="D3" s="1" t="s">
        <v>10</v>
      </c>
      <c r="E3" s="1" t="n">
        <f aca="false">SUM(B3:B18)</f>
        <v>296877531</v>
      </c>
      <c r="F3" s="1" t="n">
        <f aca="false">SUM(C3:C18)</f>
        <v>37104191.375</v>
      </c>
    </row>
    <row r="4" customFormat="false" ht="12.8" hidden="false" customHeight="false" outlineLevel="0" collapsed="false">
      <c r="A4" s="1" t="s">
        <v>10</v>
      </c>
      <c r="B4" s="1" t="n">
        <v>41400</v>
      </c>
      <c r="C4" s="1" t="n">
        <v>5175</v>
      </c>
      <c r="D4" s="1" t="s">
        <v>13</v>
      </c>
      <c r="E4" s="0" t="n">
        <f aca="false">SUM(B19:B21)</f>
        <v>3970000</v>
      </c>
      <c r="F4" s="0" t="n">
        <f aca="false">SUM(C19:C21)</f>
        <v>496250</v>
      </c>
      <c r="G4" s="1"/>
      <c r="H4" s="0"/>
      <c r="I4" s="0"/>
      <c r="J4" s="0"/>
    </row>
    <row r="5" customFormat="false" ht="12.8" hidden="false" customHeight="false" outlineLevel="0" collapsed="false">
      <c r="A5" s="1" t="s">
        <v>10</v>
      </c>
      <c r="B5" s="1" t="n">
        <v>1820000</v>
      </c>
      <c r="C5" s="1" t="n">
        <v>227500</v>
      </c>
      <c r="D5" s="1" t="s">
        <v>12</v>
      </c>
      <c r="E5" s="0" t="n">
        <f aca="false">SUM(B22:B23)</f>
        <v>158400</v>
      </c>
      <c r="F5" s="0" t="n">
        <f aca="false">SUM(C22:C23)</f>
        <v>17600</v>
      </c>
      <c r="G5" s="1"/>
      <c r="H5" s="0"/>
      <c r="I5" s="0"/>
      <c r="J5" s="0"/>
    </row>
    <row r="6" customFormat="false" ht="12.8" hidden="false" customHeight="false" outlineLevel="0" collapsed="false">
      <c r="A6" s="1" t="s">
        <v>10</v>
      </c>
      <c r="B6" s="1" t="n">
        <v>1820000</v>
      </c>
      <c r="C6" s="1" t="n">
        <v>227500</v>
      </c>
      <c r="D6" s="1" t="s">
        <v>44</v>
      </c>
      <c r="E6" s="1" t="n">
        <f aca="false">B24</f>
        <v>79200</v>
      </c>
      <c r="F6" s="1" t="n">
        <f aca="false">C24</f>
        <v>8800</v>
      </c>
      <c r="G6" s="1"/>
      <c r="H6" s="0"/>
      <c r="I6" s="0"/>
      <c r="J6" s="0"/>
    </row>
    <row r="7" customFormat="false" ht="12.8" hidden="false" customHeight="false" outlineLevel="0" collapsed="false">
      <c r="A7" s="1" t="s">
        <v>10</v>
      </c>
      <c r="B7" s="1" t="n">
        <v>36600000</v>
      </c>
      <c r="C7" s="1" t="n">
        <v>4575000</v>
      </c>
      <c r="D7" s="1" t="s">
        <v>22</v>
      </c>
      <c r="E7" s="0" t="n">
        <f aca="false">B25</f>
        <v>253000</v>
      </c>
      <c r="F7" s="0" t="n">
        <f aca="false">C25</f>
        <v>31625</v>
      </c>
      <c r="G7" s="1"/>
      <c r="H7" s="0"/>
      <c r="I7" s="0"/>
      <c r="J7" s="0"/>
    </row>
    <row r="8" customFormat="false" ht="12.8" hidden="false" customHeight="false" outlineLevel="0" collapsed="false">
      <c r="A8" s="1" t="s">
        <v>10</v>
      </c>
      <c r="B8" s="1" t="n">
        <v>36600000</v>
      </c>
      <c r="C8" s="1" t="n">
        <v>4575000</v>
      </c>
      <c r="D8" s="1" t="s">
        <v>28</v>
      </c>
      <c r="E8" s="0" t="n">
        <f aca="false">SUM(B26:B27)</f>
        <v>3250000</v>
      </c>
      <c r="F8" s="0" t="n">
        <f aca="false">SUM(C26:C27)</f>
        <v>406250</v>
      </c>
      <c r="G8" s="1"/>
      <c r="H8" s="0"/>
      <c r="I8" s="0"/>
      <c r="J8" s="0"/>
    </row>
    <row r="9" customFormat="false" ht="12.8" hidden="false" customHeight="false" outlineLevel="0" collapsed="false">
      <c r="A9" s="1" t="s">
        <v>10</v>
      </c>
      <c r="B9" s="1" t="n">
        <v>36600000</v>
      </c>
      <c r="C9" s="1" t="n">
        <v>4575000</v>
      </c>
      <c r="D9" s="1" t="s">
        <v>14</v>
      </c>
      <c r="E9" s="0" t="n">
        <f aca="false">SUM(B28:B29)</f>
        <v>376200</v>
      </c>
      <c r="F9" s="0" t="n">
        <f aca="false">SUM(C28:C29)</f>
        <v>45925</v>
      </c>
      <c r="G9" s="1"/>
      <c r="H9" s="0"/>
      <c r="I9" s="0"/>
      <c r="J9" s="0"/>
    </row>
    <row r="10" customFormat="false" ht="12.8" hidden="false" customHeight="false" outlineLevel="0" collapsed="false">
      <c r="A10" s="1" t="s">
        <v>10</v>
      </c>
      <c r="B10" s="1" t="n">
        <v>36600000</v>
      </c>
      <c r="C10" s="1" t="n">
        <v>4575000</v>
      </c>
      <c r="D10" s="1" t="s">
        <v>11</v>
      </c>
      <c r="E10" s="0" t="n">
        <f aca="false">SUM(B30:B43)</f>
        <v>1248024200</v>
      </c>
      <c r="F10" s="0" t="n">
        <f aca="false">SUM(C30:C43)</f>
        <v>156009871.428571</v>
      </c>
      <c r="G10" s="1"/>
      <c r="H10" s="0"/>
      <c r="I10" s="0"/>
      <c r="J10" s="0"/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  <c r="D11" s="1" t="s">
        <v>32</v>
      </c>
      <c r="E11" s="0" t="n">
        <f aca="false">B44</f>
        <v>79200</v>
      </c>
      <c r="F11" s="0" t="n">
        <f aca="false">C44</f>
        <v>8800</v>
      </c>
      <c r="G11" s="1"/>
      <c r="H11" s="0"/>
      <c r="I11" s="0"/>
      <c r="J11" s="0"/>
    </row>
    <row r="12" customFormat="false" ht="12.8" hidden="false" customHeight="false" outlineLevel="0" collapsed="false">
      <c r="A12" s="1" t="s">
        <v>10</v>
      </c>
      <c r="B12" s="1" t="n">
        <v>48800000</v>
      </c>
      <c r="C12" s="1" t="n">
        <v>6100000</v>
      </c>
      <c r="G12" s="1"/>
      <c r="H12" s="0"/>
      <c r="I12" s="0"/>
      <c r="J12" s="0"/>
    </row>
    <row r="13" customFormat="false" ht="12.8" hidden="false" customHeight="false" outlineLevel="0" collapsed="false">
      <c r="A13" s="1" t="s">
        <v>10</v>
      </c>
      <c r="B13" s="1" t="n">
        <v>48800000</v>
      </c>
      <c r="C13" s="1" t="n">
        <v>6100000</v>
      </c>
      <c r="G13" s="1"/>
      <c r="H13" s="0"/>
      <c r="I13" s="0"/>
      <c r="J13" s="0"/>
    </row>
    <row r="14" customFormat="false" ht="12.8" hidden="false" customHeight="false" outlineLevel="0" collapsed="false">
      <c r="A14" s="1" t="s">
        <v>10</v>
      </c>
      <c r="B14" s="1" t="n">
        <v>48800000</v>
      </c>
      <c r="C14" s="1" t="n">
        <v>6100000</v>
      </c>
      <c r="G14" s="1"/>
      <c r="H14" s="0"/>
      <c r="I14" s="0"/>
      <c r="J14" s="0"/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  <c r="G15" s="1"/>
      <c r="H15" s="0"/>
      <c r="I15" s="0"/>
      <c r="J15" s="0"/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  <c r="G16" s="1"/>
      <c r="H16" s="0"/>
      <c r="I16" s="0"/>
      <c r="J16" s="0"/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G17" s="1"/>
      <c r="H17" s="0"/>
      <c r="I17" s="0"/>
      <c r="J17" s="0"/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G18" s="1"/>
      <c r="H18" s="0"/>
      <c r="I18" s="0"/>
      <c r="J18" s="0"/>
    </row>
    <row r="19" customFormat="false" ht="12.8" hidden="false" customHeight="false" outlineLevel="0" collapsed="false">
      <c r="A19" s="1" t="s">
        <v>13</v>
      </c>
      <c r="B19" s="1" t="n">
        <v>1170000</v>
      </c>
      <c r="C19" s="1" t="n">
        <v>146250</v>
      </c>
    </row>
    <row r="20" customFormat="false" ht="12.8" hidden="false" customHeight="false" outlineLevel="0" collapsed="false">
      <c r="A20" s="1" t="s">
        <v>13</v>
      </c>
      <c r="B20" s="1" t="n">
        <v>1400000</v>
      </c>
      <c r="C20" s="1" t="n">
        <v>175000</v>
      </c>
    </row>
    <row r="21" customFormat="false" ht="12.8" hidden="false" customHeight="false" outlineLevel="0" collapsed="false">
      <c r="A21" s="1" t="s">
        <v>13</v>
      </c>
      <c r="B21" s="1" t="n">
        <v>1400000</v>
      </c>
      <c r="C21" s="1" t="n">
        <v>175000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12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44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22</v>
      </c>
      <c r="B25" s="1" t="n">
        <v>253000</v>
      </c>
      <c r="C25" s="1" t="n">
        <v>31625</v>
      </c>
    </row>
    <row r="26" customFormat="false" ht="12.8" hidden="false" customHeight="false" outlineLevel="0" collapsed="false">
      <c r="A26" s="1" t="s">
        <v>28</v>
      </c>
      <c r="B26" s="1" t="n">
        <v>1750000</v>
      </c>
      <c r="C26" s="1" t="n">
        <v>218750</v>
      </c>
    </row>
    <row r="27" customFormat="false" ht="12.8" hidden="false" customHeight="false" outlineLevel="0" collapsed="false">
      <c r="A27" s="1" t="s">
        <v>28</v>
      </c>
      <c r="B27" s="1" t="n">
        <v>1500000</v>
      </c>
      <c r="C27" s="1" t="n">
        <v>187500</v>
      </c>
    </row>
    <row r="28" customFormat="false" ht="12.8" hidden="false" customHeight="false" outlineLevel="0" collapsed="false">
      <c r="A28" s="1" t="s">
        <v>14</v>
      </c>
      <c r="B28" s="1" t="n">
        <v>297000</v>
      </c>
      <c r="C28" s="1" t="n">
        <v>37125</v>
      </c>
    </row>
    <row r="29" customFormat="false" ht="12.8" hidden="false" customHeight="false" outlineLevel="0" collapsed="false">
      <c r="A29" s="1" t="s">
        <v>14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1500000</v>
      </c>
      <c r="C31" s="1" t="n">
        <v>187500</v>
      </c>
    </row>
    <row r="32" customFormat="false" ht="12.8" hidden="false" customHeight="false" outlineLevel="0" collapsed="false">
      <c r="A32" s="1" t="s">
        <v>11</v>
      </c>
      <c r="B32" s="1" t="n">
        <v>98500000</v>
      </c>
      <c r="C32" s="1" t="n">
        <v>12312500</v>
      </c>
    </row>
    <row r="33" customFormat="false" ht="12.8" hidden="false" customHeight="false" outlineLevel="0" collapsed="false">
      <c r="A33" s="1" t="s">
        <v>11</v>
      </c>
      <c r="B33" s="1" t="n">
        <v>98500000</v>
      </c>
      <c r="C33" s="1" t="n">
        <v>12312500</v>
      </c>
    </row>
    <row r="34" customFormat="false" ht="12.8" hidden="false" customHeight="false" outlineLevel="0" collapsed="false">
      <c r="A34" s="1" t="s">
        <v>11</v>
      </c>
      <c r="B34" s="1" t="n">
        <v>98500000</v>
      </c>
      <c r="C34" s="1" t="n">
        <v>12312500</v>
      </c>
    </row>
    <row r="35" customFormat="false" ht="12.8" hidden="false" customHeight="false" outlineLevel="0" collapsed="false">
      <c r="A35" s="1" t="s">
        <v>11</v>
      </c>
      <c r="B35" s="1" t="n">
        <v>98500000</v>
      </c>
      <c r="C35" s="1" t="n">
        <v>12312500</v>
      </c>
    </row>
    <row r="36" customFormat="false" ht="12.8" hidden="false" customHeight="false" outlineLevel="0" collapsed="false">
      <c r="A36" s="1" t="s">
        <v>11</v>
      </c>
      <c r="B36" s="1" t="n">
        <v>98500000</v>
      </c>
      <c r="C36" s="1" t="n">
        <v>12312500</v>
      </c>
    </row>
    <row r="37" customFormat="false" ht="12.8" hidden="false" customHeight="false" outlineLevel="0" collapsed="false">
      <c r="A37" s="1" t="s">
        <v>11</v>
      </c>
      <c r="B37" s="1" t="n">
        <v>98500000</v>
      </c>
      <c r="C37" s="1" t="n">
        <v>12312500</v>
      </c>
    </row>
    <row r="38" customFormat="false" ht="12.8" hidden="false" customHeight="false" outlineLevel="0" collapsed="false">
      <c r="A38" s="1" t="s">
        <v>11</v>
      </c>
      <c r="B38" s="1" t="n">
        <v>131000000</v>
      </c>
      <c r="C38" s="1" t="n">
        <v>16375000</v>
      </c>
    </row>
    <row r="39" customFormat="false" ht="12.8" hidden="false" customHeight="false" outlineLevel="0" collapsed="false">
      <c r="A39" s="1" t="s">
        <v>11</v>
      </c>
      <c r="B39" s="1" t="n">
        <v>131000000</v>
      </c>
      <c r="C39" s="1" t="n">
        <v>16375000</v>
      </c>
    </row>
    <row r="40" customFormat="false" ht="12.8" hidden="false" customHeight="false" outlineLevel="0" collapsed="false">
      <c r="A40" s="1" t="s">
        <v>11</v>
      </c>
      <c r="B40" s="1" t="n">
        <v>131000000</v>
      </c>
      <c r="C40" s="1" t="n">
        <v>16375000</v>
      </c>
    </row>
    <row r="41" customFormat="false" ht="12.8" hidden="false" customHeight="false" outlineLevel="0" collapsed="false">
      <c r="A41" s="1" t="s">
        <v>11</v>
      </c>
      <c r="B41" s="1" t="n">
        <v>131000000</v>
      </c>
      <c r="C41" s="1" t="n">
        <v>16375000</v>
      </c>
    </row>
    <row r="42" customFormat="false" ht="12.8" hidden="false" customHeight="false" outlineLevel="0" collapsed="false">
      <c r="A42" s="1" t="s">
        <v>11</v>
      </c>
      <c r="B42" s="1" t="n">
        <v>131000000</v>
      </c>
      <c r="C42" s="1" t="n">
        <v>16375000</v>
      </c>
    </row>
    <row r="43" customFormat="false" ht="12.8" hidden="false" customHeight="false" outlineLevel="0" collapsed="false">
      <c r="A43" s="1" t="s">
        <v>11</v>
      </c>
      <c r="B43" s="1" t="n">
        <v>445000</v>
      </c>
      <c r="C43" s="1" t="n">
        <v>63571.4285714286</v>
      </c>
    </row>
    <row r="44" customFormat="false" ht="12.8" hidden="false" customHeight="false" outlineLevel="0" collapsed="false">
      <c r="A44" s="1" t="s">
        <v>32</v>
      </c>
      <c r="B44" s="1" t="n">
        <v>79200</v>
      </c>
      <c r="C44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4.49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44700000</v>
      </c>
      <c r="C4" s="1" t="n">
        <v>5587500</v>
      </c>
      <c r="D4" s="1" t="s">
        <v>10</v>
      </c>
      <c r="E4" s="1" t="n">
        <f aca="false">SUM(B4:B10)</f>
        <v>223679000</v>
      </c>
      <c r="F4" s="1" t="n">
        <f aca="false">SUM(C4:C10)</f>
        <v>27954616.6666667</v>
      </c>
    </row>
    <row r="5" customFormat="false" ht="12.8" hidden="false" customHeight="false" outlineLevel="0" collapsed="false">
      <c r="A5" s="1" t="s">
        <v>10</v>
      </c>
      <c r="B5" s="1" t="n">
        <v>44700000</v>
      </c>
      <c r="C5" s="1" t="n">
        <v>5587500</v>
      </c>
      <c r="D5" s="1" t="s">
        <v>12</v>
      </c>
      <c r="E5" s="1" t="n">
        <f aca="false">SUM(B11:B12)</f>
        <v>165700</v>
      </c>
      <c r="F5" s="1" t="n">
        <f aca="false">SUM(C11:C12)</f>
        <v>19612.5</v>
      </c>
    </row>
    <row r="6" customFormat="false" ht="12.8" hidden="false" customHeight="false" outlineLevel="0" collapsed="false">
      <c r="A6" s="1" t="s">
        <v>10</v>
      </c>
      <c r="B6" s="1" t="n">
        <v>44700000</v>
      </c>
      <c r="C6" s="1" t="n">
        <v>5587500</v>
      </c>
      <c r="D6" s="1" t="s">
        <v>28</v>
      </c>
      <c r="E6" s="0" t="n">
        <f aca="false">B13</f>
        <v>79200</v>
      </c>
      <c r="F6" s="0" t="n">
        <f aca="false">C13</f>
        <v>8800</v>
      </c>
    </row>
    <row r="7" customFormat="false" ht="12.8" hidden="false" customHeight="false" outlineLevel="0" collapsed="false">
      <c r="A7" s="1" t="s">
        <v>10</v>
      </c>
      <c r="B7" s="1" t="n">
        <v>44700000</v>
      </c>
      <c r="C7" s="1" t="n">
        <v>5587500</v>
      </c>
      <c r="D7" s="1" t="s">
        <v>16</v>
      </c>
      <c r="E7" s="0" t="n">
        <f aca="false">B14</f>
        <v>32400</v>
      </c>
      <c r="F7" s="0" t="n">
        <f aca="false">C14</f>
        <v>4050</v>
      </c>
    </row>
    <row r="8" customFormat="false" ht="12.8" hidden="false" customHeight="false" outlineLevel="0" collapsed="false">
      <c r="A8" s="1" t="s">
        <v>10</v>
      </c>
      <c r="B8" s="1" t="n">
        <v>44700000</v>
      </c>
      <c r="C8" s="1" t="n">
        <v>5587500</v>
      </c>
      <c r="D8" s="1" t="s">
        <v>11</v>
      </c>
      <c r="E8" s="0" t="n">
        <f aca="false">SUM(B15:B23)</f>
        <v>650316800</v>
      </c>
      <c r="F8" s="0" t="n">
        <f aca="false">SUM(C15:C23)</f>
        <v>81285200</v>
      </c>
    </row>
    <row r="9" customFormat="false" ht="12.8" hidden="false" customHeight="false" outlineLevel="0" collapsed="false">
      <c r="A9" s="1" t="s">
        <v>10</v>
      </c>
      <c r="B9" s="1" t="n">
        <v>79200</v>
      </c>
      <c r="C9" s="1" t="n">
        <v>8800</v>
      </c>
    </row>
    <row r="10" customFormat="false" ht="12.8" hidden="false" customHeight="false" outlineLevel="0" collapsed="false">
      <c r="A10" s="1" t="s">
        <v>10</v>
      </c>
      <c r="B10" s="1" t="n">
        <v>99800</v>
      </c>
      <c r="C10" s="1" t="n">
        <v>8316.66666666667</v>
      </c>
    </row>
    <row r="11" customFormat="false" ht="12.8" hidden="false" customHeight="false" outlineLevel="0" collapsed="false">
      <c r="A11" s="1" t="s">
        <v>12</v>
      </c>
      <c r="B11" s="1" t="n">
        <v>79200</v>
      </c>
      <c r="C11" s="1" t="n">
        <v>8800</v>
      </c>
    </row>
    <row r="12" customFormat="false" ht="12.8" hidden="false" customHeight="false" outlineLevel="0" collapsed="false">
      <c r="A12" s="1" t="s">
        <v>12</v>
      </c>
      <c r="B12" s="1" t="n">
        <v>86500</v>
      </c>
      <c r="C12" s="1" t="n">
        <v>10812.5</v>
      </c>
    </row>
    <row r="13" customFormat="false" ht="12.8" hidden="false" customHeight="false" outlineLevel="0" collapsed="false">
      <c r="A13" s="1" t="s">
        <v>28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16</v>
      </c>
      <c r="B14" s="1" t="n">
        <v>32400</v>
      </c>
      <c r="C14" s="1" t="n">
        <v>4050</v>
      </c>
    </row>
    <row r="15" customFormat="false" ht="12.8" hidden="false" customHeight="false" outlineLevel="0" collapsed="false">
      <c r="A15" s="1" t="s">
        <v>11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11</v>
      </c>
      <c r="B16" s="1" t="n">
        <v>130000000</v>
      </c>
      <c r="C16" s="1" t="n">
        <v>16250000</v>
      </c>
    </row>
    <row r="17" customFormat="false" ht="12.8" hidden="false" customHeight="false" outlineLevel="0" collapsed="false">
      <c r="A17" s="1" t="s">
        <v>11</v>
      </c>
      <c r="B17" s="1" t="n">
        <v>130000000</v>
      </c>
      <c r="C17" s="1" t="n">
        <v>16250000</v>
      </c>
    </row>
    <row r="18" customFormat="false" ht="12.8" hidden="false" customHeight="false" outlineLevel="0" collapsed="false">
      <c r="A18" s="1" t="s">
        <v>11</v>
      </c>
      <c r="B18" s="1" t="n">
        <v>130000000</v>
      </c>
      <c r="C18" s="1" t="n">
        <v>16250000</v>
      </c>
    </row>
    <row r="19" customFormat="false" ht="12.8" hidden="false" customHeight="false" outlineLevel="0" collapsed="false">
      <c r="A19" s="1" t="s">
        <v>11</v>
      </c>
      <c r="B19" s="1" t="n">
        <v>130000000</v>
      </c>
      <c r="C19" s="1" t="n">
        <v>16250000</v>
      </c>
    </row>
    <row r="20" customFormat="false" ht="12.8" hidden="false" customHeight="false" outlineLevel="0" collapsed="false">
      <c r="A20" s="1" t="s">
        <v>11</v>
      </c>
      <c r="B20" s="1" t="n">
        <v>130000000</v>
      </c>
      <c r="C20" s="1" t="n">
        <v>16250000</v>
      </c>
    </row>
    <row r="21" customFormat="false" ht="12.8" hidden="false" customHeight="false" outlineLevel="0" collapsed="false">
      <c r="A21" s="1" t="s">
        <v>11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2.96"/>
    <col collapsed="false" customWidth="true" hidden="false" outlineLevel="0" max="2" min="2" style="1" width="9.35"/>
    <col collapsed="false" customWidth="true" hidden="false" outlineLevel="0" max="3" min="3" style="1" width="16.71"/>
    <col collapsed="false" customWidth="true" hidden="false" outlineLevel="0" max="4" min="4" style="0" width="16.9"/>
    <col collapsed="false" customWidth="true" hidden="false" outlineLevel="0" max="8" min="8" style="1" width="22.96"/>
    <col collapsed="false" customWidth="true" hidden="false" outlineLevel="0" max="9" min="9" style="1" width="9.35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SUM(B4:B14)</f>
        <v>103296000</v>
      </c>
      <c r="F4" s="1" t="n">
        <f aca="false">SUM(C4:C14)</f>
        <v>12906500</v>
      </c>
    </row>
    <row r="5" customFormat="false" ht="12.8" hidden="false" customHeight="false" outlineLevel="0" collapsed="false">
      <c r="A5" s="1" t="s">
        <v>10</v>
      </c>
      <c r="B5" s="1" t="n">
        <v>79200</v>
      </c>
      <c r="C5" s="1" t="n">
        <v>8800</v>
      </c>
      <c r="D5" s="1" t="s">
        <v>13</v>
      </c>
      <c r="E5" s="1" t="n">
        <f aca="false">B15</f>
        <v>79200</v>
      </c>
      <c r="F5" s="1" t="n">
        <f aca="false">C15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45</v>
      </c>
      <c r="E6" s="1" t="n">
        <f aca="false">B16</f>
        <v>79200</v>
      </c>
      <c r="F6" s="1" t="n">
        <f aca="false">C16</f>
        <v>8800</v>
      </c>
    </row>
    <row r="7" customFormat="false" ht="12.8" hidden="false" customHeight="false" outlineLevel="0" collapsed="false">
      <c r="A7" s="1" t="s">
        <v>10</v>
      </c>
      <c r="B7" s="1" t="n">
        <v>22600000</v>
      </c>
      <c r="C7" s="1" t="n">
        <v>2825000</v>
      </c>
      <c r="D7" s="1" t="s">
        <v>46</v>
      </c>
      <c r="E7" s="0" t="n">
        <f aca="false">B17</f>
        <v>79200</v>
      </c>
      <c r="F7" s="0" t="n">
        <f aca="false">C17</f>
        <v>8800</v>
      </c>
    </row>
    <row r="8" customFormat="false" ht="12.8" hidden="false" customHeight="false" outlineLevel="0" collapsed="false">
      <c r="A8" s="1" t="s">
        <v>10</v>
      </c>
      <c r="B8" s="1" t="n">
        <v>22600000</v>
      </c>
      <c r="C8" s="1" t="n">
        <v>2825000</v>
      </c>
      <c r="D8" s="1" t="s">
        <v>12</v>
      </c>
      <c r="E8" s="1" t="n">
        <f aca="false">SUM(B18:B20)</f>
        <v>230400</v>
      </c>
      <c r="F8" s="1" t="n">
        <f aca="false">SUM(C18:C20)</f>
        <v>29600</v>
      </c>
    </row>
    <row r="9" customFormat="false" ht="12.8" hidden="false" customHeight="false" outlineLevel="0" collapsed="false">
      <c r="A9" s="1" t="s">
        <v>10</v>
      </c>
      <c r="B9" s="1" t="n">
        <v>22600000</v>
      </c>
      <c r="C9" s="1" t="n">
        <v>2825000</v>
      </c>
      <c r="D9" s="1" t="s">
        <v>29</v>
      </c>
      <c r="E9" s="0" t="n">
        <f aca="false">B21</f>
        <v>79200</v>
      </c>
      <c r="F9" s="0" t="n">
        <f aca="false">C21</f>
        <v>8800</v>
      </c>
    </row>
    <row r="10" customFormat="false" ht="12.8" hidden="false" customHeight="false" outlineLevel="0" collapsed="false">
      <c r="A10" s="1" t="s">
        <v>10</v>
      </c>
      <c r="B10" s="1" t="n">
        <v>11700000</v>
      </c>
      <c r="C10" s="1" t="n">
        <v>1462500</v>
      </c>
      <c r="D10" s="1" t="s">
        <v>37</v>
      </c>
      <c r="E10" s="1" t="n">
        <f aca="false">B22</f>
        <v>79200</v>
      </c>
      <c r="F10" s="1" t="n">
        <f aca="false">C22</f>
        <v>8800</v>
      </c>
    </row>
    <row r="11" customFormat="false" ht="12.8" hidden="false" customHeight="false" outlineLevel="0" collapsed="false">
      <c r="A11" s="1" t="s">
        <v>10</v>
      </c>
      <c r="B11" s="1" t="n">
        <v>11700000</v>
      </c>
      <c r="C11" s="1" t="n">
        <v>1462500</v>
      </c>
      <c r="D11" s="1" t="s">
        <v>14</v>
      </c>
      <c r="E11" s="0" t="n">
        <f aca="false">B23</f>
        <v>79200</v>
      </c>
      <c r="F11" s="0" t="n">
        <f aca="false">C23</f>
        <v>8800</v>
      </c>
    </row>
    <row r="12" customFormat="false" ht="12.8" hidden="false" customHeight="false" outlineLevel="0" collapsed="false">
      <c r="A12" s="1" t="s">
        <v>10</v>
      </c>
      <c r="B12" s="1" t="n">
        <v>11700000</v>
      </c>
      <c r="C12" s="1" t="n">
        <v>1462500</v>
      </c>
      <c r="D12" s="1" t="s">
        <v>11</v>
      </c>
      <c r="E12" s="0" t="n">
        <f aca="false">SUM(B24:B33)</f>
        <v>434580400</v>
      </c>
      <c r="F12" s="0" t="n">
        <f aca="false">SUM(C24:C33)</f>
        <v>54320742.8571429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13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45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46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72000</v>
      </c>
      <c r="C18" s="1" t="n">
        <v>12000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37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11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11</v>
      </c>
      <c r="B26" s="1" t="n">
        <v>79800000</v>
      </c>
      <c r="C26" s="1" t="n">
        <v>9975000</v>
      </c>
    </row>
    <row r="27" customFormat="false" ht="12.8" hidden="false" customHeight="false" outlineLevel="0" collapsed="false">
      <c r="A27" s="1" t="s">
        <v>11</v>
      </c>
      <c r="B27" s="1" t="n">
        <v>79800000</v>
      </c>
      <c r="C27" s="1" t="n">
        <v>9975000</v>
      </c>
    </row>
    <row r="28" customFormat="false" ht="12.8" hidden="false" customHeight="false" outlineLevel="0" collapsed="false">
      <c r="A28" s="1" t="s">
        <v>11</v>
      </c>
      <c r="B28" s="1" t="n">
        <v>79800000</v>
      </c>
      <c r="C28" s="1" t="n">
        <v>9975000</v>
      </c>
    </row>
    <row r="29" customFormat="false" ht="12.8" hidden="false" customHeight="false" outlineLevel="0" collapsed="false">
      <c r="A29" s="1" t="s">
        <v>11</v>
      </c>
      <c r="B29" s="1" t="n">
        <v>79800000</v>
      </c>
      <c r="C29" s="1" t="n">
        <v>9975000</v>
      </c>
    </row>
    <row r="30" customFormat="false" ht="12.8" hidden="false" customHeight="false" outlineLevel="0" collapsed="false">
      <c r="A30" s="1" t="s">
        <v>11</v>
      </c>
      <c r="B30" s="1" t="n">
        <v>38400000</v>
      </c>
      <c r="C30" s="1" t="n">
        <v>4800000</v>
      </c>
    </row>
    <row r="31" customFormat="false" ht="12.8" hidden="false" customHeight="false" outlineLevel="0" collapsed="false">
      <c r="A31" s="1" t="s">
        <v>11</v>
      </c>
      <c r="B31" s="1" t="n">
        <v>38400000</v>
      </c>
      <c r="C31" s="1" t="n">
        <v>4800000</v>
      </c>
    </row>
    <row r="32" customFormat="false" ht="12.8" hidden="false" customHeight="false" outlineLevel="0" collapsed="false">
      <c r="A32" s="1" t="s">
        <v>11</v>
      </c>
      <c r="B32" s="1" t="n">
        <v>38400000</v>
      </c>
      <c r="C32" s="1" t="n">
        <v>4800000</v>
      </c>
    </row>
    <row r="33" customFormat="false" ht="12.8" hidden="false" customHeight="false" outlineLevel="0" collapsed="false">
      <c r="A33" s="1" t="s">
        <v>11</v>
      </c>
      <c r="B33" s="1" t="n">
        <v>22000</v>
      </c>
      <c r="C33" s="1" t="n">
        <v>3142.85714285714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52" colorId="64" zoomScale="120" zoomScaleNormal="12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4.63"/>
    <col collapsed="false" customWidth="true" hidden="false" outlineLevel="0" max="2" min="2" style="1" width="9.35"/>
    <col collapsed="false" customWidth="true" hidden="false" outlineLevel="0" max="3" min="3" style="1" width="11.43"/>
    <col collapsed="false" customWidth="true" hidden="false" outlineLevel="0" max="4" min="4" style="0" width="17.94"/>
    <col collapsed="false" customWidth="true" hidden="false" outlineLevel="0" max="8" min="8" style="1" width="24.63"/>
    <col collapsed="false" customWidth="true" hidden="false" outlineLevel="0" max="9" min="9" style="1" width="9.35"/>
    <col collapsed="false" customWidth="true" hidden="false" outlineLevel="0" max="10" min="10" style="1" width="11.43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39</v>
      </c>
      <c r="B2" s="1" t="n">
        <v>79200</v>
      </c>
      <c r="C2" s="1" t="n">
        <v>8800</v>
      </c>
      <c r="D2" s="1" t="s">
        <v>39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150000</v>
      </c>
      <c r="C3" s="1" t="n">
        <v>18750</v>
      </c>
      <c r="D3" s="1" t="s">
        <v>15</v>
      </c>
      <c r="E3" s="1" t="n">
        <f aca="false">B3</f>
        <v>150000</v>
      </c>
      <c r="F3" s="1" t="n">
        <f aca="false">C3</f>
        <v>18750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SUM(B4:B17)</f>
        <v>71755300</v>
      </c>
      <c r="F4" s="1" t="n">
        <f aca="false">SUM(C4:C17)</f>
        <v>8962812.5</v>
      </c>
    </row>
    <row r="5" customFormat="false" ht="12.8" hidden="false" customHeight="false" outlineLevel="0" collapsed="false">
      <c r="A5" s="1" t="s">
        <v>10</v>
      </c>
      <c r="B5" s="1" t="n">
        <v>9860000</v>
      </c>
      <c r="C5" s="1" t="n">
        <v>1232500</v>
      </c>
      <c r="D5" s="1" t="s">
        <v>26</v>
      </c>
      <c r="E5" s="0" t="n">
        <f aca="false">SUM(B18:B19)</f>
        <v>100400</v>
      </c>
      <c r="F5" s="0" t="n">
        <f aca="false">SUM(C18:C19)</f>
        <v>12550</v>
      </c>
    </row>
    <row r="6" customFormat="false" ht="12.8" hidden="false" customHeight="false" outlineLevel="0" collapsed="false">
      <c r="A6" s="1" t="s">
        <v>10</v>
      </c>
      <c r="B6" s="1" t="n">
        <v>9860000</v>
      </c>
      <c r="C6" s="1" t="n">
        <v>1232500</v>
      </c>
      <c r="D6" s="1" t="s">
        <v>12</v>
      </c>
      <c r="E6" s="0" t="n">
        <f aca="false">B20</f>
        <v>79200</v>
      </c>
      <c r="F6" s="0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9860000</v>
      </c>
      <c r="C7" s="1" t="n">
        <v>1232500</v>
      </c>
      <c r="D7" s="1" t="s">
        <v>38</v>
      </c>
      <c r="E7" s="1" t="n">
        <f aca="false">B21</f>
        <v>79200</v>
      </c>
      <c r="F7" s="1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9860000</v>
      </c>
      <c r="C8" s="1" t="n">
        <v>1232500</v>
      </c>
      <c r="D8" s="1" t="s">
        <v>11</v>
      </c>
      <c r="E8" s="1" t="n">
        <f aca="false">SUM(B22:B31)</f>
        <v>221841000</v>
      </c>
      <c r="F8" s="1" t="n">
        <f aca="false">SUM(C22:C31)</f>
        <v>27729025</v>
      </c>
    </row>
    <row r="9" customFormat="false" ht="12.8" hidden="false" customHeight="false" outlineLevel="0" collapsed="false">
      <c r="A9" s="1" t="s">
        <v>10</v>
      </c>
      <c r="B9" s="1" t="n">
        <v>10600000</v>
      </c>
      <c r="C9" s="1" t="n">
        <v>1325000</v>
      </c>
    </row>
    <row r="10" customFormat="false" ht="12.8" hidden="false" customHeight="false" outlineLevel="0" collapsed="false">
      <c r="A10" s="1" t="s">
        <v>10</v>
      </c>
      <c r="B10" s="1" t="n">
        <v>10600000</v>
      </c>
      <c r="C10" s="1" t="n">
        <v>1325000</v>
      </c>
    </row>
    <row r="11" customFormat="false" ht="12.8" hidden="false" customHeight="false" outlineLevel="0" collapsed="false">
      <c r="A11" s="1" t="s">
        <v>10</v>
      </c>
      <c r="B11" s="1" t="n">
        <v>10600000</v>
      </c>
      <c r="C11" s="1" t="n">
        <v>1325000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40100</v>
      </c>
      <c r="C16" s="1" t="n">
        <v>5012.5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26</v>
      </c>
      <c r="B18" s="1" t="n">
        <v>33700</v>
      </c>
      <c r="C18" s="1" t="n">
        <v>4212.5</v>
      </c>
    </row>
    <row r="19" customFormat="false" ht="12.8" hidden="false" customHeight="false" outlineLevel="0" collapsed="false">
      <c r="A19" s="1" t="s">
        <v>26</v>
      </c>
      <c r="B19" s="1" t="n">
        <v>66700</v>
      </c>
      <c r="C19" s="1" t="n">
        <v>8337.5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38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45200000</v>
      </c>
      <c r="C23" s="1" t="n">
        <v>5650000</v>
      </c>
    </row>
    <row r="24" customFormat="false" ht="12.8" hidden="false" customHeight="false" outlineLevel="0" collapsed="false">
      <c r="A24" s="1" t="s">
        <v>11</v>
      </c>
      <c r="B24" s="1" t="n">
        <v>45200000</v>
      </c>
      <c r="C24" s="1" t="n">
        <v>5650000</v>
      </c>
    </row>
    <row r="25" customFormat="false" ht="12.8" hidden="false" customHeight="false" outlineLevel="0" collapsed="false">
      <c r="A25" s="1" t="s">
        <v>11</v>
      </c>
      <c r="B25" s="1" t="n">
        <v>45200000</v>
      </c>
      <c r="C25" s="1" t="n">
        <v>5650000</v>
      </c>
    </row>
    <row r="26" customFormat="false" ht="12.8" hidden="false" customHeight="false" outlineLevel="0" collapsed="false">
      <c r="A26" s="1" t="s">
        <v>11</v>
      </c>
      <c r="B26" s="1" t="n">
        <v>45200000</v>
      </c>
      <c r="C26" s="1" t="n">
        <v>5650000</v>
      </c>
    </row>
    <row r="27" customFormat="false" ht="12.8" hidden="false" customHeight="false" outlineLevel="0" collapsed="false">
      <c r="A27" s="1" t="s">
        <v>11</v>
      </c>
      <c r="B27" s="1" t="n">
        <v>122000</v>
      </c>
      <c r="C27" s="1" t="n">
        <v>15250</v>
      </c>
    </row>
    <row r="28" customFormat="false" ht="12.8" hidden="false" customHeight="false" outlineLevel="0" collapsed="false">
      <c r="A28" s="1" t="s">
        <v>11</v>
      </c>
      <c r="B28" s="1" t="n">
        <v>19900</v>
      </c>
      <c r="C28" s="1" t="n">
        <v>2487.5</v>
      </c>
    </row>
    <row r="29" customFormat="false" ht="12.8" hidden="false" customHeight="false" outlineLevel="0" collapsed="false">
      <c r="A29" s="1" t="s">
        <v>11</v>
      </c>
      <c r="B29" s="1" t="n">
        <v>20400000</v>
      </c>
      <c r="C29" s="1" t="n">
        <v>2550000</v>
      </c>
    </row>
    <row r="30" customFormat="false" ht="12.8" hidden="false" customHeight="false" outlineLevel="0" collapsed="false">
      <c r="A30" s="1" t="s">
        <v>11</v>
      </c>
      <c r="B30" s="1" t="n">
        <v>19900</v>
      </c>
      <c r="C30" s="1" t="n">
        <v>2487.5</v>
      </c>
    </row>
    <row r="31" customFormat="false" ht="12.8" hidden="false" customHeight="false" outlineLevel="0" collapsed="false">
      <c r="A31" s="1" t="s">
        <v>11</v>
      </c>
      <c r="B31" s="1" t="n">
        <v>20400000</v>
      </c>
      <c r="C31" s="1" t="n">
        <v>2550000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I16" activeCellId="0" sqref="I1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10</v>
      </c>
      <c r="B2" s="1" t="n">
        <v>19.1165308097179</v>
      </c>
      <c r="C2" s="1" t="n">
        <v>25.579933934219</v>
      </c>
      <c r="D2" s="1" t="n">
        <v>19.1820729622947</v>
      </c>
      <c r="E2" s="1" t="n">
        <v>24.4127176271298</v>
      </c>
    </row>
    <row r="3" customFormat="false" ht="12.8" hidden="false" customHeight="false" outlineLevel="0" collapsed="false">
      <c r="A3" s="1" t="s">
        <v>11</v>
      </c>
      <c r="B3" s="1" t="n">
        <v>80.3627441598923</v>
      </c>
      <c r="C3" s="1" t="n">
        <v>74.3702394069747</v>
      </c>
      <c r="D3" s="1" t="n">
        <v>80.701604522762</v>
      </c>
      <c r="E3" s="1" t="n">
        <v>75.4751452662048</v>
      </c>
    </row>
    <row r="4" customFormat="false" ht="12.8" hidden="false" customHeight="false" outlineLevel="0" collapsed="false">
      <c r="A4" s="1" t="s">
        <v>13</v>
      </c>
      <c r="B4" s="1" t="n">
        <v>0.255636144166734</v>
      </c>
      <c r="C4" s="1" t="n">
        <v>0</v>
      </c>
      <c r="D4" s="1" t="n">
        <v>0.0147074444181163</v>
      </c>
      <c r="E4" s="1" t="n">
        <v>0</v>
      </c>
    </row>
    <row r="5" customFormat="false" ht="12.8" hidden="false" customHeight="false" outlineLevel="0" collapsed="false">
      <c r="A5" s="1" t="s">
        <v>12</v>
      </c>
      <c r="B5" s="1" t="n">
        <v>0.0101996889763251</v>
      </c>
      <c r="C5" s="1" t="n">
        <v>0.0189494545884955</v>
      </c>
      <c r="D5" s="1" t="n">
        <v>0.042785292852702</v>
      </c>
      <c r="E5" s="1" t="n">
        <v>0.0269455668928801</v>
      </c>
    </row>
    <row r="6" customFormat="false" ht="12.8" hidden="false" customHeight="false" outlineLevel="0" collapsed="false">
      <c r="A6" s="1" t="s">
        <v>23</v>
      </c>
      <c r="B6" s="1" t="n">
        <v>0</v>
      </c>
      <c r="C6" s="1" t="n">
        <v>0.00905731323722899</v>
      </c>
      <c r="D6" s="1" t="n">
        <v>0.0147074444181163</v>
      </c>
      <c r="E6" s="1" t="n">
        <v>0</v>
      </c>
    </row>
    <row r="7" customFormat="false" ht="12.8" hidden="false" customHeight="false" outlineLevel="0" collapsed="false">
      <c r="A7" s="1" t="s">
        <v>32</v>
      </c>
      <c r="B7" s="1" t="n">
        <v>0.00509984448816255</v>
      </c>
      <c r="C7" s="1" t="n">
        <v>0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0.00370526450613913</v>
      </c>
      <c r="D8" s="1" t="n">
        <v>0</v>
      </c>
      <c r="E8" s="1" t="n">
        <v>0</v>
      </c>
    </row>
    <row r="9" customFormat="false" ht="12.8" hidden="false" customHeight="false" outlineLevel="0" collapsed="false">
      <c r="A9" s="1" t="s">
        <v>14</v>
      </c>
      <c r="B9" s="1" t="n">
        <v>0.0242242613187721</v>
      </c>
      <c r="C9" s="1" t="n">
        <v>0</v>
      </c>
      <c r="D9" s="1" t="n">
        <v>0.0147074444181163</v>
      </c>
      <c r="E9" s="1" t="n">
        <v>0</v>
      </c>
    </row>
    <row r="10" customFormat="false" ht="12.8" hidden="false" customHeight="false" outlineLevel="0" collapsed="false">
      <c r="A10" s="1" t="s">
        <v>28</v>
      </c>
      <c r="B10" s="1" t="n">
        <v>0.209273921547074</v>
      </c>
      <c r="C10" s="1" t="n">
        <v>0.00905731323722899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51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37</v>
      </c>
      <c r="B16" s="1" t="n">
        <v>0</v>
      </c>
      <c r="C16" s="1" t="n">
        <v>0</v>
      </c>
      <c r="D16" s="1" t="n">
        <v>0.0147074444181163</v>
      </c>
      <c r="E16" s="1" t="n">
        <v>0</v>
      </c>
    </row>
    <row r="17" customFormat="false" ht="12.8" hidden="false" customHeight="false" outlineLevel="0" collapsed="false">
      <c r="A17" s="1" t="s">
        <v>38</v>
      </c>
      <c r="B17" s="1" t="n">
        <v>0</v>
      </c>
      <c r="C17" s="1" t="n">
        <v>0</v>
      </c>
      <c r="D17" s="1" t="n">
        <v>0</v>
      </c>
      <c r="E17" s="1" t="n">
        <v>0.0269455668928801</v>
      </c>
    </row>
    <row r="18" customFormat="false" ht="12.8" hidden="false" customHeight="false" outlineLevel="0" collapsed="false">
      <c r="A18" s="1" t="s">
        <v>52</v>
      </c>
      <c r="B18" s="1" t="n">
        <v>0</v>
      </c>
      <c r="C18" s="1" t="n">
        <v>0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36</v>
      </c>
      <c r="B19" s="1" t="n">
        <v>0</v>
      </c>
      <c r="C19" s="1" t="n">
        <v>0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21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0" t="n">
        <v>0.00509984448816255</v>
      </c>
      <c r="C23" s="0" t="n">
        <v>0.00905731323722899</v>
      </c>
      <c r="D23" s="0" t="n">
        <v>0.0147074444181163</v>
      </c>
      <c r="E23" s="0" t="n">
        <v>0.0510332706304548</v>
      </c>
    </row>
    <row r="24" customFormat="false" ht="12.8" hidden="false" customHeight="false" outlineLevel="0" collapsed="false">
      <c r="A24" s="0" t="s">
        <v>22</v>
      </c>
      <c r="B24" s="0" t="n">
        <v>0.0162911698927415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18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0.0147074444181163</v>
      </c>
      <c r="E26" s="0" t="n">
        <v>0</v>
      </c>
    </row>
    <row r="27" customFormat="false" ht="12.8" hidden="false" customHeight="false" outlineLevel="0" collapsed="false">
      <c r="A27" s="0" t="s">
        <v>17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54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26</v>
      </c>
      <c r="B34" s="0" t="n">
        <v>0</v>
      </c>
      <c r="C34" s="0" t="n">
        <v>0</v>
      </c>
      <c r="D34" s="0" t="n">
        <v>0</v>
      </c>
      <c r="E34" s="0" t="n">
        <v>0.0341582691419844</v>
      </c>
    </row>
    <row r="35" customFormat="false" ht="12.8" hidden="false" customHeight="false" outlineLevel="0" collapsed="false">
      <c r="A35" s="0" t="s">
        <v>24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57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0</v>
      </c>
      <c r="D37" s="0" t="n">
        <v>0</v>
      </c>
      <c r="E37" s="0" t="n">
        <v>0.0269455668928801</v>
      </c>
    </row>
    <row r="38" customFormat="false" ht="12.8" hidden="false" customHeight="false" outlineLevel="0" collapsed="false">
      <c r="A38" s="0" t="s">
        <v>33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0" t="s">
        <v>10</v>
      </c>
      <c r="B2" s="0" t="n">
        <v>19.1165308097179</v>
      </c>
      <c r="C2" s="0" t="n">
        <v>25.579933934219</v>
      </c>
      <c r="D2" s="0" t="n">
        <v>19.1820729622947</v>
      </c>
      <c r="E2" s="0" t="n">
        <v>24.4127176271298</v>
      </c>
    </row>
    <row r="3" customFormat="false" ht="12.8" hidden="false" customHeight="false" outlineLevel="0" collapsed="false">
      <c r="A3" s="0" t="s">
        <v>11</v>
      </c>
      <c r="B3" s="0" t="n">
        <v>80.3627441598923</v>
      </c>
      <c r="C3" s="0" t="n">
        <v>74.3702394069747</v>
      </c>
      <c r="D3" s="0" t="n">
        <v>80.701604522762</v>
      </c>
      <c r="E3" s="0" t="n">
        <v>75.4751452662048</v>
      </c>
    </row>
    <row r="4" customFormat="false" ht="12.8" hidden="false" customHeight="false" outlineLevel="0" collapsed="false">
      <c r="A4" s="0" t="s">
        <v>13</v>
      </c>
      <c r="B4" s="0" t="n">
        <v>0.255636144166734</v>
      </c>
      <c r="C4" s="0" t="n">
        <v>0</v>
      </c>
      <c r="D4" s="0" t="n">
        <v>0.0147074444181163</v>
      </c>
      <c r="E4" s="0" t="n">
        <v>0</v>
      </c>
    </row>
    <row r="5" customFormat="false" ht="12.8" hidden="false" customHeight="false" outlineLevel="0" collapsed="false">
      <c r="A5" s="0" t="s">
        <v>12</v>
      </c>
      <c r="B5" s="0" t="n">
        <v>0.0101996889763251</v>
      </c>
      <c r="C5" s="0" t="n">
        <v>0.0189494545884955</v>
      </c>
      <c r="D5" s="0" t="n">
        <v>0.042785292852702</v>
      </c>
      <c r="E5" s="0" t="n">
        <v>0.0269455668928801</v>
      </c>
    </row>
    <row r="6" customFormat="false" ht="12.8" hidden="false" customHeight="false" outlineLevel="0" collapsed="false">
      <c r="A6" s="0" t="s">
        <v>23</v>
      </c>
      <c r="B6" s="0" t="n">
        <v>0</v>
      </c>
      <c r="C6" s="0" t="n">
        <v>0.00905731323722899</v>
      </c>
      <c r="D6" s="0" t="n">
        <v>0.0147074444181163</v>
      </c>
      <c r="E6" s="0" t="n">
        <v>0</v>
      </c>
    </row>
    <row r="7" customFormat="false" ht="12.8" hidden="false" customHeight="false" outlineLevel="0" collapsed="false">
      <c r="A7" s="0" t="s">
        <v>32</v>
      </c>
      <c r="B7" s="0" t="n">
        <v>0.00509984448816255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16</v>
      </c>
      <c r="B8" s="0" t="n">
        <v>0</v>
      </c>
      <c r="C8" s="0" t="n">
        <v>0.00370526450613913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14</v>
      </c>
      <c r="B9" s="0" t="n">
        <v>0.0242242613187721</v>
      </c>
      <c r="C9" s="0" t="n">
        <v>0</v>
      </c>
      <c r="D9" s="0" t="n">
        <v>0.0147074444181163</v>
      </c>
      <c r="E9" s="0" t="n">
        <v>0</v>
      </c>
    </row>
    <row r="10" customFormat="false" ht="12.8" hidden="false" customHeight="false" outlineLevel="0" collapsed="false">
      <c r="A10" s="1" t="s">
        <v>28</v>
      </c>
      <c r="B10" s="0" t="n">
        <v>0.209273921547074</v>
      </c>
      <c r="C10" s="0" t="n">
        <v>0.00905731323722899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31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25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27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51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30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37</v>
      </c>
      <c r="B16" s="0" t="n">
        <v>0</v>
      </c>
      <c r="C16" s="0" t="n">
        <v>0</v>
      </c>
      <c r="D16" s="0" t="n">
        <v>0.0147074444181163</v>
      </c>
      <c r="E16" s="0" t="n">
        <v>0</v>
      </c>
    </row>
    <row r="17" customFormat="false" ht="12.8" hidden="false" customHeight="false" outlineLevel="0" collapsed="false">
      <c r="A17" s="0" t="s">
        <v>38</v>
      </c>
      <c r="B17" s="0" t="n">
        <v>0</v>
      </c>
      <c r="C17" s="0" t="n">
        <v>0</v>
      </c>
      <c r="D17" s="0" t="n">
        <v>0</v>
      </c>
      <c r="E17" s="0" t="n">
        <v>0.0269455668928801</v>
      </c>
    </row>
    <row r="18" customFormat="false" ht="12.8" hidden="false" customHeight="false" outlineLevel="0" collapsed="false">
      <c r="A18" s="0" t="s">
        <v>52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36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53</v>
      </c>
      <c r="B21" s="0" t="n">
        <v>0</v>
      </c>
      <c r="C21" s="0" t="n">
        <v>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20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15</v>
      </c>
      <c r="B23" s="0" t="n">
        <v>0.00509984448816255</v>
      </c>
      <c r="C23" s="0" t="n">
        <v>0.00905731323722899</v>
      </c>
      <c r="D23" s="0" t="n">
        <v>0.0147074444181163</v>
      </c>
      <c r="E23" s="0" t="n">
        <v>0.0510332706304548</v>
      </c>
    </row>
    <row r="24" customFormat="false" ht="12.8" hidden="false" customHeight="false" outlineLevel="0" collapsed="false">
      <c r="A24" s="0" t="s">
        <v>22</v>
      </c>
      <c r="B24" s="0" t="n">
        <v>0.0162911698927415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18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0.0147074444181163</v>
      </c>
      <c r="E26" s="0" t="n">
        <v>0</v>
      </c>
    </row>
    <row r="27" customFormat="false" ht="12.8" hidden="false" customHeight="false" outlineLevel="0" collapsed="false">
      <c r="A27" s="0" t="s">
        <v>17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54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1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26</v>
      </c>
      <c r="B34" s="0" t="n">
        <v>0</v>
      </c>
      <c r="C34" s="0" t="n">
        <v>0</v>
      </c>
      <c r="D34" s="0" t="n">
        <v>0</v>
      </c>
      <c r="E34" s="0" t="n">
        <v>0.0341582691419844</v>
      </c>
    </row>
    <row r="35" customFormat="false" ht="12.8" hidden="false" customHeight="false" outlineLevel="0" collapsed="false">
      <c r="A35" s="0" t="s">
        <v>24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57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0</v>
      </c>
      <c r="D37" s="0" t="n">
        <v>0</v>
      </c>
      <c r="E37" s="0" t="n">
        <v>0.0269455668928801</v>
      </c>
    </row>
    <row r="38" customFormat="false" ht="12.8" hidden="false" customHeight="false" outlineLevel="0" collapsed="false">
      <c r="A38" s="0" t="s">
        <v>33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2021-08-20T12:05:39Z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