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amazon/analyses/"/>
    </mc:Choice>
  </mc:AlternateContent>
  <xr:revisionPtr revIDLastSave="0" documentId="13_ncr:1_{0705625F-3BB5-5248-9D6C-446ADF999E34}" xr6:coauthVersionLast="45" xr6:coauthVersionMax="45" xr10:uidLastSave="{00000000-0000-0000-0000-000000000000}"/>
  <bookViews>
    <workbookView xWindow="140" yWindow="680" windowWidth="25040" windowHeight="14500" xr2:uid="{77039EB6-FEE9-B840-8233-1F15AF0C0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<sst xmlns="http://schemas.openxmlformats.org/spreadsheetml/2006/main" count="113" uniqueCount="74">
  <si>
    <t>Sample</t>
  </si>
  <si>
    <t>UFPOM2012_GF75_BSAspike</t>
  </si>
  <si>
    <t>BSA coverage (%)</t>
  </si>
  <si>
    <t>Hi3 coverage (%)</t>
  </si>
  <si>
    <t>UFPOM2012_GF75_nospike</t>
  </si>
  <si>
    <t>UFPOM2012_Supor_BSAspike</t>
  </si>
  <si>
    <t>UFPOM2012_Supor_nospike</t>
  </si>
  <si>
    <t>MS</t>
  </si>
  <si>
    <t>MSMS</t>
  </si>
  <si>
    <t>PSM</t>
  </si>
  <si>
    <t>db peps</t>
  </si>
  <si>
    <t>dno</t>
  </si>
  <si>
    <t>proteins</t>
  </si>
  <si>
    <t>350_UFPOM2012_GFnospike1of2</t>
  </si>
  <si>
    <t>351_UFPOM2012_GFnospike2of2</t>
  </si>
  <si>
    <t>352_UFPOM2012_GF+BSA1of2</t>
  </si>
  <si>
    <t>353_UFPOM2012_GF+BSA2of2</t>
  </si>
  <si>
    <t>354_Supornospike1of2</t>
  </si>
  <si>
    <t>355_Supornospike2of2</t>
  </si>
  <si>
    <t>356_Supor+BSA1of2</t>
  </si>
  <si>
    <t>357_Supor+BSA2of2</t>
  </si>
  <si>
    <t>381_UFPOM2011_GF_1of2</t>
  </si>
  <si>
    <t>382_UFPOM2011_GF_2of2</t>
  </si>
  <si>
    <t>383_UFPOM2011+lysine_GF_1of2</t>
  </si>
  <si>
    <t>384_UFPOM2011+lysine_GF_2of2</t>
  </si>
  <si>
    <t>PEAKS project</t>
  </si>
  <si>
    <t>UFPOM_UWPR2018</t>
  </si>
  <si>
    <t>UFPOM_UWPR2019</t>
  </si>
  <si>
    <t>UFPOM_UWPR2020</t>
  </si>
  <si>
    <t>UFPOM_UWPR2021</t>
  </si>
  <si>
    <t>UWPR_Mar19_UFPOM</t>
  </si>
  <si>
    <t>BSA spike (ug) 200 uL of 1.35 ug/uL</t>
  </si>
  <si>
    <t>Sample set</t>
  </si>
  <si>
    <t>UFPOM 2012</t>
  </si>
  <si>
    <t>Hi3 peptides (6)</t>
  </si>
  <si>
    <t>BSA peptides        (63 tryptic)</t>
  </si>
  <si>
    <t>Lowry protein conc (ug/mg)</t>
  </si>
  <si>
    <t>filter punch extracted</t>
  </si>
  <si>
    <t>blank</t>
  </si>
  <si>
    <t>UFPOM 2011</t>
  </si>
  <si>
    <t>389_mcp_128_1/4_nolysine_1</t>
  </si>
  <si>
    <t>390_mcp_128_2/4_nolysine_2</t>
  </si>
  <si>
    <t>391_mcp_128_3/4_100ul_lysine_1</t>
  </si>
  <si>
    <t>392_mcp_128_4/4_100ul_lysine_2</t>
  </si>
  <si>
    <t>393_mcp_129_1/4_500ul_lysine_1</t>
  </si>
  <si>
    <t>394_mcp_129_2/4_500ul_lysine_2</t>
  </si>
  <si>
    <t>395_mcp_129_3/4_1ml_lysine_1</t>
  </si>
  <si>
    <t>396_mcp_129_4/4_1ml_lysine_2</t>
  </si>
  <si>
    <t>399_mcp_127_3/4_100ul_lysine_1</t>
  </si>
  <si>
    <t>400_mcp_127_4/4_100ul_lysine_2</t>
  </si>
  <si>
    <t>397_mcp_127_1/4_nolysine_1</t>
  </si>
  <si>
    <t>398_mcp_127_2/4_nolysine_2</t>
  </si>
  <si>
    <t>401_mcp_130_1/4_500ul_lysine_1</t>
  </si>
  <si>
    <t>402_mcp_130_2/4_500ul_lysine_2</t>
  </si>
  <si>
    <t>403_mcp_130_3/4_1ml_lysine_1</t>
  </si>
  <si>
    <t>404_mcp_130_4/4_1ml_lysine_2</t>
  </si>
  <si>
    <t>Mac surf. Nov 2019</t>
  </si>
  <si>
    <t>Mac surf. Nov 2020</t>
  </si>
  <si>
    <t>Mac surf. Nov 2021</t>
  </si>
  <si>
    <t>Mac surf. Nov 2022</t>
  </si>
  <si>
    <t>Mac surf. Nov 2023</t>
  </si>
  <si>
    <t>Mac surf. Nov 2024</t>
  </si>
  <si>
    <t>Mac surf. Nov 2025</t>
  </si>
  <si>
    <t>Mac surf. Nov 2026</t>
  </si>
  <si>
    <t>Mac surf. Nov 2027</t>
  </si>
  <si>
    <t>Mac surf. Nov 2028</t>
  </si>
  <si>
    <t>Mac surf. Nov 2029</t>
  </si>
  <si>
    <t>Mac surf. Nov 2030</t>
  </si>
  <si>
    <t>Mac surf. Nov 2031</t>
  </si>
  <si>
    <t>Mac surf. Nov 2032</t>
  </si>
  <si>
    <t>Mac surf. Nov 2033</t>
  </si>
  <si>
    <t>Mac surf. Nov 2034</t>
  </si>
  <si>
    <t>UWPR_June_2019</t>
  </si>
  <si>
    <t>RNAlater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</si>
</sst>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Peptide-spectrum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lysine 0 RNAlater 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404682274247463E-2"/>
                  <c:y val="-2.37068965517241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71571906354515"/>
                      <c:h val="0.140711376595166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Sheet1!$J$18</c:f>
              <c:numCache>
                <c:formatCode>General</c:formatCode>
                <c:ptCount val="1"/>
                <c:pt idx="0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D-924F-AF41-6E0843B18F7F}"/>
            </c:ext>
          </c:extLst>
        </c:ser>
        <c:ser>
          <c:idx val="1"/>
          <c:order val="1"/>
          <c:tx>
            <c:v>0 lysine 0 RNAlater 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Sheet1!$J$19</c:f>
              <c:numCache>
                <c:formatCode>General</c:formatCode>
                <c:ptCount val="1"/>
                <c:pt idx="0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D-924F-AF41-6E0843B18F7F}"/>
            </c:ext>
          </c:extLst>
        </c:ser>
        <c:ser>
          <c:idx val="2"/>
          <c:order val="2"/>
          <c:tx>
            <c:v>0 lysine 1 ml RNAlater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775919732441428E-2"/>
                  <c:y val="1.72413793103447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22068311695152"/>
                      <c:h val="0.153642411077925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Sheet1!$J$26</c:f>
              <c:numCache>
                <c:formatCode>General</c:formatCode>
                <c:ptCount val="1"/>
                <c:pt idx="0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D-924F-AF41-6E0843B18F7F}"/>
            </c:ext>
          </c:extLst>
        </c:ser>
        <c:ser>
          <c:idx val="3"/>
          <c:order val="3"/>
          <c:tx>
            <c:v>0 lysine 1ml RNAlater 2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Sheet1!$J$27</c:f>
              <c:numCache>
                <c:formatCode>General</c:formatCode>
                <c:ptCount val="1"/>
                <c:pt idx="0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D-924F-AF41-6E0843B18F7F}"/>
            </c:ext>
          </c:extLst>
        </c:ser>
        <c:ser>
          <c:idx val="4"/>
          <c:order val="4"/>
          <c:tx>
            <c:v>500ul lysine 0 RNAlater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9431438127090252E-2"/>
                  <c:y val="-0.1379310344827586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Sheet1!$J$22</c:f>
              <c:numCache>
                <c:formatCode>General</c:formatCode>
                <c:ptCount val="1"/>
                <c:pt idx="0">
                  <c:v>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D-924F-AF41-6E0843B18F7F}"/>
            </c:ext>
          </c:extLst>
        </c:ser>
        <c:ser>
          <c:idx val="5"/>
          <c:order val="5"/>
          <c:tx>
            <c:v>500ul lysine 0 RNAlater 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Sheet1!$J$23</c:f>
              <c:numCache>
                <c:formatCode>General</c:formatCode>
                <c:ptCount val="1"/>
                <c:pt idx="0">
                  <c:v>3310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D-924F-AF41-6E0843B18F7F}"/>
            </c:ext>
          </c:extLst>
        </c:ser>
        <c:ser>
          <c:idx val="6"/>
          <c:order val="6"/>
          <c:tx>
            <c:v>500ul lysine 1ml RNAlater 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444868722513364E-2"/>
                  <c:y val="4.09481061634537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2274247491636"/>
                      <c:h val="0.28870689655172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Sheet1!$J$30</c:f>
              <c:numCache>
                <c:formatCode>General</c:formatCode>
                <c:ptCount val="1"/>
                <c:pt idx="0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ED-924F-AF41-6E0843B18F7F}"/>
            </c:ext>
          </c:extLst>
        </c:ser>
        <c:ser>
          <c:idx val="7"/>
          <c:order val="7"/>
          <c:tx>
            <c:v>500ul lysine 1ml RNAlater 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Sheet1!$J$31</c:f>
              <c:numCache>
                <c:formatCode>General</c:formatCode>
                <c:ptCount val="1"/>
                <c:pt idx="0">
                  <c:v>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ED-924F-AF41-6E0843B18F7F}"/>
            </c:ext>
          </c:extLst>
        </c:ser>
        <c:ser>
          <c:idx val="8"/>
          <c:order val="8"/>
          <c:tx>
            <c:v>1ml lysine 0 RNAlater 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755852842808383E-3"/>
                  <c:y val="6.46551724137931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52173913043478"/>
                      <c:h val="0.183814824871029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Sheet1!$J$24</c:f>
              <c:numCache>
                <c:formatCode>General</c:formatCode>
                <c:ptCount val="1"/>
                <c:pt idx="0">
                  <c:v>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ED-924F-AF41-6E0843B18F7F}"/>
            </c:ext>
          </c:extLst>
        </c:ser>
        <c:ser>
          <c:idx val="9"/>
          <c:order val="9"/>
          <c:tx>
            <c:v>1ml lysine 0 RNAlater 2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Sheet1!$J$25</c:f>
              <c:numCache>
                <c:formatCode>General</c:formatCode>
                <c:ptCount val="1"/>
                <c:pt idx="0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ED-924F-AF41-6E0843B18F7F}"/>
            </c:ext>
          </c:extLst>
        </c:ser>
        <c:ser>
          <c:idx val="10"/>
          <c:order val="10"/>
          <c:tx>
            <c:v>1ml lysine 1ml RNAlater 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782661364653834E-2"/>
                  <c:y val="2.15517241379309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0802675585282"/>
                      <c:h val="0.188125169698615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24ED-924F-AF41-6E0843B18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Sheet1!$J$32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ED-924F-AF41-6E0843B18F7F}"/>
            </c:ext>
          </c:extLst>
        </c:ser>
        <c:ser>
          <c:idx val="11"/>
          <c:order val="11"/>
          <c:tx>
            <c:v>1ml lysine 1ml RNAlater 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Sheet1!$J$33</c:f>
              <c:numCache>
                <c:formatCode>General</c:formatCode>
                <c:ptCount val="1"/>
                <c:pt idx="0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ED-924F-AF41-6E0843B18F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009136"/>
        <c:axId val="303850576"/>
      </c:barChart>
      <c:catAx>
        <c:axId val="4490091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0576"/>
        <c:crosses val="autoZero"/>
        <c:auto val="1"/>
        <c:lblAlgn val="ctr"/>
        <c:lblOffset val="100"/>
        <c:noMultiLvlLbl val="0"/>
      </c:catAx>
      <c:valAx>
        <c:axId val="30385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1149350</xdr:colOff>
      <xdr:row>36</xdr:row>
      <xdr:rowOff>12700</xdr:rowOff>
    </xdr:from>
    <xdr:to>
      <xdr:col>10</xdr:col>
      <xdr:colOff>215900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D6D78-9A39-2543-AAEE-C42C5E2F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EFA1-A6E0-034B-AC2F-854ECD41CEFC}">
  <dimension ref="A1:Q33"/>
  <sheetViews>
    <sheetView tabSelected="1" workbookViewId="0">
      <pane ySplit="1" topLeftCell="A2" activePane="bottomLeft" state="frozen"/>
      <selection activeCell="C1" sqref="C1"/>
      <selection pane="bottomLeft" activeCell="J26" sqref="J26"/>
    </sheetView>
  </sheetViews>
  <sheetFormatPr baseColWidth="10" defaultRowHeight="16" x14ac:dyDescent="0.2"/>
  <cols>
    <col min="1" max="1" width="30" customWidth="1"/>
    <col min="2" max="2" width="18.1640625" customWidth="1"/>
    <col min="3" max="3" width="26.1640625" customWidth="1"/>
    <col min="4" max="4" width="12.33203125" customWidth="1"/>
    <col min="5" max="6" width="17.6640625" customWidth="1"/>
    <col min="7" max="7" width="13.5" customWidth="1"/>
    <col min="8" max="8" width="9.6640625" customWidth="1"/>
    <col min="9" max="9" width="11" customWidth="1"/>
    <col min="10" max="13" width="10.6640625" customWidth="1"/>
    <col min="14" max="14" width="15" customWidth="1"/>
    <col min="15" max="15" width="14.83203125" customWidth="1"/>
    <col min="16" max="16" width="12.33203125" customWidth="1"/>
    <col min="17" max="17" width="11.5" customWidth="1"/>
  </cols>
  <sheetData>
    <row r="1" spans="1:17" s="1" customFormat="1" ht="43" customHeight="1" x14ac:dyDescent="0.2">
      <c r="A1" s="1" t="s">
        <v>0</v>
      </c>
      <c r="B1" s="1" t="s">
        <v>32</v>
      </c>
      <c r="C1" s="1" t="s">
        <v>25</v>
      </c>
      <c r="D1" s="1" t="s">
        <v>37</v>
      </c>
      <c r="E1" s="1" t="s">
        <v>31</v>
      </c>
      <c r="F1" s="1" t="s">
        <v>73</v>
      </c>
      <c r="G1" s="1" t="s">
        <v>36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</v>
      </c>
      <c r="O1" s="1" t="s">
        <v>35</v>
      </c>
      <c r="P1" s="1" t="s">
        <v>3</v>
      </c>
      <c r="Q1" s="1" t="s">
        <v>34</v>
      </c>
    </row>
    <row r="2" spans="1:17" x14ac:dyDescent="0.2">
      <c r="A2" t="s">
        <v>1</v>
      </c>
      <c r="B2" t="s">
        <v>33</v>
      </c>
      <c r="C2" t="s">
        <v>26</v>
      </c>
      <c r="E2">
        <f>200*1.35</f>
        <v>270</v>
      </c>
      <c r="F2">
        <v>0</v>
      </c>
      <c r="G2" s="4"/>
      <c r="H2">
        <v>24411</v>
      </c>
      <c r="I2">
        <v>5517</v>
      </c>
      <c r="J2">
        <v>192</v>
      </c>
      <c r="K2">
        <v>159</v>
      </c>
      <c r="L2">
        <v>108</v>
      </c>
      <c r="M2">
        <v>45</v>
      </c>
      <c r="N2">
        <v>43</v>
      </c>
      <c r="O2">
        <v>64</v>
      </c>
      <c r="P2">
        <v>11</v>
      </c>
      <c r="Q2">
        <v>15</v>
      </c>
    </row>
    <row r="3" spans="1:17" x14ac:dyDescent="0.2">
      <c r="A3" t="s">
        <v>4</v>
      </c>
      <c r="B3" t="s">
        <v>33</v>
      </c>
      <c r="C3" t="s">
        <v>27</v>
      </c>
      <c r="E3">
        <f t="shared" ref="E3:E33" si="0">200*1.35</f>
        <v>270</v>
      </c>
      <c r="F3">
        <v>0</v>
      </c>
      <c r="G3" s="4"/>
      <c r="H3">
        <v>24589</v>
      </c>
      <c r="I3">
        <v>5127</v>
      </c>
      <c r="J3">
        <v>92</v>
      </c>
      <c r="K3">
        <v>70</v>
      </c>
      <c r="L3">
        <v>58</v>
      </c>
      <c r="M3">
        <v>23</v>
      </c>
      <c r="N3">
        <v>8</v>
      </c>
      <c r="O3">
        <v>4</v>
      </c>
      <c r="P3">
        <v>11</v>
      </c>
      <c r="Q3">
        <v>16</v>
      </c>
    </row>
    <row r="4" spans="1:17" x14ac:dyDescent="0.2">
      <c r="A4" t="s">
        <v>5</v>
      </c>
      <c r="B4" t="s">
        <v>33</v>
      </c>
      <c r="C4" t="s">
        <v>28</v>
      </c>
      <c r="E4">
        <f t="shared" si="0"/>
        <v>270</v>
      </c>
      <c r="F4">
        <v>0</v>
      </c>
      <c r="G4" s="4"/>
      <c r="H4">
        <v>24700</v>
      </c>
      <c r="I4">
        <v>4898</v>
      </c>
      <c r="J4">
        <v>184</v>
      </c>
      <c r="K4">
        <v>139</v>
      </c>
      <c r="L4">
        <v>112</v>
      </c>
      <c r="M4">
        <v>46</v>
      </c>
      <c r="N4">
        <v>49</v>
      </c>
      <c r="O4">
        <v>56</v>
      </c>
      <c r="P4">
        <v>11</v>
      </c>
      <c r="Q4">
        <v>12</v>
      </c>
    </row>
    <row r="5" spans="1:17" x14ac:dyDescent="0.2">
      <c r="A5" t="s">
        <v>6</v>
      </c>
      <c r="B5" t="s">
        <v>33</v>
      </c>
      <c r="C5" t="s">
        <v>29</v>
      </c>
      <c r="E5">
        <f t="shared" si="0"/>
        <v>270</v>
      </c>
      <c r="F5">
        <v>0</v>
      </c>
      <c r="G5" s="4"/>
      <c r="H5">
        <v>25146</v>
      </c>
      <c r="I5">
        <v>4062</v>
      </c>
      <c r="J5">
        <v>114</v>
      </c>
      <c r="K5">
        <v>80</v>
      </c>
      <c r="L5">
        <v>63</v>
      </c>
      <c r="M5">
        <v>44</v>
      </c>
      <c r="N5">
        <v>0</v>
      </c>
      <c r="O5">
        <v>0</v>
      </c>
      <c r="P5">
        <v>11</v>
      </c>
      <c r="Q5">
        <v>15</v>
      </c>
    </row>
    <row r="6" spans="1:17" x14ac:dyDescent="0.2">
      <c r="A6" t="s">
        <v>13</v>
      </c>
      <c r="B6" t="s">
        <v>33</v>
      </c>
      <c r="C6" t="s">
        <v>30</v>
      </c>
      <c r="E6">
        <f t="shared" si="0"/>
        <v>270</v>
      </c>
      <c r="F6">
        <v>0</v>
      </c>
      <c r="G6" s="4"/>
      <c r="H6">
        <v>23637</v>
      </c>
      <c r="I6">
        <v>6984</v>
      </c>
      <c r="J6">
        <v>113</v>
      </c>
      <c r="K6">
        <v>91</v>
      </c>
      <c r="L6">
        <v>47</v>
      </c>
      <c r="M6">
        <v>34</v>
      </c>
      <c r="N6">
        <v>0</v>
      </c>
      <c r="O6">
        <v>0</v>
      </c>
      <c r="P6">
        <v>11</v>
      </c>
      <c r="Q6">
        <v>11</v>
      </c>
    </row>
    <row r="7" spans="1:17" x14ac:dyDescent="0.2">
      <c r="A7" t="s">
        <v>14</v>
      </c>
      <c r="B7" t="s">
        <v>33</v>
      </c>
      <c r="C7" t="s">
        <v>30</v>
      </c>
      <c r="E7">
        <f t="shared" si="0"/>
        <v>270</v>
      </c>
      <c r="F7">
        <v>0</v>
      </c>
      <c r="G7" s="4"/>
      <c r="H7">
        <v>23876</v>
      </c>
      <c r="I7">
        <v>6635</v>
      </c>
      <c r="J7">
        <v>128</v>
      </c>
      <c r="K7">
        <v>60</v>
      </c>
      <c r="L7">
        <v>20</v>
      </c>
      <c r="M7">
        <v>23</v>
      </c>
      <c r="N7">
        <v>0</v>
      </c>
      <c r="O7">
        <v>0</v>
      </c>
      <c r="P7">
        <v>11</v>
      </c>
      <c r="Q7">
        <v>13</v>
      </c>
    </row>
    <row r="8" spans="1:17" x14ac:dyDescent="0.2">
      <c r="A8" t="s">
        <v>15</v>
      </c>
      <c r="B8" t="s">
        <v>33</v>
      </c>
      <c r="C8" t="s">
        <v>30</v>
      </c>
      <c r="E8">
        <f t="shared" si="0"/>
        <v>270</v>
      </c>
      <c r="F8">
        <v>0</v>
      </c>
      <c r="G8" s="4"/>
      <c r="H8">
        <v>24049</v>
      </c>
      <c r="I8">
        <v>6189</v>
      </c>
      <c r="J8">
        <v>214</v>
      </c>
      <c r="K8">
        <v>146</v>
      </c>
      <c r="L8">
        <v>204</v>
      </c>
      <c r="M8">
        <v>48</v>
      </c>
      <c r="N8">
        <v>49</v>
      </c>
      <c r="O8">
        <v>70</v>
      </c>
      <c r="P8">
        <v>11</v>
      </c>
      <c r="Q8">
        <v>12</v>
      </c>
    </row>
    <row r="9" spans="1:17" x14ac:dyDescent="0.2">
      <c r="A9" t="s">
        <v>16</v>
      </c>
      <c r="B9" t="s">
        <v>33</v>
      </c>
      <c r="C9" t="s">
        <v>30</v>
      </c>
      <c r="E9">
        <f t="shared" si="0"/>
        <v>270</v>
      </c>
      <c r="F9">
        <v>0</v>
      </c>
      <c r="G9" s="4"/>
      <c r="H9">
        <v>24259</v>
      </c>
      <c r="I9">
        <v>5711</v>
      </c>
      <c r="J9">
        <v>131</v>
      </c>
      <c r="K9">
        <v>97</v>
      </c>
      <c r="L9">
        <v>59</v>
      </c>
      <c r="M9">
        <v>47</v>
      </c>
      <c r="N9">
        <v>12</v>
      </c>
      <c r="O9">
        <v>12</v>
      </c>
      <c r="P9">
        <v>11</v>
      </c>
      <c r="Q9">
        <v>12</v>
      </c>
    </row>
    <row r="10" spans="1:17" x14ac:dyDescent="0.2">
      <c r="A10" t="s">
        <v>17</v>
      </c>
      <c r="B10" t="s">
        <v>38</v>
      </c>
      <c r="C10" t="s">
        <v>30</v>
      </c>
      <c r="E10">
        <f t="shared" si="0"/>
        <v>270</v>
      </c>
      <c r="F10">
        <v>0</v>
      </c>
      <c r="G10" s="4"/>
      <c r="H10">
        <v>25082</v>
      </c>
      <c r="I10">
        <v>4117</v>
      </c>
      <c r="J10">
        <v>56</v>
      </c>
      <c r="K10">
        <v>36</v>
      </c>
      <c r="L10">
        <v>23</v>
      </c>
      <c r="M10">
        <v>10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18</v>
      </c>
      <c r="B11" t="s">
        <v>38</v>
      </c>
      <c r="C11" t="s">
        <v>30</v>
      </c>
      <c r="E11">
        <f t="shared" si="0"/>
        <v>270</v>
      </c>
      <c r="F11">
        <v>0</v>
      </c>
      <c r="G11" s="4"/>
      <c r="H11">
        <v>23805</v>
      </c>
      <c r="I11">
        <v>6955</v>
      </c>
      <c r="J11">
        <v>110</v>
      </c>
      <c r="K11">
        <v>70</v>
      </c>
      <c r="L11">
        <v>49</v>
      </c>
      <c r="M11">
        <v>40</v>
      </c>
      <c r="N11">
        <v>0</v>
      </c>
      <c r="O11">
        <v>0</v>
      </c>
      <c r="P11">
        <v>11</v>
      </c>
      <c r="Q11">
        <v>8</v>
      </c>
    </row>
    <row r="12" spans="1:17" x14ac:dyDescent="0.2">
      <c r="A12" t="s">
        <v>19</v>
      </c>
      <c r="B12" t="s">
        <v>38</v>
      </c>
      <c r="C12" t="s">
        <v>30</v>
      </c>
      <c r="E12">
        <f t="shared" si="0"/>
        <v>270</v>
      </c>
      <c r="F12">
        <v>0</v>
      </c>
      <c r="G12" s="4"/>
      <c r="H12">
        <v>24057</v>
      </c>
      <c r="I12">
        <v>6085</v>
      </c>
      <c r="J12">
        <v>241</v>
      </c>
      <c r="K12">
        <v>128</v>
      </c>
      <c r="L12">
        <v>132</v>
      </c>
      <c r="M12">
        <v>47</v>
      </c>
      <c r="N12">
        <v>39</v>
      </c>
      <c r="O12">
        <v>43</v>
      </c>
      <c r="P12">
        <v>11</v>
      </c>
      <c r="Q12">
        <v>13</v>
      </c>
    </row>
    <row r="13" spans="1:17" x14ac:dyDescent="0.2">
      <c r="A13" t="s">
        <v>20</v>
      </c>
      <c r="B13" t="s">
        <v>38</v>
      </c>
      <c r="C13" t="s">
        <v>30</v>
      </c>
      <c r="E13">
        <f t="shared" si="0"/>
        <v>270</v>
      </c>
      <c r="F13">
        <v>0</v>
      </c>
      <c r="G13" s="4"/>
      <c r="H13">
        <v>24378</v>
      </c>
      <c r="I13">
        <v>5404</v>
      </c>
      <c r="J13">
        <v>99</v>
      </c>
      <c r="K13">
        <v>67</v>
      </c>
      <c r="L13">
        <v>51</v>
      </c>
      <c r="M13">
        <v>23</v>
      </c>
      <c r="N13">
        <v>11</v>
      </c>
      <c r="O13">
        <v>8</v>
      </c>
      <c r="P13">
        <v>11</v>
      </c>
      <c r="Q13">
        <v>11</v>
      </c>
    </row>
    <row r="14" spans="1:17" x14ac:dyDescent="0.2">
      <c r="A14" t="s">
        <v>21</v>
      </c>
      <c r="B14" t="s">
        <v>39</v>
      </c>
      <c r="C14" t="s">
        <v>30</v>
      </c>
      <c r="E14">
        <f t="shared" si="0"/>
        <v>270</v>
      </c>
      <c r="F14">
        <v>0</v>
      </c>
      <c r="G14" s="4"/>
      <c r="H14">
        <v>17475</v>
      </c>
      <c r="I14">
        <v>27415</v>
      </c>
      <c r="J14">
        <v>1507</v>
      </c>
      <c r="K14">
        <v>1019</v>
      </c>
      <c r="L14">
        <v>3705</v>
      </c>
      <c r="M14">
        <v>233</v>
      </c>
      <c r="N14">
        <v>93</v>
      </c>
      <c r="O14">
        <v>342</v>
      </c>
      <c r="P14">
        <v>12</v>
      </c>
      <c r="Q14">
        <v>23</v>
      </c>
    </row>
    <row r="15" spans="1:17" x14ac:dyDescent="0.2">
      <c r="A15" t="s">
        <v>22</v>
      </c>
      <c r="B15" t="s">
        <v>39</v>
      </c>
      <c r="C15" t="s">
        <v>30</v>
      </c>
      <c r="E15">
        <f t="shared" si="0"/>
        <v>270</v>
      </c>
      <c r="F15">
        <v>0</v>
      </c>
      <c r="G15" s="4"/>
      <c r="H15">
        <v>19329</v>
      </c>
      <c r="I15">
        <v>20184</v>
      </c>
      <c r="J15">
        <v>887</v>
      </c>
      <c r="K15">
        <v>645</v>
      </c>
      <c r="L15">
        <v>1962</v>
      </c>
      <c r="M15">
        <v>209</v>
      </c>
      <c r="N15">
        <v>82</v>
      </c>
      <c r="O15">
        <v>176</v>
      </c>
      <c r="P15">
        <v>11</v>
      </c>
      <c r="Q15">
        <v>18</v>
      </c>
    </row>
    <row r="16" spans="1:17" x14ac:dyDescent="0.2">
      <c r="A16" t="s">
        <v>23</v>
      </c>
      <c r="B16" t="s">
        <v>39</v>
      </c>
      <c r="C16" t="s">
        <v>30</v>
      </c>
      <c r="E16">
        <f t="shared" si="0"/>
        <v>270</v>
      </c>
      <c r="F16">
        <v>0</v>
      </c>
      <c r="G16" s="4"/>
      <c r="H16">
        <v>18921</v>
      </c>
      <c r="I16">
        <v>21633</v>
      </c>
      <c r="J16">
        <v>805</v>
      </c>
      <c r="K16">
        <v>675</v>
      </c>
      <c r="L16">
        <v>2699</v>
      </c>
      <c r="M16">
        <v>366</v>
      </c>
      <c r="N16">
        <v>77</v>
      </c>
      <c r="O16">
        <v>80</v>
      </c>
      <c r="P16">
        <v>11</v>
      </c>
      <c r="Q16">
        <v>16</v>
      </c>
    </row>
    <row r="17" spans="1:17" x14ac:dyDescent="0.2">
      <c r="A17" t="s">
        <v>24</v>
      </c>
      <c r="B17" t="s">
        <v>39</v>
      </c>
      <c r="C17" t="s">
        <v>30</v>
      </c>
      <c r="E17">
        <f t="shared" si="0"/>
        <v>270</v>
      </c>
      <c r="F17">
        <v>0</v>
      </c>
      <c r="G17" s="4"/>
      <c r="H17">
        <v>12671</v>
      </c>
      <c r="I17">
        <v>17110</v>
      </c>
      <c r="J17">
        <v>624</v>
      </c>
      <c r="K17">
        <v>522</v>
      </c>
      <c r="L17">
        <v>1965</v>
      </c>
      <c r="M17">
        <v>253</v>
      </c>
      <c r="N17">
        <v>66</v>
      </c>
      <c r="O17">
        <v>60</v>
      </c>
      <c r="P17">
        <v>11</v>
      </c>
      <c r="Q17">
        <v>22</v>
      </c>
    </row>
    <row r="18" spans="1:17" x14ac:dyDescent="0.2">
      <c r="A18" t="s">
        <v>40</v>
      </c>
      <c r="B18" t="s">
        <v>56</v>
      </c>
      <c r="C18" t="s">
        <v>72</v>
      </c>
      <c r="D18">
        <v>0.25</v>
      </c>
      <c r="E18">
        <f t="shared" si="0"/>
        <v>270</v>
      </c>
      <c r="F18">
        <v>0</v>
      </c>
      <c r="G18" s="5">
        <v>332.4</v>
      </c>
      <c r="H18">
        <v>17544</v>
      </c>
      <c r="I18">
        <v>27033</v>
      </c>
      <c r="J18">
        <v>2253</v>
      </c>
      <c r="K18">
        <v>1029</v>
      </c>
      <c r="L18">
        <v>2328</v>
      </c>
      <c r="M18">
        <v>159</v>
      </c>
      <c r="N18">
        <v>95</v>
      </c>
      <c r="O18">
        <v>585</v>
      </c>
      <c r="P18">
        <v>11</v>
      </c>
      <c r="Q18">
        <v>19</v>
      </c>
    </row>
    <row r="19" spans="1:17" x14ac:dyDescent="0.2">
      <c r="A19" t="s">
        <v>41</v>
      </c>
      <c r="B19" t="s">
        <v>57</v>
      </c>
      <c r="C19" t="s">
        <v>72</v>
      </c>
      <c r="D19">
        <v>0.25</v>
      </c>
      <c r="E19">
        <f t="shared" si="0"/>
        <v>270</v>
      </c>
      <c r="F19">
        <v>0</v>
      </c>
      <c r="G19" s="6">
        <v>229.05</v>
      </c>
      <c r="H19">
        <v>17300</v>
      </c>
      <c r="I19">
        <v>28071</v>
      </c>
      <c r="J19">
        <v>2399</v>
      </c>
      <c r="K19">
        <v>1166</v>
      </c>
      <c r="L19">
        <v>2645</v>
      </c>
      <c r="M19">
        <v>150</v>
      </c>
      <c r="N19">
        <v>96</v>
      </c>
      <c r="O19">
        <v>725</v>
      </c>
      <c r="P19">
        <v>11</v>
      </c>
      <c r="Q19">
        <v>20</v>
      </c>
    </row>
    <row r="20" spans="1:17" x14ac:dyDescent="0.2">
      <c r="A20" t="s">
        <v>42</v>
      </c>
      <c r="B20" t="s">
        <v>58</v>
      </c>
      <c r="C20" t="s">
        <v>72</v>
      </c>
      <c r="D20">
        <v>0.25</v>
      </c>
      <c r="E20">
        <f t="shared" si="0"/>
        <v>270</v>
      </c>
      <c r="F20">
        <v>0</v>
      </c>
      <c r="G20" s="5">
        <v>444.13</v>
      </c>
    </row>
    <row r="21" spans="1:17" x14ac:dyDescent="0.2">
      <c r="A21" t="s">
        <v>43</v>
      </c>
      <c r="B21" t="s">
        <v>59</v>
      </c>
      <c r="C21" t="s">
        <v>72</v>
      </c>
      <c r="D21">
        <v>0.25</v>
      </c>
      <c r="E21">
        <f t="shared" si="0"/>
        <v>270</v>
      </c>
      <c r="F21">
        <v>0</v>
      </c>
      <c r="G21" s="5">
        <v>399.44</v>
      </c>
    </row>
    <row r="22" spans="1:17" x14ac:dyDescent="0.2">
      <c r="A22" t="s">
        <v>44</v>
      </c>
      <c r="B22" t="s">
        <v>60</v>
      </c>
      <c r="C22" t="s">
        <v>72</v>
      </c>
      <c r="D22">
        <v>0.25</v>
      </c>
      <c r="E22">
        <f t="shared" si="0"/>
        <v>270</v>
      </c>
      <c r="F22">
        <v>0</v>
      </c>
      <c r="G22" s="5">
        <v>497.21</v>
      </c>
      <c r="H22">
        <v>18656</v>
      </c>
      <c r="I22">
        <v>23081</v>
      </c>
      <c r="J22">
        <v>2726</v>
      </c>
      <c r="K22">
        <v>779</v>
      </c>
      <c r="L22">
        <v>3123</v>
      </c>
      <c r="M22">
        <v>137</v>
      </c>
      <c r="N22">
        <v>93</v>
      </c>
      <c r="O22">
        <v>348</v>
      </c>
      <c r="P22">
        <v>11</v>
      </c>
      <c r="Q22">
        <v>22</v>
      </c>
    </row>
    <row r="23" spans="1:17" x14ac:dyDescent="0.2">
      <c r="A23" t="s">
        <v>45</v>
      </c>
      <c r="B23" t="s">
        <v>61</v>
      </c>
      <c r="C23" t="s">
        <v>72</v>
      </c>
      <c r="D23">
        <v>0.25</v>
      </c>
      <c r="E23">
        <f t="shared" si="0"/>
        <v>270</v>
      </c>
      <c r="F23">
        <v>0</v>
      </c>
      <c r="G23" s="5">
        <v>645.25</v>
      </c>
      <c r="H23">
        <v>18060</v>
      </c>
      <c r="I23">
        <v>25322</v>
      </c>
      <c r="J23">
        <v>3310</v>
      </c>
      <c r="K23">
        <v>886</v>
      </c>
      <c r="L23">
        <v>3519</v>
      </c>
      <c r="M23">
        <v>173</v>
      </c>
      <c r="N23">
        <v>91</v>
      </c>
      <c r="O23">
        <v>386</v>
      </c>
      <c r="P23">
        <v>11</v>
      </c>
      <c r="Q23">
        <v>23</v>
      </c>
    </row>
    <row r="24" spans="1:17" x14ac:dyDescent="0.2">
      <c r="A24" t="s">
        <v>46</v>
      </c>
      <c r="B24" t="s">
        <v>62</v>
      </c>
      <c r="C24" t="s">
        <v>72</v>
      </c>
      <c r="D24">
        <v>0.25</v>
      </c>
      <c r="E24">
        <f t="shared" si="0"/>
        <v>270</v>
      </c>
      <c r="F24">
        <v>0</v>
      </c>
      <c r="G24" s="6">
        <v>720.67</v>
      </c>
      <c r="H24">
        <v>18820</v>
      </c>
      <c r="I24">
        <v>22135</v>
      </c>
      <c r="J24">
        <v>2723</v>
      </c>
      <c r="K24">
        <v>565</v>
      </c>
      <c r="L24">
        <v>2113</v>
      </c>
      <c r="M24">
        <v>116</v>
      </c>
      <c r="N24">
        <v>91</v>
      </c>
      <c r="O24">
        <v>239</v>
      </c>
      <c r="P24">
        <v>11</v>
      </c>
      <c r="Q24">
        <v>19</v>
      </c>
    </row>
    <row r="25" spans="1:17" x14ac:dyDescent="0.2">
      <c r="A25" t="s">
        <v>47</v>
      </c>
      <c r="B25" t="s">
        <v>63</v>
      </c>
      <c r="C25" t="s">
        <v>72</v>
      </c>
      <c r="D25">
        <v>0.25</v>
      </c>
      <c r="E25">
        <f t="shared" si="0"/>
        <v>270</v>
      </c>
      <c r="F25">
        <v>0</v>
      </c>
      <c r="G25" s="6">
        <v>382.68</v>
      </c>
      <c r="H25">
        <v>20370</v>
      </c>
      <c r="I25">
        <v>16696</v>
      </c>
      <c r="J25">
        <v>1313</v>
      </c>
      <c r="K25">
        <v>415</v>
      </c>
      <c r="L25">
        <v>670</v>
      </c>
      <c r="M25">
        <v>111</v>
      </c>
      <c r="N25">
        <v>84</v>
      </c>
      <c r="O25">
        <v>164</v>
      </c>
      <c r="P25">
        <v>11</v>
      </c>
      <c r="Q25">
        <v>17</v>
      </c>
    </row>
    <row r="26" spans="1:17" x14ac:dyDescent="0.2">
      <c r="A26" t="s">
        <v>50</v>
      </c>
      <c r="B26" t="s">
        <v>64</v>
      </c>
      <c r="C26" t="s">
        <v>72</v>
      </c>
      <c r="D26">
        <v>0.25</v>
      </c>
      <c r="E26">
        <f t="shared" si="0"/>
        <v>270</v>
      </c>
      <c r="F26">
        <v>1</v>
      </c>
      <c r="G26" s="5">
        <v>136.87</v>
      </c>
      <c r="H26">
        <v>17810</v>
      </c>
      <c r="I26" s="2">
        <v>25223</v>
      </c>
      <c r="J26">
        <v>2339</v>
      </c>
      <c r="K26">
        <v>1319</v>
      </c>
      <c r="L26">
        <v>2088</v>
      </c>
      <c r="M26">
        <v>149</v>
      </c>
      <c r="N26">
        <v>96</v>
      </c>
      <c r="O26">
        <v>921</v>
      </c>
      <c r="P26">
        <v>11</v>
      </c>
      <c r="Q26">
        <v>18</v>
      </c>
    </row>
    <row r="27" spans="1:17" x14ac:dyDescent="0.2">
      <c r="A27" t="s">
        <v>51</v>
      </c>
      <c r="B27" t="s">
        <v>65</v>
      </c>
      <c r="C27" t="s">
        <v>72</v>
      </c>
      <c r="D27">
        <v>0.25</v>
      </c>
      <c r="E27">
        <f t="shared" si="0"/>
        <v>270</v>
      </c>
      <c r="F27">
        <v>1</v>
      </c>
      <c r="G27" s="6">
        <v>198.32</v>
      </c>
      <c r="H27">
        <v>17695</v>
      </c>
      <c r="I27" s="3">
        <v>25522</v>
      </c>
      <c r="J27">
        <v>2266</v>
      </c>
      <c r="K27">
        <v>1207</v>
      </c>
      <c r="L27">
        <v>2316</v>
      </c>
      <c r="M27">
        <v>174</v>
      </c>
      <c r="N27">
        <v>96</v>
      </c>
      <c r="O27">
        <v>795</v>
      </c>
      <c r="P27">
        <v>11</v>
      </c>
      <c r="Q27">
        <v>18</v>
      </c>
    </row>
    <row r="28" spans="1:17" x14ac:dyDescent="0.2">
      <c r="A28" t="s">
        <v>48</v>
      </c>
      <c r="B28" t="s">
        <v>66</v>
      </c>
      <c r="C28" t="s">
        <v>72</v>
      </c>
      <c r="D28">
        <v>0.25</v>
      </c>
      <c r="E28">
        <f t="shared" si="0"/>
        <v>270</v>
      </c>
      <c r="F28">
        <v>1</v>
      </c>
      <c r="G28" s="5">
        <v>360.34</v>
      </c>
      <c r="I28" s="2"/>
    </row>
    <row r="29" spans="1:17" x14ac:dyDescent="0.2">
      <c r="A29" t="s">
        <v>49</v>
      </c>
      <c r="B29" t="s">
        <v>67</v>
      </c>
      <c r="C29" t="s">
        <v>72</v>
      </c>
      <c r="D29">
        <v>0.25</v>
      </c>
      <c r="E29">
        <f t="shared" si="0"/>
        <v>270</v>
      </c>
      <c r="F29">
        <v>1</v>
      </c>
      <c r="G29" s="5">
        <v>282.12</v>
      </c>
      <c r="I29" s="2"/>
    </row>
    <row r="30" spans="1:17" x14ac:dyDescent="0.2">
      <c r="A30" t="s">
        <v>52</v>
      </c>
      <c r="B30" t="s">
        <v>68</v>
      </c>
      <c r="C30" t="s">
        <v>72</v>
      </c>
      <c r="D30">
        <v>0.25</v>
      </c>
      <c r="E30">
        <f t="shared" si="0"/>
        <v>270</v>
      </c>
      <c r="F30">
        <v>1</v>
      </c>
      <c r="G30" s="5">
        <v>148.04</v>
      </c>
      <c r="H30">
        <v>19299</v>
      </c>
      <c r="I30" s="2">
        <v>19691</v>
      </c>
      <c r="J30">
        <v>1994</v>
      </c>
      <c r="K30">
        <v>748</v>
      </c>
      <c r="L30">
        <v>1346</v>
      </c>
      <c r="M30">
        <v>106</v>
      </c>
      <c r="N30">
        <v>96</v>
      </c>
      <c r="O30">
        <v>460</v>
      </c>
      <c r="P30">
        <v>11</v>
      </c>
      <c r="Q30">
        <v>18</v>
      </c>
    </row>
    <row r="31" spans="1:17" x14ac:dyDescent="0.2">
      <c r="A31" t="s">
        <v>53</v>
      </c>
      <c r="B31" t="s">
        <v>69</v>
      </c>
      <c r="C31" t="s">
        <v>72</v>
      </c>
      <c r="D31">
        <v>0.25</v>
      </c>
      <c r="E31">
        <f t="shared" si="0"/>
        <v>270</v>
      </c>
      <c r="F31">
        <v>1</v>
      </c>
      <c r="G31" s="5">
        <v>346.37</v>
      </c>
      <c r="H31">
        <v>18806</v>
      </c>
      <c r="I31" s="2">
        <v>21432</v>
      </c>
      <c r="J31">
        <v>2109</v>
      </c>
      <c r="K31">
        <v>741</v>
      </c>
      <c r="L31">
        <v>1469</v>
      </c>
      <c r="M31">
        <v>97</v>
      </c>
      <c r="N31">
        <v>96</v>
      </c>
      <c r="O31">
        <v>437</v>
      </c>
      <c r="P31">
        <v>11</v>
      </c>
      <c r="Q31">
        <v>22</v>
      </c>
    </row>
    <row r="32" spans="1:17" x14ac:dyDescent="0.2">
      <c r="A32" t="s">
        <v>54</v>
      </c>
      <c r="B32" t="s">
        <v>70</v>
      </c>
      <c r="C32" t="s">
        <v>72</v>
      </c>
      <c r="D32">
        <v>0.25</v>
      </c>
      <c r="E32">
        <f t="shared" si="0"/>
        <v>270</v>
      </c>
      <c r="F32">
        <v>1</v>
      </c>
      <c r="G32" s="6">
        <v>427.37</v>
      </c>
      <c r="H32">
        <v>18398</v>
      </c>
      <c r="I32" s="3">
        <v>23061</v>
      </c>
      <c r="J32">
        <v>1856</v>
      </c>
      <c r="K32">
        <v>809</v>
      </c>
      <c r="L32">
        <v>1368</v>
      </c>
      <c r="M32">
        <v>122</v>
      </c>
      <c r="N32">
        <v>96</v>
      </c>
      <c r="O32">
        <v>422</v>
      </c>
      <c r="P32">
        <v>11</v>
      </c>
      <c r="Q32">
        <v>17</v>
      </c>
    </row>
    <row r="33" spans="1:17" x14ac:dyDescent="0.2">
      <c r="A33" t="s">
        <v>55</v>
      </c>
      <c r="B33" t="s">
        <v>71</v>
      </c>
      <c r="C33" t="s">
        <v>72</v>
      </c>
      <c r="D33">
        <v>0.25</v>
      </c>
      <c r="E33">
        <f t="shared" si="0"/>
        <v>270</v>
      </c>
      <c r="F33">
        <v>1</v>
      </c>
      <c r="G33" s="6">
        <v>153.63</v>
      </c>
      <c r="H33">
        <v>20599</v>
      </c>
      <c r="I33" s="3">
        <v>15041</v>
      </c>
      <c r="J33">
        <v>659</v>
      </c>
      <c r="K33">
        <v>443</v>
      </c>
      <c r="L33">
        <v>343</v>
      </c>
      <c r="M33">
        <v>89</v>
      </c>
      <c r="N33">
        <v>89</v>
      </c>
      <c r="O33">
        <v>174</v>
      </c>
      <c r="P33">
        <v>11</v>
      </c>
      <c r="Q33">
        <v>21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2019-12-09T22:28:03Z</dcterms:created>
  <dcterms:modified xsi:type="dcterms:W3CDTF">2019-12-11T23:49:16Z</dcterms:modified>
</cp:coreProperties>
</file>