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 - William &amp; Mary\Desktop\optimization final\"/>
    </mc:Choice>
  </mc:AlternateContent>
  <xr:revisionPtr revIDLastSave="0" documentId="13_ncr:1_{EE43DB53-C7C5-41B3-A289-CADDB834F740}" xr6:coauthVersionLast="40" xr6:coauthVersionMax="40" xr10:uidLastSave="{00000000-0000-0000-0000-000000000000}"/>
  <bookViews>
    <workbookView xWindow="0" yWindow="0" windowWidth="19200" windowHeight="7440" xr2:uid="{9BD6D2A7-1A69-4B09-861F-58AD66F8F055}"/>
  </bookViews>
  <sheets>
    <sheet name="Sheet1" sheetId="1" r:id="rId1"/>
  </sheets>
  <definedNames>
    <definedName name="go_or_not">Sheet1!$C$12:$F$15</definedName>
    <definedName name="solver_adj" localSheetId="0" hidden="1">Sheet1!$C$22:$F$25,Sheet1!$C$12:$F$15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Sheet1!$C$22:$F$25</definedName>
    <definedName name="solver_lhs2" localSheetId="0" hidden="1">Sheet1!$C$26:$F$26</definedName>
    <definedName name="solver_lhs3" localSheetId="0" hidden="1">Sheet1!$G$12:$G$15</definedName>
    <definedName name="solver_lhs4" localSheetId="0" hidden="1">Sheet1!$G$22:$G$25</definedName>
    <definedName name="solver_lhs5" localSheetId="0" hidden="1">Sheet1!$C$12:$F$15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Sheet1!$K$4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el5" localSheetId="0" hidden="1">5</definedName>
    <definedName name="solver_rhs1" localSheetId="0" hidden="1">integer</definedName>
    <definedName name="solver_rhs2" localSheetId="0" hidden="1">Sheet1!$C$28:$F$28</definedName>
    <definedName name="solver_rhs3" localSheetId="0" hidden="1">Sheet1!$I$12:$I$15</definedName>
    <definedName name="solver_rhs4" localSheetId="0" hidden="1">Sheet1!$D$3:$D$6</definedName>
    <definedName name="solver_rhs5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M24" i="1" l="1"/>
  <c r="M25" i="1"/>
  <c r="M26" i="1"/>
  <c r="M23" i="1"/>
  <c r="M20" i="1"/>
  <c r="M21" i="1"/>
  <c r="M22" i="1"/>
  <c r="M19" i="1"/>
  <c r="M16" i="1"/>
  <c r="M17" i="1"/>
  <c r="M18" i="1"/>
  <c r="M15" i="1"/>
  <c r="M12" i="1"/>
  <c r="M13" i="1"/>
  <c r="M14" i="1"/>
  <c r="M11" i="1"/>
  <c r="G12" i="1" l="1"/>
  <c r="G14" i="1"/>
  <c r="G13" i="1"/>
  <c r="G15" i="1"/>
  <c r="G23" i="1"/>
  <c r="G24" i="1"/>
  <c r="G25" i="1"/>
  <c r="G22" i="1"/>
  <c r="D26" i="1"/>
  <c r="E26" i="1"/>
  <c r="F26" i="1"/>
  <c r="C26" i="1"/>
</calcChain>
</file>

<file path=xl/sharedStrings.xml><?xml version="1.0" encoding="utf-8"?>
<sst xmlns="http://schemas.openxmlformats.org/spreadsheetml/2006/main" count="30" uniqueCount="20">
  <si>
    <t>dc</t>
  </si>
  <si>
    <t>Dc_id</t>
  </si>
  <si>
    <t>StoreID</t>
  </si>
  <si>
    <t>requirement</t>
  </si>
  <si>
    <t>Fixcost/trip</t>
  </si>
  <si>
    <t>cost/mileage</t>
  </si>
  <si>
    <t>&lt;=</t>
  </si>
  <si>
    <t>total</t>
  </si>
  <si>
    <t>DCID</t>
  </si>
  <si>
    <t>STOREID</t>
  </si>
  <si>
    <t>Storeid</t>
  </si>
  <si>
    <t>Dcid</t>
  </si>
  <si>
    <t>Capacity</t>
  </si>
  <si>
    <t>Constrains:</t>
  </si>
  <si>
    <t>Objective:</t>
  </si>
  <si>
    <t>How many trailers each week?</t>
  </si>
  <si>
    <t>Route</t>
  </si>
  <si>
    <t>Trailers</t>
  </si>
  <si>
    <t>Shipmentroute stores one and only one  DC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</si>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</sst>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1" fillId="5" borderId="0" xfId="4"/>
    <xf numFmtId="0" fontId="3" fillId="0" borderId="0" xfId="0" applyFont="1" applyAlignment="1">
      <alignment vertical="center" wrapText="1"/>
    </xf>
    <xf numFmtId="0" fontId="2" fillId="2" borderId="0" xfId="1"/>
    <xf numFmtId="0" fontId="1" fillId="5" borderId="0" xfId="4" applyAlignment="1">
      <alignment vertical="center" wrapText="1"/>
    </xf>
    <xf numFmtId="0" fontId="4" fillId="2" borderId="0" xfId="1" applyFont="1"/>
    <xf numFmtId="2" fontId="4" fillId="2" borderId="0" xfId="1" applyNumberFormat="1" applyFont="1"/>
    <xf numFmtId="0" fontId="0" fillId="3" borderId="1" xfId="2" applyFont="1"/>
    <xf numFmtId="0" fontId="1" fillId="4" borderId="0" xfId="3" applyAlignment="1">
      <alignment vertical="center" wrapText="1"/>
    </xf>
    <xf numFmtId="0" fontId="1" fillId="4" borderId="0" xfId="3"/>
    <xf numFmtId="0" fontId="3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0" fontId="0" fillId="5" borderId="0" xfId="4" applyFont="1"/>
  </cellXfs>
  <cellStyles count="5">
    <cellStyle name="20% - Accent1" xfId="3" builtinId="30"/>
    <cellStyle name="20% - Accent4" xfId="4" builtinId="42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EED0-9BF7-4837-B7D2-3F1F13A0A9CD}">
  <dimension ref="A2:Q28"/>
  <sheetViews>
    <sheetView tabSelected="1" zoomScale="71" zoomScaleNormal="71" workbookViewId="0">
      <selection activeCell="K5" sqref="K5"/>
    </sheetView>
  </sheetViews>
  <sheetFormatPr defaultRowHeight="14.5" x14ac:dyDescent="0.35"/>
  <cols>
    <col min="10" max="10" width="12.08984375" bestFit="1" customWidth="1"/>
    <col min="11" max="11" width="15.81640625" bestFit="1" customWidth="1"/>
    <col min="14" max="17" width="11.6328125" bestFit="1" customWidth="1"/>
  </cols>
  <sheetData>
    <row r="2" spans="1:17" x14ac:dyDescent="0.35">
      <c r="A2" s="2" t="s">
        <v>1</v>
      </c>
      <c r="B2" s="2" t="s">
        <v>0</v>
      </c>
      <c r="C2" s="2" t="s">
        <v>2</v>
      </c>
      <c r="D2" s="2" t="s">
        <v>3</v>
      </c>
      <c r="F2" s="2"/>
      <c r="G2" s="2"/>
      <c r="H2" s="2"/>
      <c r="J2" s="2" t="s">
        <v>4</v>
      </c>
      <c r="K2" s="11">
        <v>200</v>
      </c>
      <c r="N2" s="12" t="s">
        <v>8</v>
      </c>
      <c r="O2" s="12"/>
      <c r="P2" s="12"/>
      <c r="Q2" s="12"/>
    </row>
    <row r="3" spans="1:17" x14ac:dyDescent="0.35">
      <c r="A3" s="1">
        <v>0</v>
      </c>
      <c r="B3" s="1">
        <v>12000</v>
      </c>
      <c r="C3" s="1">
        <v>0</v>
      </c>
      <c r="D3" s="6">
        <v>208</v>
      </c>
      <c r="F3" s="1"/>
      <c r="G3" s="1"/>
      <c r="H3" s="1"/>
      <c r="J3" s="2" t="s">
        <v>5</v>
      </c>
      <c r="K3" s="10">
        <v>0.75</v>
      </c>
      <c r="M3" s="2" t="s">
        <v>9</v>
      </c>
      <c r="N3" s="2">
        <v>0</v>
      </c>
      <c r="O3" s="2">
        <v>1</v>
      </c>
      <c r="P3" s="2">
        <v>2</v>
      </c>
      <c r="Q3" s="4">
        <v>3</v>
      </c>
    </row>
    <row r="4" spans="1:17" x14ac:dyDescent="0.35">
      <c r="A4" s="1">
        <v>1</v>
      </c>
      <c r="B4" s="1">
        <v>12000</v>
      </c>
      <c r="C4" s="1">
        <v>1</v>
      </c>
      <c r="D4" s="6">
        <v>54</v>
      </c>
      <c r="F4" s="1"/>
      <c r="G4" s="1"/>
      <c r="H4" s="1"/>
      <c r="J4" s="2" t="s">
        <v>14</v>
      </c>
      <c r="K4" s="8">
        <f>SUMPRODUCT(C22:F25,N4:Q7)*K3+SUM(C22:F25)*K2</f>
        <v>190282.777772</v>
      </c>
      <c r="M4" s="2">
        <v>0</v>
      </c>
      <c r="N4" s="10">
        <v>102.6070194</v>
      </c>
      <c r="O4" s="10">
        <v>363.46736759999999</v>
      </c>
      <c r="P4" s="10">
        <v>570.93446919999997</v>
      </c>
      <c r="Q4" s="10">
        <v>867.49855539999999</v>
      </c>
    </row>
    <row r="5" spans="1:17" x14ac:dyDescent="0.35">
      <c r="A5" s="1">
        <v>2</v>
      </c>
      <c r="B5" s="1">
        <v>12000</v>
      </c>
      <c r="C5" s="1">
        <v>2</v>
      </c>
      <c r="D5" s="6">
        <v>66</v>
      </c>
      <c r="F5" s="1"/>
      <c r="G5" s="1"/>
      <c r="H5" s="1"/>
      <c r="M5" s="2">
        <v>1</v>
      </c>
      <c r="N5" s="10">
        <v>981.51603079999995</v>
      </c>
      <c r="O5" s="10">
        <v>452.69082750000001</v>
      </c>
      <c r="P5" s="10">
        <v>806.06172360000005</v>
      </c>
      <c r="Q5" s="10">
        <v>340.58425399999999</v>
      </c>
    </row>
    <row r="6" spans="1:17" x14ac:dyDescent="0.35">
      <c r="A6" s="1">
        <v>3</v>
      </c>
      <c r="B6" s="1">
        <v>12000</v>
      </c>
      <c r="C6" s="1">
        <v>3</v>
      </c>
      <c r="D6" s="6">
        <v>282</v>
      </c>
      <c r="F6" s="1"/>
      <c r="G6" s="1"/>
      <c r="H6" s="1"/>
      <c r="M6" s="2">
        <v>2</v>
      </c>
      <c r="N6" s="10">
        <v>889.42145670000002</v>
      </c>
      <c r="O6" s="10">
        <v>563.91384359999995</v>
      </c>
      <c r="P6" s="10">
        <v>199.2023744</v>
      </c>
      <c r="Q6" s="10">
        <v>113.3047579</v>
      </c>
    </row>
    <row r="7" spans="1:17" x14ac:dyDescent="0.35">
      <c r="F7" s="1"/>
      <c r="G7" s="1"/>
      <c r="H7" s="1"/>
      <c r="M7" s="2">
        <v>3</v>
      </c>
      <c r="N7" s="10">
        <v>720.99536669999998</v>
      </c>
      <c r="O7" s="10">
        <v>155.4318437</v>
      </c>
      <c r="P7" s="10">
        <v>986.11574010000004</v>
      </c>
      <c r="Q7" s="10">
        <v>312.68434480000002</v>
      </c>
    </row>
    <row r="8" spans="1:17" x14ac:dyDescent="0.35">
      <c r="A8" s="2" t="s">
        <v>13</v>
      </c>
      <c r="F8" s="1"/>
      <c r="G8" s="1"/>
      <c r="H8" s="1"/>
    </row>
    <row r="9" spans="1:17" x14ac:dyDescent="0.35">
      <c r="B9" s="12" t="s">
        <v>18</v>
      </c>
      <c r="C9" s="12"/>
      <c r="D9" s="12"/>
      <c r="E9" s="12"/>
      <c r="F9" s="12"/>
      <c r="G9" s="12"/>
      <c r="H9" s="1"/>
      <c r="K9" s="13" t="s">
        <v>16</v>
      </c>
      <c r="L9" s="13"/>
      <c r="M9" s="13"/>
    </row>
    <row r="10" spans="1:17" x14ac:dyDescent="0.35">
      <c r="C10" s="12" t="s">
        <v>11</v>
      </c>
      <c r="D10" s="12"/>
      <c r="E10" s="12"/>
      <c r="F10" s="12"/>
      <c r="G10" s="2"/>
      <c r="H10" s="4"/>
      <c r="K10" s="7" t="s">
        <v>8</v>
      </c>
      <c r="L10" s="7" t="s">
        <v>2</v>
      </c>
      <c r="M10" s="7" t="s">
        <v>17</v>
      </c>
    </row>
    <row r="11" spans="1:17" x14ac:dyDescent="0.35">
      <c r="B11" s="2" t="s">
        <v>10</v>
      </c>
      <c r="C11">
        <v>0</v>
      </c>
      <c r="D11">
        <v>1</v>
      </c>
      <c r="E11">
        <v>2</v>
      </c>
      <c r="F11" s="1">
        <v>3</v>
      </c>
      <c r="G11" s="2"/>
      <c r="H11" s="4"/>
      <c r="K11" s="7">
        <v>0</v>
      </c>
      <c r="L11" s="7">
        <v>0</v>
      </c>
      <c r="M11" s="7">
        <f>C22</f>
        <v>208</v>
      </c>
    </row>
    <row r="12" spans="1:17" x14ac:dyDescent="0.35">
      <c r="B12">
        <v>0</v>
      </c>
      <c r="C12" s="14">
        <v>1</v>
      </c>
      <c r="D12" s="14">
        <v>0</v>
      </c>
      <c r="E12" s="14">
        <v>0</v>
      </c>
      <c r="F12" s="14">
        <v>0</v>
      </c>
      <c r="G12" s="1">
        <f>SUM(C12:F12)</f>
        <v>1</v>
      </c>
      <c r="H12" s="1" t="s">
        <v>19</v>
      </c>
      <c r="I12" s="9">
        <v>1</v>
      </c>
      <c r="K12" s="5">
        <v>0</v>
      </c>
      <c r="L12" s="5">
        <v>1</v>
      </c>
      <c r="M12" s="5">
        <f t="shared" ref="M12:M14" si="0">C23</f>
        <v>0</v>
      </c>
    </row>
    <row r="13" spans="1:17" x14ac:dyDescent="0.35">
      <c r="B13">
        <v>1</v>
      </c>
      <c r="C13" s="14">
        <v>1</v>
      </c>
      <c r="D13" s="14">
        <v>0</v>
      </c>
      <c r="E13" s="14">
        <v>0</v>
      </c>
      <c r="F13" s="14">
        <v>0</v>
      </c>
      <c r="G13" s="1">
        <f t="shared" ref="G13:G15" si="1">SUM(C13:F13)</f>
        <v>1</v>
      </c>
      <c r="H13" s="1" t="s">
        <v>19</v>
      </c>
      <c r="I13" s="9">
        <v>1</v>
      </c>
      <c r="K13" s="5">
        <v>0</v>
      </c>
      <c r="L13" s="5">
        <v>2</v>
      </c>
      <c r="M13" s="5">
        <f t="shared" si="0"/>
        <v>0</v>
      </c>
    </row>
    <row r="14" spans="1:17" x14ac:dyDescent="0.35">
      <c r="B14">
        <v>2</v>
      </c>
      <c r="C14" s="14">
        <v>0</v>
      </c>
      <c r="D14" s="14">
        <v>0</v>
      </c>
      <c r="E14" s="14">
        <v>0</v>
      </c>
      <c r="F14" s="14">
        <v>1</v>
      </c>
      <c r="G14" s="1">
        <f t="shared" si="1"/>
        <v>1</v>
      </c>
      <c r="H14" s="1" t="s">
        <v>19</v>
      </c>
      <c r="I14" s="9">
        <v>1</v>
      </c>
      <c r="K14" s="5">
        <v>0</v>
      </c>
      <c r="L14" s="5">
        <v>3</v>
      </c>
      <c r="M14" s="5">
        <f t="shared" si="0"/>
        <v>0</v>
      </c>
    </row>
    <row r="15" spans="1:17" x14ac:dyDescent="0.35">
      <c r="B15">
        <v>3</v>
      </c>
      <c r="C15" s="14">
        <v>0</v>
      </c>
      <c r="D15" s="14">
        <v>0</v>
      </c>
      <c r="E15" s="14">
        <v>0</v>
      </c>
      <c r="F15" s="14">
        <v>1</v>
      </c>
      <c r="G15" s="1">
        <f t="shared" si="1"/>
        <v>1</v>
      </c>
      <c r="H15" s="1" t="s">
        <v>19</v>
      </c>
      <c r="I15" s="9">
        <v>1</v>
      </c>
      <c r="K15" s="5">
        <v>1</v>
      </c>
      <c r="L15" s="5">
        <v>0</v>
      </c>
      <c r="M15" s="5">
        <f>D22</f>
        <v>0</v>
      </c>
    </row>
    <row r="16" spans="1:17" x14ac:dyDescent="0.35">
      <c r="H16" s="1"/>
      <c r="K16" s="5">
        <v>1</v>
      </c>
      <c r="L16" s="5">
        <v>1</v>
      </c>
      <c r="M16" s="5">
        <f t="shared" ref="M16:M18" si="2">D23</f>
        <v>0</v>
      </c>
    </row>
    <row r="17" spans="2:13" x14ac:dyDescent="0.35">
      <c r="F17" s="1"/>
      <c r="G17" s="1"/>
      <c r="H17" s="1"/>
      <c r="K17" s="5">
        <v>1</v>
      </c>
      <c r="L17" s="5">
        <v>2</v>
      </c>
      <c r="M17" s="5">
        <f t="shared" si="2"/>
        <v>0</v>
      </c>
    </row>
    <row r="18" spans="2:13" x14ac:dyDescent="0.35">
      <c r="F18" s="1"/>
      <c r="G18" s="1"/>
      <c r="H18" s="1"/>
      <c r="K18" s="7">
        <v>1</v>
      </c>
      <c r="L18" s="7">
        <v>3</v>
      </c>
      <c r="M18" s="7">
        <f t="shared" si="2"/>
        <v>282</v>
      </c>
    </row>
    <row r="19" spans="2:13" x14ac:dyDescent="0.35">
      <c r="B19" s="12" t="s">
        <v>15</v>
      </c>
      <c r="C19" s="12"/>
      <c r="D19" s="12"/>
      <c r="E19" s="12"/>
      <c r="F19" s="12"/>
      <c r="G19" s="1"/>
      <c r="H19" s="1"/>
      <c r="K19" s="5">
        <v>2</v>
      </c>
      <c r="L19" s="5">
        <v>0</v>
      </c>
      <c r="M19" s="5">
        <f>E22</f>
        <v>0</v>
      </c>
    </row>
    <row r="20" spans="2:13" x14ac:dyDescent="0.35">
      <c r="C20" s="12" t="s">
        <v>11</v>
      </c>
      <c r="D20" s="12"/>
      <c r="E20" s="12"/>
      <c r="F20" s="12"/>
      <c r="K20" s="5">
        <v>2</v>
      </c>
      <c r="L20" s="5">
        <v>1</v>
      </c>
      <c r="M20" s="5">
        <f t="shared" ref="M20:M22" si="3">E23</f>
        <v>0</v>
      </c>
    </row>
    <row r="21" spans="2:13" x14ac:dyDescent="0.35">
      <c r="B21" s="2" t="s">
        <v>10</v>
      </c>
      <c r="C21">
        <v>0</v>
      </c>
      <c r="D21">
        <v>1</v>
      </c>
      <c r="E21">
        <v>2</v>
      </c>
      <c r="F21" s="1">
        <v>3</v>
      </c>
      <c r="G21" t="s">
        <v>7</v>
      </c>
      <c r="K21" s="5">
        <v>2</v>
      </c>
      <c r="L21" s="5">
        <v>2</v>
      </c>
      <c r="M21" s="5">
        <f t="shared" si="3"/>
        <v>0</v>
      </c>
    </row>
    <row r="22" spans="2:13" x14ac:dyDescent="0.35">
      <c r="B22">
        <v>0</v>
      </c>
      <c r="C22" s="3">
        <v>208</v>
      </c>
      <c r="D22" s="3">
        <v>0</v>
      </c>
      <c r="E22" s="3">
        <v>0</v>
      </c>
      <c r="F22" s="3">
        <v>0</v>
      </c>
      <c r="G22" s="1">
        <f>SUM(C22:F22)</f>
        <v>208</v>
      </c>
      <c r="I22" s="1"/>
      <c r="K22" s="5">
        <v>2</v>
      </c>
      <c r="L22" s="5">
        <v>3</v>
      </c>
      <c r="M22" s="5">
        <f t="shared" si="3"/>
        <v>0</v>
      </c>
    </row>
    <row r="23" spans="2:13" x14ac:dyDescent="0.35">
      <c r="B23">
        <v>1</v>
      </c>
      <c r="C23" s="3">
        <v>0</v>
      </c>
      <c r="D23" s="3">
        <v>0</v>
      </c>
      <c r="E23" s="3">
        <v>0</v>
      </c>
      <c r="F23" s="3">
        <v>54</v>
      </c>
      <c r="G23" s="1">
        <f t="shared" ref="G23:G25" si="4">SUM(C23:F23)</f>
        <v>54</v>
      </c>
      <c r="I23" s="1"/>
      <c r="K23" s="5">
        <v>3</v>
      </c>
      <c r="L23" s="5">
        <v>0</v>
      </c>
      <c r="M23" s="5">
        <f>F22</f>
        <v>0</v>
      </c>
    </row>
    <row r="24" spans="2:13" x14ac:dyDescent="0.35">
      <c r="B24">
        <v>2</v>
      </c>
      <c r="C24" s="3">
        <v>0</v>
      </c>
      <c r="D24" s="3">
        <v>0</v>
      </c>
      <c r="E24" s="3">
        <v>0</v>
      </c>
      <c r="F24" s="3">
        <v>66</v>
      </c>
      <c r="G24" s="1">
        <f t="shared" si="4"/>
        <v>66</v>
      </c>
      <c r="I24" s="1"/>
      <c r="K24" s="7">
        <v>3</v>
      </c>
      <c r="L24" s="7">
        <v>1</v>
      </c>
      <c r="M24" s="7">
        <f t="shared" ref="M24:M26" si="5">F23</f>
        <v>54</v>
      </c>
    </row>
    <row r="25" spans="2:13" x14ac:dyDescent="0.35">
      <c r="B25">
        <v>3</v>
      </c>
      <c r="C25" s="3">
        <v>0</v>
      </c>
      <c r="D25" s="3">
        <v>282</v>
      </c>
      <c r="E25" s="3">
        <v>0</v>
      </c>
      <c r="F25" s="3">
        <v>0</v>
      </c>
      <c r="G25" s="1">
        <f t="shared" si="4"/>
        <v>282</v>
      </c>
      <c r="I25" s="1"/>
      <c r="K25" s="7">
        <v>3</v>
      </c>
      <c r="L25" s="7">
        <v>2</v>
      </c>
      <c r="M25" s="7">
        <f t="shared" si="5"/>
        <v>66</v>
      </c>
    </row>
    <row r="26" spans="2:13" x14ac:dyDescent="0.35">
      <c r="C26">
        <f>SUM(C22:C25)</f>
        <v>208</v>
      </c>
      <c r="D26">
        <f t="shared" ref="D26:F26" si="6">SUM(D22:D25)</f>
        <v>282</v>
      </c>
      <c r="E26">
        <f t="shared" si="6"/>
        <v>0</v>
      </c>
      <c r="F26">
        <f t="shared" si="6"/>
        <v>120</v>
      </c>
      <c r="K26" s="5">
        <v>3</v>
      </c>
      <c r="L26" s="5">
        <v>3</v>
      </c>
      <c r="M26" s="5">
        <f t="shared" si="5"/>
        <v>0</v>
      </c>
    </row>
    <row r="27" spans="2:13" x14ac:dyDescent="0.35">
      <c r="C27" t="s">
        <v>6</v>
      </c>
      <c r="D27" t="s">
        <v>6</v>
      </c>
      <c r="E27" t="s">
        <v>6</v>
      </c>
      <c r="F27" t="s">
        <v>6</v>
      </c>
    </row>
    <row r="28" spans="2:13" x14ac:dyDescent="0.35">
      <c r="B28" s="2" t="s">
        <v>12</v>
      </c>
      <c r="C28" s="2">
        <v>12000</v>
      </c>
      <c r="D28" s="2">
        <v>12000</v>
      </c>
      <c r="E28" s="2">
        <v>12000</v>
      </c>
      <c r="F28" s="2">
        <v>12000</v>
      </c>
    </row>
  </sheetData>
  <mergeCells count="6">
    <mergeCell ref="B9:G9"/>
    <mergeCell ref="C10:F10"/>
    <mergeCell ref="B19:F19"/>
    <mergeCell ref="C20:F20"/>
    <mergeCell ref="N2:Q2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go_or_not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2018-12-13T05:04:54Z</dcterms:created>
  <dcterms:modified xsi:type="dcterms:W3CDTF">2018-12-15T03:42:43Z</dcterms:modified>
</cp:coreProperties>
</file>