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marziali/Desktop/sud_policy/data/"/>
    </mc:Choice>
  </mc:AlternateContent>
  <xr:revisionPtr revIDLastSave="0" documentId="13_ncr:1_{89264386-1F86-F84D-B1DB-DAB4F71DD028}" xr6:coauthVersionLast="45" xr6:coauthVersionMax="45" xr10:uidLastSave="{00000000-0000-0000-0000-000000000000}"/>
  <bookViews>
    <workbookView xWindow="2000" yWindow="460" windowWidth="26800" windowHeight="16800" xr2:uid="{6A0B76D3-90EF-B448-ABE0-8D8AC824BB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E4" i="1"/>
  <c r="E5" i="1"/>
  <c r="E6" i="1"/>
  <c r="E8" i="1"/>
  <c r="E9" i="1"/>
  <c r="E10" i="1"/>
  <c r="E11" i="1"/>
  <c r="E12" i="1"/>
  <c r="E2" i="1"/>
  <c r="E3" i="1"/>
  <c r="C44" i="1"/>
</calcChain>
</file>

<file path=xl/sharedStrings.xml><?xml version="1.0" encoding="utf-8"?>
<sst xmlns="http://schemas.openxmlformats.org/spreadsheetml/2006/main" count="75" uniqueCount="75">
  <si>
    <t>State</t>
  </si>
  <si>
    <t>State Name</t>
  </si>
  <si>
    <t>Emergency Oral Rx</t>
  </si>
  <si>
    <t>Extended Take-Home Doses</t>
  </si>
  <si>
    <t>Home Delivery of Take-Home Meds</t>
  </si>
  <si>
    <t>Telemedicine for Schedule II-IV Rx</t>
  </si>
  <si>
    <t>Telemedicine to Initiate Buprenorphine prescribing</t>
  </si>
  <si>
    <t>Waive Out-of-State DEA Registration</t>
  </si>
  <si>
    <t>AK</t>
  </si>
  <si>
    <t>Alaska</t>
  </si>
  <si>
    <t>AL</t>
  </si>
  <si>
    <t>Alabama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</si>
  <si>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</si>
  <si>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</si>
  <si>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</si>
  <si>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</si>
  <si>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</si>
  <si>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</si>
  <si>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</si>
  <si>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</si>
  <si>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</si>
  <si>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</si>
  <si>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</si>
  <si>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</si>
  <si>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</si>
  <si>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</si>
  <si>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</si>
  <si>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</si>
  <si>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</si>
  <si>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</si>
  <si>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</si>
  <si>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</si>
  <si>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</si>
  <si>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</si>
  <si>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</si>
  <si>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</si>
  <si>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</si>
  <si>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</si>
  <si>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</si>
  <si>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</si>
  <si>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</si>
  <si>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</si>
  <si>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</si>
  <si>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</si>
  <si>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</si>
  <si>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</si>
  <si>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</si>
  <si>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</si>
  <si>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</si>
  <si>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</si>
  <si>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NH</t>
  </si>
  <si>
    <t>New Hampshire</t>
  </si>
  <si>
    <t>NJ</t>
  </si>
  <si>
    <t>New Jersey</t>
  </si>
  <si>
    <t>NV</t>
  </si>
  <si>
    <t>Nevada</t>
  </si>
  <si>
    <t>NY</t>
  </si>
  <si>
    <t>New York</t>
  </si>
  <si>
    <t>PA</t>
  </si>
  <si>
    <t>Pennsylvania</t>
  </si>
  <si>
    <t>RI</t>
  </si>
  <si>
    <t>Rhode Island</t>
  </si>
  <si>
    <t>WV</t>
  </si>
  <si>
    <t>West Virginia</t>
  </si>
  <si>
    <t>Alabam</t>
  </si>
  <si>
    <t>clients in trt</t>
  </si>
  <si>
    <t>MAT type</t>
  </si>
  <si>
    <t>People in treatment for SUD per 100,000 population</t>
  </si>
  <si>
    <t xml:space="preserve">People in treatment for SUD(1) </t>
  </si>
  <si>
    <t>1. From NSSATS 2017 report</t>
  </si>
  <si>
    <t>2. From SAMHSA 2016-2017 report</t>
  </si>
  <si>
    <t>SUD in Past Year (2)</t>
  </si>
  <si>
    <t>MAT per 100,000 population (1)</t>
  </si>
  <si>
    <t>Needing but not receiving treatment (2)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</si>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</sst>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Border="1"/>
    <xf numFmtId="3" fontId="0" fillId="0" borderId="0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4DC6-9E8D-BA4A-B7DD-2A144E822881}">
  <dimension ref="A1:O44"/>
  <sheetViews>
    <sheetView tabSelected="1" workbookViewId="0">
      <selection activeCell="D1" sqref="D1"/>
    </sheetView>
  </sheetViews>
  <sheetFormatPr baseColWidth="10" defaultRowHeight="16" x14ac:dyDescent="0.2"/>
  <cols>
    <col min="2" max="3" width="16" customWidth="1"/>
    <col min="4" max="6" width="10.83203125" customWidth="1"/>
    <col min="7" max="7" width="8.33203125" customWidth="1"/>
    <col min="12" max="12" width="12.83203125" customWidth="1"/>
    <col min="13" max="13" width="13.33203125" customWidth="1"/>
  </cols>
  <sheetData>
    <row r="1" spans="1:15" s="3" customFormat="1" ht="85" x14ac:dyDescent="0.2">
      <c r="A1" s="3" t="s">
        <v>0</v>
      </c>
      <c r="B1" s="3" t="s">
        <v>1</v>
      </c>
      <c r="C1" s="3" t="s">
        <v>74</v>
      </c>
      <c r="D1" s="3" t="s">
        <v>68</v>
      </c>
      <c r="E1" s="3" t="s">
        <v>67</v>
      </c>
      <c r="F1" s="3" t="s">
        <v>72</v>
      </c>
      <c r="G1" s="3" t="s">
        <v>71</v>
      </c>
      <c r="H1" s="3" t="s">
        <v>73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5" x14ac:dyDescent="0.2">
      <c r="A2" t="s">
        <v>8</v>
      </c>
      <c r="B2" t="s">
        <v>9</v>
      </c>
      <c r="C2" s="6">
        <v>554290</v>
      </c>
      <c r="D2" s="1">
        <v>3303</v>
      </c>
      <c r="E2" s="1">
        <f>D2/C2*100000</f>
        <v>595.89745440112574</v>
      </c>
      <c r="F2">
        <v>50</v>
      </c>
      <c r="G2" s="4">
        <v>9.26</v>
      </c>
      <c r="H2" s="4">
        <v>8.81</v>
      </c>
      <c r="I2" s="2"/>
      <c r="J2" s="2"/>
      <c r="K2" s="2"/>
      <c r="L2" s="2">
        <v>1</v>
      </c>
      <c r="M2" s="2"/>
      <c r="N2" s="2"/>
      <c r="O2" s="2"/>
    </row>
    <row r="3" spans="1:15" x14ac:dyDescent="0.2">
      <c r="A3" t="s">
        <v>10</v>
      </c>
      <c r="B3" t="s">
        <v>11</v>
      </c>
      <c r="C3" s="6">
        <v>3778469</v>
      </c>
      <c r="D3" s="1">
        <v>13324</v>
      </c>
      <c r="E3" s="1">
        <f>D3/C3*100000</f>
        <v>352.62959680230273</v>
      </c>
      <c r="F3" s="1">
        <v>161</v>
      </c>
      <c r="G3" s="4">
        <v>6.86</v>
      </c>
      <c r="H3" s="4">
        <v>6.36</v>
      </c>
      <c r="I3" s="2">
        <v>1</v>
      </c>
      <c r="J3" s="2"/>
      <c r="K3" s="2"/>
      <c r="L3" s="2">
        <v>1</v>
      </c>
      <c r="M3" s="2"/>
      <c r="N3" s="2"/>
      <c r="O3" s="2"/>
    </row>
    <row r="4" spans="1:15" x14ac:dyDescent="0.2">
      <c r="A4" t="s">
        <v>12</v>
      </c>
      <c r="B4" t="s">
        <v>13</v>
      </c>
      <c r="C4" s="6">
        <v>5406846</v>
      </c>
      <c r="D4" s="1">
        <v>39683</v>
      </c>
      <c r="E4" s="1">
        <f t="shared" ref="E4:E29" si="0">D4/C4*100000</f>
        <v>733.93989767786979</v>
      </c>
      <c r="F4" s="1">
        <v>154</v>
      </c>
      <c r="G4" s="4">
        <v>7.73</v>
      </c>
      <c r="H4" s="4">
        <v>7.41</v>
      </c>
      <c r="I4" s="2">
        <v>1</v>
      </c>
      <c r="J4" s="2">
        <v>1</v>
      </c>
      <c r="K4" s="2"/>
      <c r="L4" s="2"/>
      <c r="M4" s="2">
        <v>1</v>
      </c>
      <c r="N4" s="2">
        <v>1</v>
      </c>
      <c r="O4" s="2"/>
    </row>
    <row r="5" spans="1:15" x14ac:dyDescent="0.2">
      <c r="A5" t="s">
        <v>14</v>
      </c>
      <c r="B5" t="s">
        <v>15</v>
      </c>
      <c r="C5" s="6">
        <v>30312183</v>
      </c>
      <c r="D5" s="1">
        <v>113594</v>
      </c>
      <c r="E5" s="1">
        <f t="shared" si="0"/>
        <v>374.7470117873068</v>
      </c>
      <c r="F5" s="1">
        <v>105</v>
      </c>
      <c r="G5" s="4">
        <v>7.78</v>
      </c>
      <c r="H5" s="4">
        <v>7.41</v>
      </c>
      <c r="I5" s="2"/>
      <c r="J5" s="2">
        <v>1</v>
      </c>
      <c r="K5" s="2">
        <v>1</v>
      </c>
      <c r="L5" s="2">
        <v>1</v>
      </c>
      <c r="M5" s="2">
        <v>1</v>
      </c>
      <c r="N5" s="2"/>
      <c r="O5" s="2"/>
    </row>
    <row r="6" spans="1:15" x14ac:dyDescent="0.2">
      <c r="A6" t="s">
        <v>16</v>
      </c>
      <c r="B6" t="s">
        <v>17</v>
      </c>
      <c r="C6" s="6">
        <v>4348783</v>
      </c>
      <c r="D6" s="1">
        <v>30959</v>
      </c>
      <c r="E6" s="1">
        <f t="shared" si="0"/>
        <v>711.90031785904239</v>
      </c>
      <c r="F6" s="1">
        <v>64</v>
      </c>
      <c r="G6" s="4">
        <v>9.07</v>
      </c>
      <c r="H6" s="4">
        <v>8.94</v>
      </c>
      <c r="I6" s="2"/>
      <c r="J6" s="2">
        <v>1</v>
      </c>
      <c r="K6" s="2">
        <v>1</v>
      </c>
      <c r="L6" s="2"/>
      <c r="M6" s="2"/>
      <c r="N6" s="2"/>
      <c r="O6" s="2"/>
    </row>
    <row r="7" spans="1:15" x14ac:dyDescent="0.2">
      <c r="A7" t="s">
        <v>18</v>
      </c>
      <c r="B7" t="s">
        <v>19</v>
      </c>
      <c r="C7" s="6">
        <v>2829955</v>
      </c>
      <c r="D7" s="1">
        <v>41180</v>
      </c>
      <c r="E7" s="1">
        <f>D7/C7*100000</f>
        <v>1455.1468132885507</v>
      </c>
      <c r="F7" s="1">
        <v>471</v>
      </c>
      <c r="G7" s="4">
        <v>8.77</v>
      </c>
      <c r="H7" s="4">
        <v>7.8</v>
      </c>
      <c r="I7" s="2"/>
      <c r="J7" s="2">
        <v>1</v>
      </c>
      <c r="K7" s="2"/>
      <c r="L7" s="2"/>
      <c r="M7" s="2">
        <v>1</v>
      </c>
      <c r="N7" s="2"/>
      <c r="O7" s="2"/>
    </row>
    <row r="8" spans="1:15" x14ac:dyDescent="0.2">
      <c r="A8" t="s">
        <v>20</v>
      </c>
      <c r="B8" t="s">
        <v>21</v>
      </c>
      <c r="C8" s="6">
        <v>7898920</v>
      </c>
      <c r="D8" s="1">
        <v>24821</v>
      </c>
      <c r="E8" s="1">
        <f t="shared" si="0"/>
        <v>314.23283183017423</v>
      </c>
      <c r="F8" s="1">
        <v>122</v>
      </c>
      <c r="G8" s="4">
        <v>6.32</v>
      </c>
      <c r="H8" s="4">
        <v>6.04</v>
      </c>
      <c r="I8" s="2">
        <v>1</v>
      </c>
      <c r="J8" s="2">
        <v>1</v>
      </c>
      <c r="K8" s="2"/>
      <c r="L8" s="2"/>
      <c r="M8" s="2"/>
      <c r="N8" s="2"/>
      <c r="O8" s="2"/>
    </row>
    <row r="9" spans="1:15" x14ac:dyDescent="0.2">
      <c r="A9" t="s">
        <v>22</v>
      </c>
      <c r="B9" t="s">
        <v>23</v>
      </c>
      <c r="C9" s="6">
        <v>1119232</v>
      </c>
      <c r="D9" s="1">
        <v>3585</v>
      </c>
      <c r="E9" s="1">
        <f t="shared" si="0"/>
        <v>320.30892612076855</v>
      </c>
      <c r="F9" s="1">
        <v>63</v>
      </c>
      <c r="G9" s="4">
        <v>7.03</v>
      </c>
      <c r="H9" s="4">
        <v>6.5</v>
      </c>
      <c r="I9" s="2"/>
      <c r="J9" s="2">
        <v>1</v>
      </c>
      <c r="K9" s="2"/>
      <c r="L9" s="2">
        <v>1</v>
      </c>
      <c r="M9" s="2"/>
      <c r="N9" s="2"/>
      <c r="O9" s="2"/>
    </row>
    <row r="10" spans="1:15" x14ac:dyDescent="0.2">
      <c r="A10" t="s">
        <v>24</v>
      </c>
      <c r="B10" t="s">
        <v>25</v>
      </c>
      <c r="C10" s="6">
        <v>2409939</v>
      </c>
      <c r="D10" s="1">
        <v>10942</v>
      </c>
      <c r="E10" s="1">
        <f t="shared" si="0"/>
        <v>454.03638847290324</v>
      </c>
      <c r="F10" s="1">
        <v>49</v>
      </c>
      <c r="G10" s="4">
        <v>9.1999999999999993</v>
      </c>
      <c r="H10" s="4">
        <v>8.58</v>
      </c>
      <c r="I10" s="2">
        <v>1</v>
      </c>
      <c r="J10" s="2"/>
      <c r="K10" s="2"/>
      <c r="L10" s="2">
        <v>1</v>
      </c>
      <c r="M10" s="2"/>
      <c r="N10" s="2"/>
      <c r="O10" s="2"/>
    </row>
    <row r="11" spans="1:15" x14ac:dyDescent="0.2">
      <c r="A11" t="s">
        <v>26</v>
      </c>
      <c r="B11" t="s">
        <v>27</v>
      </c>
      <c r="C11" s="6">
        <v>1275225</v>
      </c>
      <c r="D11" s="1">
        <v>6044</v>
      </c>
      <c r="E11" s="1">
        <f t="shared" si="0"/>
        <v>473.95557646689804</v>
      </c>
      <c r="F11" s="1">
        <v>25</v>
      </c>
      <c r="G11" s="4">
        <v>8.18</v>
      </c>
      <c r="H11" s="4">
        <v>7.33</v>
      </c>
      <c r="I11" s="2">
        <v>1</v>
      </c>
      <c r="J11" s="2"/>
      <c r="K11" s="2"/>
      <c r="L11" s="2"/>
      <c r="M11" s="2"/>
      <c r="N11" s="2"/>
      <c r="O11" s="2"/>
    </row>
    <row r="12" spans="1:15" x14ac:dyDescent="0.2">
      <c r="A12" t="s">
        <v>28</v>
      </c>
      <c r="B12" t="s">
        <v>29</v>
      </c>
      <c r="C12" s="6">
        <v>9882846</v>
      </c>
      <c r="D12" s="1">
        <v>42320</v>
      </c>
      <c r="E12" s="1">
        <f t="shared" si="0"/>
        <v>428.2167302819451</v>
      </c>
      <c r="F12" s="1">
        <v>130</v>
      </c>
      <c r="G12" s="4">
        <v>8.32</v>
      </c>
      <c r="H12" s="4">
        <v>7.78</v>
      </c>
      <c r="I12" s="2"/>
      <c r="J12" s="2">
        <v>1</v>
      </c>
      <c r="K12" s="2"/>
      <c r="L12" s="2"/>
      <c r="M12" s="2"/>
      <c r="N12" s="2"/>
      <c r="O12" s="2"/>
    </row>
    <row r="13" spans="1:15" x14ac:dyDescent="0.2">
      <c r="A13" t="s">
        <v>30</v>
      </c>
      <c r="B13" t="s">
        <v>31</v>
      </c>
      <c r="C13" s="6">
        <v>5085178</v>
      </c>
      <c r="D13" s="1">
        <v>31526</v>
      </c>
      <c r="E13" s="1">
        <f t="shared" si="0"/>
        <v>619.95863271649489</v>
      </c>
      <c r="F13" s="1">
        <v>116</v>
      </c>
      <c r="G13" s="4">
        <v>7.56</v>
      </c>
      <c r="H13" s="4">
        <v>6.9</v>
      </c>
      <c r="I13" s="2"/>
      <c r="J13" s="2"/>
      <c r="K13" s="2"/>
      <c r="L13" s="2">
        <v>1</v>
      </c>
      <c r="M13" s="2"/>
      <c r="N13" s="2"/>
      <c r="O13" s="2"/>
    </row>
    <row r="14" spans="1:15" x14ac:dyDescent="0.2">
      <c r="A14" t="s">
        <v>32</v>
      </c>
      <c r="B14" t="s">
        <v>33</v>
      </c>
      <c r="C14" s="6">
        <v>3441848</v>
      </c>
      <c r="D14" s="1">
        <v>26321</v>
      </c>
      <c r="E14" s="1">
        <f t="shared" si="0"/>
        <v>764.73452633585214</v>
      </c>
      <c r="F14" s="1">
        <v>124</v>
      </c>
      <c r="G14" s="4">
        <v>7.47</v>
      </c>
      <c r="H14" s="4">
        <v>6.63</v>
      </c>
      <c r="I14" s="2">
        <v>1</v>
      </c>
      <c r="J14" s="2"/>
      <c r="K14" s="2"/>
      <c r="L14" s="2"/>
      <c r="M14" s="2">
        <v>1</v>
      </c>
      <c r="N14" s="2"/>
      <c r="O14" s="2"/>
    </row>
    <row r="15" spans="1:15" x14ac:dyDescent="0.2">
      <c r="A15" t="s">
        <v>34</v>
      </c>
      <c r="B15" t="s">
        <v>35</v>
      </c>
      <c r="C15" s="6">
        <v>3563228</v>
      </c>
      <c r="D15" s="1">
        <v>9892</v>
      </c>
      <c r="E15" s="1">
        <f t="shared" si="0"/>
        <v>277.61344488761313</v>
      </c>
      <c r="F15" s="1">
        <v>78</v>
      </c>
      <c r="G15" s="4">
        <v>8.4600000000000009</v>
      </c>
      <c r="H15" s="4">
        <v>7.61</v>
      </c>
      <c r="I15" s="2">
        <v>1</v>
      </c>
      <c r="J15" s="2">
        <v>1</v>
      </c>
      <c r="K15" s="2"/>
      <c r="L15" s="2">
        <v>1</v>
      </c>
      <c r="M15" s="2">
        <v>1</v>
      </c>
      <c r="N15" s="2"/>
      <c r="O15" s="2"/>
    </row>
    <row r="16" spans="1:15" x14ac:dyDescent="0.2">
      <c r="A16" t="s">
        <v>36</v>
      </c>
      <c r="B16" t="s">
        <v>37</v>
      </c>
      <c r="C16" s="6">
        <v>5486516</v>
      </c>
      <c r="D16" s="1">
        <v>56768</v>
      </c>
      <c r="E16" s="1">
        <f t="shared" si="0"/>
        <v>1034.6821188528386</v>
      </c>
      <c r="F16" s="1">
        <v>350</v>
      </c>
      <c r="G16" s="4">
        <v>10.130000000000001</v>
      </c>
      <c r="H16" s="4">
        <v>9.15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/>
      <c r="O16" s="2"/>
    </row>
    <row r="17" spans="1:15" x14ac:dyDescent="0.2">
      <c r="A17" t="s">
        <v>38</v>
      </c>
      <c r="B17" t="s">
        <v>39</v>
      </c>
      <c r="C17" s="6">
        <v>4679938</v>
      </c>
      <c r="D17" s="1">
        <v>47729</v>
      </c>
      <c r="E17" s="1">
        <f t="shared" si="0"/>
        <v>1019.8639383684142</v>
      </c>
      <c r="F17" s="1">
        <v>474</v>
      </c>
      <c r="G17" s="4">
        <v>7.89</v>
      </c>
      <c r="H17" s="4">
        <v>7.15</v>
      </c>
      <c r="I17" s="2"/>
      <c r="J17" s="2">
        <v>1</v>
      </c>
      <c r="K17" s="2">
        <v>1</v>
      </c>
      <c r="L17" s="2"/>
      <c r="M17" s="2">
        <v>1</v>
      </c>
      <c r="N17" s="2"/>
      <c r="O17" s="2"/>
    </row>
    <row r="18" spans="1:15" x14ac:dyDescent="0.2">
      <c r="A18" t="s">
        <v>40</v>
      </c>
      <c r="B18" t="s">
        <v>41</v>
      </c>
      <c r="C18" s="6">
        <v>1081990</v>
      </c>
      <c r="D18" s="1">
        <v>11351</v>
      </c>
      <c r="E18" s="1">
        <f t="shared" si="0"/>
        <v>1049.0854813815286</v>
      </c>
      <c r="F18" s="1">
        <v>326</v>
      </c>
      <c r="G18" s="4">
        <v>8.36</v>
      </c>
      <c r="H18" s="4">
        <v>7.94</v>
      </c>
      <c r="I18" s="2"/>
      <c r="J18" s="2">
        <v>1</v>
      </c>
      <c r="K18" s="2"/>
      <c r="L18" s="2"/>
      <c r="M18" s="2">
        <v>1</v>
      </c>
      <c r="N18" s="2"/>
      <c r="O18" s="2"/>
    </row>
    <row r="19" spans="1:15" x14ac:dyDescent="0.2">
      <c r="A19" t="s">
        <v>42</v>
      </c>
      <c r="B19" t="s">
        <v>43</v>
      </c>
      <c r="C19" s="6">
        <v>7792367</v>
      </c>
      <c r="D19" s="1">
        <v>51573</v>
      </c>
      <c r="E19" s="1">
        <f t="shared" si="0"/>
        <v>661.83997750619289</v>
      </c>
      <c r="F19" s="1">
        <v>109</v>
      </c>
      <c r="G19" s="4">
        <v>7.93</v>
      </c>
      <c r="H19" s="4">
        <v>7.26</v>
      </c>
      <c r="I19" s="2"/>
      <c r="J19" s="2">
        <v>1</v>
      </c>
      <c r="K19" s="2">
        <v>1</v>
      </c>
      <c r="L19" s="2"/>
      <c r="M19" s="2"/>
      <c r="N19" s="2"/>
      <c r="O19" s="2"/>
    </row>
    <row r="20" spans="1:15" x14ac:dyDescent="0.2">
      <c r="A20" t="s">
        <v>44</v>
      </c>
      <c r="B20" t="s">
        <v>45</v>
      </c>
      <c r="C20" s="6">
        <v>4266712</v>
      </c>
      <c r="D20" s="1">
        <v>25192</v>
      </c>
      <c r="E20" s="1">
        <f t="shared" si="0"/>
        <v>590.43122666821671</v>
      </c>
      <c r="F20" s="1">
        <v>118</v>
      </c>
      <c r="G20" s="4">
        <v>6.97</v>
      </c>
      <c r="H20" s="4">
        <v>6.19</v>
      </c>
      <c r="I20" s="2"/>
      <c r="J20" s="2"/>
      <c r="K20" s="2"/>
      <c r="L20" s="2">
        <v>1</v>
      </c>
      <c r="M20" s="2"/>
      <c r="N20" s="2"/>
      <c r="O20" s="2"/>
    </row>
    <row r="21" spans="1:15" x14ac:dyDescent="0.2">
      <c r="A21" t="s">
        <v>46</v>
      </c>
      <c r="B21" t="s">
        <v>47</v>
      </c>
      <c r="C21" s="6">
        <v>4723749</v>
      </c>
      <c r="D21" s="1">
        <v>20690</v>
      </c>
      <c r="E21" s="1">
        <f t="shared" si="0"/>
        <v>437.99956348231029</v>
      </c>
      <c r="F21" s="1">
        <v>67</v>
      </c>
      <c r="G21" s="4">
        <v>7.66</v>
      </c>
      <c r="H21" s="4">
        <v>6.84</v>
      </c>
      <c r="I21" s="2"/>
      <c r="J21" s="2"/>
      <c r="K21" s="2">
        <v>1</v>
      </c>
      <c r="L21" s="2"/>
      <c r="M21" s="2"/>
      <c r="N21" s="2"/>
      <c r="O21" s="2"/>
    </row>
    <row r="22" spans="1:15" x14ac:dyDescent="0.2">
      <c r="A22" t="s">
        <v>48</v>
      </c>
      <c r="B22" t="s">
        <v>49</v>
      </c>
      <c r="C22" s="6">
        <v>2274009</v>
      </c>
      <c r="D22" s="1">
        <v>3520</v>
      </c>
      <c r="E22" s="1">
        <f t="shared" si="0"/>
        <v>154.79270310715569</v>
      </c>
      <c r="F22" s="1">
        <v>6</v>
      </c>
      <c r="G22" s="4">
        <v>6.77</v>
      </c>
      <c r="H22" s="4">
        <v>5.99</v>
      </c>
      <c r="I22" s="2">
        <v>1</v>
      </c>
      <c r="J22" s="2"/>
      <c r="K22" s="2"/>
      <c r="L22" s="2"/>
      <c r="M22" s="2"/>
      <c r="N22" s="2"/>
      <c r="O22" s="2"/>
    </row>
    <row r="23" spans="1:15" x14ac:dyDescent="0.2">
      <c r="A23" t="s">
        <v>50</v>
      </c>
      <c r="B23" t="s">
        <v>51</v>
      </c>
      <c r="C23" s="6">
        <v>1088534</v>
      </c>
      <c r="D23" s="1">
        <v>8571</v>
      </c>
      <c r="E23" s="1">
        <f t="shared" si="0"/>
        <v>787.38927768907536</v>
      </c>
      <c r="F23" s="1">
        <v>258</v>
      </c>
      <c r="G23" s="4">
        <v>8.69</v>
      </c>
      <c r="H23" s="4">
        <v>8.1300000000000008</v>
      </c>
      <c r="I23" s="2">
        <v>1</v>
      </c>
      <c r="J23" s="2"/>
      <c r="K23" s="2"/>
      <c r="L23" s="2"/>
      <c r="M23" s="2"/>
      <c r="N23" s="2"/>
      <c r="O23" s="2"/>
    </row>
    <row r="24" spans="1:15" x14ac:dyDescent="0.2">
      <c r="A24" t="s">
        <v>52</v>
      </c>
      <c r="B24" t="s">
        <v>53</v>
      </c>
      <c r="C24" s="6">
        <v>6922142</v>
      </c>
      <c r="D24" s="1">
        <v>34583</v>
      </c>
      <c r="E24" s="1">
        <f t="shared" si="0"/>
        <v>499.59969038485491</v>
      </c>
      <c r="F24" s="1">
        <v>160</v>
      </c>
      <c r="G24" s="4">
        <v>6.52</v>
      </c>
      <c r="H24" s="4">
        <v>5.99</v>
      </c>
      <c r="I24" s="2"/>
      <c r="J24" s="2"/>
      <c r="K24" s="2">
        <v>1</v>
      </c>
      <c r="L24" s="2"/>
      <c r="M24" s="2"/>
      <c r="N24" s="2"/>
      <c r="O24" s="2"/>
    </row>
    <row r="25" spans="1:15" x14ac:dyDescent="0.2">
      <c r="A25" t="s">
        <v>54</v>
      </c>
      <c r="B25" t="s">
        <v>55</v>
      </c>
      <c r="C25" s="6">
        <v>2288370</v>
      </c>
      <c r="D25" s="1">
        <v>5701</v>
      </c>
      <c r="E25" s="1">
        <f t="shared" si="0"/>
        <v>249.12929290280854</v>
      </c>
      <c r="F25" s="1">
        <v>58</v>
      </c>
      <c r="G25" s="4">
        <v>8.32</v>
      </c>
      <c r="H25" s="4">
        <v>7.91</v>
      </c>
      <c r="I25" s="2"/>
      <c r="J25" s="2"/>
      <c r="K25" s="2"/>
      <c r="L25" s="2"/>
      <c r="M25" s="2"/>
      <c r="N25" s="2">
        <v>1</v>
      </c>
      <c r="O25" s="2"/>
    </row>
    <row r="26" spans="1:15" x14ac:dyDescent="0.2">
      <c r="A26" t="s">
        <v>56</v>
      </c>
      <c r="B26" t="s">
        <v>57</v>
      </c>
      <c r="C26" s="6">
        <v>15475960</v>
      </c>
      <c r="D26" s="1">
        <v>107310</v>
      </c>
      <c r="E26" s="1">
        <f t="shared" si="0"/>
        <v>693.39801860433852</v>
      </c>
      <c r="F26" s="1">
        <v>184</v>
      </c>
      <c r="G26" s="4">
        <v>8.0399999999999991</v>
      </c>
      <c r="H26" s="4">
        <v>7.35</v>
      </c>
      <c r="I26" s="2"/>
      <c r="J26" s="2"/>
      <c r="K26" s="2"/>
      <c r="L26" s="2">
        <v>1</v>
      </c>
      <c r="M26" s="2"/>
      <c r="N26" s="2"/>
      <c r="O26" s="2"/>
    </row>
    <row r="27" spans="1:15" x14ac:dyDescent="0.2">
      <c r="A27" t="s">
        <v>58</v>
      </c>
      <c r="B27" t="s">
        <v>59</v>
      </c>
      <c r="C27" s="6">
        <v>10123366</v>
      </c>
      <c r="D27" s="1">
        <v>62359</v>
      </c>
      <c r="E27" s="1">
        <f t="shared" si="0"/>
        <v>615.99076828793898</v>
      </c>
      <c r="F27" s="1">
        <v>181</v>
      </c>
      <c r="G27" s="4">
        <v>7.22</v>
      </c>
      <c r="H27" s="4">
        <v>6.41</v>
      </c>
      <c r="I27" s="2"/>
      <c r="J27" s="2">
        <v>1</v>
      </c>
      <c r="K27" s="2"/>
      <c r="L27" s="2">
        <v>1</v>
      </c>
      <c r="M27" s="2">
        <v>1</v>
      </c>
      <c r="N27" s="2"/>
      <c r="O27" s="2"/>
    </row>
    <row r="28" spans="1:15" x14ac:dyDescent="0.2">
      <c r="A28" t="s">
        <v>60</v>
      </c>
      <c r="B28" t="s">
        <v>61</v>
      </c>
      <c r="C28" s="6">
        <v>848822</v>
      </c>
      <c r="D28" s="1">
        <v>7950</v>
      </c>
      <c r="E28" s="1">
        <f t="shared" si="0"/>
        <v>936.59212414381341</v>
      </c>
      <c r="F28" s="1">
        <v>419</v>
      </c>
      <c r="G28" s="4">
        <v>8.77</v>
      </c>
      <c r="H28" s="4">
        <v>8.25</v>
      </c>
      <c r="I28" s="2"/>
      <c r="J28" s="2"/>
      <c r="K28" s="2">
        <v>1</v>
      </c>
      <c r="L28" s="2"/>
      <c r="M28" s="2">
        <v>1</v>
      </c>
      <c r="N28" s="2"/>
      <c r="O28" s="2"/>
    </row>
    <row r="29" spans="1:15" x14ac:dyDescent="0.2">
      <c r="A29" t="s">
        <v>62</v>
      </c>
      <c r="B29" t="s">
        <v>63</v>
      </c>
      <c r="C29" s="6">
        <v>1447713</v>
      </c>
      <c r="D29" s="1">
        <v>16668</v>
      </c>
      <c r="E29" s="1">
        <f t="shared" si="0"/>
        <v>1151.3331716990867</v>
      </c>
      <c r="F29" s="1">
        <v>298</v>
      </c>
      <c r="G29" s="4">
        <v>6.47</v>
      </c>
      <c r="H29" s="4">
        <v>6.13</v>
      </c>
      <c r="I29" s="2">
        <v>1</v>
      </c>
      <c r="J29" s="2"/>
      <c r="K29" s="2"/>
      <c r="L29" s="2">
        <v>1</v>
      </c>
      <c r="M29" s="2"/>
      <c r="N29" s="2"/>
      <c r="O29" s="2"/>
    </row>
    <row r="30" spans="1:15" x14ac:dyDescent="0.2">
      <c r="C30" s="5"/>
      <c r="G30" s="4"/>
      <c r="H30" s="4"/>
      <c r="I30" s="2"/>
      <c r="J30" s="2"/>
      <c r="K30" s="2"/>
      <c r="L30" s="2"/>
      <c r="M30" s="2"/>
      <c r="N30" s="2"/>
      <c r="O30" s="2"/>
    </row>
    <row r="31" spans="1:15" x14ac:dyDescent="0.2">
      <c r="A31" t="s">
        <v>69</v>
      </c>
    </row>
    <row r="32" spans="1:15" x14ac:dyDescent="0.2">
      <c r="A32" t="s">
        <v>70</v>
      </c>
    </row>
    <row r="42" spans="2:4" x14ac:dyDescent="0.2">
      <c r="C42" t="s">
        <v>65</v>
      </c>
      <c r="D42" t="s">
        <v>66</v>
      </c>
    </row>
    <row r="43" spans="2:4" x14ac:dyDescent="0.2">
      <c r="B43" t="s">
        <v>64</v>
      </c>
      <c r="C43">
        <v>13771</v>
      </c>
      <c r="D43">
        <v>8511</v>
      </c>
    </row>
    <row r="44" spans="2:4" x14ac:dyDescent="0.2">
      <c r="C44">
        <f>C43-447</f>
        <v>13324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6FD5-D213-0647-9466-E81FE1A54491}">
  <dimension ref="A1"/>
  <sheetViews>
    <sheetView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2020-12-15T21:56:33Z</dcterms:created>
  <dcterms:modified xsi:type="dcterms:W3CDTF">2020-12-16T01:40:59Z</dcterms:modified>
</cp:coreProperties>
</file>