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egan\Desktop\Main folder\NTU\演算法\"/>
    </mc:Choice>
  </mc:AlternateContent>
  <xr:revisionPtr revIDLastSave="0" documentId="13_ncr:1_{8A6ED468-6B53-4958-AF87-E0F5D48ACD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4" i="1" l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Q25" i="1"/>
  <c r="Q26" i="1"/>
  <c r="Q27" i="1"/>
  <c r="Q24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K25" i="1"/>
  <c r="K26" i="1"/>
  <c r="K27" i="1"/>
  <c r="K24" i="1"/>
  <c r="F30" i="1"/>
  <c r="G30" i="1"/>
  <c r="H30" i="1"/>
  <c r="I30" i="1"/>
  <c r="F31" i="1"/>
  <c r="G31" i="1"/>
  <c r="H31" i="1"/>
  <c r="I31" i="1"/>
  <c r="F32" i="1"/>
  <c r="G32" i="1"/>
  <c r="H32" i="1"/>
  <c r="I32" i="1"/>
  <c r="F33" i="1"/>
  <c r="G33" i="1"/>
  <c r="H33" i="1"/>
  <c r="I33" i="1"/>
  <c r="E33" i="1"/>
  <c r="E32" i="1"/>
  <c r="E31" i="1"/>
  <c r="E30" i="1"/>
  <c r="D31" i="1"/>
  <c r="D32" i="1"/>
  <c r="D33" i="1"/>
  <c r="D30" i="1"/>
  <c r="I25" i="1"/>
  <c r="I26" i="1"/>
  <c r="I27" i="1"/>
  <c r="I24" i="1"/>
  <c r="H25" i="1"/>
  <c r="H26" i="1"/>
  <c r="H27" i="1"/>
  <c r="H24" i="1"/>
  <c r="G25" i="1"/>
  <c r="G26" i="1"/>
  <c r="G27" i="1"/>
  <c r="G24" i="1"/>
</calcChain>
</file>

<file path=xl/sharedStrings.xml><?xml version="1.0" encoding="utf-8"?>
<sst xmlns="http://schemas.openxmlformats.org/spreadsheetml/2006/main" count="88" uniqueCount="80">
  <si>
    <t>Input size</t>
    <phoneticPr fontId="1" type="noConversion"/>
  </si>
  <si>
    <t>IS</t>
    <phoneticPr fontId="1" type="noConversion"/>
  </si>
  <si>
    <t>MS</t>
    <phoneticPr fontId="1" type="noConversion"/>
  </si>
  <si>
    <t>QS</t>
    <phoneticPr fontId="1" type="noConversion"/>
  </si>
  <si>
    <t>RQS</t>
    <phoneticPr fontId="1" type="noConversion"/>
  </si>
  <si>
    <t>HS</t>
    <phoneticPr fontId="1" type="noConversion"/>
  </si>
  <si>
    <t>CPU time (s)</t>
    <phoneticPr fontId="1" type="noConversion"/>
  </si>
  <si>
    <t>Memory (KB)</t>
    <phoneticPr fontId="1" type="noConversion"/>
  </si>
  <si>
    <t>4000.case2</t>
    <phoneticPr fontId="1" type="noConversion"/>
  </si>
  <si>
    <t>4000.case3</t>
    <phoneticPr fontId="1" type="noConversion"/>
  </si>
  <si>
    <t>4000.case1</t>
    <phoneticPr fontId="1" type="noConversion"/>
  </si>
  <si>
    <t>16000.case2</t>
    <phoneticPr fontId="1" type="noConversion"/>
  </si>
  <si>
    <t>16000.case1</t>
    <phoneticPr fontId="1" type="noConversion"/>
  </si>
  <si>
    <t>16000.case3</t>
    <phoneticPr fontId="1" type="noConversion"/>
  </si>
  <si>
    <t>32000.case2</t>
    <phoneticPr fontId="1" type="noConversion"/>
  </si>
  <si>
    <t>32000.case3</t>
    <phoneticPr fontId="1" type="noConversion"/>
  </si>
  <si>
    <t>32000.case1</t>
    <phoneticPr fontId="1" type="noConversion"/>
  </si>
  <si>
    <t>1000000.case2</t>
    <phoneticPr fontId="1" type="noConversion"/>
  </si>
  <si>
    <t>1000000.case3</t>
    <phoneticPr fontId="1" type="noConversion"/>
  </si>
  <si>
    <t>1000000.case1</t>
    <phoneticPr fontId="1" type="noConversion"/>
  </si>
  <si>
    <t>0.14m</t>
    <phoneticPr fontId="1" type="noConversion"/>
  </si>
  <si>
    <t>10.184m</t>
    <phoneticPr fontId="1" type="noConversion"/>
  </si>
  <si>
    <t>6.179m</t>
    <phoneticPr fontId="1" type="noConversion"/>
  </si>
  <si>
    <t>1.679m</t>
    <phoneticPr fontId="1" type="noConversion"/>
  </si>
  <si>
    <t>11.391m</t>
    <phoneticPr fontId="1" type="noConversion"/>
  </si>
  <si>
    <t>9.322m</t>
    <phoneticPr fontId="1" type="noConversion"/>
  </si>
  <si>
    <t>0.481m</t>
    <phoneticPr fontId="1" type="noConversion"/>
  </si>
  <si>
    <t>0.699m</t>
    <phoneticPr fontId="1" type="noConversion"/>
  </si>
  <si>
    <t>11.413m</t>
    <phoneticPr fontId="1" type="noConversion"/>
  </si>
  <si>
    <t>10.028m</t>
    <phoneticPr fontId="1" type="noConversion"/>
  </si>
  <si>
    <t>1.614m</t>
    <phoneticPr fontId="1" type="noConversion"/>
  </si>
  <si>
    <t>2.902m</t>
    <phoneticPr fontId="1" type="noConversion"/>
  </si>
  <si>
    <t>0.903m</t>
    <phoneticPr fontId="1" type="noConversion"/>
  </si>
  <si>
    <t>11.47m</t>
    <phoneticPr fontId="1" type="noConversion"/>
  </si>
  <si>
    <t>0.951m</t>
    <phoneticPr fontId="1" type="noConversion"/>
  </si>
  <si>
    <t>2.57m</t>
    <phoneticPr fontId="1" type="noConversion"/>
  </si>
  <si>
    <t>0.132m</t>
    <phoneticPr fontId="1" type="noConversion"/>
  </si>
  <si>
    <t>3.19m</t>
    <phoneticPr fontId="1" type="noConversion"/>
  </si>
  <si>
    <t>86.798m</t>
    <phoneticPr fontId="1" type="noConversion"/>
  </si>
  <si>
    <t>25.611m</t>
    <phoneticPr fontId="1" type="noConversion"/>
  </si>
  <si>
    <t>82.753m</t>
    <phoneticPr fontId="1" type="noConversion"/>
  </si>
  <si>
    <t>4.031m</t>
    <phoneticPr fontId="1" type="noConversion"/>
  </si>
  <si>
    <t>64.333m</t>
    <phoneticPr fontId="1" type="noConversion"/>
  </si>
  <si>
    <t>24.445m</t>
    <phoneticPr fontId="1" type="noConversion"/>
  </si>
  <si>
    <t>1.486m</t>
    <phoneticPr fontId="1" type="noConversion"/>
  </si>
  <si>
    <t>43.837m</t>
    <phoneticPr fontId="1" type="noConversion"/>
  </si>
  <si>
    <t>5.585m</t>
    <phoneticPr fontId="1" type="noConversion"/>
  </si>
  <si>
    <t>2.81m</t>
    <phoneticPr fontId="1" type="noConversion"/>
  </si>
  <si>
    <t>25.723m</t>
    <phoneticPr fontId="1" type="noConversion"/>
  </si>
  <si>
    <t>1.361m</t>
    <phoneticPr fontId="1" type="noConversion"/>
  </si>
  <si>
    <t>5.527m</t>
    <phoneticPr fontId="1" type="noConversion"/>
  </si>
  <si>
    <t>325.608m</t>
    <phoneticPr fontId="1" type="noConversion"/>
  </si>
  <si>
    <t>47.092m</t>
    <phoneticPr fontId="1" type="noConversion"/>
  </si>
  <si>
    <t>3.381m</t>
    <phoneticPr fontId="1" type="noConversion"/>
  </si>
  <si>
    <t>329.714m</t>
    <phoneticPr fontId="1" type="noConversion"/>
  </si>
  <si>
    <t>4.418m</t>
    <phoneticPr fontId="1" type="noConversion"/>
  </si>
  <si>
    <t>242.283m</t>
    <phoneticPr fontId="1" type="noConversion"/>
  </si>
  <si>
    <t>44.12m</t>
    <phoneticPr fontId="1" type="noConversion"/>
  </si>
  <si>
    <t>3.032m</t>
    <phoneticPr fontId="1" type="noConversion"/>
  </si>
  <si>
    <t>162.012m</t>
    <phoneticPr fontId="1" type="noConversion"/>
  </si>
  <si>
    <t>6.95m</t>
    <phoneticPr fontId="1" type="noConversion"/>
  </si>
  <si>
    <t>2.881m</t>
    <phoneticPr fontId="1" type="noConversion"/>
  </si>
  <si>
    <t>47.276m</t>
    <phoneticPr fontId="1" type="noConversion"/>
  </si>
  <si>
    <t>2.938m</t>
    <phoneticPr fontId="1" type="noConversion"/>
  </si>
  <si>
    <t>1.254m</t>
    <phoneticPr fontId="1" type="noConversion"/>
  </si>
  <si>
    <t>146.615m</t>
    <phoneticPr fontId="1" type="noConversion"/>
  </si>
  <si>
    <t>294894m</t>
    <phoneticPr fontId="1" type="noConversion"/>
  </si>
  <si>
    <t>1400.9m</t>
    <phoneticPr fontId="1" type="noConversion"/>
  </si>
  <si>
    <t>78.923m</t>
    <phoneticPr fontId="1" type="noConversion"/>
  </si>
  <si>
    <t>318976m</t>
    <phoneticPr fontId="1" type="noConversion"/>
  </si>
  <si>
    <t>157.877m</t>
    <phoneticPr fontId="1" type="noConversion"/>
  </si>
  <si>
    <t>198141m</t>
    <phoneticPr fontId="1" type="noConversion"/>
  </si>
  <si>
    <t>1383.79m</t>
    <phoneticPr fontId="1" type="noConversion"/>
  </si>
  <si>
    <t>76.683m</t>
    <phoneticPr fontId="1" type="noConversion"/>
  </si>
  <si>
    <t>158817m</t>
    <phoneticPr fontId="1" type="noConversion"/>
  </si>
  <si>
    <t>232.16m</t>
    <phoneticPr fontId="1" type="noConversion"/>
  </si>
  <si>
    <t>92.533m</t>
    <phoneticPr fontId="1" type="noConversion"/>
  </si>
  <si>
    <t>1438.83m</t>
    <phoneticPr fontId="1" type="noConversion"/>
  </si>
  <si>
    <t>141.302m</t>
    <phoneticPr fontId="1" type="noConversion"/>
  </si>
  <si>
    <t>0.155m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</si>
</sst>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000_);[Red]\(0.000000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Best</a:t>
            </a:r>
            <a:r>
              <a:rPr lang="en-US" altLang="zh-TW" baseline="0"/>
              <a:t> Case (Case 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0189445196211096"/>
          <c:y val="0.17171296296296298"/>
          <c:w val="0.69177266576454666"/>
          <c:h val="0.69564814814814813"/>
        </c:manualLayout>
      </c:layout>
      <c:scatterChart>
        <c:scatterStyle val="lineMarker"/>
        <c:varyColors val="0"/>
        <c:ser>
          <c:idx val="0"/>
          <c:order val="0"/>
          <c:tx>
            <c:v>IS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alpha val="97000"/>
                  </a:schemeClr>
                </a:solidFill>
                <a:prstDash val="solid"/>
              </a:ln>
              <a:effectLst/>
            </c:spPr>
            <c:trendlineType val="linear"/>
            <c:forward val="3"/>
            <c:backward val="2.5"/>
            <c:dispRSqr val="0"/>
            <c:dispEq val="0"/>
          </c:trendline>
          <c:xVal>
            <c:numRef>
              <c:f>工作表1!$D$30:$D$33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xVal>
          <c:yVal>
            <c:numRef>
              <c:f>工作表1!$E$30:$E$33</c:f>
              <c:numCache>
                <c:formatCode>General</c:formatCode>
                <c:ptCount val="4"/>
                <c:pt idx="0">
                  <c:v>-3.8538719643217618</c:v>
                </c:pt>
                <c:pt idx="1">
                  <c:v>-3.87942606879415</c:v>
                </c:pt>
                <c:pt idx="2">
                  <c:v>-3.8096683018297086</c:v>
                </c:pt>
                <c:pt idx="3">
                  <c:v>-2.9017024635053024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93-407D-A9B8-9751E0AE3949}"/>
            </c:ext>
          </c:extLst>
        </c:ser>
        <c:ser>
          <c:idx val="1"/>
          <c:order val="1"/>
          <c:tx>
            <c:v>MS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5"/>
            <c:dispRSqr val="0"/>
            <c:dispEq val="0"/>
          </c:trendline>
          <c:yVal>
            <c:numRef>
              <c:f>工作表1!$F$30:$F$33</c:f>
              <c:numCache>
                <c:formatCode>General</c:formatCode>
                <c:ptCount val="4"/>
                <c:pt idx="0">
                  <c:v>-2.774949303861951</c:v>
                </c:pt>
                <c:pt idx="1">
                  <c:v>-2.496209316942819</c:v>
                </c:pt>
                <c:pt idx="2">
                  <c:v>-2.2575105354182248</c:v>
                </c:pt>
                <c:pt idx="3">
                  <c:v>-1.8338215952885049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93-407D-A9B8-9751E0AE3949}"/>
            </c:ext>
          </c:extLst>
        </c:ser>
        <c:ser>
          <c:idx val="2"/>
          <c:order val="2"/>
          <c:tx>
            <c:v>QS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forward val="5"/>
            <c:dispRSqr val="0"/>
            <c:dispEq val="0"/>
          </c:trendline>
          <c:yVal>
            <c:numRef>
              <c:f>工作表1!$G$30:$G$33</c:f>
              <c:numCache>
                <c:formatCode>General</c:formatCode>
                <c:ptCount val="4"/>
                <c:pt idx="0">
                  <c:v>-1.9434381481405403</c:v>
                </c:pt>
                <c:pt idx="1">
                  <c:v>-1.0614902817240928</c:v>
                </c:pt>
                <c:pt idx="2">
                  <c:v>-0.48730493328783198</c:v>
                </c:pt>
                <c:pt idx="3">
                  <c:v>2.4696659363585121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293-407D-A9B8-9751E0AE3949}"/>
            </c:ext>
          </c:extLst>
        </c:ser>
        <c:ser>
          <c:idx val="3"/>
          <c:order val="3"/>
          <c:tx>
            <c:v>RQS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forward val="5"/>
            <c:dispRSqr val="0"/>
            <c:dispEq val="0"/>
          </c:trendline>
          <c:yVal>
            <c:numRef>
              <c:f>工作表1!$H$30:$H$33</c:f>
              <c:numCache>
                <c:formatCode>General</c:formatCode>
                <c:ptCount val="4"/>
                <c:pt idx="0">
                  <c:v>-2.0304909014034331</c:v>
                </c:pt>
                <c:pt idx="1">
                  <c:v>-1.5915734638586643</c:v>
                </c:pt>
                <c:pt idx="2">
                  <c:v>-1.3270528646534967</c:v>
                </c:pt>
                <c:pt idx="3">
                  <c:v>0.14640713528705321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93-407D-A9B8-9751E0AE3949}"/>
            </c:ext>
          </c:extLst>
        </c:ser>
        <c:ser>
          <c:idx val="4"/>
          <c:order val="4"/>
          <c:tx>
            <c:v>HS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forward val="4"/>
            <c:dispRSqr val="0"/>
            <c:dispEq val="0"/>
          </c:trendline>
          <c:yVal>
            <c:numRef>
              <c:f>工作表1!$I$30:$I$34</c:f>
              <c:numCache>
                <c:formatCode>General</c:formatCode>
                <c:ptCount val="5"/>
                <c:pt idx="0">
                  <c:v>-3.3178549236261681</c:v>
                </c:pt>
                <c:pt idx="1">
                  <c:v>-2.5900668766687054</c:v>
                </c:pt>
                <c:pt idx="2">
                  <c:v>-2.4709548292342309</c:v>
                </c:pt>
                <c:pt idx="3">
                  <c:v>-1.1027964148202143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293-407D-A9B8-9751E0AE3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318960"/>
        <c:axId val="853587760"/>
      </c:scatterChart>
      <c:valAx>
        <c:axId val="7133189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/>
                  <a:t>Input</a:t>
                </a:r>
                <a:r>
                  <a:rPr lang="en-US" altLang="zh-TW" sz="1200" baseline="0"/>
                  <a:t> Size (Log scale)</a:t>
                </a:r>
                <a:endParaRPr lang="zh-TW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3587760"/>
        <c:crossesAt val="-8"/>
        <c:crossBetween val="midCat"/>
      </c:valAx>
      <c:valAx>
        <c:axId val="8535877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/>
                  <a:t>Time (Log scale)</a:t>
                </a:r>
                <a:endParaRPr lang="zh-TW" altLang="en-US" sz="1200"/>
              </a:p>
            </c:rich>
          </c:tx>
          <c:layout>
            <c:manualLayout>
              <c:xMode val="edge"/>
              <c:yMode val="edge"/>
              <c:x val="9.3618431624618373E-3"/>
              <c:y val="0.334259259259259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331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Worst</a:t>
            </a:r>
            <a:r>
              <a:rPr lang="en-US" altLang="zh-TW" baseline="0"/>
              <a:t> Case (Case 3)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0710281332020996"/>
          <c:y val="0.16708333333333336"/>
          <c:w val="0.69177266576454666"/>
          <c:h val="0.69564814814814813"/>
        </c:manualLayout>
      </c:layout>
      <c:scatterChart>
        <c:scatterStyle val="lineMarker"/>
        <c:varyColors val="0"/>
        <c:ser>
          <c:idx val="0"/>
          <c:order val="0"/>
          <c:tx>
            <c:v>IS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alpha val="97000"/>
                  </a:schemeClr>
                </a:solidFill>
                <a:prstDash val="solid"/>
              </a:ln>
              <a:effectLst/>
            </c:spPr>
            <c:trendlineType val="linear"/>
            <c:forward val="3"/>
            <c:backward val="2.5"/>
            <c:dispRSqr val="0"/>
            <c:dispEq val="0"/>
          </c:trendline>
          <c:xVal>
            <c:numRef>
              <c:f>工作表1!$D$30:$D$33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xVal>
          <c:yVal>
            <c:numRef>
              <c:f>工作表1!$K$24:$K$27</c:f>
              <c:numCache>
                <c:formatCode>General</c:formatCode>
                <c:ptCount val="4"/>
                <c:pt idx="0">
                  <c:v>1.0079183906455988</c:v>
                </c:pt>
                <c:pt idx="1">
                  <c:v>1.9177837469774126</c:v>
                </c:pt>
                <c:pt idx="2">
                  <c:v>2.5181373881309015</c:v>
                </c:pt>
                <c:pt idx="3">
                  <c:v>5.5037580076350006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DC-4F30-A93D-F7247FBBAA76}"/>
            </c:ext>
          </c:extLst>
        </c:ser>
        <c:ser>
          <c:idx val="1"/>
          <c:order val="1"/>
          <c:tx>
            <c:v>MS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5"/>
            <c:dispRSqr val="0"/>
            <c:dispEq val="0"/>
          </c:trendline>
          <c:yVal>
            <c:numRef>
              <c:f>工作表1!$L$24:$L$27</c:f>
              <c:numCache>
                <c:formatCode>General</c:formatCode>
                <c:ptCount val="4"/>
                <c:pt idx="0">
                  <c:v>0.20790353038605164</c:v>
                </c:pt>
                <c:pt idx="1">
                  <c:v>0.60541279815305116</c:v>
                </c:pt>
                <c:pt idx="2">
                  <c:v>0.64522571153541619</c:v>
                </c:pt>
                <c:pt idx="3">
                  <c:v>2.198318865279695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DC-4F30-A93D-F7247FBBAA76}"/>
            </c:ext>
          </c:extLst>
        </c:ser>
        <c:ser>
          <c:idx val="3"/>
          <c:order val="2"/>
          <c:tx>
            <c:v>RQS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forward val="5"/>
            <c:dispRSqr val="0"/>
            <c:dispEq val="0"/>
          </c:trendline>
          <c:yVal>
            <c:numRef>
              <c:f>工作表1!$N$24:$N$27</c:f>
              <c:numCache>
                <c:formatCode>General</c:formatCode>
                <c:ptCount val="4"/>
                <c:pt idx="0">
                  <c:v>1.0573998172660624</c:v>
                </c:pt>
                <c:pt idx="1">
                  <c:v>1.3881900415998545</c:v>
                </c:pt>
                <c:pt idx="2">
                  <c:v>1.644635503768153</c:v>
                </c:pt>
                <c:pt idx="3">
                  <c:v>3.1410701878366969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DC-4F30-A93D-F7247FBBAA76}"/>
            </c:ext>
          </c:extLst>
        </c:ser>
        <c:ser>
          <c:idx val="4"/>
          <c:order val="3"/>
          <c:tx>
            <c:v>HS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forward val="5"/>
            <c:dispRSqr val="0"/>
            <c:dispEq val="0"/>
          </c:trendline>
          <c:yVal>
            <c:numRef>
              <c:f>工作表1!$O$24:$O$27</c:f>
              <c:numCache>
                <c:formatCode>General</c:formatCode>
                <c:ptCount val="4"/>
                <c:pt idx="0">
                  <c:v>-0.15552282425431863</c:v>
                </c:pt>
                <c:pt idx="1">
                  <c:v>0.1720188094245565</c:v>
                </c:pt>
                <c:pt idx="2">
                  <c:v>0.48172919696001593</c:v>
                </c:pt>
                <c:pt idx="3">
                  <c:v>1.8846990950505687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5DC-4F30-A93D-F7247FBBAA76}"/>
            </c:ext>
          </c:extLst>
        </c:ser>
        <c:ser>
          <c:idx val="2"/>
          <c:order val="4"/>
          <c:tx>
            <c:v>QS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forward val="5"/>
            <c:dispRSqr val="0"/>
            <c:dispEq val="0"/>
          </c:trendline>
          <c:yVal>
            <c:numRef>
              <c:f>工作表1!$M$24:$M$27</c:f>
              <c:numCache>
                <c:formatCode>General</c:formatCode>
                <c:ptCount val="4"/>
                <c:pt idx="0">
                  <c:v>1.0012143252861789</c:v>
                </c:pt>
                <c:pt idx="1">
                  <c:v>1.8084338040518055</c:v>
                </c:pt>
                <c:pt idx="2">
                  <c:v>2.3843229425518526</c:v>
                </c:pt>
                <c:pt idx="3">
                  <c:v>5.2969743505076776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5DC-4F30-A93D-F7247FBBA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318960"/>
        <c:axId val="853587760"/>
      </c:scatterChart>
      <c:valAx>
        <c:axId val="7133189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/>
                  <a:t>Input</a:t>
                </a:r>
                <a:r>
                  <a:rPr lang="en-US" altLang="zh-TW" sz="1200" baseline="0"/>
                  <a:t> Size (Log scale)</a:t>
                </a:r>
                <a:endParaRPr lang="zh-TW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3587760"/>
        <c:crossesAt val="-8"/>
        <c:crossBetween val="midCat"/>
      </c:valAx>
      <c:valAx>
        <c:axId val="8535877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/>
                  <a:t>Time (Log scale)</a:t>
                </a:r>
                <a:endParaRPr lang="zh-TW" altLang="en-US" sz="1200"/>
              </a:p>
            </c:rich>
          </c:tx>
          <c:layout>
            <c:manualLayout>
              <c:xMode val="edge"/>
              <c:yMode val="edge"/>
              <c:x val="1.0825439783491205E-2"/>
              <c:y val="0.325000000000000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altLang="zh-TW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331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aseline="0"/>
              <a:t>Average Case (Case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2009993549245873"/>
          <c:y val="0.16708333333333336"/>
          <c:w val="0.69177266576454666"/>
          <c:h val="0.69564814814814813"/>
        </c:manualLayout>
      </c:layout>
      <c:scatterChart>
        <c:scatterStyle val="lineMarker"/>
        <c:varyColors val="0"/>
        <c:ser>
          <c:idx val="0"/>
          <c:order val="0"/>
          <c:tx>
            <c:v>IS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alpha val="97000"/>
                  </a:schemeClr>
                </a:solidFill>
                <a:prstDash val="solid"/>
              </a:ln>
              <a:effectLst/>
            </c:spPr>
            <c:trendlineType val="linear"/>
            <c:forward val="3"/>
            <c:backward val="2.5"/>
            <c:dispRSqr val="0"/>
            <c:dispEq val="0"/>
          </c:trendline>
          <c:xVal>
            <c:numRef>
              <c:f>工作表1!$D$30:$D$33</c:f>
              <c:numCache>
                <c:formatCode>General</c:formatCode>
                <c:ptCount val="4"/>
                <c:pt idx="0">
                  <c:v>3.6020599913279625</c:v>
                </c:pt>
                <c:pt idx="1">
                  <c:v>4.204119982655925</c:v>
                </c:pt>
                <c:pt idx="2">
                  <c:v>4.5051499783199063</c:v>
                </c:pt>
                <c:pt idx="3">
                  <c:v>6</c:v>
                </c:pt>
              </c:numCache>
            </c:numRef>
          </c:xVal>
          <c:yVal>
            <c:numRef>
              <c:f>工作表1!$Q$24:$Q$27</c:f>
              <c:numCache>
                <c:formatCode>General</c:formatCode>
                <c:ptCount val="4"/>
                <c:pt idx="0">
                  <c:v>0.79091819521457829</c:v>
                </c:pt>
                <c:pt idx="1">
                  <c:v>1.6418408254027195</c:v>
                </c:pt>
                <c:pt idx="2">
                  <c:v>2.2095471833128322</c:v>
                </c:pt>
                <c:pt idx="3">
                  <c:v>5.2008969880849971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77-4F0B-AC8B-FD44C557E4AD}"/>
            </c:ext>
          </c:extLst>
        </c:ser>
        <c:ser>
          <c:idx val="1"/>
          <c:order val="1"/>
          <c:tx>
            <c:v>MS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5"/>
            <c:dispRSqr val="0"/>
            <c:dispEq val="0"/>
          </c:trendline>
          <c:yVal>
            <c:numRef>
              <c:f>工作表1!$R$24:$R$27</c:f>
              <c:numCache>
                <c:formatCode>General</c:formatCode>
                <c:ptCount val="4"/>
                <c:pt idx="0">
                  <c:v>0.46269740810171711</c:v>
                </c:pt>
                <c:pt idx="1">
                  <c:v>0.74702317745162783</c:v>
                </c:pt>
                <c:pt idx="2">
                  <c:v>0.84198480459011393</c:v>
                </c:pt>
                <c:pt idx="3">
                  <c:v>2.3657873950936605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B77-4F0B-AC8B-FD44C557E4AD}"/>
            </c:ext>
          </c:extLst>
        </c:ser>
        <c:ser>
          <c:idx val="3"/>
          <c:order val="2"/>
          <c:tx>
            <c:v>RQS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olid"/>
              </a:ln>
              <a:effectLst/>
            </c:spPr>
            <c:trendlineType val="linear"/>
            <c:forward val="5"/>
            <c:dispRSqr val="0"/>
            <c:dispEq val="0"/>
          </c:trendline>
          <c:yVal>
            <c:numRef>
              <c:f>工作表1!$T$24:$T$27</c:f>
              <c:numCache>
                <c:formatCode>General</c:formatCode>
                <c:ptCount val="4"/>
                <c:pt idx="0">
                  <c:v>1.0595634179012676</c:v>
                </c:pt>
                <c:pt idx="1">
                  <c:v>1.4103216177306825</c:v>
                </c:pt>
                <c:pt idx="2">
                  <c:v>1.6746407239769121</c:v>
                </c:pt>
                <c:pt idx="3">
                  <c:v>3.1580094843998991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B77-4F0B-AC8B-FD44C557E4AD}"/>
            </c:ext>
          </c:extLst>
        </c:ser>
        <c:ser>
          <c:idx val="4"/>
          <c:order val="3"/>
          <c:tx>
            <c:v>HS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forward val="5"/>
            <c:dispRSqr val="0"/>
            <c:dispEq val="0"/>
          </c:trendline>
          <c:yVal>
            <c:numRef>
              <c:f>工作表1!$U$24:$U$27</c:f>
              <c:numCache>
                <c:formatCode>General</c:formatCode>
                <c:ptCount val="4"/>
                <c:pt idx="0">
                  <c:v>-2.181948306258609E-2</c:v>
                </c:pt>
                <c:pt idx="1">
                  <c:v>0.13385812520333468</c:v>
                </c:pt>
                <c:pt idx="2">
                  <c:v>0.4680517914542377</c:v>
                </c:pt>
                <c:pt idx="3">
                  <c:v>2.1501483089314797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B77-4F0B-AC8B-FD44C557E4AD}"/>
            </c:ext>
          </c:extLst>
        </c:ser>
        <c:ser>
          <c:idx val="2"/>
          <c:order val="4"/>
          <c:tx>
            <c:v>QS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forward val="5"/>
            <c:dispRSqr val="0"/>
            <c:dispEq val="0"/>
          </c:trendline>
          <c:yVal>
            <c:numRef>
              <c:f>工作表1!$S$24:$S$27</c:f>
              <c:numCache>
                <c:formatCode>General</c:formatCode>
                <c:ptCount val="4"/>
                <c:pt idx="0">
                  <c:v>-4.4312249686494193E-2</c:v>
                </c:pt>
                <c:pt idx="1">
                  <c:v>0.44870631990507992</c:v>
                </c:pt>
                <c:pt idx="2">
                  <c:v>0.45954325828041293</c:v>
                </c:pt>
                <c:pt idx="3">
                  <c:v>1.966296642598947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B77-4F0B-AC8B-FD44C557E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318960"/>
        <c:axId val="853587760"/>
      </c:scatterChart>
      <c:valAx>
        <c:axId val="713318960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/>
                  <a:t>Input</a:t>
                </a:r>
                <a:r>
                  <a:rPr lang="en-US" altLang="zh-TW" sz="1200" baseline="0"/>
                  <a:t> Size (Log scale)</a:t>
                </a:r>
                <a:endParaRPr lang="zh-TW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3587760"/>
        <c:crossesAt val="-8"/>
        <c:crossBetween val="midCat"/>
      </c:valAx>
      <c:valAx>
        <c:axId val="85358776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200"/>
                  <a:t>Time (Log scale)</a:t>
                </a:r>
                <a:endParaRPr lang="zh-TW" altLang="en-US" sz="1200"/>
              </a:p>
            </c:rich>
          </c:tx>
          <c:layout>
            <c:manualLayout>
              <c:xMode val="edge"/>
              <c:yMode val="edge"/>
              <c:x val="2.1967582400704462E-2"/>
              <c:y val="0.33888888888888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non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713318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36</xdr:row>
      <xdr:rowOff>133350</xdr:rowOff>
    </xdr:from>
    <xdr:to>
      <xdr:col>8</xdr:col>
      <xdr:colOff>254000</xdr:colOff>
      <xdr:row>51</xdr:row>
      <xdr:rowOff>114300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5DA01529-17DE-D13B-5305-15CEAD1AB1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781050</xdr:colOff>
      <xdr:row>36</xdr:row>
      <xdr:rowOff>120650</xdr:rowOff>
    </xdr:from>
    <xdr:to>
      <xdr:col>16</xdr:col>
      <xdr:colOff>330200</xdr:colOff>
      <xdr:row>51</xdr:row>
      <xdr:rowOff>101600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0955A963-E066-4A71-B59E-23AEC8F90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32</xdr:row>
      <xdr:rowOff>0</xdr:rowOff>
    </xdr:from>
    <xdr:to>
      <xdr:col>25</xdr:col>
      <xdr:colOff>412750</xdr:colOff>
      <xdr:row>46</xdr:row>
      <xdr:rowOff>165100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7EEF9A51-5D53-431B-B7FC-2C5F1BB1DC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topLeftCell="A31" workbookViewId="0">
      <selection activeCell="O34" sqref="O34"/>
    </sheetView>
  </sheetViews>
  <sheetFormatPr defaultRowHeight="14.5" x14ac:dyDescent="0.3"/>
  <cols>
    <col min="1" max="1" width="13.69921875" style="1" bestFit="1" customWidth="1"/>
    <col min="2" max="2" width="12.69921875" style="1" bestFit="1" customWidth="1"/>
    <col min="3" max="3" width="13.59765625" style="1" bestFit="1" customWidth="1"/>
    <col min="4" max="4" width="12.69921875" style="1" bestFit="1" customWidth="1"/>
    <col min="5" max="5" width="13.59765625" style="1" bestFit="1" customWidth="1"/>
    <col min="6" max="6" width="12.69921875" style="1" bestFit="1" customWidth="1"/>
    <col min="7" max="7" width="13.59765625" style="1" bestFit="1" customWidth="1"/>
    <col min="8" max="8" width="12.69921875" style="1" bestFit="1" customWidth="1"/>
    <col min="9" max="9" width="13.59765625" style="1" bestFit="1" customWidth="1"/>
    <col min="10" max="10" width="12.69921875" style="1" bestFit="1" customWidth="1"/>
    <col min="11" max="11" width="13.59765625" style="1" bestFit="1" customWidth="1"/>
    <col min="12" max="16" width="8.796875" style="1"/>
    <col min="17" max="17" width="10.69921875" style="1" bestFit="1" customWidth="1"/>
    <col min="18" max="16384" width="8.796875" style="1"/>
  </cols>
  <sheetData>
    <row r="1" spans="1:11" x14ac:dyDescent="0.3">
      <c r="A1" s="1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  <c r="H1" s="4" t="s">
        <v>4</v>
      </c>
      <c r="I1" s="4"/>
      <c r="J1" s="4" t="s">
        <v>5</v>
      </c>
      <c r="K1" s="4"/>
    </row>
    <row r="2" spans="1:11" x14ac:dyDescent="0.3"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  <c r="J2" s="1" t="s">
        <v>6</v>
      </c>
      <c r="K2" s="1" t="s">
        <v>7</v>
      </c>
    </row>
    <row r="3" spans="1:11" x14ac:dyDescent="0.3">
      <c r="A3" s="1" t="s">
        <v>8</v>
      </c>
      <c r="B3" s="2" t="s">
        <v>20</v>
      </c>
      <c r="C3" s="1">
        <v>5904</v>
      </c>
      <c r="D3" s="1" t="s">
        <v>23</v>
      </c>
      <c r="E3" s="1">
        <v>6040</v>
      </c>
      <c r="F3" s="1" t="s">
        <v>24</v>
      </c>
      <c r="G3" s="1">
        <v>5904</v>
      </c>
      <c r="H3" s="1" t="s">
        <v>25</v>
      </c>
      <c r="I3" s="1">
        <v>5904</v>
      </c>
      <c r="J3" s="1" t="s">
        <v>26</v>
      </c>
      <c r="K3" s="1">
        <v>5904</v>
      </c>
    </row>
    <row r="4" spans="1:11" x14ac:dyDescent="0.3">
      <c r="A4" s="1" t="s">
        <v>9</v>
      </c>
      <c r="B4" s="2" t="s">
        <v>21</v>
      </c>
      <c r="C4" s="1">
        <v>5904</v>
      </c>
      <c r="D4" s="1" t="s">
        <v>30</v>
      </c>
      <c r="E4" s="1">
        <v>6040</v>
      </c>
      <c r="F4" s="1" t="s">
        <v>29</v>
      </c>
      <c r="G4" s="1">
        <v>5904</v>
      </c>
      <c r="H4" s="1" t="s">
        <v>28</v>
      </c>
      <c r="I4" s="1">
        <v>5904</v>
      </c>
      <c r="J4" s="1" t="s">
        <v>27</v>
      </c>
      <c r="K4" s="1">
        <v>5904</v>
      </c>
    </row>
    <row r="5" spans="1:11" x14ac:dyDescent="0.3">
      <c r="A5" s="1" t="s">
        <v>10</v>
      </c>
      <c r="B5" s="2" t="s">
        <v>22</v>
      </c>
      <c r="C5" s="1">
        <v>5904</v>
      </c>
      <c r="D5" s="1" t="s">
        <v>31</v>
      </c>
      <c r="E5" s="1">
        <v>6040</v>
      </c>
      <c r="F5" s="1" t="s">
        <v>32</v>
      </c>
      <c r="G5" s="1">
        <v>5904</v>
      </c>
      <c r="H5" s="1" t="s">
        <v>33</v>
      </c>
      <c r="I5" s="1">
        <v>5904</v>
      </c>
      <c r="J5" s="1" t="s">
        <v>34</v>
      </c>
      <c r="K5" s="1">
        <v>5904</v>
      </c>
    </row>
    <row r="6" spans="1:11" x14ac:dyDescent="0.3">
      <c r="A6" s="1" t="s">
        <v>11</v>
      </c>
      <c r="B6" s="2" t="s">
        <v>36</v>
      </c>
      <c r="C6" s="1">
        <v>6056</v>
      </c>
      <c r="D6" s="1" t="s">
        <v>37</v>
      </c>
      <c r="E6" s="1">
        <v>6056</v>
      </c>
      <c r="F6" s="1" t="s">
        <v>38</v>
      </c>
      <c r="G6" s="1">
        <v>6056</v>
      </c>
      <c r="H6" s="1" t="s">
        <v>39</v>
      </c>
      <c r="I6" s="1">
        <v>6056</v>
      </c>
      <c r="J6" s="1" t="s">
        <v>35</v>
      </c>
      <c r="K6" s="1">
        <v>6056</v>
      </c>
    </row>
    <row r="7" spans="1:11" x14ac:dyDescent="0.3">
      <c r="A7" s="1" t="s">
        <v>13</v>
      </c>
      <c r="B7" s="2" t="s">
        <v>40</v>
      </c>
      <c r="C7" s="1">
        <v>6056</v>
      </c>
      <c r="D7" s="1" t="s">
        <v>41</v>
      </c>
      <c r="E7" s="1">
        <v>6056</v>
      </c>
      <c r="F7" s="1" t="s">
        <v>42</v>
      </c>
      <c r="G7" s="1">
        <v>6304</v>
      </c>
      <c r="H7" s="1" t="s">
        <v>43</v>
      </c>
      <c r="I7" s="1">
        <v>6056</v>
      </c>
      <c r="J7" s="1" t="s">
        <v>44</v>
      </c>
      <c r="K7" s="1">
        <v>6056</v>
      </c>
    </row>
    <row r="8" spans="1:11" x14ac:dyDescent="0.3">
      <c r="A8" s="1" t="s">
        <v>12</v>
      </c>
      <c r="B8" s="2" t="s">
        <v>45</v>
      </c>
      <c r="C8" s="1">
        <v>6056</v>
      </c>
      <c r="D8" s="1" t="s">
        <v>46</v>
      </c>
      <c r="E8" s="1">
        <v>6056</v>
      </c>
      <c r="F8" s="1" t="s">
        <v>47</v>
      </c>
      <c r="G8" s="1">
        <v>6056</v>
      </c>
      <c r="H8" s="1" t="s">
        <v>48</v>
      </c>
      <c r="I8" s="1">
        <v>6056</v>
      </c>
      <c r="J8" s="1" t="s">
        <v>49</v>
      </c>
      <c r="K8" s="1">
        <v>6056</v>
      </c>
    </row>
    <row r="9" spans="1:11" x14ac:dyDescent="0.3">
      <c r="A9" s="1" t="s">
        <v>14</v>
      </c>
      <c r="B9" s="2" t="s">
        <v>79</v>
      </c>
      <c r="C9" s="1">
        <v>6188</v>
      </c>
      <c r="D9" s="1" t="s">
        <v>50</v>
      </c>
      <c r="E9" s="1">
        <v>6316</v>
      </c>
      <c r="F9" s="1" t="s">
        <v>51</v>
      </c>
      <c r="G9" s="1">
        <v>6188</v>
      </c>
      <c r="H9" s="1" t="s">
        <v>52</v>
      </c>
      <c r="I9" s="1">
        <v>6188</v>
      </c>
      <c r="J9" s="1" t="s">
        <v>53</v>
      </c>
      <c r="K9" s="1">
        <v>6188</v>
      </c>
    </row>
    <row r="10" spans="1:11" x14ac:dyDescent="0.3">
      <c r="A10" s="1" t="s">
        <v>15</v>
      </c>
      <c r="B10" s="2" t="s">
        <v>54</v>
      </c>
      <c r="C10" s="1">
        <v>6188</v>
      </c>
      <c r="D10" s="1" t="s">
        <v>55</v>
      </c>
      <c r="E10" s="1">
        <v>6316</v>
      </c>
      <c r="F10" s="1" t="s">
        <v>56</v>
      </c>
      <c r="G10" s="1">
        <v>6736</v>
      </c>
      <c r="H10" s="1" t="s">
        <v>57</v>
      </c>
      <c r="I10" s="1">
        <v>6188</v>
      </c>
      <c r="J10" s="1" t="s">
        <v>58</v>
      </c>
      <c r="K10" s="1">
        <v>6188</v>
      </c>
    </row>
    <row r="11" spans="1:11" x14ac:dyDescent="0.3">
      <c r="A11" s="1" t="s">
        <v>16</v>
      </c>
      <c r="B11" s="2" t="s">
        <v>59</v>
      </c>
      <c r="C11" s="1">
        <v>6188</v>
      </c>
      <c r="D11" s="1" t="s">
        <v>60</v>
      </c>
      <c r="E11" s="1">
        <v>6316</v>
      </c>
      <c r="F11" s="1" t="s">
        <v>61</v>
      </c>
      <c r="G11" s="1">
        <v>6188</v>
      </c>
      <c r="H11" s="1" t="s">
        <v>62</v>
      </c>
      <c r="I11" s="1">
        <v>6188</v>
      </c>
      <c r="J11" s="1" t="s">
        <v>63</v>
      </c>
      <c r="K11" s="1">
        <v>6188</v>
      </c>
    </row>
    <row r="12" spans="1:11" x14ac:dyDescent="0.3">
      <c r="A12" s="1" t="s">
        <v>17</v>
      </c>
      <c r="B12" s="2" t="s">
        <v>64</v>
      </c>
      <c r="C12" s="1">
        <v>12144</v>
      </c>
      <c r="D12" s="1" t="s">
        <v>65</v>
      </c>
      <c r="E12" s="1">
        <v>16236</v>
      </c>
      <c r="F12" s="1" t="s">
        <v>66</v>
      </c>
      <c r="G12" s="1">
        <v>12144</v>
      </c>
      <c r="H12" s="1" t="s">
        <v>67</v>
      </c>
      <c r="I12" s="1">
        <v>12144</v>
      </c>
      <c r="J12" s="1" t="s">
        <v>68</v>
      </c>
      <c r="K12" s="1">
        <v>12144</v>
      </c>
    </row>
    <row r="13" spans="1:11" x14ac:dyDescent="0.3">
      <c r="A13" s="1" t="s">
        <v>18</v>
      </c>
      <c r="B13" s="2" t="s">
        <v>69</v>
      </c>
      <c r="C13" s="1">
        <v>12144</v>
      </c>
      <c r="D13" s="1" t="s">
        <v>70</v>
      </c>
      <c r="E13" s="1">
        <v>16236</v>
      </c>
      <c r="F13" s="1" t="s">
        <v>71</v>
      </c>
      <c r="G13" s="1">
        <v>23996</v>
      </c>
      <c r="H13" s="1" t="s">
        <v>72</v>
      </c>
      <c r="I13" s="1">
        <v>12144</v>
      </c>
      <c r="J13" s="1" t="s">
        <v>73</v>
      </c>
      <c r="K13" s="1">
        <v>12144</v>
      </c>
    </row>
    <row r="14" spans="1:11" x14ac:dyDescent="0.3">
      <c r="A14" s="1" t="s">
        <v>19</v>
      </c>
      <c r="B14" s="2" t="s">
        <v>74</v>
      </c>
      <c r="C14" s="1">
        <v>12144</v>
      </c>
      <c r="D14" s="1" t="s">
        <v>75</v>
      </c>
      <c r="E14" s="1">
        <v>16236</v>
      </c>
      <c r="F14" s="1" t="s">
        <v>76</v>
      </c>
      <c r="G14" s="1">
        <v>12144</v>
      </c>
      <c r="H14" s="1" t="s">
        <v>77</v>
      </c>
      <c r="I14" s="1">
        <v>12144</v>
      </c>
      <c r="J14" s="1" t="s">
        <v>78</v>
      </c>
      <c r="K14" s="1">
        <v>12144</v>
      </c>
    </row>
    <row r="19" spans="4:21" x14ac:dyDescent="0.3">
      <c r="G19" s="1">
        <v>11.391</v>
      </c>
      <c r="H19" s="1">
        <v>9.3219999999999992</v>
      </c>
      <c r="I19" s="1">
        <v>0.48099999999999998</v>
      </c>
      <c r="K19" s="2">
        <v>10.183999999999999</v>
      </c>
      <c r="L19" s="1">
        <v>1.6140000000000001</v>
      </c>
      <c r="M19" s="1">
        <v>10.028</v>
      </c>
      <c r="N19" s="1">
        <v>11.413</v>
      </c>
      <c r="O19" s="1">
        <v>0.69899999999999995</v>
      </c>
      <c r="Q19" s="2">
        <v>6.1790000000000003</v>
      </c>
      <c r="R19" s="1">
        <v>2.9020000000000001</v>
      </c>
      <c r="S19" s="1">
        <v>0.90300000000000002</v>
      </c>
      <c r="T19" s="1">
        <v>11.47</v>
      </c>
      <c r="U19" s="1">
        <v>0.95099999999999996</v>
      </c>
    </row>
    <row r="20" spans="4:21" x14ac:dyDescent="0.3">
      <c r="G20" s="1">
        <v>86.798000000000002</v>
      </c>
      <c r="H20" s="1">
        <v>25.611000000000001</v>
      </c>
      <c r="I20" s="1">
        <v>2.57</v>
      </c>
      <c r="K20" s="2">
        <v>82.753</v>
      </c>
      <c r="L20" s="1">
        <v>4.0309999999999997</v>
      </c>
      <c r="M20" s="1">
        <v>64.332999999999998</v>
      </c>
      <c r="N20" s="1">
        <v>24.445</v>
      </c>
      <c r="O20" s="1">
        <v>1.486</v>
      </c>
      <c r="Q20" s="2">
        <v>43.837000000000003</v>
      </c>
      <c r="R20" s="1">
        <v>5.585</v>
      </c>
      <c r="S20" s="1">
        <v>2.81</v>
      </c>
      <c r="T20" s="1">
        <v>25.722999999999999</v>
      </c>
      <c r="U20" s="1">
        <v>1.361</v>
      </c>
    </row>
    <row r="21" spans="4:21" x14ac:dyDescent="0.3">
      <c r="G21" s="1">
        <v>325.608</v>
      </c>
      <c r="H21" s="1">
        <v>47.091999999999999</v>
      </c>
      <c r="I21" s="1">
        <v>3.3809999999999998</v>
      </c>
      <c r="K21" s="2">
        <v>329.714</v>
      </c>
      <c r="L21" s="1">
        <v>4.4180000000000001</v>
      </c>
      <c r="M21" s="1">
        <v>242.28299999999999</v>
      </c>
      <c r="N21" s="1">
        <v>44.12</v>
      </c>
      <c r="O21" s="1">
        <v>3.032</v>
      </c>
      <c r="Q21" s="2">
        <v>162.012</v>
      </c>
      <c r="R21" s="1">
        <v>6.95</v>
      </c>
      <c r="S21" s="1">
        <v>2.8809999999999998</v>
      </c>
      <c r="T21" s="1">
        <v>47.276000000000003</v>
      </c>
      <c r="U21" s="1">
        <v>2.9380000000000002</v>
      </c>
    </row>
    <row r="22" spans="4:21" x14ac:dyDescent="0.3">
      <c r="G22" s="1">
        <v>294894</v>
      </c>
      <c r="H22" s="1">
        <v>1400.9</v>
      </c>
      <c r="I22" s="1">
        <v>78.923000000000002</v>
      </c>
      <c r="K22" s="2">
        <v>318976</v>
      </c>
      <c r="L22" s="1">
        <v>157.87700000000001</v>
      </c>
      <c r="M22" s="1">
        <v>198141</v>
      </c>
      <c r="N22" s="1">
        <v>1383.79</v>
      </c>
      <c r="O22" s="1">
        <v>76.683000000000007</v>
      </c>
      <c r="Q22" s="2">
        <v>158817</v>
      </c>
      <c r="R22" s="1">
        <v>232.16</v>
      </c>
      <c r="S22" s="1">
        <v>92.533000000000001</v>
      </c>
      <c r="T22" s="1">
        <v>1438.83</v>
      </c>
      <c r="U22" s="1">
        <v>141.30199999999999</v>
      </c>
    </row>
    <row r="24" spans="4:21" x14ac:dyDescent="0.3">
      <c r="D24" s="1">
        <v>4000</v>
      </c>
      <c r="E24" s="3">
        <v>1.3999999999999999E-4</v>
      </c>
      <c r="F24" s="1">
        <v>1.6789999999999999E-3</v>
      </c>
      <c r="G24" s="1">
        <f t="shared" ref="G24:I27" si="0">G19*0.001</f>
        <v>1.1391E-2</v>
      </c>
      <c r="H24" s="1">
        <f t="shared" si="0"/>
        <v>9.3219999999999987E-3</v>
      </c>
      <c r="I24" s="1">
        <f t="shared" si="0"/>
        <v>4.8099999999999998E-4</v>
      </c>
      <c r="K24" s="1">
        <f>LOG10(K19)</f>
        <v>1.0079183906455988</v>
      </c>
      <c r="L24" s="1">
        <f t="shared" ref="L24:O24" si="1">LOG10(L19)</f>
        <v>0.20790353038605164</v>
      </c>
      <c r="M24" s="1">
        <f t="shared" si="1"/>
        <v>1.0012143252861789</v>
      </c>
      <c r="N24" s="1">
        <f t="shared" si="1"/>
        <v>1.0573998172660624</v>
      </c>
      <c r="O24" s="1">
        <f t="shared" si="1"/>
        <v>-0.15552282425431863</v>
      </c>
      <c r="Q24" s="1">
        <f>LOG10(Q19)</f>
        <v>0.79091819521457829</v>
      </c>
      <c r="R24" s="1">
        <f t="shared" ref="R24:U24" si="2">LOG10(R19)</f>
        <v>0.46269740810171711</v>
      </c>
      <c r="S24" s="1">
        <f t="shared" si="2"/>
        <v>-4.4312249686494193E-2</v>
      </c>
      <c r="T24" s="1">
        <f t="shared" si="2"/>
        <v>1.0595634179012676</v>
      </c>
      <c r="U24" s="1">
        <f t="shared" si="2"/>
        <v>-2.181948306258609E-2</v>
      </c>
    </row>
    <row r="25" spans="4:21" x14ac:dyDescent="0.3">
      <c r="D25" s="1">
        <v>16000</v>
      </c>
      <c r="E25" s="3">
        <v>1.3200000000000001E-4</v>
      </c>
      <c r="F25" s="1">
        <v>3.1900000000000001E-3</v>
      </c>
      <c r="G25" s="1">
        <f t="shared" si="0"/>
        <v>8.6798E-2</v>
      </c>
      <c r="H25" s="1">
        <f t="shared" si="0"/>
        <v>2.5611000000000002E-2</v>
      </c>
      <c r="I25" s="1">
        <f t="shared" si="0"/>
        <v>2.5699999999999998E-3</v>
      </c>
      <c r="K25" s="1">
        <f t="shared" ref="K25:O27" si="3">LOG10(K20)</f>
        <v>1.9177837469774126</v>
      </c>
      <c r="L25" s="1">
        <f t="shared" si="3"/>
        <v>0.60541279815305116</v>
      </c>
      <c r="M25" s="1">
        <f t="shared" si="3"/>
        <v>1.8084338040518055</v>
      </c>
      <c r="N25" s="1">
        <f t="shared" si="3"/>
        <v>1.3881900415998545</v>
      </c>
      <c r="O25" s="1">
        <f t="shared" si="3"/>
        <v>0.1720188094245565</v>
      </c>
      <c r="Q25" s="1">
        <f t="shared" ref="Q25:U27" si="4">LOG10(Q20)</f>
        <v>1.6418408254027195</v>
      </c>
      <c r="R25" s="1">
        <f t="shared" si="4"/>
        <v>0.74702317745162783</v>
      </c>
      <c r="S25" s="1">
        <f t="shared" si="4"/>
        <v>0.44870631990507992</v>
      </c>
      <c r="T25" s="1">
        <f t="shared" si="4"/>
        <v>1.4103216177306825</v>
      </c>
      <c r="U25" s="1">
        <f t="shared" si="4"/>
        <v>0.13385812520333468</v>
      </c>
    </row>
    <row r="26" spans="4:21" x14ac:dyDescent="0.3">
      <c r="D26" s="1">
        <v>32000</v>
      </c>
      <c r="E26" s="3">
        <v>1.55E-4</v>
      </c>
      <c r="F26" s="1">
        <v>5.5269999999999998E-3</v>
      </c>
      <c r="G26" s="1">
        <f t="shared" si="0"/>
        <v>0.32560800000000001</v>
      </c>
      <c r="H26" s="1">
        <f t="shared" si="0"/>
        <v>4.7092000000000002E-2</v>
      </c>
      <c r="I26" s="1">
        <f t="shared" si="0"/>
        <v>3.3809999999999999E-3</v>
      </c>
      <c r="K26" s="1">
        <f t="shared" si="3"/>
        <v>2.5181373881309015</v>
      </c>
      <c r="L26" s="1">
        <f t="shared" si="3"/>
        <v>0.64522571153541619</v>
      </c>
      <c r="M26" s="1">
        <f t="shared" si="3"/>
        <v>2.3843229425518526</v>
      </c>
      <c r="N26" s="1">
        <f t="shared" si="3"/>
        <v>1.644635503768153</v>
      </c>
      <c r="O26" s="1">
        <f t="shared" si="3"/>
        <v>0.48172919696001593</v>
      </c>
      <c r="Q26" s="1">
        <f t="shared" si="4"/>
        <v>2.2095471833128322</v>
      </c>
      <c r="R26" s="1">
        <f t="shared" si="4"/>
        <v>0.84198480459011393</v>
      </c>
      <c r="S26" s="1">
        <f t="shared" si="4"/>
        <v>0.45954325828041293</v>
      </c>
      <c r="T26" s="1">
        <f t="shared" si="4"/>
        <v>1.6746407239769121</v>
      </c>
      <c r="U26" s="1">
        <f t="shared" si="4"/>
        <v>0.4680517914542377</v>
      </c>
    </row>
    <row r="27" spans="4:21" x14ac:dyDescent="0.3">
      <c r="D27" s="1">
        <v>1000000</v>
      </c>
      <c r="E27" s="3">
        <v>1.2539999999999999E-3</v>
      </c>
      <c r="F27" s="1">
        <v>1.4661499999999999E-2</v>
      </c>
      <c r="G27" s="1">
        <f t="shared" si="0"/>
        <v>294.89400000000001</v>
      </c>
      <c r="H27" s="1">
        <f t="shared" si="0"/>
        <v>1.4009</v>
      </c>
      <c r="I27" s="1">
        <f t="shared" si="0"/>
        <v>7.8923000000000007E-2</v>
      </c>
      <c r="K27" s="1">
        <f t="shared" si="3"/>
        <v>5.5037580076350006</v>
      </c>
      <c r="L27" s="1">
        <f t="shared" si="3"/>
        <v>2.198318865279695</v>
      </c>
      <c r="M27" s="1">
        <f t="shared" si="3"/>
        <v>5.2969743505076776</v>
      </c>
      <c r="N27" s="1">
        <f t="shared" si="3"/>
        <v>3.1410701878366969</v>
      </c>
      <c r="O27" s="1">
        <f t="shared" si="3"/>
        <v>1.8846990950505687</v>
      </c>
      <c r="Q27" s="1">
        <f t="shared" si="4"/>
        <v>5.2008969880849971</v>
      </c>
      <c r="R27" s="1">
        <f t="shared" si="4"/>
        <v>2.3657873950936605</v>
      </c>
      <c r="S27" s="1">
        <f t="shared" si="4"/>
        <v>1.966296642598947</v>
      </c>
      <c r="T27" s="1">
        <f t="shared" si="4"/>
        <v>3.1580094843998991</v>
      </c>
      <c r="U27" s="1">
        <f t="shared" si="4"/>
        <v>2.1501483089314797</v>
      </c>
    </row>
    <row r="30" spans="4:21" x14ac:dyDescent="0.3">
      <c r="D30" s="1">
        <f>LOG10(D24)</f>
        <v>3.6020599913279625</v>
      </c>
      <c r="E30" s="1">
        <f>LOG10(E24)</f>
        <v>-3.8538719643217618</v>
      </c>
      <c r="F30" s="1">
        <f t="shared" ref="F30:I30" si="5">LOG10(F24)</f>
        <v>-2.774949303861951</v>
      </c>
      <c r="G30" s="1">
        <f t="shared" si="5"/>
        <v>-1.9434381481405403</v>
      </c>
      <c r="H30" s="1">
        <f t="shared" si="5"/>
        <v>-2.0304909014034331</v>
      </c>
      <c r="I30" s="1">
        <f t="shared" si="5"/>
        <v>-3.3178549236261681</v>
      </c>
    </row>
    <row r="31" spans="4:21" x14ac:dyDescent="0.3">
      <c r="D31" s="1">
        <f t="shared" ref="D31:E33" si="6">LOG10(D25)</f>
        <v>4.204119982655925</v>
      </c>
      <c r="E31" s="1">
        <f t="shared" si="6"/>
        <v>-3.87942606879415</v>
      </c>
      <c r="F31" s="1">
        <f t="shared" ref="F31:I31" si="7">LOG10(F25)</f>
        <v>-2.496209316942819</v>
      </c>
      <c r="G31" s="1">
        <f t="shared" si="7"/>
        <v>-1.0614902817240928</v>
      </c>
      <c r="H31" s="1">
        <f t="shared" si="7"/>
        <v>-1.5915734638586643</v>
      </c>
      <c r="I31" s="1">
        <f t="shared" si="7"/>
        <v>-2.5900668766687054</v>
      </c>
    </row>
    <row r="32" spans="4:21" x14ac:dyDescent="0.3">
      <c r="D32" s="1">
        <f t="shared" si="6"/>
        <v>4.5051499783199063</v>
      </c>
      <c r="E32" s="1">
        <f t="shared" si="6"/>
        <v>-3.8096683018297086</v>
      </c>
      <c r="F32" s="1">
        <f t="shared" ref="F32:I32" si="8">LOG10(F26)</f>
        <v>-2.2575105354182248</v>
      </c>
      <c r="G32" s="1">
        <f t="shared" si="8"/>
        <v>-0.48730493328783198</v>
      </c>
      <c r="H32" s="1">
        <f t="shared" si="8"/>
        <v>-1.3270528646534967</v>
      </c>
      <c r="I32" s="1">
        <f t="shared" si="8"/>
        <v>-2.4709548292342309</v>
      </c>
    </row>
    <row r="33" spans="4:9" x14ac:dyDescent="0.3">
      <c r="D33" s="1">
        <f t="shared" si="6"/>
        <v>6</v>
      </c>
      <c r="E33" s="1">
        <f t="shared" si="6"/>
        <v>-2.9017024635053024</v>
      </c>
      <c r="F33" s="1">
        <f t="shared" ref="F33:I33" si="9">LOG10(F27)</f>
        <v>-1.8338215952885049</v>
      </c>
      <c r="G33" s="1">
        <f t="shared" si="9"/>
        <v>2.4696659363585121</v>
      </c>
      <c r="H33" s="1">
        <f t="shared" si="9"/>
        <v>0.14640713528705321</v>
      </c>
      <c r="I33" s="1">
        <f t="shared" si="9"/>
        <v>-1.1027964148202143</v>
      </c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 .</cp:lastModifiedBy>
  <dcterms:created xsi:type="dcterms:W3CDTF">2015-06-05T18:19:34Z</dcterms:created>
  <dcterms:modified xsi:type="dcterms:W3CDTF">2023-10-08T04:24:04Z</dcterms:modified>
</cp:coreProperties>
</file>