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Downloads\"/>
    </mc:Choice>
  </mc:AlternateContent>
  <xr:revisionPtr revIDLastSave="0" documentId="13_ncr:1_{AFE5797C-6A1C-4BD5-BC9B-EB20DAF812DC}" xr6:coauthVersionLast="47" xr6:coauthVersionMax="47" xr10:uidLastSave="{00000000-0000-0000-0000-000000000000}"/>
  <bookViews>
    <workbookView xWindow="-108" yWindow="-108" windowWidth="23256" windowHeight="12456" xr2:uid="{49BE5A27-7C32-407B-BE2D-476AFCAB7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7" i="1" l="1"/>
  <c r="J13" i="1"/>
  <c r="J14" i="1"/>
  <c r="J15" i="1"/>
  <c r="J16" i="1"/>
  <c r="J17" i="1"/>
  <c r="J18" i="1"/>
  <c r="J19" i="1"/>
  <c r="J22" i="1" s="1"/>
  <c r="J20" i="1"/>
  <c r="J21" i="1"/>
  <c r="J12" i="1"/>
  <c r="C22" i="1"/>
  <c r="D22" i="1"/>
  <c r="E22" i="1"/>
  <c r="F22" i="1"/>
  <c r="G22" i="1"/>
  <c r="H22" i="1"/>
  <c r="I22" i="1"/>
  <c r="I13" i="1"/>
  <c r="I14" i="1"/>
  <c r="I15" i="1"/>
  <c r="I16" i="1"/>
  <c r="I17" i="1"/>
  <c r="I18" i="1"/>
  <c r="I19" i="1"/>
  <c r="I20" i="1"/>
  <c r="I21" i="1"/>
  <c r="I12" i="1"/>
  <c r="H14" i="1"/>
  <c r="H15" i="1"/>
  <c r="H16" i="1"/>
  <c r="H17" i="1"/>
  <c r="H18" i="1"/>
  <c r="H19" i="1"/>
  <c r="H20" i="1"/>
  <c r="H21" i="1"/>
  <c r="H13" i="1"/>
  <c r="H12" i="1"/>
  <c r="G13" i="1"/>
  <c r="G14" i="1"/>
  <c r="G15" i="1"/>
  <c r="G16" i="1"/>
  <c r="G17" i="1"/>
  <c r="G18" i="1"/>
  <c r="G19" i="1"/>
  <c r="G20" i="1"/>
  <c r="G21" i="1"/>
  <c r="G12" i="1"/>
  <c r="B22" i="1"/>
  <c r="F13" i="1"/>
  <c r="F14" i="1"/>
  <c r="F15" i="1"/>
  <c r="F16" i="1"/>
  <c r="F17" i="1"/>
  <c r="F18" i="1"/>
  <c r="F19" i="1"/>
  <c r="F20" i="1"/>
  <c r="F21" i="1"/>
  <c r="F12" i="1"/>
  <c r="E13" i="1"/>
  <c r="E14" i="1"/>
  <c r="E15" i="1"/>
  <c r="E16" i="1"/>
  <c r="E17" i="1"/>
  <c r="E18" i="1"/>
  <c r="E19" i="1"/>
  <c r="E20" i="1"/>
  <c r="E21" i="1"/>
  <c r="E12" i="1"/>
  <c r="E8" i="1" a="1"/>
  <c r="E8" i="1" s="1"/>
  <c r="D14" i="1"/>
  <c r="D15" i="1"/>
  <c r="D16" i="1"/>
  <c r="D17" i="1"/>
  <c r="D18" i="1"/>
  <c r="D19" i="1"/>
  <c r="D20" i="1"/>
  <c r="D21" i="1"/>
  <c r="D13" i="1"/>
  <c r="D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<sst xmlns="http://schemas.openxmlformats.org/spreadsheetml/2006/main" count="22" uniqueCount="21">
  <si>
    <t>(𝛾 − 𝛾̅)</t>
  </si>
  <si>
    <t>Ŷ</t>
  </si>
  <si>
    <t>y</t>
  </si>
  <si>
    <t>x</t>
  </si>
  <si>
    <t>Total</t>
  </si>
  <si>
    <t>(𝛾 − 𝛾̅) 2</t>
  </si>
  <si>
    <t>(𝛾 − Ŷ )</t>
  </si>
  <si>
    <t>(Ŷ-𝛾̅)</t>
  </si>
  <si>
    <t xml:space="preserve">𝛾̅ ( mean) </t>
  </si>
  <si>
    <t>(Ŷ-𝛾̅)2</t>
  </si>
  <si>
    <t>Predicted Y using above equation</t>
  </si>
  <si>
    <t>(𝛾 − Ŷ) 2</t>
  </si>
  <si>
    <t>Actual y - predicted y</t>
  </si>
  <si>
    <t>Predicted y - mean y</t>
  </si>
  <si>
    <t>(To calculate sum of regression squares)</t>
  </si>
  <si>
    <t>Calculating the coefficient of determination (R2 ) 𝑹 𝟐 =</t>
  </si>
  <si>
    <t>𝑬𝒙𝒑𝒍𝒂𝒊𝒏𝒆𝒅 𝑽𝒂𝒓𝒊𝒂𝒕𝒊𝒐𝒏 𝑻𝒐𝒕𝒂𝒍 𝑽𝒂𝒓𝒊𝒂𝒕𝒊𝒐𝒏 =</t>
  </si>
  <si>
    <t>𝑹𝒆𝒈𝒓𝒆𝒔𝒔𝒊𝒐𝒏 𝑺𝒖𝒎 𝒐𝒇 𝑺𝒒𝒖𝒂𝒓𝒆 (𝑺𝑺𝑹) / 𝑻𝒐𝒕𝒂𝒍 𝑺𝒖𝒎 𝒐𝒇 𝑺𝒒𝒖𝒂𝒓𝒆 (𝑺𝑺𝑻)</t>
  </si>
  <si>
    <t xml:space="preserve">(To calculate sum of residual square) </t>
  </si>
  <si>
    <t>Estimated  (Ŷ) = 85.026 + 1.140 * x</t>
  </si>
  <si>
    <t>(To calculate SST)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</si>
</sst>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8" fontId="0" fillId="0" borderId="0" xfId="0" applyNumberFormat="1"/>
    <xf numFmtId="0" fontId="0" fillId="0" borderId="0" xfId="0" applyAlignment="1">
      <alignment vertical="top" wrapText="1"/>
    </xf>
    <xf numFmtId="168" fontId="1" fillId="0" borderId="0" xfId="0" applyNumberFormat="1" applyFo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293370</xdr:colOff>
      <xdr:row>11</xdr:row>
      <xdr:rowOff>121920</xdr:rowOff>
    </xdr:from>
    <xdr:to>
      <xdr:col>14</xdr:col>
      <xdr:colOff>411702</xdr:colOff>
      <xdr:row>18</xdr:row>
      <xdr:rowOff>156328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6BC166-5125-C7C1-1572-A02B29940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12530" y="2743200"/>
          <a:ext cx="2554827" cy="13679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77B0-0EBA-4C35-B156-D9C03C411C4C}">
  <dimension ref="A7:J27"/>
  <sheetViews>
    <sheetView tabSelected="1" topLeftCell="A7" workbookViewId="0">
      <selection activeCell="J10" sqref="J10"/>
    </sheetView>
  </sheetViews>
  <sheetFormatPr defaultRowHeight="15" x14ac:dyDescent="0.25"/>
  <cols>
    <col min="1" max="2" width="9.28515625" bestFit="1" customWidth="1"/>
    <col min="3" max="3" width="14.5703125" customWidth="1"/>
    <col min="4" max="4" width="14" customWidth="1"/>
    <col min="5" max="5" width="12.5703125" customWidth="1"/>
    <col min="6" max="6" width="14.85546875" customWidth="1"/>
    <col min="7" max="7" width="13" customWidth="1"/>
    <col min="8" max="8" width="15.28515625" customWidth="1"/>
    <col min="9" max="9" width="13.7109375" customWidth="1"/>
    <col min="10" max="10" width="15.85546875" customWidth="1"/>
  </cols>
  <sheetData>
    <row r="7" spans="1:10" x14ac:dyDescent="0.25">
      <c r="A7" t="s">
        <v>19</v>
      </c>
    </row>
    <row r="8" spans="1:10" x14ac:dyDescent="0.25">
      <c r="D8" t="s">
        <v>8</v>
      </c>
      <c r="E8" cm="1">
        <f t="array" ref="E8">SUM(C12:C21/10)</f>
        <v>141</v>
      </c>
    </row>
    <row r="10" spans="1:10" s="2" customFormat="1" ht="56.25" customHeight="1" x14ac:dyDescent="0.25">
      <c r="D10" s="2" t="s">
        <v>10</v>
      </c>
      <c r="E10" s="2" t="s">
        <v>13</v>
      </c>
      <c r="F10" s="4" t="s">
        <v>14</v>
      </c>
      <c r="G10" s="2" t="s">
        <v>12</v>
      </c>
      <c r="H10" s="4" t="s">
        <v>18</v>
      </c>
      <c r="J10" s="4" t="s">
        <v>20</v>
      </c>
    </row>
    <row r="11" spans="1:10" x14ac:dyDescent="0.25">
      <c r="A11" s="1" t="s">
        <v>1</v>
      </c>
      <c r="B11" s="1" t="s">
        <v>3</v>
      </c>
      <c r="C11" s="1" t="s">
        <v>2</v>
      </c>
      <c r="D11" s="1" t="s">
        <v>1</v>
      </c>
      <c r="E11" s="1" t="s">
        <v>7</v>
      </c>
      <c r="F11" s="1" t="s">
        <v>9</v>
      </c>
      <c r="G11" s="1" t="s">
        <v>6</v>
      </c>
      <c r="H11" s="1" t="s">
        <v>11</v>
      </c>
      <c r="I11" s="1" t="s">
        <v>0</v>
      </c>
      <c r="J11" s="1" t="s">
        <v>5</v>
      </c>
    </row>
    <row r="12" spans="1:10" x14ac:dyDescent="0.25">
      <c r="A12" s="1">
        <v>1</v>
      </c>
      <c r="B12" s="1">
        <v>35</v>
      </c>
      <c r="C12" s="1">
        <v>112</v>
      </c>
      <c r="D12" s="1">
        <f>85.026+(1.14*B12)</f>
        <v>124.92599999999999</v>
      </c>
      <c r="E12" s="1">
        <f>D12-141</f>
        <v>-16.074000000000012</v>
      </c>
      <c r="F12" s="1">
        <f>E12*E12</f>
        <v>258.37347600000038</v>
      </c>
      <c r="G12" s="1">
        <f>C12-D12</f>
        <v>-12.925999999999988</v>
      </c>
      <c r="H12" s="1">
        <f>G12*G12</f>
        <v>167.0814759999997</v>
      </c>
      <c r="I12" s="1">
        <f>C12-141</f>
        <v>-29</v>
      </c>
      <c r="J12" s="1">
        <f>I12*I12</f>
        <v>841</v>
      </c>
    </row>
    <row r="13" spans="1:10" x14ac:dyDescent="0.25">
      <c r="A13" s="1">
        <v>2</v>
      </c>
      <c r="B13" s="1">
        <v>40</v>
      </c>
      <c r="C13" s="1">
        <v>128</v>
      </c>
      <c r="D13" s="1">
        <f>85.026+(1.14*B13)</f>
        <v>130.62599999999998</v>
      </c>
      <c r="E13" s="1">
        <f t="shared" ref="E13:E21" si="0">D13-141</f>
        <v>-10.374000000000024</v>
      </c>
      <c r="F13" s="1">
        <f t="shared" ref="F13:F21" si="1">E13*E13</f>
        <v>107.61987600000049</v>
      </c>
      <c r="G13" s="1">
        <f t="shared" ref="G13:G22" si="2">C13-D13</f>
        <v>-2.6259999999999764</v>
      </c>
      <c r="H13" s="1">
        <f>G13*G13</f>
        <v>6.895875999999876</v>
      </c>
      <c r="I13" s="1">
        <f t="shared" ref="I13:I21" si="3">C13-141</f>
        <v>-13</v>
      </c>
      <c r="J13" s="1">
        <f t="shared" ref="J13:J21" si="4">I13*I13</f>
        <v>169</v>
      </c>
    </row>
    <row r="14" spans="1:10" x14ac:dyDescent="0.25">
      <c r="A14" s="1">
        <v>3</v>
      </c>
      <c r="B14" s="1">
        <v>38</v>
      </c>
      <c r="C14" s="1">
        <v>130</v>
      </c>
      <c r="D14" s="1">
        <f t="shared" ref="D14:D21" si="5">85.026+(1.14*B14)</f>
        <v>128.346</v>
      </c>
      <c r="E14" s="1">
        <f t="shared" si="0"/>
        <v>-12.653999999999996</v>
      </c>
      <c r="F14" s="1">
        <f t="shared" si="1"/>
        <v>160.12371599999992</v>
      </c>
      <c r="G14" s="1">
        <f t="shared" si="2"/>
        <v>1.6539999999999964</v>
      </c>
      <c r="H14" s="1">
        <f t="shared" ref="H14:H22" si="6">G14*G14</f>
        <v>2.735715999999988</v>
      </c>
      <c r="I14" s="1">
        <f t="shared" si="3"/>
        <v>-11</v>
      </c>
      <c r="J14" s="1">
        <f t="shared" si="4"/>
        <v>121</v>
      </c>
    </row>
    <row r="15" spans="1:10" x14ac:dyDescent="0.25">
      <c r="A15" s="1">
        <v>4</v>
      </c>
      <c r="B15" s="1">
        <v>44</v>
      </c>
      <c r="C15" s="1">
        <v>138</v>
      </c>
      <c r="D15" s="1">
        <f t="shared" si="5"/>
        <v>135.18599999999998</v>
      </c>
      <c r="E15" s="1">
        <f t="shared" si="0"/>
        <v>-5.8140000000000214</v>
      </c>
      <c r="F15" s="1">
        <f t="shared" si="1"/>
        <v>33.80259600000025</v>
      </c>
      <c r="G15" s="1">
        <f t="shared" si="2"/>
        <v>2.8140000000000214</v>
      </c>
      <c r="H15" s="1">
        <f t="shared" si="6"/>
        <v>7.9185960000001199</v>
      </c>
      <c r="I15" s="1">
        <f t="shared" si="3"/>
        <v>-3</v>
      </c>
      <c r="J15" s="1">
        <f t="shared" si="4"/>
        <v>9</v>
      </c>
    </row>
    <row r="16" spans="1:10" x14ac:dyDescent="0.25">
      <c r="A16" s="1">
        <v>5</v>
      </c>
      <c r="B16" s="1">
        <v>67</v>
      </c>
      <c r="C16" s="1">
        <v>158</v>
      </c>
      <c r="D16" s="1">
        <f t="shared" si="5"/>
        <v>161.40600000000001</v>
      </c>
      <c r="E16" s="1">
        <f t="shared" si="0"/>
        <v>20.406000000000006</v>
      </c>
      <c r="F16" s="1">
        <f t="shared" si="1"/>
        <v>416.40483600000022</v>
      </c>
      <c r="G16" s="1">
        <f t="shared" si="2"/>
        <v>-3.4060000000000059</v>
      </c>
      <c r="H16" s="1">
        <f t="shared" si="6"/>
        <v>11.60083600000004</v>
      </c>
      <c r="I16" s="1">
        <f t="shared" si="3"/>
        <v>17</v>
      </c>
      <c r="J16" s="1">
        <f t="shared" si="4"/>
        <v>289</v>
      </c>
    </row>
    <row r="17" spans="1:10" x14ac:dyDescent="0.25">
      <c r="A17" s="1">
        <v>6</v>
      </c>
      <c r="B17" s="1">
        <v>64</v>
      </c>
      <c r="C17" s="1">
        <v>162</v>
      </c>
      <c r="D17" s="1">
        <f t="shared" si="5"/>
        <v>157.98599999999999</v>
      </c>
      <c r="E17" s="1">
        <f t="shared" si="0"/>
        <v>16.98599999999999</v>
      </c>
      <c r="F17" s="1">
        <f t="shared" si="1"/>
        <v>288.52419599999968</v>
      </c>
      <c r="G17" s="1">
        <f t="shared" si="2"/>
        <v>4.01400000000001</v>
      </c>
      <c r="H17" s="1">
        <f t="shared" si="6"/>
        <v>16.112196000000079</v>
      </c>
      <c r="I17" s="1">
        <f t="shared" si="3"/>
        <v>21</v>
      </c>
      <c r="J17" s="1">
        <f t="shared" si="4"/>
        <v>441</v>
      </c>
    </row>
    <row r="18" spans="1:10" x14ac:dyDescent="0.25">
      <c r="A18" s="1">
        <v>7</v>
      </c>
      <c r="B18" s="1">
        <v>59</v>
      </c>
      <c r="C18" s="1">
        <v>140</v>
      </c>
      <c r="D18" s="1">
        <f t="shared" si="5"/>
        <v>152.286</v>
      </c>
      <c r="E18" s="1">
        <f t="shared" si="0"/>
        <v>11.286000000000001</v>
      </c>
      <c r="F18" s="1">
        <f t="shared" si="1"/>
        <v>127.37379600000003</v>
      </c>
      <c r="G18" s="1">
        <f t="shared" si="2"/>
        <v>-12.286000000000001</v>
      </c>
      <c r="H18" s="1">
        <f t="shared" si="6"/>
        <v>150.94579600000003</v>
      </c>
      <c r="I18" s="1">
        <f t="shared" si="3"/>
        <v>-1</v>
      </c>
      <c r="J18" s="1">
        <f t="shared" si="4"/>
        <v>1</v>
      </c>
    </row>
    <row r="19" spans="1:10" x14ac:dyDescent="0.25">
      <c r="A19" s="1">
        <v>8</v>
      </c>
      <c r="B19" s="1">
        <v>69</v>
      </c>
      <c r="C19" s="1">
        <v>175</v>
      </c>
      <c r="D19" s="1">
        <f t="shared" si="5"/>
        <v>163.68599999999998</v>
      </c>
      <c r="E19" s="1">
        <f t="shared" si="0"/>
        <v>22.685999999999979</v>
      </c>
      <c r="F19" s="1">
        <f t="shared" si="1"/>
        <v>514.65459599999906</v>
      </c>
      <c r="G19" s="1">
        <f t="shared" si="2"/>
        <v>11.314000000000021</v>
      </c>
      <c r="H19" s="1">
        <f t="shared" si="6"/>
        <v>128.00659600000048</v>
      </c>
      <c r="I19" s="1">
        <f t="shared" si="3"/>
        <v>34</v>
      </c>
      <c r="J19" s="1">
        <f t="shared" si="4"/>
        <v>1156</v>
      </c>
    </row>
    <row r="20" spans="1:10" x14ac:dyDescent="0.25">
      <c r="A20" s="1">
        <v>9</v>
      </c>
      <c r="B20" s="1">
        <v>25</v>
      </c>
      <c r="C20" s="1">
        <v>125</v>
      </c>
      <c r="D20" s="1">
        <f t="shared" si="5"/>
        <v>113.526</v>
      </c>
      <c r="E20" s="1">
        <f t="shared" si="0"/>
        <v>-27.474000000000004</v>
      </c>
      <c r="F20" s="1">
        <f t="shared" si="1"/>
        <v>754.82067600000016</v>
      </c>
      <c r="G20" s="1">
        <f t="shared" si="2"/>
        <v>11.474000000000004</v>
      </c>
      <c r="H20" s="1">
        <f t="shared" si="6"/>
        <v>131.6526760000001</v>
      </c>
      <c r="I20" s="1">
        <f t="shared" si="3"/>
        <v>-16</v>
      </c>
      <c r="J20" s="1">
        <f t="shared" si="4"/>
        <v>256</v>
      </c>
    </row>
    <row r="21" spans="1:10" x14ac:dyDescent="0.25">
      <c r="A21" s="1">
        <v>10</v>
      </c>
      <c r="B21" s="1">
        <v>50</v>
      </c>
      <c r="C21" s="1">
        <v>142</v>
      </c>
      <c r="D21" s="1">
        <f t="shared" si="5"/>
        <v>142.02599999999998</v>
      </c>
      <c r="E21" s="1">
        <f t="shared" si="0"/>
        <v>1.025999999999982</v>
      </c>
      <c r="F21" s="1">
        <f t="shared" si="1"/>
        <v>1.0526759999999631</v>
      </c>
      <c r="G21" s="1">
        <f t="shared" si="2"/>
        <v>-2.5999999999982037E-2</v>
      </c>
      <c r="H21" s="1">
        <f t="shared" si="6"/>
        <v>6.7599999999906591E-4</v>
      </c>
      <c r="I21" s="1">
        <f t="shared" si="3"/>
        <v>1</v>
      </c>
      <c r="J21" s="1">
        <f t="shared" si="4"/>
        <v>1</v>
      </c>
    </row>
    <row r="22" spans="1:10" x14ac:dyDescent="0.25">
      <c r="A22" s="1" t="s">
        <v>4</v>
      </c>
      <c r="B22" s="1">
        <f>SUM(B12:B21)</f>
        <v>491</v>
      </c>
      <c r="C22" s="1">
        <f t="shared" ref="C22:J22" si="7">SUM(C12:C21)</f>
        <v>1410</v>
      </c>
      <c r="D22" s="1">
        <f t="shared" si="7"/>
        <v>1410</v>
      </c>
      <c r="E22" s="1">
        <f t="shared" si="7"/>
        <v>-9.9475983006414026E-14</v>
      </c>
      <c r="F22" s="3">
        <f t="shared" si="7"/>
        <v>2662.7504400000003</v>
      </c>
      <c r="G22" s="1">
        <f t="shared" si="7"/>
        <v>9.9475983006414026E-14</v>
      </c>
      <c r="H22" s="3">
        <f t="shared" si="7"/>
        <v>622.95044000000041</v>
      </c>
      <c r="I22" s="1">
        <f t="shared" si="7"/>
        <v>0</v>
      </c>
      <c r="J22" s="3">
        <f t="shared" si="7"/>
        <v>3284</v>
      </c>
    </row>
    <row r="25" spans="1:10" x14ac:dyDescent="0.25">
      <c r="A25" t="s">
        <v>15</v>
      </c>
    </row>
    <row r="26" spans="1:10" x14ac:dyDescent="0.25">
      <c r="A26" t="s">
        <v>16</v>
      </c>
      <c r="E26" t="s">
        <v>17</v>
      </c>
    </row>
    <row r="27" spans="1:10" x14ac:dyDescent="0.25">
      <c r="E27">
        <f xml:space="preserve"> F22 / J22</f>
        <v>0.8108253471376371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</dc:creator>
  <cp:lastModifiedBy>megha</cp:lastModifiedBy>
  <dcterms:created xsi:type="dcterms:W3CDTF">2022-10-18T04:57:47Z</dcterms:created>
  <dcterms:modified xsi:type="dcterms:W3CDTF">2022-10-18T05:36:29Z</dcterms:modified>
</cp:coreProperties>
</file>