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CSCI585-Database\homeworks\hw3_spatial_data\"/>
    </mc:Choice>
  </mc:AlternateContent>
  <xr:revisionPtr revIDLastSave="0" documentId="8_{B3687C73-DDE0-402A-80FE-8C4949649FF5}" xr6:coauthVersionLast="38" xr6:coauthVersionMax="38" xr10:uidLastSave="{00000000-0000-0000-0000-000000000000}"/>
  <bookViews>
    <workbookView xWindow="0" yWindow="0" windowWidth="20610" windowHeight="14145" xr2:uid="{E412DC9F-C608-4CC0-92EE-17960A3BA5F7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G3" i="1" l="1"/>
  <c r="G4" i="1"/>
  <c r="G5" i="1"/>
  <c r="G6" i="1"/>
  <c r="G7" i="1"/>
  <c r="G8" i="1"/>
  <c r="G9" i="1"/>
  <c r="G10" i="1"/>
  <c r="G2" i="1"/>
  <c r="H10" i="1"/>
  <c r="H17" i="1"/>
  <c r="H9" i="1"/>
  <c r="H8" i="1"/>
  <c r="H7" i="1"/>
  <c r="H6" i="1"/>
  <c r="H19" i="1"/>
  <c r="H5" i="1"/>
  <c r="H18" i="1"/>
  <c r="H4" i="1"/>
  <c r="H3" i="1"/>
  <c r="H2" i="1"/>
</calcChain>
</file>

<file path=xl/sharedStrings.xml><?xml version="1.0" encoding="utf-8"?>
<sst xmlns="http://schemas.openxmlformats.org/spreadsheetml/2006/main" count="49" uniqueCount="38">
  <si>
    <t>Young King Restaurant</t>
    <phoneticPr fontId="1" type="noConversion"/>
  </si>
  <si>
    <t>CBB Bank</t>
    <phoneticPr fontId="1" type="noConversion"/>
  </si>
  <si>
    <t>Hite Lounge</t>
    <phoneticPr fontId="1" type="noConversion"/>
  </si>
  <si>
    <t>Hanmi Bank</t>
    <phoneticPr fontId="1" type="noConversion"/>
  </si>
  <si>
    <t>Homeshopping World</t>
    <phoneticPr fontId="1" type="noConversion"/>
  </si>
  <si>
    <t>SleepEZ</t>
    <phoneticPr fontId="1" type="noConversion"/>
  </si>
  <si>
    <t>Chase Bank</t>
    <phoneticPr fontId="1" type="noConversion"/>
  </si>
  <si>
    <t>Shinhan Bank</t>
    <phoneticPr fontId="1" type="noConversion"/>
  </si>
  <si>
    <t>Guelaguetza Restaurant</t>
    <phoneticPr fontId="1" type="noConversion"/>
  </si>
  <si>
    <t>34; 3; 8</t>
    <phoneticPr fontId="1" type="noConversion"/>
  </si>
  <si>
    <t>118; 18; 7</t>
    <phoneticPr fontId="1" type="noConversion"/>
  </si>
  <si>
    <t>34; 3; 9</t>
    <phoneticPr fontId="1" type="noConversion"/>
  </si>
  <si>
    <t>118; 18; 11</t>
    <phoneticPr fontId="1" type="noConversion"/>
  </si>
  <si>
    <t>Yeop Dduk</t>
    <phoneticPr fontId="1" type="noConversion"/>
  </si>
  <si>
    <t>118; 18; 15</t>
    <phoneticPr fontId="1" type="noConversion"/>
  </si>
  <si>
    <t>118; 18; 13</t>
    <phoneticPr fontId="1" type="noConversion"/>
  </si>
  <si>
    <t>34; 3; 10</t>
    <phoneticPr fontId="1" type="noConversion"/>
  </si>
  <si>
    <t>118; 18; 4</t>
    <phoneticPr fontId="1" type="noConversion"/>
  </si>
  <si>
    <t>118; 18; 2</t>
    <phoneticPr fontId="1" type="noConversion"/>
  </si>
  <si>
    <t>118; 17; 59</t>
    <phoneticPr fontId="1" type="noConversion"/>
  </si>
  <si>
    <t>34; 3; 7</t>
    <phoneticPr fontId="1" type="noConversion"/>
  </si>
  <si>
    <t>118; 18; 0</t>
    <phoneticPr fontId="1" type="noConversion"/>
  </si>
  <si>
    <t>118; 18; 3</t>
    <phoneticPr fontId="1" type="noConversion"/>
  </si>
  <si>
    <t>&lt;coordinates&gt;</t>
    <phoneticPr fontId="1" type="noConversion"/>
  </si>
  <si>
    <t>&lt;/coordinates&gt;</t>
    <phoneticPr fontId="1" type="noConversion"/>
  </si>
  <si>
    <t>&lt;name&gt;</t>
    <phoneticPr fontId="1" type="noConversion"/>
  </si>
  <si>
    <t>&lt;/name&gt;</t>
    <phoneticPr fontId="1" type="noConversion"/>
  </si>
  <si>
    <t>Apartment</t>
    <phoneticPr fontId="1" type="noConversion"/>
  </si>
  <si>
    <t>Camera Lat</t>
    <phoneticPr fontId="1" type="noConversion"/>
  </si>
  <si>
    <t>Camera Lng</t>
    <phoneticPr fontId="1" type="noConversion"/>
  </si>
  <si>
    <t>Compass Lat</t>
    <phoneticPr fontId="1" type="noConversion"/>
  </si>
  <si>
    <t>Compass Lng</t>
    <phoneticPr fontId="1" type="noConversion"/>
  </si>
  <si>
    <t>&lt;name&gt; tag</t>
    <phoneticPr fontId="1" type="noConversion"/>
  </si>
  <si>
    <t>&lt;coordinates&gt; tag</t>
    <phoneticPr fontId="1" type="noConversion"/>
  </si>
  <si>
    <t>SQL Insert</t>
    <phoneticPr fontId="1" type="noConversion"/>
  </si>
  <si>
    <t>INSERT INTO coordinates(name, lat, lng) VALUES (</t>
  </si>
  <si>
    <t>);</t>
    <phoneticPr fontId="1" type="noConversion"/>
  </si>
  <si>
    <t>Papas Chicken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</si>
</sst>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8D82-E12E-4C2B-9B09-1C02949011D9}">
  <dimension ref="A1:I19"/>
  <sheetViews>
    <sheetView tabSelected="1" topLeftCell="F1" workbookViewId="0">
      <selection activeCell="H7" sqref="H7:K7"/>
    </sheetView>
  </sheetViews>
  <sheetFormatPr defaultRowHeight="16.5" x14ac:dyDescent="0.3"/>
  <cols>
    <col min="1" max="1" width="23.125" bestFit="1" customWidth="1"/>
    <col min="3" max="3" width="11.25" customWidth="1"/>
    <col min="4" max="4" width="12.25" customWidth="1"/>
    <col min="5" max="5" width="12.875" customWidth="1"/>
    <col min="7" max="7" width="36.25" customWidth="1"/>
    <col min="8" max="8" width="48.375" customWidth="1"/>
  </cols>
  <sheetData>
    <row r="1" spans="1:9" x14ac:dyDescent="0.3">
      <c r="B1" t="s">
        <v>28</v>
      </c>
      <c r="C1" t="s">
        <v>29</v>
      </c>
      <c r="D1" t="s">
        <v>30</v>
      </c>
      <c r="E1" t="s">
        <v>31</v>
      </c>
      <c r="G1" t="s">
        <v>32</v>
      </c>
      <c r="H1" t="s">
        <v>33</v>
      </c>
      <c r="I1" t="s">
        <v>34</v>
      </c>
    </row>
    <row r="2" spans="1:9" x14ac:dyDescent="0.3">
      <c r="A2" t="s">
        <v>27</v>
      </c>
      <c r="B2" t="s">
        <v>9</v>
      </c>
      <c r="C2" t="s">
        <v>10</v>
      </c>
      <c r="D2" s="1">
        <v>34.052222</v>
      </c>
      <c r="E2">
        <v>-118.30194400000001</v>
      </c>
      <c r="G2" t="str">
        <f>CONCATENATE($G$12,$A2,$G$13)</f>
        <v>&lt;name&gt;Apartment&lt;/name&gt;</v>
      </c>
      <c r="H2" t="str">
        <f t="shared" ref="H2:H10" si="0">CONCATENATE($H$12,$E2,",",$D2,$H$13)</f>
        <v>&lt;coordinates&gt;-118.301944,34.052222&lt;/coordinates&gt;</v>
      </c>
      <c r="I2" t="str">
        <f>CONCATENATE($I$12, "'", $A2, "', ", $D2, ", ", $E2, $I$13)</f>
        <v>INSERT INTO coordinates(name, lat, lng) VALUES ('Apartment', 34.052222, -118.301944);</v>
      </c>
    </row>
    <row r="3" spans="1:9" x14ac:dyDescent="0.3">
      <c r="A3" t="s">
        <v>0</v>
      </c>
      <c r="B3" t="s">
        <v>11</v>
      </c>
      <c r="C3" t="s">
        <v>12</v>
      </c>
      <c r="D3">
        <v>34.052500000000002</v>
      </c>
      <c r="E3">
        <v>-118.303056</v>
      </c>
      <c r="G3" t="str">
        <f t="shared" ref="G3:G10" si="1">CONCATENATE($G$12,$A3,$G$13)</f>
        <v>&lt;name&gt;Young King Restaurant&lt;/name&gt;</v>
      </c>
      <c r="H3" t="str">
        <f t="shared" si="0"/>
        <v>&lt;coordinates&gt;-118.303056,34.0525&lt;/coordinates&gt;</v>
      </c>
      <c r="I3" t="str">
        <f t="shared" ref="I3:I10" si="2">CONCATENATE($I$12, "'", $A3, "', ", $D3, ", ", $E3, $I$13)</f>
        <v>INSERT INTO coordinates(name, lat, lng) VALUES ('Young King Restaurant', 34.0525, -118.303056);</v>
      </c>
    </row>
    <row r="4" spans="1:9" x14ac:dyDescent="0.3">
      <c r="A4" t="s">
        <v>13</v>
      </c>
      <c r="B4" t="s">
        <v>11</v>
      </c>
      <c r="C4" t="s">
        <v>14</v>
      </c>
      <c r="D4">
        <v>34.052500000000002</v>
      </c>
      <c r="E4">
        <v>-118.30416700000001</v>
      </c>
      <c r="G4" t="str">
        <f t="shared" si="1"/>
        <v>&lt;name&gt;Yeop Dduk&lt;/name&gt;</v>
      </c>
      <c r="H4" t="str">
        <f t="shared" si="0"/>
        <v>&lt;coordinates&gt;-118.304167,34.0525&lt;/coordinates&gt;</v>
      </c>
      <c r="I4" t="str">
        <f t="shared" si="2"/>
        <v>INSERT INTO coordinates(name, lat, lng) VALUES ('Yeop Dduk', 34.0525, -118.304167);</v>
      </c>
    </row>
    <row r="5" spans="1:9" x14ac:dyDescent="0.3">
      <c r="A5" t="s">
        <v>2</v>
      </c>
      <c r="B5" t="s">
        <v>16</v>
      </c>
      <c r="C5" t="s">
        <v>15</v>
      </c>
      <c r="D5">
        <v>34.053055999999998</v>
      </c>
      <c r="E5">
        <v>-118.30374999999999</v>
      </c>
      <c r="G5" t="str">
        <f t="shared" si="1"/>
        <v>&lt;name&gt;Hite Lounge&lt;/name&gt;</v>
      </c>
      <c r="H5" t="str">
        <f t="shared" si="0"/>
        <v>&lt;coordinates&gt;-118.30375,34.053056&lt;/coordinates&gt;</v>
      </c>
      <c r="I5" t="str">
        <f t="shared" si="2"/>
        <v>INSERT INTO coordinates(name, lat, lng) VALUES ('Hite Lounge', 34.053056, -118.30375);</v>
      </c>
    </row>
    <row r="6" spans="1:9" x14ac:dyDescent="0.3">
      <c r="A6" t="s">
        <v>4</v>
      </c>
      <c r="B6" t="s">
        <v>16</v>
      </c>
      <c r="C6" t="s">
        <v>10</v>
      </c>
      <c r="D6">
        <v>34.052778000000004</v>
      </c>
      <c r="E6">
        <v>-118.30194400000001</v>
      </c>
      <c r="G6" t="str">
        <f t="shared" si="1"/>
        <v>&lt;name&gt;Homeshopping World&lt;/name&gt;</v>
      </c>
      <c r="H6" t="str">
        <f t="shared" si="0"/>
        <v>&lt;coordinates&gt;-118.301944,34.052778&lt;/coordinates&gt;</v>
      </c>
      <c r="I6" t="str">
        <f t="shared" si="2"/>
        <v>INSERT INTO coordinates(name, lat, lng) VALUES ('Homeshopping World', 34.052778, -118.301944);</v>
      </c>
    </row>
    <row r="7" spans="1:9" x14ac:dyDescent="0.3">
      <c r="A7" t="s">
        <v>5</v>
      </c>
      <c r="B7" t="s">
        <v>11</v>
      </c>
      <c r="C7" t="s">
        <v>17</v>
      </c>
      <c r="D7">
        <v>34.053139000000002</v>
      </c>
      <c r="E7">
        <v>-118.30161099999999</v>
      </c>
      <c r="G7" t="str">
        <f t="shared" si="1"/>
        <v>&lt;name&gt;SleepEZ&lt;/name&gt;</v>
      </c>
      <c r="H7" t="str">
        <f t="shared" si="0"/>
        <v>&lt;coordinates&gt;-118.301611,34.053139&lt;/coordinates&gt;</v>
      </c>
      <c r="I7" t="str">
        <f t="shared" si="2"/>
        <v>INSERT INTO coordinates(name, lat, lng) VALUES ('SleepEZ', 34.053139, -118.301611);</v>
      </c>
    </row>
    <row r="8" spans="1:9" x14ac:dyDescent="0.3">
      <c r="A8" t="s">
        <v>37</v>
      </c>
      <c r="B8" t="s">
        <v>16</v>
      </c>
      <c r="C8" t="s">
        <v>18</v>
      </c>
      <c r="D8">
        <v>34.052778000000004</v>
      </c>
      <c r="E8">
        <v>-118.300556</v>
      </c>
      <c r="G8" t="str">
        <f t="shared" si="1"/>
        <v>&lt;name&gt;Papas Chicken&lt;/name&gt;</v>
      </c>
      <c r="H8" t="str">
        <f t="shared" si="0"/>
        <v>&lt;coordinates&gt;-118.300556,34.052778&lt;/coordinates&gt;</v>
      </c>
      <c r="I8" t="str">
        <f t="shared" si="2"/>
        <v>INSERT INTO coordinates(name, lat, lng) VALUES ('Papas Chicken', 34.052778, -118.300556);</v>
      </c>
    </row>
    <row r="9" spans="1:9" x14ac:dyDescent="0.3">
      <c r="A9" t="s">
        <v>6</v>
      </c>
      <c r="B9" t="s">
        <v>9</v>
      </c>
      <c r="C9" t="s">
        <v>19</v>
      </c>
      <c r="D9">
        <v>34.052222</v>
      </c>
      <c r="E9">
        <v>-118.299722</v>
      </c>
      <c r="G9" t="str">
        <f t="shared" si="1"/>
        <v>&lt;name&gt;Chase Bank&lt;/name&gt;</v>
      </c>
      <c r="H9" t="str">
        <f t="shared" si="0"/>
        <v>&lt;coordinates&gt;-118.299722,34.052222&lt;/coordinates&gt;</v>
      </c>
      <c r="I9" t="str">
        <f t="shared" si="2"/>
        <v>INSERT INTO coordinates(name, lat, lng) VALUES ('Chase Bank', 34.052222, -118.299722);</v>
      </c>
    </row>
    <row r="10" spans="1:9" x14ac:dyDescent="0.3">
      <c r="A10" t="s">
        <v>8</v>
      </c>
      <c r="B10" t="s">
        <v>9</v>
      </c>
      <c r="C10" t="s">
        <v>22</v>
      </c>
      <c r="D10">
        <v>34.052222</v>
      </c>
      <c r="E10">
        <v>-118.300833</v>
      </c>
      <c r="G10" t="str">
        <f t="shared" si="1"/>
        <v>&lt;name&gt;Guelaguetza Restaurant&lt;/name&gt;</v>
      </c>
      <c r="H10" t="str">
        <f t="shared" si="0"/>
        <v>&lt;coordinates&gt;-118.300833,34.052222&lt;/coordinates&gt;</v>
      </c>
      <c r="I10" t="str">
        <f t="shared" si="2"/>
        <v>INSERT INTO coordinates(name, lat, lng) VALUES ('Guelaguetza Restaurant', 34.052222, -118.300833);</v>
      </c>
    </row>
    <row r="12" spans="1:9" x14ac:dyDescent="0.3">
      <c r="G12" t="s">
        <v>25</v>
      </c>
      <c r="H12" t="s">
        <v>23</v>
      </c>
      <c r="I12" t="s">
        <v>35</v>
      </c>
    </row>
    <row r="13" spans="1:9" x14ac:dyDescent="0.3">
      <c r="G13" t="s">
        <v>26</v>
      </c>
      <c r="H13" t="s">
        <v>24</v>
      </c>
      <c r="I13" t="s">
        <v>36</v>
      </c>
    </row>
    <row r="17" spans="1:8" x14ac:dyDescent="0.3">
      <c r="A17" t="s">
        <v>7</v>
      </c>
      <c r="B17" t="s">
        <v>20</v>
      </c>
      <c r="C17" t="s">
        <v>21</v>
      </c>
      <c r="D17">
        <v>34.051943999999999</v>
      </c>
      <c r="E17">
        <v>-118.3</v>
      </c>
      <c r="H17" t="str">
        <f>CONCATENATE($H$12,$E17,",",$D17,$H$13)</f>
        <v>&lt;coordinates&gt;-118.3,34.051944&lt;/coordinates&gt;</v>
      </c>
    </row>
    <row r="18" spans="1:8" x14ac:dyDescent="0.3">
      <c r="A18" t="s">
        <v>1</v>
      </c>
      <c r="B18" t="s">
        <v>11</v>
      </c>
      <c r="C18" t="s">
        <v>15</v>
      </c>
      <c r="D18">
        <v>34.052778000000004</v>
      </c>
      <c r="E18">
        <v>-118.303611</v>
      </c>
      <c r="H18" t="str">
        <f>CONCATENATE($H$12,$E18,",",$D18,$H$13)</f>
        <v>&lt;coordinates&gt;-118.303611,34.052778&lt;/coordinates&gt;</v>
      </c>
    </row>
    <row r="19" spans="1:8" x14ac:dyDescent="0.3">
      <c r="A19" t="s">
        <v>3</v>
      </c>
      <c r="B19" t="s">
        <v>16</v>
      </c>
      <c r="C19" t="s">
        <v>12</v>
      </c>
      <c r="D19">
        <v>34.052778000000004</v>
      </c>
      <c r="E19">
        <v>-118.303056</v>
      </c>
      <c r="H19" t="str">
        <f>CONCATENATE($H$12,$E19,",",$D19,$H$13)</f>
        <v>&lt;coordinates&gt;-118.303056,34.052778&lt;/coordinates&gt;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Joo Park</dc:creator>
  <cp:lastModifiedBy>Ye Joo Park</cp:lastModifiedBy>
  <dcterms:created xsi:type="dcterms:W3CDTF">2018-10-30T09:05:05Z</dcterms:created>
  <dcterms:modified xsi:type="dcterms:W3CDTF">2018-11-01T21:40:10Z</dcterms:modified>
</cp:coreProperties>
</file>