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7795" windowHeight="12330" activeTab="4"/>
  </bookViews>
  <sheets>
    <sheet name="Presentations" sheetId="1" r:id="rId1"/>
    <sheet name="Invites" sheetId="2" r:id="rId2"/>
    <sheet name="Misc" sheetId="4" r:id="rId3"/>
    <sheet name="Potluck List" sheetId="5" r:id="rId4"/>
    <sheet name="Day-of Event Notes" sheetId="6" r:id="rId5"/>
  </sheets>
  <calcPr calcId="145621"/>
</workbook>
</file>

<file path=xl/calcChain.xml><?xml version="1.0" encoding="utf-8"?>
<calcChain xmlns="http://schemas.openxmlformats.org/spreadsheetml/2006/main">
  <c r="C13" i="4" l="1"/>
  <c r="E13" i="4"/>
  <c r="C10" i="4" l="1"/>
  <c r="D10" i="4" s="1"/>
  <c r="C12" i="2" l="1"/>
  <c r="E12" i="2" s="1"/>
  <c r="D11" i="1" l="1"/>
  <c r="E5" i="4" l="1"/>
  <c r="E13" i="1" l="1"/>
  <c r="E18" i="1"/>
  <c r="E3" i="4"/>
  <c r="C3" i="4"/>
  <c r="D2" i="4"/>
  <c r="D9" i="4" l="1"/>
  <c r="C9" i="4"/>
  <c r="C8" i="4" l="1"/>
  <c r="E8" i="4"/>
  <c r="E16" i="4" l="1"/>
  <c r="E15" i="4"/>
  <c r="E7" i="4"/>
  <c r="C5" i="4"/>
  <c r="C7" i="4"/>
  <c r="C6" i="4"/>
  <c r="E4" i="4" l="1"/>
  <c r="C11" i="2"/>
  <c r="E11" i="2" s="1"/>
  <c r="D11" i="2" s="1"/>
  <c r="C5" i="2"/>
  <c r="E5" i="2" s="1"/>
  <c r="C6" i="2" s="1"/>
  <c r="E6" i="2" s="1"/>
  <c r="C7" i="2" s="1"/>
  <c r="E7" i="2" s="1"/>
  <c r="C4" i="2"/>
  <c r="D4" i="2" s="1"/>
  <c r="D9" i="1"/>
  <c r="D6" i="1"/>
  <c r="D5" i="1"/>
  <c r="D14" i="1"/>
  <c r="C8" i="1"/>
  <c r="E8" i="1" s="1"/>
  <c r="C7" i="1" s="1"/>
  <c r="E7" i="1" s="1"/>
  <c r="D13" i="1"/>
  <c r="D19" i="1"/>
  <c r="D10" i="1"/>
  <c r="D4" i="1"/>
  <c r="D15" i="1"/>
  <c r="D16" i="1"/>
  <c r="C8" i="2" l="1"/>
  <c r="D8" i="2" s="1"/>
  <c r="C9" i="2"/>
  <c r="D9" i="2" s="1"/>
  <c r="D8" i="1"/>
  <c r="E12" i="1" l="1"/>
  <c r="D12" i="1" s="1"/>
  <c r="E11" i="1"/>
</calcChain>
</file>

<file path=xl/sharedStrings.xml><?xml version="1.0" encoding="utf-8"?>
<sst xmlns="http://schemas.openxmlformats.org/spreadsheetml/2006/main" count="171" uniqueCount="113">
  <si>
    <t>task</t>
  </si>
  <si>
    <t>start date</t>
  </si>
  <si>
    <t>end date</t>
  </si>
  <si>
    <t>category</t>
  </si>
  <si>
    <t>All</t>
  </si>
  <si>
    <t>date of event</t>
  </si>
  <si>
    <t>executive presenter secured</t>
  </si>
  <si>
    <t>presentations</t>
  </si>
  <si>
    <t>executive presenter presentation added to powerpoint</t>
  </si>
  <si>
    <t>powerpoint sent to Fabienne and discipline leads for approval</t>
  </si>
  <si>
    <t>new grad presentations returned for revisions</t>
  </si>
  <si>
    <t>final new grad presentations sent for approval</t>
  </si>
  <si>
    <t>draft new grad presentations for approval</t>
  </si>
  <si>
    <t>new grad presentations written</t>
  </si>
  <si>
    <t>new grad presenter selected</t>
  </si>
  <si>
    <t>guidelines for new grad presentations written</t>
  </si>
  <si>
    <t>script submitted to discipline leads for approval</t>
  </si>
  <si>
    <t>script for discipline leads, MC, safety moment written</t>
  </si>
  <si>
    <t>script delivered to presenters for practice</t>
  </si>
  <si>
    <t>time allotted for task</t>
  </si>
  <si>
    <t>Invites</t>
  </si>
  <si>
    <t>send invite list to Fabienne and DL</t>
  </si>
  <si>
    <t>CVent invite sent out</t>
  </si>
  <si>
    <t>invite list and invite email approved by Fabienne and DL</t>
  </si>
  <si>
    <t>send invite email to Fabienne and DL</t>
  </si>
  <si>
    <t>invite list and email returned to NG Committee</t>
  </si>
  <si>
    <t>invite list and email sent to Lisa Howells</t>
  </si>
  <si>
    <t>additions made as needed</t>
  </si>
  <si>
    <t>RSVP received</t>
  </si>
  <si>
    <t>Potluck adjustments made as needed</t>
  </si>
  <si>
    <t>Misc</t>
  </si>
  <si>
    <t>MIsc</t>
  </si>
  <si>
    <t>send potluck email</t>
  </si>
  <si>
    <t>send out human bingo for approval</t>
  </si>
  <si>
    <t>write human bingo</t>
  </si>
  <si>
    <t>human bingo returned approved, changes made, printed</t>
  </si>
  <si>
    <t>OOO</t>
  </si>
  <si>
    <t>Fabienne in Houston</t>
  </si>
  <si>
    <t>Jordan Away</t>
  </si>
  <si>
    <t>Carmen Away</t>
  </si>
  <si>
    <t>procure "gifts" for NG</t>
  </si>
  <si>
    <t>comment</t>
  </si>
  <si>
    <t>Done 07/09/2016 -left with Fabienne</t>
  </si>
  <si>
    <t>Done 08/09/2016- Warren Linland</t>
  </si>
  <si>
    <t>Comments</t>
  </si>
  <si>
    <t>Get cue cards for potluck labels. Print?</t>
  </si>
  <si>
    <t>book room</t>
  </si>
  <si>
    <t>get cc from Fabienne</t>
  </si>
  <si>
    <t>07/09/2016 Fabienne will get us cc (discussed in meeting)</t>
  </si>
  <si>
    <t>Done 08/09/2016</t>
  </si>
  <si>
    <t>Done 08/09/2016 left with Fabienne</t>
  </si>
  <si>
    <t>discipline leads agree to present</t>
  </si>
  <si>
    <t>Done 08/09/2016. Arlan Brandt will do presentations. 07/09/2016 With Fabienne</t>
  </si>
  <si>
    <t>thank-you email sent to DL for agreeing to present</t>
  </si>
  <si>
    <t>Done 08/09/2016- sent by Carmen with the NG account</t>
  </si>
  <si>
    <t>must be sent to Arlan</t>
  </si>
  <si>
    <t>do first round edits to ppt</t>
  </si>
  <si>
    <t>Tom Chin</t>
  </si>
  <si>
    <t>tom.chin@cenovus.com</t>
  </si>
  <si>
    <t>Done 12/09/2016. 08/09/2016 KS will ask Melanie and Austin. 07/09/2016 With Fabienne</t>
  </si>
  <si>
    <t>Done 12/09/2016. to be done week of 12-16. will be sent to NG once we are informed officially who that will be.</t>
  </si>
  <si>
    <t>Done 12/09/2016. 08/09/2016 - currently outstanding with Lisa Howells. Awaiting Fabienne's final approval.</t>
  </si>
  <si>
    <t>see "Potluck List" tab</t>
  </si>
  <si>
    <t>Email sent to designation recipients</t>
  </si>
  <si>
    <t>A list of the graduates will be kept at the check-in desk with the nametags. A confirmed list of the attending recipients will be provided to Arlan before the presentation begins</t>
  </si>
  <si>
    <t>NG informed of when and where they will need to stand to get their gift</t>
  </si>
  <si>
    <t>Pens will need to be provided for the BINGO. Additinally, we will need two display racks to hold up the sheets so people can't miss them.Could use plate holderswith cardboard backing.</t>
  </si>
  <si>
    <t>Done 15/09/2016</t>
  </si>
  <si>
    <t>Final copy of presentation put on flash drive and sent to Lisa Howells morning of event</t>
  </si>
  <si>
    <t>Done 14/09/2016.</t>
  </si>
  <si>
    <t>Get paper plates,, cutlery, etc.</t>
  </si>
  <si>
    <t>Touch base with Lisa Howells</t>
  </si>
  <si>
    <t>Done. 08/09/2016 comments provided by KS in PDF. Updates will be done by EOD by Meghan.</t>
  </si>
  <si>
    <t>Done 16/09/2016.</t>
  </si>
  <si>
    <t>Expected to receive on 20/09/2016.</t>
  </si>
  <si>
    <t>Lisa Qiu</t>
  </si>
  <si>
    <t>Helen Rignault</t>
  </si>
  <si>
    <t>Anthony Elder</t>
  </si>
  <si>
    <t>fruit tray</t>
  </si>
  <si>
    <t>People will be brining their potluck contributions to the 54 floor as they arrive</t>
  </si>
  <si>
    <t>For the potluck I have:</t>
  </si>
  <si>
    <t>40 plates</t>
  </si>
  <si>
    <t>40 cutlery</t>
  </si>
  <si>
    <t>40 napkins</t>
  </si>
  <si>
    <t>38 cups</t>
  </si>
  <si>
    <t>They will set out water jugs at potluck</t>
  </si>
  <si>
    <t xml:space="preserve">--&gt; I have jars for the pens, will grab the actual pens from </t>
  </si>
  <si>
    <t xml:space="preserve">Done 19/09/2016. 16/09/2016 Anna handed in first draft. 12/09/2016 currently outstanding with NG. </t>
  </si>
  <si>
    <r>
      <rPr>
        <b/>
        <sz val="11"/>
        <color theme="1"/>
        <rFont val="Calibri"/>
        <family val="2"/>
        <scheme val="minor"/>
      </rPr>
      <t>Check that they have been sent off to DMs</t>
    </r>
    <r>
      <rPr>
        <sz val="11"/>
        <color theme="1"/>
        <rFont val="Calibri"/>
        <family val="2"/>
        <scheme val="minor"/>
      </rPr>
      <t>. 07/09/2016 Skeleton sent to DL</t>
    </r>
  </si>
  <si>
    <r>
      <t xml:space="preserve">19/09/2016 sent to Fabienne. </t>
    </r>
    <r>
      <rPr>
        <b/>
        <sz val="11"/>
        <color theme="1"/>
        <rFont val="Calibri"/>
        <family val="2"/>
        <scheme val="minor"/>
      </rPr>
      <t>Check that they have been passed off to DMs.</t>
    </r>
  </si>
  <si>
    <t>Do we need to do this?</t>
  </si>
  <si>
    <t>Done.</t>
  </si>
  <si>
    <t>Done 19/09/2016.</t>
  </si>
  <si>
    <t>Done 20/09/2016. See email from Janice Hughes. Follow-up email sent on 12/09/2016. KS is looking into this (phone conversation on 08/09/2016 with Fabienne)</t>
  </si>
  <si>
    <t>Done as people reply. See Potluck list tab.</t>
  </si>
  <si>
    <t>Done 16/09/2016. Meeting setup with Lisa Howells to discuss the room on 15/09/2016. 09/09/2016 Jordan has left the PDF with Carmen and Meghan to be sent to Lisa Howells once we have the cc. everything else has been filled out and reviewed in meeting on 07/09/2016.</t>
  </si>
  <si>
    <t>Done. See "Reg Report - Sept 20" excel.</t>
  </si>
  <si>
    <t>Contributor</t>
  </si>
  <si>
    <t>Email</t>
  </si>
  <si>
    <t>Category</t>
  </si>
  <si>
    <t>Description</t>
  </si>
  <si>
    <t>Dessert</t>
  </si>
  <si>
    <t>Lisa.Qiu@cenovus.com</t>
  </si>
  <si>
    <t>Helen.rignault@cenovus.com</t>
  </si>
  <si>
    <t>anthony.elder@cenovus.com</t>
  </si>
  <si>
    <t>Appetizer</t>
  </si>
  <si>
    <t>Lisa will print nametags. Ensure she also prints them for the people who have not responded in case they do decide to come.</t>
  </si>
  <si>
    <t>Make Kudos certificates</t>
  </si>
  <si>
    <t>Print Kudos certificates</t>
  </si>
  <si>
    <t>Done 21/09/2016.</t>
  </si>
  <si>
    <t>can we get a thicker stock paper?</t>
  </si>
  <si>
    <t>Follow-up sent to graduates declining to attend</t>
  </si>
  <si>
    <t>Do we need to have all the presenters sitting at a table for easy access? What about New Grads?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</si>
</sst>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2"/>
      <color rgb="FF000000"/>
      <name val="Calibri"/>
      <family val="2"/>
      <scheme val="minor"/>
    </font>
    <font>
      <i/>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14" fontId="0" fillId="0" borderId="0" xfId="0" applyNumberFormat="1"/>
    <xf numFmtId="0" fontId="0" fillId="0" borderId="0" xfId="0" applyFill="1"/>
    <xf numFmtId="0" fontId="1" fillId="0" borderId="0" xfId="0" applyFont="1" applyAlignment="1">
      <alignment horizontal="left" vertical="center" readingOrder="1"/>
    </xf>
    <xf numFmtId="14" fontId="0" fillId="0" borderId="0" xfId="0" applyNumberFormat="1" applyFill="1"/>
    <xf numFmtId="0" fontId="2" fillId="0" borderId="0" xfId="0" applyFont="1"/>
    <xf numFmtId="0" fontId="0" fillId="0" borderId="0" xfId="0" quotePrefix="1"/>
    <xf numFmtId="0" fontId="3" fillId="0" borderId="0" xfId="0" applyFont="1"/>
    <xf numFmtId="14" fontId="3" fillId="0" borderId="0" xfId="0" applyNumberFormat="1" applyFont="1"/>
    <xf numFmtId="0" fontId="3" fillId="0" borderId="0" xfId="0" applyFont="1" applyFill="1"/>
    <xf numFmtId="0" fontId="0" fillId="0" borderId="0" xfId="0" applyFont="1"/>
    <xf numFmtId="0" fontId="0" fillId="0" borderId="1" xfId="0" applyBorder="1"/>
    <xf numFmtId="14"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Presentation Timeline</a:t>
            </a:r>
          </a:p>
        </c:rich>
      </c:tx>
      <c:overlay val="0"/>
    </c:title>
    <c:autoTitleDeleted val="0"/>
    <c:plotArea>
      <c:layout/>
      <c:barChart>
        <c:barDir val="bar"/>
        <c:grouping val="stacked"/>
        <c:varyColors val="0"/>
        <c:ser>
          <c:idx val="0"/>
          <c:order val="0"/>
          <c:tx>
            <c:strRef>
              <c:f>Presentations!$C$1</c:f>
              <c:strCache>
                <c:ptCount val="1"/>
                <c:pt idx="0">
                  <c:v>start date</c:v>
                </c:pt>
              </c:strCache>
            </c:strRef>
          </c:tx>
          <c:spPr>
            <a:noFill/>
          </c:spPr>
          <c:invertIfNegative val="0"/>
          <c:cat>
            <c:strRef>
              <c:f>Presentations!$B$2:$B$19</c:f>
              <c:strCache>
                <c:ptCount val="18"/>
                <c:pt idx="0">
                  <c:v>date of event</c:v>
                </c:pt>
                <c:pt idx="1">
                  <c:v>Final copy of presentation put on flash drive and sent to Lisa Howells morning of event</c:v>
                </c:pt>
                <c:pt idx="2">
                  <c:v>final new grad presentations sent for approval</c:v>
                </c:pt>
                <c:pt idx="3">
                  <c:v>executive presenter presentation added to powerpoint</c:v>
                </c:pt>
                <c:pt idx="4">
                  <c:v>new grad presentations returned for revisions</c:v>
                </c:pt>
                <c:pt idx="5">
                  <c:v>NG informed of when and where they will need to stand to get their gift</c:v>
                </c:pt>
                <c:pt idx="6">
                  <c:v>script delivered to presenters for practice</c:v>
                </c:pt>
                <c:pt idx="7">
                  <c:v>powerpoint sent to Fabienne and discipline leads for approval</c:v>
                </c:pt>
                <c:pt idx="8">
                  <c:v>script submitted to discipline leads for approval</c:v>
                </c:pt>
                <c:pt idx="9">
                  <c:v>draft new grad presentations for approval</c:v>
                </c:pt>
                <c:pt idx="10">
                  <c:v>new grad presentations written</c:v>
                </c:pt>
                <c:pt idx="11">
                  <c:v>script for discipline leads, MC, safety moment written</c:v>
                </c:pt>
                <c:pt idx="12">
                  <c:v>executive presenter secured</c:v>
                </c:pt>
                <c:pt idx="13">
                  <c:v>new grad presenter selected</c:v>
                </c:pt>
                <c:pt idx="14">
                  <c:v>guidelines for new grad presentations written</c:v>
                </c:pt>
                <c:pt idx="15">
                  <c:v>do first round edits to ppt</c:v>
                </c:pt>
                <c:pt idx="16">
                  <c:v>thank-you email sent to DL for agreeing to present</c:v>
                </c:pt>
                <c:pt idx="17">
                  <c:v>discipline leads agree to present</c:v>
                </c:pt>
              </c:strCache>
            </c:strRef>
          </c:cat>
          <c:val>
            <c:numRef>
              <c:f>Presentations!$C$2:$C$19</c:f>
              <c:numCache>
                <c:formatCode>m/d/yyyy</c:formatCode>
                <c:ptCount val="18"/>
                <c:pt idx="0">
                  <c:v>42640</c:v>
                </c:pt>
                <c:pt idx="1">
                  <c:v>42640</c:v>
                </c:pt>
                <c:pt idx="2">
                  <c:v>42634</c:v>
                </c:pt>
                <c:pt idx="3">
                  <c:v>42634</c:v>
                </c:pt>
                <c:pt idx="4">
                  <c:v>42629</c:v>
                </c:pt>
                <c:pt idx="5">
                  <c:v>42635</c:v>
                </c:pt>
                <c:pt idx="6">
                  <c:v>42634</c:v>
                </c:pt>
                <c:pt idx="7">
                  <c:v>42625</c:v>
                </c:pt>
                <c:pt idx="8">
                  <c:v>42625</c:v>
                </c:pt>
                <c:pt idx="9">
                  <c:v>42632</c:v>
                </c:pt>
                <c:pt idx="10">
                  <c:v>42625</c:v>
                </c:pt>
                <c:pt idx="11">
                  <c:v>42620</c:v>
                </c:pt>
                <c:pt idx="12">
                  <c:v>42620</c:v>
                </c:pt>
                <c:pt idx="13">
                  <c:v>42620</c:v>
                </c:pt>
                <c:pt idx="14">
                  <c:v>42620</c:v>
                </c:pt>
                <c:pt idx="15">
                  <c:v>42622</c:v>
                </c:pt>
                <c:pt idx="16">
                  <c:v>42621</c:v>
                </c:pt>
                <c:pt idx="17">
                  <c:v>42620</c:v>
                </c:pt>
              </c:numCache>
            </c:numRef>
          </c:val>
        </c:ser>
        <c:ser>
          <c:idx val="1"/>
          <c:order val="1"/>
          <c:tx>
            <c:strRef>
              <c:f>Presentations!$D$1</c:f>
              <c:strCache>
                <c:ptCount val="1"/>
                <c:pt idx="0">
                  <c:v>time allotted for task</c:v>
                </c:pt>
              </c:strCache>
            </c:strRef>
          </c:tx>
          <c:invertIfNegative val="0"/>
          <c:cat>
            <c:strRef>
              <c:f>Presentations!$B$2:$B$19</c:f>
              <c:strCache>
                <c:ptCount val="18"/>
                <c:pt idx="0">
                  <c:v>date of event</c:v>
                </c:pt>
                <c:pt idx="1">
                  <c:v>Final copy of presentation put on flash drive and sent to Lisa Howells morning of event</c:v>
                </c:pt>
                <c:pt idx="2">
                  <c:v>final new grad presentations sent for approval</c:v>
                </c:pt>
                <c:pt idx="3">
                  <c:v>executive presenter presentation added to powerpoint</c:v>
                </c:pt>
                <c:pt idx="4">
                  <c:v>new grad presentations returned for revisions</c:v>
                </c:pt>
                <c:pt idx="5">
                  <c:v>NG informed of when and where they will need to stand to get their gift</c:v>
                </c:pt>
                <c:pt idx="6">
                  <c:v>script delivered to presenters for practice</c:v>
                </c:pt>
                <c:pt idx="7">
                  <c:v>powerpoint sent to Fabienne and discipline leads for approval</c:v>
                </c:pt>
                <c:pt idx="8">
                  <c:v>script submitted to discipline leads for approval</c:v>
                </c:pt>
                <c:pt idx="9">
                  <c:v>draft new grad presentations for approval</c:v>
                </c:pt>
                <c:pt idx="10">
                  <c:v>new grad presentations written</c:v>
                </c:pt>
                <c:pt idx="11">
                  <c:v>script for discipline leads, MC, safety moment written</c:v>
                </c:pt>
                <c:pt idx="12">
                  <c:v>executive presenter secured</c:v>
                </c:pt>
                <c:pt idx="13">
                  <c:v>new grad presenter selected</c:v>
                </c:pt>
                <c:pt idx="14">
                  <c:v>guidelines for new grad presentations written</c:v>
                </c:pt>
                <c:pt idx="15">
                  <c:v>do first round edits to ppt</c:v>
                </c:pt>
                <c:pt idx="16">
                  <c:v>thank-you email sent to DL for agreeing to present</c:v>
                </c:pt>
                <c:pt idx="17">
                  <c:v>discipline leads agree to present</c:v>
                </c:pt>
              </c:strCache>
            </c:strRef>
          </c:cat>
          <c:val>
            <c:numRef>
              <c:f>Presentations!$D$2:$D$19</c:f>
              <c:numCache>
                <c:formatCode>General</c:formatCode>
                <c:ptCount val="18"/>
                <c:pt idx="0">
                  <c:v>1</c:v>
                </c:pt>
                <c:pt idx="1">
                  <c:v>1</c:v>
                </c:pt>
                <c:pt idx="2">
                  <c:v>4</c:v>
                </c:pt>
                <c:pt idx="3">
                  <c:v>1</c:v>
                </c:pt>
                <c:pt idx="4">
                  <c:v>5</c:v>
                </c:pt>
                <c:pt idx="5">
                  <c:v>1</c:v>
                </c:pt>
                <c:pt idx="6">
                  <c:v>1</c:v>
                </c:pt>
                <c:pt idx="7">
                  <c:v>7</c:v>
                </c:pt>
                <c:pt idx="8">
                  <c:v>7</c:v>
                </c:pt>
                <c:pt idx="9">
                  <c:v>4</c:v>
                </c:pt>
                <c:pt idx="10">
                  <c:v>7</c:v>
                </c:pt>
                <c:pt idx="11">
                  <c:v>5</c:v>
                </c:pt>
                <c:pt idx="12">
                  <c:v>2</c:v>
                </c:pt>
                <c:pt idx="13">
                  <c:v>2</c:v>
                </c:pt>
                <c:pt idx="14">
                  <c:v>2</c:v>
                </c:pt>
                <c:pt idx="15">
                  <c:v>1</c:v>
                </c:pt>
                <c:pt idx="16">
                  <c:v>1</c:v>
                </c:pt>
                <c:pt idx="17">
                  <c:v>2</c:v>
                </c:pt>
              </c:numCache>
            </c:numRef>
          </c:val>
        </c:ser>
        <c:dLbls>
          <c:showLegendKey val="0"/>
          <c:showVal val="0"/>
          <c:showCatName val="0"/>
          <c:showSerName val="0"/>
          <c:showPercent val="0"/>
          <c:showBubbleSize val="0"/>
        </c:dLbls>
        <c:gapWidth val="150"/>
        <c:overlap val="100"/>
        <c:axId val="258686976"/>
        <c:axId val="258688512"/>
      </c:barChart>
      <c:catAx>
        <c:axId val="258686976"/>
        <c:scaling>
          <c:orientation val="minMax"/>
        </c:scaling>
        <c:delete val="0"/>
        <c:axPos val="l"/>
        <c:majorTickMark val="out"/>
        <c:minorTickMark val="none"/>
        <c:tickLblPos val="nextTo"/>
        <c:crossAx val="258688512"/>
        <c:crosses val="autoZero"/>
        <c:auto val="1"/>
        <c:lblAlgn val="ctr"/>
        <c:lblOffset val="100"/>
        <c:noMultiLvlLbl val="0"/>
      </c:catAx>
      <c:valAx>
        <c:axId val="258688512"/>
        <c:scaling>
          <c:orientation val="minMax"/>
          <c:max val="42641"/>
          <c:min val="42620"/>
        </c:scaling>
        <c:delete val="0"/>
        <c:axPos val="b"/>
        <c:majorGridlines/>
        <c:numFmt formatCode="dd/mm" sourceLinked="0"/>
        <c:majorTickMark val="out"/>
        <c:minorTickMark val="none"/>
        <c:tickLblPos val="nextTo"/>
        <c:crossAx val="258686976"/>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Invite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Invites!$C$1</c:f>
              <c:strCache>
                <c:ptCount val="1"/>
                <c:pt idx="0">
                  <c:v>start date</c:v>
                </c:pt>
              </c:strCache>
            </c:strRef>
          </c:tx>
          <c:spPr>
            <a:noFill/>
          </c:spPr>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Invites!$C$2:$C$13</c:f>
              <c:numCache>
                <c:formatCode>m/d/yyyy</c:formatCode>
                <c:ptCount val="12"/>
                <c:pt idx="0">
                  <c:v>42620</c:v>
                </c:pt>
                <c:pt idx="1">
                  <c:v>42620</c:v>
                </c:pt>
                <c:pt idx="2">
                  <c:v>42620</c:v>
                </c:pt>
                <c:pt idx="3">
                  <c:v>42622</c:v>
                </c:pt>
                <c:pt idx="4">
                  <c:v>42622</c:v>
                </c:pt>
                <c:pt idx="5">
                  <c:v>42624</c:v>
                </c:pt>
                <c:pt idx="6">
                  <c:v>42624</c:v>
                </c:pt>
                <c:pt idx="7">
                  <c:v>42624</c:v>
                </c:pt>
                <c:pt idx="8">
                  <c:v>42634</c:v>
                </c:pt>
                <c:pt idx="9">
                  <c:v>42633</c:v>
                </c:pt>
                <c:pt idx="10">
                  <c:v>42636</c:v>
                </c:pt>
                <c:pt idx="11">
                  <c:v>42640</c:v>
                </c:pt>
              </c:numCache>
            </c:numRef>
          </c:val>
        </c:ser>
        <c:ser>
          <c:idx val="1"/>
          <c:order val="1"/>
          <c:tx>
            <c:strRef>
              <c:f>Invites!$D$1</c:f>
              <c:strCache>
                <c:ptCount val="1"/>
                <c:pt idx="0">
                  <c:v>time allotted for task</c:v>
                </c:pt>
              </c:strCache>
            </c:strRef>
          </c:tx>
          <c:invertIfNegative val="0"/>
          <c:cat>
            <c:strRef>
              <c:f>Invites!$B$2:$B$13</c:f>
              <c:strCache>
                <c:ptCount val="12"/>
                <c:pt idx="0">
                  <c:v>send invite list to Fabienne and DL</c:v>
                </c:pt>
                <c:pt idx="1">
                  <c:v>send invite email to Fabienne and DL</c:v>
                </c:pt>
                <c:pt idx="2">
                  <c:v>invite list and invite email approved by Fabienne and DL</c:v>
                </c:pt>
                <c:pt idx="3">
                  <c:v>invite list and email returned to NG Committee</c:v>
                </c:pt>
                <c:pt idx="4">
                  <c:v>invite list and email sent to Lisa Howells</c:v>
                </c:pt>
                <c:pt idx="5">
                  <c:v>CVent invite sent out</c:v>
                </c:pt>
                <c:pt idx="6">
                  <c:v>additions made as needed</c:v>
                </c:pt>
                <c:pt idx="7">
                  <c:v>RSVP received</c:v>
                </c:pt>
                <c:pt idx="8">
                  <c:v>Follow-up sent to graduates declining to attend</c:v>
                </c:pt>
                <c:pt idx="9">
                  <c:v>Potluck adjustments made as needed</c:v>
                </c:pt>
                <c:pt idx="10">
                  <c:v>Email sent to designation recipients</c:v>
                </c:pt>
                <c:pt idx="11">
                  <c:v>date of event</c:v>
                </c:pt>
              </c:strCache>
            </c:strRef>
          </c:cat>
          <c:val>
            <c:numRef>
              <c:f>Invites!$D$2:$D$13</c:f>
              <c:numCache>
                <c:formatCode>General</c:formatCode>
                <c:ptCount val="12"/>
                <c:pt idx="0">
                  <c:v>1</c:v>
                </c:pt>
                <c:pt idx="1">
                  <c:v>1</c:v>
                </c:pt>
                <c:pt idx="2">
                  <c:v>2</c:v>
                </c:pt>
                <c:pt idx="3">
                  <c:v>1</c:v>
                </c:pt>
                <c:pt idx="4">
                  <c:v>1</c:v>
                </c:pt>
                <c:pt idx="5">
                  <c:v>1</c:v>
                </c:pt>
                <c:pt idx="6">
                  <c:v>9</c:v>
                </c:pt>
                <c:pt idx="7">
                  <c:v>9</c:v>
                </c:pt>
                <c:pt idx="8">
                  <c:v>1</c:v>
                </c:pt>
                <c:pt idx="9">
                  <c:v>3</c:v>
                </c:pt>
                <c:pt idx="10">
                  <c:v>1</c:v>
                </c:pt>
                <c:pt idx="11">
                  <c:v>1</c:v>
                </c:pt>
              </c:numCache>
            </c:numRef>
          </c:val>
        </c:ser>
        <c:dLbls>
          <c:showLegendKey val="0"/>
          <c:showVal val="0"/>
          <c:showCatName val="0"/>
          <c:showSerName val="0"/>
          <c:showPercent val="0"/>
          <c:showBubbleSize val="0"/>
        </c:dLbls>
        <c:gapWidth val="150"/>
        <c:overlap val="100"/>
        <c:axId val="258710528"/>
        <c:axId val="259941120"/>
      </c:barChart>
      <c:catAx>
        <c:axId val="258710528"/>
        <c:scaling>
          <c:orientation val="maxMin"/>
        </c:scaling>
        <c:delete val="0"/>
        <c:axPos val="l"/>
        <c:majorTickMark val="out"/>
        <c:minorTickMark val="none"/>
        <c:tickLblPos val="nextTo"/>
        <c:crossAx val="259941120"/>
        <c:crosses val="autoZero"/>
        <c:auto val="1"/>
        <c:lblAlgn val="ctr"/>
        <c:lblOffset val="100"/>
        <c:noMultiLvlLbl val="0"/>
      </c:catAx>
      <c:valAx>
        <c:axId val="259941120"/>
        <c:scaling>
          <c:orientation val="minMax"/>
          <c:max val="42641"/>
          <c:min val="42620"/>
        </c:scaling>
        <c:delete val="0"/>
        <c:axPos val="t"/>
        <c:majorGridlines/>
        <c:numFmt formatCode="dd/mm" sourceLinked="0"/>
        <c:majorTickMark val="out"/>
        <c:minorTickMark val="none"/>
        <c:tickLblPos val="nextTo"/>
        <c:crossAx val="258710528"/>
        <c:crosses val="autoZero"/>
        <c:crossBetween val="between"/>
        <c:majorUnit val="2"/>
        <c:minorUnit val="1"/>
      </c:valAx>
    </c:plotArea>
    <c:legend>
      <c:legendPos val="r"/>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Misc Timeline</a:t>
            </a:r>
          </a:p>
        </c:rich>
      </c:tx>
      <c:layout>
        <c:manualLayout>
          <c:xMode val="edge"/>
          <c:yMode val="edge"/>
          <c:x val="0.40818250400845613"/>
          <c:y val="2.2038562712617359E-2"/>
        </c:manualLayout>
      </c:layout>
      <c:overlay val="0"/>
    </c:title>
    <c:autoTitleDeleted val="0"/>
    <c:plotArea>
      <c:layout/>
      <c:barChart>
        <c:barDir val="bar"/>
        <c:grouping val="stacked"/>
        <c:varyColors val="0"/>
        <c:ser>
          <c:idx val="0"/>
          <c:order val="0"/>
          <c:tx>
            <c:strRef>
              <c:f>Misc!$C$1</c:f>
              <c:strCache>
                <c:ptCount val="1"/>
                <c:pt idx="0">
                  <c:v>start date</c:v>
                </c:pt>
              </c:strCache>
            </c:strRef>
          </c:tx>
          <c:spPr>
            <a:noFill/>
          </c:spPr>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Misc!$C$4:$C$17</c:f>
              <c:numCache>
                <c:formatCode>m/d/yyyy</c:formatCode>
                <c:ptCount val="14"/>
                <c:pt idx="0">
                  <c:v>42625</c:v>
                </c:pt>
                <c:pt idx="1">
                  <c:v>42633</c:v>
                </c:pt>
                <c:pt idx="2">
                  <c:v>42634</c:v>
                </c:pt>
                <c:pt idx="3">
                  <c:v>42636</c:v>
                </c:pt>
                <c:pt idx="4">
                  <c:v>42633</c:v>
                </c:pt>
                <c:pt idx="5">
                  <c:v>42635</c:v>
                </c:pt>
                <c:pt idx="6">
                  <c:v>42635</c:v>
                </c:pt>
                <c:pt idx="7">
                  <c:v>42639</c:v>
                </c:pt>
                <c:pt idx="8">
                  <c:v>42634</c:v>
                </c:pt>
                <c:pt idx="9">
                  <c:v>42640</c:v>
                </c:pt>
                <c:pt idx="10">
                  <c:v>42640</c:v>
                </c:pt>
                <c:pt idx="11">
                  <c:v>42625</c:v>
                </c:pt>
                <c:pt idx="12">
                  <c:v>42625</c:v>
                </c:pt>
                <c:pt idx="13">
                  <c:v>42632</c:v>
                </c:pt>
              </c:numCache>
            </c:numRef>
          </c:val>
        </c:ser>
        <c:ser>
          <c:idx val="1"/>
          <c:order val="1"/>
          <c:tx>
            <c:strRef>
              <c:f>Misc!$D$1</c:f>
              <c:strCache>
                <c:ptCount val="1"/>
                <c:pt idx="0">
                  <c:v>time allotted for task</c:v>
                </c:pt>
              </c:strCache>
            </c:strRef>
          </c:tx>
          <c:invertIfNegative val="0"/>
          <c:cat>
            <c:strRef>
              <c:f>Misc!$B$4:$B$17</c:f>
              <c:strCache>
                <c:ptCount val="14"/>
                <c:pt idx="0">
                  <c:v>write human bingo</c:v>
                </c:pt>
                <c:pt idx="1">
                  <c:v>send potluck email</c:v>
                </c:pt>
                <c:pt idx="2">
                  <c:v>send out human bingo for approval</c:v>
                </c:pt>
                <c:pt idx="3">
                  <c:v>human bingo returned approved, changes made, printed</c:v>
                </c:pt>
                <c:pt idx="4">
                  <c:v>procure "gifts" for NG</c:v>
                </c:pt>
                <c:pt idx="5">
                  <c:v>Get cue cards for potluck labels. Print?</c:v>
                </c:pt>
                <c:pt idx="6">
                  <c:v>Get paper plates,, cutlery, etc.</c:v>
                </c:pt>
                <c:pt idx="7">
                  <c:v>Touch base with Lisa Howells</c:v>
                </c:pt>
                <c:pt idx="8">
                  <c:v>Make Kudos certificates</c:v>
                </c:pt>
                <c:pt idx="9">
                  <c:v>Print Kudos certificates</c:v>
                </c:pt>
                <c:pt idx="10">
                  <c:v>date of event</c:v>
                </c:pt>
                <c:pt idx="11">
                  <c:v>Fabienne in Houston</c:v>
                </c:pt>
                <c:pt idx="12">
                  <c:v>Jordan Away</c:v>
                </c:pt>
                <c:pt idx="13">
                  <c:v>Carmen Away</c:v>
                </c:pt>
              </c:strCache>
            </c:strRef>
          </c:cat>
          <c:val>
            <c:numRef>
              <c:f>Misc!$D$4:$D$17</c:f>
              <c:numCache>
                <c:formatCode>General</c:formatCode>
                <c:ptCount val="14"/>
                <c:pt idx="0">
                  <c:v>7</c:v>
                </c:pt>
                <c:pt idx="1">
                  <c:v>1</c:v>
                </c:pt>
                <c:pt idx="2">
                  <c:v>1</c:v>
                </c:pt>
                <c:pt idx="3">
                  <c:v>4</c:v>
                </c:pt>
                <c:pt idx="4">
                  <c:v>7</c:v>
                </c:pt>
                <c:pt idx="5">
                  <c:v>4</c:v>
                </c:pt>
                <c:pt idx="6">
                  <c:v>4</c:v>
                </c:pt>
                <c:pt idx="7">
                  <c:v>1</c:v>
                </c:pt>
                <c:pt idx="8">
                  <c:v>1</c:v>
                </c:pt>
                <c:pt idx="9">
                  <c:v>1</c:v>
                </c:pt>
                <c:pt idx="10">
                  <c:v>1</c:v>
                </c:pt>
                <c:pt idx="11">
                  <c:v>7</c:v>
                </c:pt>
                <c:pt idx="12">
                  <c:v>14</c:v>
                </c:pt>
                <c:pt idx="13">
                  <c:v>8</c:v>
                </c:pt>
              </c:numCache>
            </c:numRef>
          </c:val>
        </c:ser>
        <c:dLbls>
          <c:showLegendKey val="0"/>
          <c:showVal val="0"/>
          <c:showCatName val="0"/>
          <c:showSerName val="0"/>
          <c:showPercent val="0"/>
          <c:showBubbleSize val="0"/>
        </c:dLbls>
        <c:gapWidth val="68"/>
        <c:overlap val="100"/>
        <c:axId val="260009984"/>
        <c:axId val="260011520"/>
      </c:barChart>
      <c:catAx>
        <c:axId val="260009984"/>
        <c:scaling>
          <c:orientation val="maxMin"/>
        </c:scaling>
        <c:delete val="0"/>
        <c:axPos val="l"/>
        <c:majorTickMark val="out"/>
        <c:minorTickMark val="none"/>
        <c:tickLblPos val="nextTo"/>
        <c:crossAx val="260011520"/>
        <c:crosses val="autoZero"/>
        <c:auto val="1"/>
        <c:lblAlgn val="ctr"/>
        <c:lblOffset val="100"/>
        <c:noMultiLvlLbl val="0"/>
      </c:catAx>
      <c:valAx>
        <c:axId val="260011520"/>
        <c:scaling>
          <c:orientation val="minMax"/>
          <c:max val="42641"/>
          <c:min val="42620"/>
        </c:scaling>
        <c:delete val="0"/>
        <c:axPos val="t"/>
        <c:majorGridlines/>
        <c:minorGridlines/>
        <c:numFmt formatCode="dd/mm" sourceLinked="0"/>
        <c:majorTickMark val="out"/>
        <c:minorTickMark val="none"/>
        <c:tickLblPos val="nextTo"/>
        <c:crossAx val="260009984"/>
        <c:crosses val="autoZero"/>
        <c:crossBetween val="between"/>
        <c:majorUnit val="2"/>
        <c:minorUnit val="1"/>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361949</xdr:colOff>
      <xdr:row>21</xdr:row>
      <xdr:rowOff>76199</xdr:rowOff>
    </xdr:from>
    <xdr:to>
      <xdr:col>14</xdr:col>
      <xdr:colOff>19049</xdr:colOff>
      <xdr:row>45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409574</xdr:colOff>
      <xdr:row>19</xdr:row>
      <xdr:rowOff>66674</xdr:rowOff>
    </xdr:from>
    <xdr:to>
      <xdr:col>14</xdr:col>
      <xdr:colOff>66674</xdr:colOff>
      <xdr:row>43</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409574</xdr:colOff>
      <xdr:row>20</xdr:row>
      <xdr:rowOff>66674</xdr:rowOff>
    </xdr:from>
    <xdr:to>
      <xdr:col>14</xdr:col>
      <xdr:colOff>66674</xdr:colOff>
      <xdr:row>43</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workbookViewId="0">
      <selection activeCell="F11" sqref="F11"/>
    </sheetView>
  </sheetViews>
  <sheetFormatPr defaultRowHeight="15" x14ac:dyDescent="0.25"/>
  <cols>
    <col min="1" max="1" width="13.42578125" bestFit="1" customWidth="1"/>
    <col min="2" max="2" width="57.28515625" bestFit="1" customWidth="1"/>
    <col min="3" max="3" width="10.7109375" style="1" bestFit="1" customWidth="1"/>
    <col min="5" max="5" width="10.7109375" style="1" bestFit="1" customWidth="1"/>
  </cols>
  <sheetData>
    <row r="1" spans="1:6" x14ac:dyDescent="0.25">
      <c r="A1" t="s">
        <v>3</v>
      </c>
      <c r="B1" t="s">
        <v>0</v>
      </c>
      <c r="C1" s="1" t="s">
        <v>1</v>
      </c>
      <c r="D1" t="s">
        <v>19</v>
      </c>
      <c r="E1" s="1" t="s">
        <v>2</v>
      </c>
      <c r="F1" t="s">
        <v>41</v>
      </c>
    </row>
    <row r="2" spans="1:6" x14ac:dyDescent="0.25">
      <c r="A2" t="s">
        <v>4</v>
      </c>
      <c r="B2" t="s">
        <v>5</v>
      </c>
      <c r="C2" s="1">
        <v>42640</v>
      </c>
      <c r="D2">
        <v>1</v>
      </c>
      <c r="E2" s="1">
        <v>42640</v>
      </c>
    </row>
    <row r="3" spans="1:6" x14ac:dyDescent="0.25">
      <c r="A3" s="7" t="s">
        <v>7</v>
      </c>
      <c r="B3" s="7" t="s">
        <v>68</v>
      </c>
      <c r="C3" s="8">
        <v>42640</v>
      </c>
      <c r="D3" s="7">
        <v>1</v>
      </c>
      <c r="E3" s="8">
        <v>42640</v>
      </c>
    </row>
    <row r="4" spans="1:6" x14ac:dyDescent="0.25">
      <c r="A4" s="7" t="s">
        <v>7</v>
      </c>
      <c r="B4" s="7" t="s">
        <v>11</v>
      </c>
      <c r="C4" s="8">
        <v>42634</v>
      </c>
      <c r="D4" s="7">
        <f t="shared" ref="D4:D19" si="0">E4-C4</f>
        <v>4</v>
      </c>
      <c r="E4" s="8">
        <v>42638</v>
      </c>
    </row>
    <row r="5" spans="1:6" x14ac:dyDescent="0.25">
      <c r="A5" s="7" t="s">
        <v>7</v>
      </c>
      <c r="B5" s="7" t="s">
        <v>8</v>
      </c>
      <c r="C5" s="8">
        <v>42634</v>
      </c>
      <c r="D5" s="7">
        <f t="shared" si="0"/>
        <v>1</v>
      </c>
      <c r="E5" s="8">
        <v>42635</v>
      </c>
      <c r="F5" t="s">
        <v>74</v>
      </c>
    </row>
    <row r="6" spans="1:6" x14ac:dyDescent="0.25">
      <c r="A6" s="7" t="s">
        <v>7</v>
      </c>
      <c r="B6" s="7" t="s">
        <v>10</v>
      </c>
      <c r="C6" s="8">
        <v>42629</v>
      </c>
      <c r="D6" s="7">
        <f t="shared" si="0"/>
        <v>5</v>
      </c>
      <c r="E6" s="8">
        <v>42634</v>
      </c>
    </row>
    <row r="7" spans="1:6" x14ac:dyDescent="0.25">
      <c r="A7" s="7" t="s">
        <v>7</v>
      </c>
      <c r="B7" s="7" t="s">
        <v>65</v>
      </c>
      <c r="C7" s="8">
        <f>E8</f>
        <v>42635</v>
      </c>
      <c r="D7" s="7">
        <v>1</v>
      </c>
      <c r="E7" s="8">
        <f>C7</f>
        <v>42635</v>
      </c>
    </row>
    <row r="8" spans="1:6" x14ac:dyDescent="0.25">
      <c r="A8" s="7" t="s">
        <v>7</v>
      </c>
      <c r="B8" s="7" t="s">
        <v>18</v>
      </c>
      <c r="C8" s="8">
        <f>E6</f>
        <v>42634</v>
      </c>
      <c r="D8" s="7">
        <f t="shared" si="0"/>
        <v>1</v>
      </c>
      <c r="E8" s="8">
        <f>C8+1</f>
        <v>42635</v>
      </c>
      <c r="F8" t="s">
        <v>55</v>
      </c>
    </row>
    <row r="9" spans="1:6" x14ac:dyDescent="0.25">
      <c r="A9" s="2" t="s">
        <v>7</v>
      </c>
      <c r="B9" s="2" t="s">
        <v>9</v>
      </c>
      <c r="C9" s="4">
        <v>42625</v>
      </c>
      <c r="D9" s="2">
        <f t="shared" si="0"/>
        <v>7</v>
      </c>
      <c r="E9" s="4">
        <v>42632</v>
      </c>
      <c r="F9" s="2" t="s">
        <v>88</v>
      </c>
    </row>
    <row r="10" spans="1:6" x14ac:dyDescent="0.25">
      <c r="A10" s="2" t="s">
        <v>7</v>
      </c>
      <c r="B10" s="2" t="s">
        <v>16</v>
      </c>
      <c r="C10" s="4">
        <v>42625</v>
      </c>
      <c r="D10" s="2">
        <f t="shared" si="0"/>
        <v>7</v>
      </c>
      <c r="E10" s="4">
        <v>42632</v>
      </c>
      <c r="F10" s="2" t="s">
        <v>73</v>
      </c>
    </row>
    <row r="11" spans="1:6" x14ac:dyDescent="0.25">
      <c r="A11" t="s">
        <v>7</v>
      </c>
      <c r="B11" t="s">
        <v>12</v>
      </c>
      <c r="C11" s="1">
        <v>42632</v>
      </c>
      <c r="D11">
        <f>4</f>
        <v>4</v>
      </c>
      <c r="E11" s="1">
        <f>C11+D11</f>
        <v>42636</v>
      </c>
      <c r="F11" s="2" t="s">
        <v>89</v>
      </c>
    </row>
    <row r="12" spans="1:6" x14ac:dyDescent="0.25">
      <c r="A12" t="s">
        <v>7</v>
      </c>
      <c r="B12" t="s">
        <v>13</v>
      </c>
      <c r="C12" s="1">
        <v>42625</v>
      </c>
      <c r="D12">
        <f t="shared" si="0"/>
        <v>7</v>
      </c>
      <c r="E12" s="1">
        <f>C11</f>
        <v>42632</v>
      </c>
      <c r="F12" t="s">
        <v>87</v>
      </c>
    </row>
    <row r="13" spans="1:6" x14ac:dyDescent="0.25">
      <c r="A13" s="2" t="s">
        <v>7</v>
      </c>
      <c r="B13" s="2" t="s">
        <v>17</v>
      </c>
      <c r="C13" s="4">
        <v>42620</v>
      </c>
      <c r="D13" s="2">
        <f t="shared" si="0"/>
        <v>5</v>
      </c>
      <c r="E13" s="4">
        <f>C10</f>
        <v>42625</v>
      </c>
      <c r="F13" t="s">
        <v>67</v>
      </c>
    </row>
    <row r="14" spans="1:6" x14ac:dyDescent="0.25">
      <c r="A14" t="s">
        <v>7</v>
      </c>
      <c r="B14" t="s">
        <v>6</v>
      </c>
      <c r="C14" s="1">
        <v>42620</v>
      </c>
      <c r="D14">
        <f t="shared" si="0"/>
        <v>2</v>
      </c>
      <c r="E14" s="1">
        <v>42622</v>
      </c>
      <c r="F14" t="s">
        <v>43</v>
      </c>
    </row>
    <row r="15" spans="1:6" x14ac:dyDescent="0.25">
      <c r="A15" t="s">
        <v>7</v>
      </c>
      <c r="B15" t="s">
        <v>14</v>
      </c>
      <c r="C15" s="1">
        <v>42620</v>
      </c>
      <c r="D15">
        <f t="shared" si="0"/>
        <v>2</v>
      </c>
      <c r="E15" s="1">
        <v>42622</v>
      </c>
      <c r="F15" t="s">
        <v>59</v>
      </c>
    </row>
    <row r="16" spans="1:6" x14ac:dyDescent="0.25">
      <c r="A16" t="s">
        <v>7</v>
      </c>
      <c r="B16" t="s">
        <v>15</v>
      </c>
      <c r="C16" s="1">
        <v>42620</v>
      </c>
      <c r="D16">
        <f t="shared" si="0"/>
        <v>2</v>
      </c>
      <c r="E16" s="1">
        <v>42622</v>
      </c>
      <c r="F16" t="s">
        <v>60</v>
      </c>
    </row>
    <row r="17" spans="1:6" x14ac:dyDescent="0.25">
      <c r="A17" s="2" t="s">
        <v>7</v>
      </c>
      <c r="B17" s="2" t="s">
        <v>56</v>
      </c>
      <c r="C17" s="4">
        <v>42622</v>
      </c>
      <c r="D17" s="2">
        <v>1</v>
      </c>
      <c r="E17" s="4">
        <v>42622</v>
      </c>
      <c r="F17" s="2" t="s">
        <v>72</v>
      </c>
    </row>
    <row r="18" spans="1:6" x14ac:dyDescent="0.25">
      <c r="A18" t="s">
        <v>7</v>
      </c>
      <c r="B18" t="s">
        <v>53</v>
      </c>
      <c r="C18" s="1">
        <v>42621</v>
      </c>
      <c r="D18">
        <v>1</v>
      </c>
      <c r="E18" s="1">
        <f>C18</f>
        <v>42621</v>
      </c>
      <c r="F18" t="s">
        <v>54</v>
      </c>
    </row>
    <row r="19" spans="1:6" x14ac:dyDescent="0.25">
      <c r="A19" t="s">
        <v>7</v>
      </c>
      <c r="B19" t="s">
        <v>51</v>
      </c>
      <c r="C19" s="1">
        <v>42620</v>
      </c>
      <c r="D19">
        <f t="shared" si="0"/>
        <v>2</v>
      </c>
      <c r="E19" s="1">
        <v>42622</v>
      </c>
      <c r="F19" t="s">
        <v>52</v>
      </c>
    </row>
  </sheetData>
  <sortState ref="A2:E15">
    <sortCondition descending="1" ref="E2:E15"/>
  </sortState>
  <pageMargins left="0.7" right="0.7" top="0.75" bottom="0.75" header="0.3" footer="0.3"/>
  <pageSetup scale="63" orientation="landscape" r:id="rId1"/>
  <ignoredErrors>
    <ignoredError sqref="D11"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3"/>
  <sheetViews>
    <sheetView workbookViewId="0">
      <selection activeCell="S18" sqref="S18"/>
    </sheetView>
  </sheetViews>
  <sheetFormatPr defaultRowHeight="15" x14ac:dyDescent="0.25"/>
  <cols>
    <col min="1" max="1" width="13.42578125" bestFit="1" customWidth="1"/>
    <col min="2" max="2" width="57.28515625" bestFit="1" customWidth="1"/>
    <col min="3" max="3" width="10.7109375" style="1" bestFit="1" customWidth="1"/>
    <col min="5" max="5" width="10.7109375" style="1" bestFit="1" customWidth="1"/>
  </cols>
  <sheetData>
    <row r="1" spans="1:11" x14ac:dyDescent="0.25">
      <c r="A1" t="s">
        <v>3</v>
      </c>
      <c r="B1" t="s">
        <v>0</v>
      </c>
      <c r="C1" s="1" t="s">
        <v>1</v>
      </c>
      <c r="D1" t="s">
        <v>19</v>
      </c>
      <c r="E1" s="1" t="s">
        <v>2</v>
      </c>
      <c r="F1" t="s">
        <v>44</v>
      </c>
    </row>
    <row r="2" spans="1:11" x14ac:dyDescent="0.25">
      <c r="A2" t="s">
        <v>20</v>
      </c>
      <c r="B2" t="s">
        <v>21</v>
      </c>
      <c r="C2" s="1">
        <v>42620</v>
      </c>
      <c r="D2">
        <v>1</v>
      </c>
      <c r="E2" s="1">
        <v>42620</v>
      </c>
      <c r="F2" t="s">
        <v>42</v>
      </c>
    </row>
    <row r="3" spans="1:11" x14ac:dyDescent="0.25">
      <c r="A3" t="s">
        <v>20</v>
      </c>
      <c r="B3" t="s">
        <v>24</v>
      </c>
      <c r="C3" s="1">
        <v>42620</v>
      </c>
      <c r="D3">
        <v>1</v>
      </c>
      <c r="E3" s="1">
        <v>42620</v>
      </c>
      <c r="F3" t="s">
        <v>42</v>
      </c>
    </row>
    <row r="4" spans="1:11" x14ac:dyDescent="0.25">
      <c r="A4" t="s">
        <v>20</v>
      </c>
      <c r="B4" t="s">
        <v>23</v>
      </c>
      <c r="C4" s="1">
        <f>E2</f>
        <v>42620</v>
      </c>
      <c r="D4">
        <f>E4-C4</f>
        <v>2</v>
      </c>
      <c r="E4" s="1">
        <v>42622</v>
      </c>
      <c r="F4" t="s">
        <v>50</v>
      </c>
    </row>
    <row r="5" spans="1:11" x14ac:dyDescent="0.25">
      <c r="A5" t="s">
        <v>20</v>
      </c>
      <c r="B5" t="s">
        <v>25</v>
      </c>
      <c r="C5" s="1">
        <f>E4</f>
        <v>42622</v>
      </c>
      <c r="D5">
        <v>1</v>
      </c>
      <c r="E5" s="1">
        <f>C5</f>
        <v>42622</v>
      </c>
      <c r="F5" t="s">
        <v>49</v>
      </c>
    </row>
    <row r="6" spans="1:11" x14ac:dyDescent="0.25">
      <c r="A6" t="s">
        <v>20</v>
      </c>
      <c r="B6" t="s">
        <v>26</v>
      </c>
      <c r="C6" s="1">
        <f>E5</f>
        <v>42622</v>
      </c>
      <c r="D6">
        <v>1</v>
      </c>
      <c r="E6" s="1">
        <f>C6</f>
        <v>42622</v>
      </c>
      <c r="F6" t="s">
        <v>49</v>
      </c>
    </row>
    <row r="7" spans="1:11" x14ac:dyDescent="0.25">
      <c r="A7" t="s">
        <v>20</v>
      </c>
      <c r="B7" t="s">
        <v>22</v>
      </c>
      <c r="C7" s="1">
        <f>E6+2</f>
        <v>42624</v>
      </c>
      <c r="D7">
        <v>1</v>
      </c>
      <c r="E7" s="1">
        <f>C7</f>
        <v>42624</v>
      </c>
      <c r="F7" t="s">
        <v>61</v>
      </c>
    </row>
    <row r="8" spans="1:11" x14ac:dyDescent="0.25">
      <c r="A8" t="s">
        <v>20</v>
      </c>
      <c r="B8" t="s">
        <v>27</v>
      </c>
      <c r="C8" s="1">
        <f>E7</f>
        <v>42624</v>
      </c>
      <c r="D8">
        <f>E8-C8</f>
        <v>9</v>
      </c>
      <c r="E8" s="1">
        <v>42633</v>
      </c>
      <c r="F8" t="s">
        <v>91</v>
      </c>
    </row>
    <row r="9" spans="1:11" x14ac:dyDescent="0.25">
      <c r="A9" t="s">
        <v>20</v>
      </c>
      <c r="B9" s="2" t="s">
        <v>28</v>
      </c>
      <c r="C9" s="4">
        <f>E7</f>
        <v>42624</v>
      </c>
      <c r="D9" s="2">
        <f>E9-C9</f>
        <v>9</v>
      </c>
      <c r="E9" s="4">
        <v>42633</v>
      </c>
      <c r="F9" t="s">
        <v>96</v>
      </c>
    </row>
    <row r="10" spans="1:11" x14ac:dyDescent="0.25">
      <c r="A10" t="s">
        <v>20</v>
      </c>
      <c r="B10" s="2" t="s">
        <v>111</v>
      </c>
      <c r="C10" s="4">
        <v>42634</v>
      </c>
      <c r="D10" s="2">
        <v>1</v>
      </c>
      <c r="E10" s="4">
        <v>42634</v>
      </c>
      <c r="F10" t="s">
        <v>91</v>
      </c>
    </row>
    <row r="11" spans="1:11" x14ac:dyDescent="0.25">
      <c r="A11" t="s">
        <v>20</v>
      </c>
      <c r="B11" s="7" t="s">
        <v>29</v>
      </c>
      <c r="C11" s="1">
        <f>E9</f>
        <v>42633</v>
      </c>
      <c r="D11">
        <f>E11-C11</f>
        <v>3</v>
      </c>
      <c r="E11" s="1">
        <f>C11+3</f>
        <v>42636</v>
      </c>
      <c r="F11" s="10" t="s">
        <v>62</v>
      </c>
    </row>
    <row r="12" spans="1:11" x14ac:dyDescent="0.25">
      <c r="A12" t="s">
        <v>20</v>
      </c>
      <c r="B12" t="s">
        <v>63</v>
      </c>
      <c r="C12" s="1">
        <f>E11</f>
        <v>42636</v>
      </c>
      <c r="D12">
        <v>1</v>
      </c>
      <c r="E12" s="1">
        <f>C12</f>
        <v>42636</v>
      </c>
      <c r="F12" s="9" t="s">
        <v>90</v>
      </c>
      <c r="G12" s="2"/>
      <c r="H12" s="2"/>
      <c r="I12" s="2"/>
      <c r="J12" s="2"/>
      <c r="K12" s="2"/>
    </row>
    <row r="13" spans="1:11" x14ac:dyDescent="0.25">
      <c r="A13" t="s">
        <v>4</v>
      </c>
      <c r="B13" t="s">
        <v>5</v>
      </c>
      <c r="C13" s="1">
        <v>42640</v>
      </c>
      <c r="D13">
        <v>1</v>
      </c>
      <c r="E13" s="1">
        <v>42640</v>
      </c>
    </row>
  </sheetData>
  <pageMargins left="0.7" right="0.7" top="0.75" bottom="0.75" header="0.3" footer="0.3"/>
  <pageSetup scale="6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workbookViewId="0">
      <selection activeCell="S18" sqref="S18"/>
    </sheetView>
  </sheetViews>
  <sheetFormatPr defaultRowHeight="15" x14ac:dyDescent="0.25"/>
  <cols>
    <col min="1" max="1" width="13.42578125" bestFit="1" customWidth="1"/>
    <col min="2" max="2" width="57.28515625" bestFit="1" customWidth="1"/>
    <col min="3" max="3" width="18.140625" style="1" customWidth="1"/>
    <col min="4" max="4" width="10.7109375" bestFit="1" customWidth="1"/>
    <col min="5" max="5" width="10.7109375" style="1" bestFit="1" customWidth="1"/>
  </cols>
  <sheetData>
    <row r="1" spans="1:6" x14ac:dyDescent="0.25">
      <c r="A1" t="s">
        <v>3</v>
      </c>
      <c r="B1" t="s">
        <v>0</v>
      </c>
      <c r="C1" s="1" t="s">
        <v>1</v>
      </c>
      <c r="D1" t="s">
        <v>19</v>
      </c>
      <c r="E1" s="1" t="s">
        <v>2</v>
      </c>
      <c r="F1" t="s">
        <v>44</v>
      </c>
    </row>
    <row r="2" spans="1:6" x14ac:dyDescent="0.25">
      <c r="A2" t="s">
        <v>30</v>
      </c>
      <c r="B2" t="s">
        <v>47</v>
      </c>
      <c r="C2" s="1">
        <v>42620</v>
      </c>
      <c r="D2">
        <f>E2-C2</f>
        <v>2</v>
      </c>
      <c r="E2" s="1">
        <v>42622</v>
      </c>
      <c r="F2" t="s">
        <v>48</v>
      </c>
    </row>
    <row r="3" spans="1:6" x14ac:dyDescent="0.25">
      <c r="A3" t="s">
        <v>30</v>
      </c>
      <c r="B3" t="s">
        <v>46</v>
      </c>
      <c r="C3" s="1">
        <f>E2</f>
        <v>42622</v>
      </c>
      <c r="D3">
        <v>1</v>
      </c>
      <c r="E3" s="1">
        <f>C3</f>
        <v>42622</v>
      </c>
      <c r="F3" t="s">
        <v>95</v>
      </c>
    </row>
    <row r="4" spans="1:6" x14ac:dyDescent="0.25">
      <c r="A4" s="2" t="s">
        <v>30</v>
      </c>
      <c r="B4" s="2" t="s">
        <v>34</v>
      </c>
      <c r="C4" s="4">
        <v>42625</v>
      </c>
      <c r="D4" s="2">
        <v>7</v>
      </c>
      <c r="E4" s="4">
        <f>E5</f>
        <v>42633</v>
      </c>
      <c r="F4" t="s">
        <v>69</v>
      </c>
    </row>
    <row r="5" spans="1:6" x14ac:dyDescent="0.25">
      <c r="A5" t="s">
        <v>31</v>
      </c>
      <c r="B5" t="s">
        <v>32</v>
      </c>
      <c r="C5" s="1">
        <f>E5</f>
        <v>42633</v>
      </c>
      <c r="D5">
        <v>1</v>
      </c>
      <c r="E5" s="1">
        <f>E14-7</f>
        <v>42633</v>
      </c>
      <c r="F5" t="s">
        <v>94</v>
      </c>
    </row>
    <row r="6" spans="1:6" x14ac:dyDescent="0.25">
      <c r="A6" t="s">
        <v>30</v>
      </c>
      <c r="B6" t="s">
        <v>33</v>
      </c>
      <c r="C6" s="1">
        <f>E6</f>
        <v>42634</v>
      </c>
      <c r="D6">
        <v>1</v>
      </c>
      <c r="E6" s="1">
        <v>42634</v>
      </c>
      <c r="F6" t="s">
        <v>73</v>
      </c>
    </row>
    <row r="7" spans="1:6" x14ac:dyDescent="0.25">
      <c r="A7" s="7" t="s">
        <v>30</v>
      </c>
      <c r="B7" s="7" t="s">
        <v>35</v>
      </c>
      <c r="C7" s="8">
        <f>E7-D7</f>
        <v>42636</v>
      </c>
      <c r="D7" s="7">
        <v>4</v>
      </c>
      <c r="E7" s="8">
        <f>E14</f>
        <v>42640</v>
      </c>
    </row>
    <row r="8" spans="1:6" x14ac:dyDescent="0.25">
      <c r="A8" t="s">
        <v>30</v>
      </c>
      <c r="B8" t="s">
        <v>40</v>
      </c>
      <c r="C8" s="1">
        <f>E8-D8</f>
        <v>42633</v>
      </c>
      <c r="D8">
        <v>7</v>
      </c>
      <c r="E8" s="1">
        <f>E14</f>
        <v>42640</v>
      </c>
      <c r="F8" t="s">
        <v>93</v>
      </c>
    </row>
    <row r="9" spans="1:6" x14ac:dyDescent="0.25">
      <c r="A9" s="7" t="s">
        <v>30</v>
      </c>
      <c r="B9" s="7" t="s">
        <v>45</v>
      </c>
      <c r="C9" s="8">
        <f>E9-4</f>
        <v>42635</v>
      </c>
      <c r="D9" s="7">
        <f>E9-C9</f>
        <v>4</v>
      </c>
      <c r="E9" s="8">
        <v>42639</v>
      </c>
    </row>
    <row r="10" spans="1:6" x14ac:dyDescent="0.25">
      <c r="A10" t="s">
        <v>30</v>
      </c>
      <c r="B10" t="s">
        <v>70</v>
      </c>
      <c r="C10" s="1">
        <f>E10-4</f>
        <v>42635</v>
      </c>
      <c r="D10">
        <f>E10-C10</f>
        <v>4</v>
      </c>
      <c r="E10" s="1">
        <v>42639</v>
      </c>
      <c r="F10" t="s">
        <v>92</v>
      </c>
    </row>
    <row r="11" spans="1:6" x14ac:dyDescent="0.25">
      <c r="A11" s="7" t="s">
        <v>30</v>
      </c>
      <c r="B11" s="7" t="s">
        <v>71</v>
      </c>
      <c r="C11" s="8">
        <v>42639</v>
      </c>
      <c r="D11" s="7">
        <v>1</v>
      </c>
      <c r="E11" s="8">
        <v>42639</v>
      </c>
    </row>
    <row r="12" spans="1:6" x14ac:dyDescent="0.25">
      <c r="A12" s="10" t="s">
        <v>30</v>
      </c>
      <c r="B12" s="10" t="s">
        <v>107</v>
      </c>
      <c r="C12" s="12">
        <v>42634</v>
      </c>
      <c r="D12" s="10">
        <v>1</v>
      </c>
      <c r="E12" s="12">
        <v>42634</v>
      </c>
      <c r="F12" t="s">
        <v>109</v>
      </c>
    </row>
    <row r="13" spans="1:6" x14ac:dyDescent="0.25">
      <c r="A13" s="7" t="s">
        <v>30</v>
      </c>
      <c r="B13" s="7" t="s">
        <v>108</v>
      </c>
      <c r="C13" s="8">
        <f>E13</f>
        <v>42640</v>
      </c>
      <c r="D13" s="7">
        <v>1</v>
      </c>
      <c r="E13" s="8">
        <f>E14</f>
        <v>42640</v>
      </c>
      <c r="F13" t="s">
        <v>110</v>
      </c>
    </row>
    <row r="14" spans="1:6" x14ac:dyDescent="0.25">
      <c r="A14" t="s">
        <v>4</v>
      </c>
      <c r="B14" t="s">
        <v>5</v>
      </c>
      <c r="C14" s="1">
        <v>42640</v>
      </c>
      <c r="D14">
        <v>1</v>
      </c>
      <c r="E14" s="1">
        <v>42640</v>
      </c>
    </row>
    <row r="15" spans="1:6" x14ac:dyDescent="0.25">
      <c r="A15" t="s">
        <v>36</v>
      </c>
      <c r="B15" t="s">
        <v>37</v>
      </c>
      <c r="C15" s="1">
        <v>42625</v>
      </c>
      <c r="D15">
        <v>7</v>
      </c>
      <c r="E15" s="1">
        <f>C15+7</f>
        <v>42632</v>
      </c>
    </row>
    <row r="16" spans="1:6" x14ac:dyDescent="0.25">
      <c r="A16" t="s">
        <v>36</v>
      </c>
      <c r="B16" t="s">
        <v>38</v>
      </c>
      <c r="C16" s="1">
        <v>42625</v>
      </c>
      <c r="D16">
        <v>14</v>
      </c>
      <c r="E16" s="1">
        <f>C16+14</f>
        <v>42639</v>
      </c>
    </row>
    <row r="17" spans="1:5" x14ac:dyDescent="0.25">
      <c r="A17" t="s">
        <v>36</v>
      </c>
      <c r="B17" t="s">
        <v>39</v>
      </c>
      <c r="C17" s="1">
        <v>42632</v>
      </c>
      <c r="D17">
        <v>8</v>
      </c>
      <c r="E17" s="1">
        <v>42641</v>
      </c>
    </row>
  </sheetData>
  <sortState ref="A2:E6">
    <sortCondition ref="C2:C6"/>
  </sortState>
  <pageMargins left="0.7" right="0.7" top="0.75" bottom="0.75" header="0.3" footer="0.3"/>
  <pageSetup scale="3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J13" sqref="J13"/>
    </sheetView>
  </sheetViews>
  <sheetFormatPr defaultRowHeight="15" x14ac:dyDescent="0.25"/>
  <cols>
    <col min="1" max="1" width="14.140625" bestFit="1" customWidth="1"/>
    <col min="2" max="2" width="27.7109375" bestFit="1" customWidth="1"/>
    <col min="3" max="3" width="10.5703125" customWidth="1"/>
    <col min="4" max="4" width="11.140625" bestFit="1" customWidth="1"/>
  </cols>
  <sheetData>
    <row r="1" spans="1:4" x14ac:dyDescent="0.25">
      <c r="A1" s="11" t="s">
        <v>97</v>
      </c>
      <c r="B1" s="11" t="s">
        <v>98</v>
      </c>
      <c r="C1" s="11" t="s">
        <v>99</v>
      </c>
      <c r="D1" s="11" t="s">
        <v>100</v>
      </c>
    </row>
    <row r="2" spans="1:4" x14ac:dyDescent="0.25">
      <c r="A2" t="s">
        <v>57</v>
      </c>
      <c r="B2" t="s">
        <v>58</v>
      </c>
      <c r="C2" t="s">
        <v>101</v>
      </c>
    </row>
    <row r="3" spans="1:4" x14ac:dyDescent="0.25">
      <c r="A3" t="s">
        <v>75</v>
      </c>
      <c r="B3" t="s">
        <v>102</v>
      </c>
    </row>
    <row r="4" spans="1:4" x14ac:dyDescent="0.25">
      <c r="A4" t="s">
        <v>76</v>
      </c>
      <c r="B4" t="s">
        <v>103</v>
      </c>
      <c r="C4" t="s">
        <v>105</v>
      </c>
    </row>
    <row r="5" spans="1:4" x14ac:dyDescent="0.25">
      <c r="A5" t="s">
        <v>77</v>
      </c>
      <c r="B5" t="s">
        <v>104</v>
      </c>
      <c r="C5" t="s">
        <v>101</v>
      </c>
      <c r="D5" t="s">
        <v>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tabSelected="1" workbookViewId="0">
      <selection activeCell="Q20" sqref="Q20"/>
    </sheetView>
  </sheetViews>
  <sheetFormatPr defaultRowHeight="15" x14ac:dyDescent="0.25"/>
  <sheetData>
    <row r="2" spans="1:3" ht="15.75" x14ac:dyDescent="0.25">
      <c r="A2" s="3" t="s">
        <v>64</v>
      </c>
    </row>
    <row r="4" spans="1:3" ht="15.75" x14ac:dyDescent="0.25">
      <c r="A4" s="3" t="s">
        <v>66</v>
      </c>
    </row>
    <row r="5" spans="1:3" x14ac:dyDescent="0.25">
      <c r="B5" s="6" t="s">
        <v>86</v>
      </c>
    </row>
    <row r="7" spans="1:3" x14ac:dyDescent="0.25">
      <c r="A7" s="5" t="s">
        <v>79</v>
      </c>
    </row>
    <row r="9" spans="1:3" x14ac:dyDescent="0.25">
      <c r="A9" s="5" t="s">
        <v>80</v>
      </c>
      <c r="B9" s="5"/>
      <c r="C9" s="5"/>
    </row>
    <row r="10" spans="1:3" x14ac:dyDescent="0.25">
      <c r="A10" s="5"/>
      <c r="B10" s="5" t="s">
        <v>81</v>
      </c>
      <c r="C10" s="5"/>
    </row>
    <row r="11" spans="1:3" x14ac:dyDescent="0.25">
      <c r="A11" s="5"/>
      <c r="B11" s="5" t="s">
        <v>82</v>
      </c>
      <c r="C11" s="5"/>
    </row>
    <row r="12" spans="1:3" x14ac:dyDescent="0.25">
      <c r="A12" s="5"/>
      <c r="B12" s="5" t="s">
        <v>83</v>
      </c>
      <c r="C12" s="5"/>
    </row>
    <row r="13" spans="1:3" x14ac:dyDescent="0.25">
      <c r="A13" s="5"/>
      <c r="B13" s="5" t="s">
        <v>84</v>
      </c>
      <c r="C13" s="5"/>
    </row>
    <row r="14" spans="1:3" x14ac:dyDescent="0.25">
      <c r="A14" s="5"/>
      <c r="B14" s="5"/>
      <c r="C14" s="5"/>
    </row>
    <row r="15" spans="1:3" x14ac:dyDescent="0.25">
      <c r="A15" s="5" t="s">
        <v>85</v>
      </c>
    </row>
    <row r="17" spans="1:1" x14ac:dyDescent="0.25">
      <c r="A17" s="5" t="s">
        <v>106</v>
      </c>
    </row>
    <row r="19" spans="1:1" x14ac:dyDescent="0.25">
      <c r="A19" s="5"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Presentations</vt:lpstr>
      <vt:lpstr>Invites</vt:lpstr>
      <vt:lpstr>Misc</vt:lpstr>
      <vt:lpstr>Potluck List</vt:lpstr>
      <vt:lpstr>Day-of Event Notes</vt:lpstr>
    </vt:vector>
  </TitlesOfParts>
  <Company>Cenovus Energy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Pick, Meghan</dc:creator>
  <cp:lastModifiedBy>Pick, Meghan</cp:lastModifiedBy>
  <cp:lastPrinted>2016-09-20T23:34:02Z</cp:lastPrinted>
  <dcterms:created xsi:type="dcterms:W3CDTF">2016-09-07T19:45:05Z</dcterms:created>
  <dcterms:modified xsi:type="dcterms:W3CDTF">2016-09-23T22:50:56Z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