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2299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7" i="1"/>
  <c r="H37" i="1" l="1"/>
  <c r="H36" i="1"/>
  <c r="H35" i="1"/>
  <c r="H34" i="1"/>
  <c r="H33" i="1"/>
  <c r="E30" i="1"/>
  <c r="E29" i="1"/>
  <c r="E28" i="1"/>
  <c r="O19" i="1" l="1"/>
  <c r="P19" i="1" s="1"/>
  <c r="O13" i="1"/>
  <c r="P13" i="1" s="1"/>
  <c r="O18" i="1"/>
  <c r="P18" i="1" s="1"/>
  <c r="O16" i="1"/>
  <c r="P16" i="1" s="1"/>
  <c r="O14" i="1"/>
  <c r="P14" i="1" s="1"/>
  <c r="O12" i="1"/>
  <c r="P12" i="1" s="1"/>
  <c r="O10" i="1"/>
  <c r="P10" i="1" s="1"/>
  <c r="O8" i="1"/>
  <c r="P8" i="1" s="1"/>
  <c r="O20" i="1"/>
  <c r="P20" i="1" s="1"/>
  <c r="O21" i="1"/>
  <c r="P21" i="1" s="1"/>
  <c r="O17" i="1"/>
  <c r="P17" i="1" s="1"/>
  <c r="O15" i="1"/>
  <c r="P15" i="1" s="1"/>
  <c r="O11" i="1"/>
  <c r="P11" i="1" s="1"/>
  <c r="O9" i="1"/>
  <c r="P9" i="1" s="1"/>
  <c r="O7" i="1"/>
  <c r="P7" i="1" l="1"/>
  <c r="J40" i="1" s="1"/>
  <c r="J39" i="1"/>
  <c r="Q9" i="1"/>
  <c r="R9" i="1"/>
  <c r="Q21" i="1"/>
  <c r="R21" i="1"/>
  <c r="Q12" i="1"/>
  <c r="R12" i="1"/>
  <c r="Q13" i="1"/>
  <c r="R13" i="1"/>
  <c r="Q11" i="1"/>
  <c r="R11" i="1"/>
  <c r="Q20" i="1"/>
  <c r="R20" i="1"/>
  <c r="Q14" i="1"/>
  <c r="R14" i="1"/>
  <c r="Q19" i="1"/>
  <c r="R19" i="1"/>
  <c r="Q15" i="1"/>
  <c r="R15" i="1"/>
  <c r="Q8" i="1"/>
  <c r="R8" i="1"/>
  <c r="Q16" i="1"/>
  <c r="R16" i="1"/>
  <c r="Q17" i="1"/>
  <c r="R17" i="1"/>
  <c r="Q10" i="1"/>
  <c r="R10" i="1"/>
  <c r="Q18" i="1"/>
  <c r="R18" i="1"/>
  <c r="R7" i="1" l="1"/>
  <c r="Q7" i="1"/>
  <c r="J41" i="1" s="1"/>
</calcChain>
</file>

<file path=xl/sharedStrings.xml><?xml version="1.0" encoding="utf-8"?>
<sst xmlns="http://schemas.openxmlformats.org/spreadsheetml/2006/main" count="94" uniqueCount="59">
  <si>
    <t>MARKSHEET</t>
  </si>
  <si>
    <t>S NO.</t>
  </si>
  <si>
    <t>NAME</t>
  </si>
  <si>
    <t>CLASS</t>
  </si>
  <si>
    <t>ROLL NO.</t>
  </si>
  <si>
    <t>F"NAME</t>
  </si>
  <si>
    <t>M"NAME</t>
  </si>
  <si>
    <t>HINDI</t>
  </si>
  <si>
    <t>ENLISH</t>
  </si>
  <si>
    <t>MATHS</t>
  </si>
  <si>
    <t>SCIENCE</t>
  </si>
  <si>
    <t>SST.</t>
  </si>
  <si>
    <t>TOTAL</t>
  </si>
  <si>
    <t xml:space="preserve">       % </t>
  </si>
  <si>
    <t>GRADE</t>
  </si>
  <si>
    <t>PASS/FAIL</t>
  </si>
  <si>
    <t>HIMANSHI</t>
  </si>
  <si>
    <t>GAYATRI</t>
  </si>
  <si>
    <t>PAYAL</t>
  </si>
  <si>
    <t>MEGHA</t>
  </si>
  <si>
    <t>AKANSHA</t>
  </si>
  <si>
    <t>ANJALI</t>
  </si>
  <si>
    <t>SHRISHTI</t>
  </si>
  <si>
    <t>RIDHI</t>
  </si>
  <si>
    <t>KASHISH</t>
  </si>
  <si>
    <t>ANSHIKA</t>
  </si>
  <si>
    <t>DEEPESH</t>
  </si>
  <si>
    <t>KUNAL</t>
  </si>
  <si>
    <t>MOHIT</t>
  </si>
  <si>
    <t>AAKASH</t>
  </si>
  <si>
    <t>DEEPAK</t>
  </si>
  <si>
    <t>12TH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</si>
  <si>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</si>
  <si>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</si>
  <si>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</si>
  <si>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</si>
  <si>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</si>
  <si>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</si>
  <si>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</si>
  <si>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</si>
  <si>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</si>
  <si>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</si>
  <si>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</si>
  <si>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</si>
  <si>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</si>
  <si>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</si>
  <si>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 xml:space="preserve">F </t>
  </si>
  <si>
    <t>F</t>
  </si>
  <si>
    <t xml:space="preserve">M </t>
  </si>
  <si>
    <t>REPORT CARD</t>
  </si>
  <si>
    <t>F'NAME</t>
  </si>
  <si>
    <t>M'NAME</t>
  </si>
  <si>
    <t>ENGLISH</t>
  </si>
  <si>
    <t>%</t>
  </si>
  <si>
    <t>SUBJECTS</t>
  </si>
  <si>
    <t>TOTAL MARKS</t>
  </si>
  <si>
    <t>OBTAINED</t>
  </si>
  <si>
    <t>PRO/PRC.</t>
  </si>
  <si>
    <t>TOTAL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</si>
</sst>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Franklin Gothic Book"/>
      <family val="2"/>
      <scheme val="minor"/>
    </font>
    <font>
      <sz val="48"/>
      <color rgb="FFC00000"/>
      <name val="Algerian"/>
      <family val="5"/>
    </font>
    <font>
      <sz val="11"/>
      <name val="Franklin Gothic Book"/>
      <family val="2"/>
      <scheme val="minor"/>
    </font>
    <font>
      <sz val="36"/>
      <color rgb="FFC00000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41"/>
  <sheetViews>
    <sheetView tabSelected="1" workbookViewId="0">
      <selection activeCell="G29" sqref="G29"/>
    </sheetView>
  </sheetViews>
  <sheetFormatPr defaultRowHeight="15.75" x14ac:dyDescent="0.3"/>
  <sheetData>
    <row r="2" spans="4:18" ht="15" customHeight="1" x14ac:dyDescent="0.3"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4:18" x14ac:dyDescent="0.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4:18" x14ac:dyDescent="0.3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4:18" x14ac:dyDescent="0.3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4:18" x14ac:dyDescent="0.3">
      <c r="D6" t="s">
        <v>1</v>
      </c>
      <c r="E6" t="s">
        <v>2</v>
      </c>
      <c r="F6" s="1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</row>
    <row r="7" spans="4:18" x14ac:dyDescent="0.3">
      <c r="D7">
        <v>1</v>
      </c>
      <c r="E7" t="s">
        <v>16</v>
      </c>
      <c r="F7" t="s">
        <v>31</v>
      </c>
      <c r="G7">
        <v>1</v>
      </c>
      <c r="H7" t="s">
        <v>32</v>
      </c>
      <c r="I7" t="s">
        <v>32</v>
      </c>
      <c r="J7">
        <f ca="1">RANDBETWEEN(33,99)</f>
        <v>69</v>
      </c>
      <c r="K7">
        <v>47</v>
      </c>
      <c r="L7">
        <v>71</v>
      </c>
      <c r="M7">
        <v>66</v>
      </c>
      <c r="N7">
        <v>74</v>
      </c>
      <c r="O7">
        <f ca="1">SUM(J7,K7,L7,M7,N7)</f>
        <v>327</v>
      </c>
      <c r="P7">
        <f ca="1">SUM(O7/5)</f>
        <v>65.400000000000006</v>
      </c>
      <c r="Q7" t="str">
        <f ca="1">IF(P7&gt;60,"A",IF(P7&gt;50,"B",IF(P7&gt;40,"c",IF(P7&lt;40,"D"))))</f>
        <v>A</v>
      </c>
      <c r="R7" t="str">
        <f ca="1">IF(P7&gt;33,"PASS","FAIL")</f>
        <v>PASS</v>
      </c>
    </row>
    <row r="8" spans="4:18" x14ac:dyDescent="0.3">
      <c r="D8">
        <v>2</v>
      </c>
      <c r="E8" t="s">
        <v>17</v>
      </c>
      <c r="F8" t="s">
        <v>31</v>
      </c>
      <c r="G8">
        <v>2</v>
      </c>
      <c r="H8" t="s">
        <v>33</v>
      </c>
      <c r="I8" t="s">
        <v>33</v>
      </c>
      <c r="J8">
        <f t="shared" ref="J8:J21" ca="1" si="0">RANDBETWEEN(33,99)</f>
        <v>46</v>
      </c>
      <c r="K8">
        <v>50</v>
      </c>
      <c r="L8">
        <v>95</v>
      </c>
      <c r="M8">
        <v>80</v>
      </c>
      <c r="N8">
        <v>38</v>
      </c>
      <c r="O8">
        <f t="shared" ref="O8:O21" ca="1" si="1">SUM(J8,K8,L8,M8,N8)</f>
        <v>309</v>
      </c>
      <c r="P8">
        <f t="shared" ref="P8:P21" ca="1" si="2">SUM(O8/5)</f>
        <v>61.8</v>
      </c>
      <c r="Q8" t="str">
        <f t="shared" ref="Q8:Q21" ca="1" si="3">IF(P8&gt;60,"A",IF(P8&gt;50,"B",IF(P8&gt;40,"c",IF(P8&lt;40,"D"))))</f>
        <v>A</v>
      </c>
      <c r="R8" t="str">
        <f t="shared" ref="R8:R21" ca="1" si="4">IF(P8&gt;33,"PASS","FAIL")</f>
        <v>PASS</v>
      </c>
    </row>
    <row r="9" spans="4:18" x14ac:dyDescent="0.3">
      <c r="D9">
        <v>3</v>
      </c>
      <c r="E9" t="s">
        <v>18</v>
      </c>
      <c r="F9" t="s">
        <v>31</v>
      </c>
      <c r="G9">
        <v>3</v>
      </c>
      <c r="H9" t="s">
        <v>34</v>
      </c>
      <c r="I9" t="s">
        <v>34</v>
      </c>
      <c r="J9">
        <f t="shared" ca="1" si="0"/>
        <v>95</v>
      </c>
      <c r="K9">
        <v>68</v>
      </c>
      <c r="L9">
        <v>84</v>
      </c>
      <c r="M9">
        <v>85</v>
      </c>
      <c r="N9">
        <v>45</v>
      </c>
      <c r="O9">
        <f t="shared" ca="1" si="1"/>
        <v>377</v>
      </c>
      <c r="P9">
        <f t="shared" ca="1" si="2"/>
        <v>75.400000000000006</v>
      </c>
      <c r="Q9" t="str">
        <f t="shared" ca="1" si="3"/>
        <v>A</v>
      </c>
      <c r="R9" t="str">
        <f t="shared" ca="1" si="4"/>
        <v>PASS</v>
      </c>
    </row>
    <row r="10" spans="4:18" x14ac:dyDescent="0.3">
      <c r="D10">
        <v>4</v>
      </c>
      <c r="E10" t="s">
        <v>19</v>
      </c>
      <c r="F10" t="s">
        <v>31</v>
      </c>
      <c r="G10">
        <v>4</v>
      </c>
      <c r="H10" t="s">
        <v>35</v>
      </c>
      <c r="I10" t="s">
        <v>35</v>
      </c>
      <c r="J10">
        <f t="shared" ca="1" si="0"/>
        <v>38</v>
      </c>
      <c r="K10">
        <v>45</v>
      </c>
      <c r="L10">
        <v>78</v>
      </c>
      <c r="M10">
        <v>98</v>
      </c>
      <c r="N10">
        <v>46</v>
      </c>
      <c r="O10">
        <f t="shared" ca="1" si="1"/>
        <v>305</v>
      </c>
      <c r="P10">
        <f t="shared" ca="1" si="2"/>
        <v>61</v>
      </c>
      <c r="Q10" t="str">
        <f t="shared" ca="1" si="3"/>
        <v>A</v>
      </c>
      <c r="R10" t="str">
        <f t="shared" ca="1" si="4"/>
        <v>PASS</v>
      </c>
    </row>
    <row r="11" spans="4:18" x14ac:dyDescent="0.3">
      <c r="D11">
        <v>5</v>
      </c>
      <c r="E11" t="s">
        <v>20</v>
      </c>
      <c r="F11" t="s">
        <v>31</v>
      </c>
      <c r="G11">
        <v>5</v>
      </c>
      <c r="H11" t="s">
        <v>36</v>
      </c>
      <c r="I11" t="s">
        <v>36</v>
      </c>
      <c r="J11">
        <f t="shared" ca="1" si="0"/>
        <v>97</v>
      </c>
      <c r="K11">
        <v>91</v>
      </c>
      <c r="L11">
        <v>89</v>
      </c>
      <c r="M11">
        <v>81</v>
      </c>
      <c r="N11">
        <v>93</v>
      </c>
      <c r="O11">
        <f t="shared" ca="1" si="1"/>
        <v>451</v>
      </c>
      <c r="P11">
        <f t="shared" ca="1" si="2"/>
        <v>90.2</v>
      </c>
      <c r="Q11" t="str">
        <f t="shared" ca="1" si="3"/>
        <v>A</v>
      </c>
      <c r="R11" t="str">
        <f t="shared" ca="1" si="4"/>
        <v>PASS</v>
      </c>
    </row>
    <row r="12" spans="4:18" x14ac:dyDescent="0.3">
      <c r="D12">
        <v>6</v>
      </c>
      <c r="E12" t="s">
        <v>21</v>
      </c>
      <c r="F12" t="s">
        <v>31</v>
      </c>
      <c r="G12">
        <v>6</v>
      </c>
      <c r="H12" t="s">
        <v>46</v>
      </c>
      <c r="I12" t="s">
        <v>47</v>
      </c>
      <c r="J12">
        <f t="shared" ca="1" si="0"/>
        <v>99</v>
      </c>
      <c r="K12">
        <v>88</v>
      </c>
      <c r="L12">
        <v>71</v>
      </c>
      <c r="M12">
        <v>54</v>
      </c>
      <c r="N12">
        <v>83</v>
      </c>
      <c r="O12">
        <f t="shared" ca="1" si="1"/>
        <v>395</v>
      </c>
      <c r="P12">
        <f t="shared" ca="1" si="2"/>
        <v>79</v>
      </c>
      <c r="Q12" t="str">
        <f t="shared" ca="1" si="3"/>
        <v>A</v>
      </c>
      <c r="R12" t="str">
        <f t="shared" ca="1" si="4"/>
        <v>PASS</v>
      </c>
    </row>
    <row r="13" spans="4:18" x14ac:dyDescent="0.3">
      <c r="D13">
        <v>7</v>
      </c>
      <c r="E13" t="s">
        <v>22</v>
      </c>
      <c r="F13" t="s">
        <v>31</v>
      </c>
      <c r="G13">
        <v>7</v>
      </c>
      <c r="H13" t="s">
        <v>37</v>
      </c>
      <c r="I13" t="s">
        <v>37</v>
      </c>
      <c r="J13">
        <f t="shared" ca="1" si="0"/>
        <v>50</v>
      </c>
      <c r="K13">
        <v>49</v>
      </c>
      <c r="L13">
        <v>66</v>
      </c>
      <c r="M13">
        <v>57</v>
      </c>
      <c r="N13">
        <v>82</v>
      </c>
      <c r="O13">
        <f t="shared" ca="1" si="1"/>
        <v>304</v>
      </c>
      <c r="P13">
        <f t="shared" ca="1" si="2"/>
        <v>60.8</v>
      </c>
      <c r="Q13" t="str">
        <f t="shared" ca="1" si="3"/>
        <v>A</v>
      </c>
      <c r="R13" t="str">
        <f t="shared" ca="1" si="4"/>
        <v>PASS</v>
      </c>
    </row>
    <row r="14" spans="4:18" x14ac:dyDescent="0.3">
      <c r="D14">
        <v>8</v>
      </c>
      <c r="E14" t="s">
        <v>23</v>
      </c>
      <c r="F14" t="s">
        <v>31</v>
      </c>
      <c r="G14">
        <v>8</v>
      </c>
      <c r="H14" t="s">
        <v>38</v>
      </c>
      <c r="I14" t="s">
        <v>38</v>
      </c>
      <c r="J14">
        <f t="shared" ca="1" si="0"/>
        <v>53</v>
      </c>
      <c r="K14">
        <v>35</v>
      </c>
      <c r="L14">
        <v>62</v>
      </c>
      <c r="M14">
        <v>49</v>
      </c>
      <c r="N14">
        <v>85</v>
      </c>
      <c r="O14">
        <f t="shared" ca="1" si="1"/>
        <v>284</v>
      </c>
      <c r="P14">
        <f t="shared" ca="1" si="2"/>
        <v>56.8</v>
      </c>
      <c r="Q14" t="str">
        <f t="shared" ca="1" si="3"/>
        <v>B</v>
      </c>
      <c r="R14" t="str">
        <f t="shared" ca="1" si="4"/>
        <v>PASS</v>
      </c>
    </row>
    <row r="15" spans="4:18" x14ac:dyDescent="0.3">
      <c r="D15">
        <v>9</v>
      </c>
      <c r="E15" t="s">
        <v>24</v>
      </c>
      <c r="F15" t="s">
        <v>31</v>
      </c>
      <c r="G15">
        <v>9</v>
      </c>
      <c r="H15" t="s">
        <v>39</v>
      </c>
      <c r="I15" t="s">
        <v>39</v>
      </c>
      <c r="J15">
        <f t="shared" ca="1" si="0"/>
        <v>74</v>
      </c>
      <c r="K15">
        <v>69</v>
      </c>
      <c r="L15">
        <v>91</v>
      </c>
      <c r="M15">
        <v>97</v>
      </c>
      <c r="N15">
        <v>74</v>
      </c>
      <c r="O15">
        <f t="shared" ca="1" si="1"/>
        <v>405</v>
      </c>
      <c r="P15">
        <f t="shared" ca="1" si="2"/>
        <v>81</v>
      </c>
      <c r="Q15" t="str">
        <f t="shared" ca="1" si="3"/>
        <v>A</v>
      </c>
      <c r="R15" t="str">
        <f t="shared" ca="1" si="4"/>
        <v>PASS</v>
      </c>
    </row>
    <row r="16" spans="4:18" x14ac:dyDescent="0.3">
      <c r="D16">
        <v>10</v>
      </c>
      <c r="E16" t="s">
        <v>25</v>
      </c>
      <c r="F16" t="s">
        <v>31</v>
      </c>
      <c r="G16">
        <v>10</v>
      </c>
      <c r="H16" t="s">
        <v>40</v>
      </c>
      <c r="I16" t="s">
        <v>40</v>
      </c>
      <c r="J16">
        <f t="shared" ca="1" si="0"/>
        <v>41</v>
      </c>
      <c r="K16">
        <v>46</v>
      </c>
      <c r="L16">
        <v>74</v>
      </c>
      <c r="M16">
        <v>81</v>
      </c>
      <c r="N16">
        <v>57</v>
      </c>
      <c r="O16">
        <f t="shared" ca="1" si="1"/>
        <v>299</v>
      </c>
      <c r="P16">
        <f t="shared" ca="1" si="2"/>
        <v>59.8</v>
      </c>
      <c r="Q16" t="str">
        <f t="shared" ca="1" si="3"/>
        <v>B</v>
      </c>
      <c r="R16" t="str">
        <f t="shared" ca="1" si="4"/>
        <v>PASS</v>
      </c>
    </row>
    <row r="17" spans="4:18" x14ac:dyDescent="0.3">
      <c r="D17">
        <v>11</v>
      </c>
      <c r="E17" t="s">
        <v>26</v>
      </c>
      <c r="F17" t="s">
        <v>31</v>
      </c>
      <c r="G17">
        <v>11</v>
      </c>
      <c r="H17" t="s">
        <v>41</v>
      </c>
      <c r="I17" t="s">
        <v>41</v>
      </c>
      <c r="J17">
        <f t="shared" ca="1" si="0"/>
        <v>45</v>
      </c>
      <c r="K17">
        <v>74</v>
      </c>
      <c r="L17">
        <v>99</v>
      </c>
      <c r="M17">
        <v>91</v>
      </c>
      <c r="N17">
        <v>35</v>
      </c>
      <c r="O17">
        <f t="shared" ca="1" si="1"/>
        <v>344</v>
      </c>
      <c r="P17">
        <f t="shared" ca="1" si="2"/>
        <v>68.8</v>
      </c>
      <c r="Q17" t="str">
        <f t="shared" ca="1" si="3"/>
        <v>A</v>
      </c>
      <c r="R17" t="str">
        <f t="shared" ca="1" si="4"/>
        <v>PASS</v>
      </c>
    </row>
    <row r="18" spans="4:18" x14ac:dyDescent="0.3">
      <c r="D18">
        <v>12</v>
      </c>
      <c r="E18" t="s">
        <v>27</v>
      </c>
      <c r="F18" t="s">
        <v>31</v>
      </c>
      <c r="G18">
        <v>12</v>
      </c>
      <c r="H18" t="s">
        <v>42</v>
      </c>
      <c r="I18" t="s">
        <v>42</v>
      </c>
      <c r="J18">
        <f t="shared" ca="1" si="0"/>
        <v>77</v>
      </c>
      <c r="K18">
        <v>74</v>
      </c>
      <c r="L18">
        <v>44</v>
      </c>
      <c r="M18">
        <v>92</v>
      </c>
      <c r="N18">
        <v>57</v>
      </c>
      <c r="O18">
        <f t="shared" ca="1" si="1"/>
        <v>344</v>
      </c>
      <c r="P18">
        <f t="shared" ca="1" si="2"/>
        <v>68.8</v>
      </c>
      <c r="Q18" t="str">
        <f t="shared" ca="1" si="3"/>
        <v>A</v>
      </c>
      <c r="R18" t="str">
        <f t="shared" ca="1" si="4"/>
        <v>PASS</v>
      </c>
    </row>
    <row r="19" spans="4:18" x14ac:dyDescent="0.3">
      <c r="D19">
        <v>13</v>
      </c>
      <c r="E19" t="s">
        <v>28</v>
      </c>
      <c r="F19" t="s">
        <v>31</v>
      </c>
      <c r="G19">
        <v>13</v>
      </c>
      <c r="H19" t="s">
        <v>43</v>
      </c>
      <c r="I19" t="s">
        <v>48</v>
      </c>
      <c r="J19">
        <f t="shared" ca="1" si="0"/>
        <v>37</v>
      </c>
      <c r="K19">
        <v>92</v>
      </c>
      <c r="L19">
        <v>60</v>
      </c>
      <c r="M19">
        <v>94</v>
      </c>
      <c r="N19">
        <v>55</v>
      </c>
      <c r="O19">
        <f t="shared" ca="1" si="1"/>
        <v>338</v>
      </c>
      <c r="P19">
        <f t="shared" ca="1" si="2"/>
        <v>67.599999999999994</v>
      </c>
      <c r="Q19" t="str">
        <f t="shared" ca="1" si="3"/>
        <v>A</v>
      </c>
      <c r="R19" t="str">
        <f t="shared" ca="1" si="4"/>
        <v>PASS</v>
      </c>
    </row>
    <row r="20" spans="4:18" x14ac:dyDescent="0.3">
      <c r="D20">
        <v>14</v>
      </c>
      <c r="E20" t="s">
        <v>29</v>
      </c>
      <c r="F20" t="s">
        <v>31</v>
      </c>
      <c r="G20">
        <v>14</v>
      </c>
      <c r="H20" t="s">
        <v>44</v>
      </c>
      <c r="I20" t="s">
        <v>44</v>
      </c>
      <c r="J20">
        <f t="shared" ca="1" si="0"/>
        <v>97</v>
      </c>
      <c r="K20">
        <v>81</v>
      </c>
      <c r="L20">
        <v>68</v>
      </c>
      <c r="M20">
        <v>68</v>
      </c>
      <c r="N20">
        <v>54</v>
      </c>
      <c r="O20">
        <f t="shared" ca="1" si="1"/>
        <v>368</v>
      </c>
      <c r="P20">
        <f t="shared" ca="1" si="2"/>
        <v>73.599999999999994</v>
      </c>
      <c r="Q20" t="str">
        <f t="shared" ca="1" si="3"/>
        <v>A</v>
      </c>
      <c r="R20" t="str">
        <f t="shared" ca="1" si="4"/>
        <v>PASS</v>
      </c>
    </row>
    <row r="21" spans="4:18" x14ac:dyDescent="0.3">
      <c r="D21">
        <v>15</v>
      </c>
      <c r="E21" t="s">
        <v>30</v>
      </c>
      <c r="F21" t="s">
        <v>31</v>
      </c>
      <c r="G21">
        <v>15</v>
      </c>
      <c r="H21" t="s">
        <v>45</v>
      </c>
      <c r="I21" t="s">
        <v>45</v>
      </c>
      <c r="J21">
        <f t="shared" ca="1" si="0"/>
        <v>51</v>
      </c>
      <c r="K21">
        <v>63</v>
      </c>
      <c r="L21">
        <v>86</v>
      </c>
      <c r="M21">
        <v>62</v>
      </c>
      <c r="N21">
        <v>52</v>
      </c>
      <c r="O21">
        <f t="shared" ca="1" si="1"/>
        <v>314</v>
      </c>
      <c r="P21">
        <f t="shared" ca="1" si="2"/>
        <v>62.8</v>
      </c>
      <c r="Q21" t="str">
        <f t="shared" ca="1" si="3"/>
        <v>A</v>
      </c>
      <c r="R21" t="str">
        <f t="shared" ca="1" si="4"/>
        <v>PASS</v>
      </c>
    </row>
    <row r="23" spans="4:18" x14ac:dyDescent="0.3">
      <c r="D23" s="2" t="s">
        <v>49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4:18" x14ac:dyDescent="0.3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4:18" x14ac:dyDescent="0.3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4:18" x14ac:dyDescent="0.3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4:18" x14ac:dyDescent="0.3">
      <c r="D27" t="s">
        <v>4</v>
      </c>
      <c r="E27">
        <v>2</v>
      </c>
    </row>
    <row r="28" spans="4:18" x14ac:dyDescent="0.3">
      <c r="D28" t="s">
        <v>2</v>
      </c>
      <c r="E28" t="str">
        <f>VLOOKUP(E27,D6:R21,2,0)</f>
        <v>GAYATRI</v>
      </c>
    </row>
    <row r="29" spans="4:18" x14ac:dyDescent="0.3">
      <c r="D29" t="s">
        <v>50</v>
      </c>
      <c r="E29" t="str">
        <f>VLOOKUP(E27,D6:R21,5,0)</f>
        <v>B</v>
      </c>
    </row>
    <row r="30" spans="4:18" x14ac:dyDescent="0.3">
      <c r="D30" t="s">
        <v>51</v>
      </c>
      <c r="E30" t="str">
        <f>VLOOKUP(E27,D6:R21,6,0)</f>
        <v>B</v>
      </c>
    </row>
    <row r="32" spans="4:18" x14ac:dyDescent="0.3">
      <c r="E32" t="s">
        <v>1</v>
      </c>
      <c r="F32" t="s">
        <v>54</v>
      </c>
      <c r="G32" t="s">
        <v>55</v>
      </c>
      <c r="H32" t="s">
        <v>56</v>
      </c>
      <c r="I32" t="s">
        <v>57</v>
      </c>
    </row>
    <row r="33" spans="5:10" x14ac:dyDescent="0.3">
      <c r="E33">
        <v>1</v>
      </c>
      <c r="F33" t="s">
        <v>7</v>
      </c>
      <c r="G33">
        <v>80</v>
      </c>
      <c r="H33">
        <f ca="1">VLOOKUP(E27,D6:R21,7,0)</f>
        <v>46</v>
      </c>
      <c r="I33">
        <v>20</v>
      </c>
    </row>
    <row r="34" spans="5:10" x14ac:dyDescent="0.3">
      <c r="E34">
        <v>2</v>
      </c>
      <c r="F34" t="s">
        <v>52</v>
      </c>
      <c r="G34">
        <v>80</v>
      </c>
      <c r="H34">
        <f>VLOOKUP(E27,D6:R21,8,0)</f>
        <v>50</v>
      </c>
      <c r="I34">
        <v>20</v>
      </c>
    </row>
    <row r="35" spans="5:10" x14ac:dyDescent="0.3">
      <c r="E35">
        <v>3</v>
      </c>
      <c r="F35" t="s">
        <v>9</v>
      </c>
      <c r="G35">
        <v>80</v>
      </c>
      <c r="H35">
        <f>VLOOKUP(E27,D6:R21,9,0)</f>
        <v>95</v>
      </c>
      <c r="I35">
        <v>20</v>
      </c>
    </row>
    <row r="36" spans="5:10" x14ac:dyDescent="0.3">
      <c r="E36">
        <v>4</v>
      </c>
      <c r="F36" t="s">
        <v>10</v>
      </c>
      <c r="G36">
        <v>80</v>
      </c>
      <c r="H36">
        <f>VLOOKUP(E27,D6:R21,10,0)</f>
        <v>80</v>
      </c>
      <c r="I36">
        <v>20</v>
      </c>
    </row>
    <row r="37" spans="5:10" x14ac:dyDescent="0.3">
      <c r="E37">
        <v>5</v>
      </c>
      <c r="F37" t="s">
        <v>11</v>
      </c>
      <c r="G37">
        <v>80</v>
      </c>
      <c r="H37">
        <f>VLOOKUP(E27,D6:R21,11,0)</f>
        <v>38</v>
      </c>
      <c r="I37">
        <v>20</v>
      </c>
    </row>
    <row r="39" spans="5:10" x14ac:dyDescent="0.3">
      <c r="I39" t="s">
        <v>58</v>
      </c>
      <c r="J39">
        <f ca="1">VLOOKUP(E27,D6:R21,12,0)</f>
        <v>309</v>
      </c>
    </row>
    <row r="40" spans="5:10" x14ac:dyDescent="0.3">
      <c r="I40" t="s">
        <v>53</v>
      </c>
      <c r="J40">
        <f ca="1">VLOOKUP(E27,D6:R21,13,0)</f>
        <v>61.8</v>
      </c>
    </row>
    <row r="41" spans="5:10" x14ac:dyDescent="0.3">
      <c r="I41" t="s">
        <v>14</v>
      </c>
      <c r="J41" t="str">
        <f ca="1">VLOOKUP(E27,D6:R21,14,0)</f>
        <v>A</v>
      </c>
    </row>
  </sheetData>
  <mergeCells count="2">
    <mergeCell ref="D2:R5"/>
    <mergeCell ref="D23:Q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2024-05-30T05:44:12Z</dcterms:created>
  <dcterms:modified xsi:type="dcterms:W3CDTF">2024-05-31T05:53:00Z</dcterms:modified>
</cp:coreProperties>
</file>