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"/>
    </mc:Choice>
  </mc:AlternateContent>
  <bookViews>
    <workbookView xWindow="0" yWindow="0" windowWidth="28800" windowHeight="12330" firstSheet="1" activeTab="1"/>
  </bookViews>
  <sheets>
    <sheet name="szept-feb" sheetId="1" state="hidden" r:id="rId1"/>
    <sheet name="osszes_I" sheetId="2" r:id="rId2"/>
  </sheets>
  <definedNames>
    <definedName name="_xlnm.Print_Area" localSheetId="1">osszes_I!$A$1:$A$103</definedName>
    <definedName name="_xlnm.Print_Area" localSheetId="0">'szept-feb'!$A$1:$M$232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9" i="2" l="1"/>
  <c r="I76" i="2"/>
  <c r="E109" i="1" l="1"/>
  <c r="F205" i="1"/>
  <c r="G205" i="1"/>
  <c r="H205" i="1"/>
  <c r="I205" i="1"/>
  <c r="J205" i="1"/>
  <c r="K205" i="1"/>
  <c r="L205" i="1"/>
  <c r="E205" i="1"/>
  <c r="I202" i="1"/>
  <c r="E202" i="1"/>
  <c r="I232" i="1"/>
  <c r="E232" i="1"/>
  <c r="I152" i="1"/>
  <c r="E152" i="1"/>
  <c r="I157" i="1"/>
  <c r="E157" i="1"/>
  <c r="F183" i="1"/>
  <c r="G183" i="1"/>
  <c r="H183" i="1"/>
  <c r="I183" i="1"/>
  <c r="J183" i="1"/>
  <c r="K183" i="1"/>
  <c r="L183" i="1"/>
  <c r="I174" i="1"/>
  <c r="E174" i="1"/>
  <c r="I162" i="1"/>
  <c r="E162" i="1"/>
  <c r="I139" i="1"/>
  <c r="I134" i="1"/>
  <c r="E139" i="1"/>
  <c r="E134" i="1"/>
  <c r="I121" i="1"/>
  <c r="E121" i="1"/>
  <c r="F129" i="1"/>
  <c r="G129" i="1"/>
  <c r="H129" i="1"/>
  <c r="I129" i="1"/>
  <c r="J129" i="1"/>
  <c r="K129" i="1"/>
  <c r="L129" i="1"/>
  <c r="E129" i="1"/>
  <c r="I100" i="1"/>
  <c r="E100" i="1"/>
  <c r="I104" i="1"/>
  <c r="E104" i="1"/>
  <c r="E96" i="1"/>
  <c r="F87" i="1"/>
  <c r="G87" i="1"/>
  <c r="H87" i="1"/>
  <c r="I87" i="1"/>
  <c r="J87" i="1"/>
  <c r="K87" i="1"/>
  <c r="L87" i="1"/>
  <c r="E87" i="1"/>
  <c r="I80" i="1"/>
  <c r="E80" i="1"/>
  <c r="I76" i="1"/>
  <c r="E76" i="1"/>
  <c r="E72" i="1"/>
  <c r="I67" i="1"/>
  <c r="E67" i="1"/>
  <c r="E26" i="1"/>
  <c r="F21" i="1"/>
  <c r="G21" i="1"/>
  <c r="H21" i="1"/>
  <c r="I21" i="1"/>
  <c r="J21" i="1"/>
  <c r="K21" i="1"/>
  <c r="L21" i="1"/>
  <c r="E21" i="1"/>
  <c r="E13" i="1"/>
  <c r="I167" i="1" l="1"/>
  <c r="E167" i="1"/>
  <c r="E84" i="1"/>
  <c r="I26" i="1"/>
  <c r="I13" i="1"/>
  <c r="F223" i="1" l="1"/>
  <c r="G223" i="1"/>
  <c r="H223" i="1"/>
  <c r="I223" i="1"/>
  <c r="J223" i="1"/>
  <c r="K223" i="1"/>
  <c r="L223" i="1"/>
  <c r="E223" i="1"/>
  <c r="E183" i="1" l="1"/>
  <c r="G181" i="1"/>
  <c r="E181" i="1"/>
  <c r="G180" i="1"/>
  <c r="E180" i="1"/>
  <c r="F170" i="1"/>
  <c r="G170" i="1"/>
  <c r="H170" i="1"/>
  <c r="I170" i="1"/>
  <c r="J170" i="1"/>
  <c r="K170" i="1"/>
  <c r="L170" i="1"/>
  <c r="E170" i="1"/>
  <c r="I216" i="1" l="1"/>
  <c r="E216" i="1"/>
  <c r="I212" i="1"/>
  <c r="E212" i="1"/>
  <c r="I198" i="1"/>
  <c r="E198" i="1"/>
  <c r="I194" i="1"/>
  <c r="E194" i="1"/>
  <c r="F147" i="1"/>
  <c r="G147" i="1"/>
  <c r="H147" i="1"/>
  <c r="I147" i="1"/>
  <c r="J147" i="1"/>
  <c r="K147" i="1"/>
  <c r="L147" i="1"/>
  <c r="E147" i="1"/>
  <c r="I117" i="1"/>
  <c r="I126" i="1" s="1"/>
  <c r="E117" i="1"/>
  <c r="E126" i="1" s="1"/>
  <c r="F62" i="1"/>
  <c r="G62" i="1"/>
  <c r="H62" i="1"/>
  <c r="I62" i="1"/>
  <c r="J62" i="1"/>
  <c r="K62" i="1"/>
  <c r="L62" i="1"/>
  <c r="E62" i="1"/>
  <c r="F112" i="1"/>
  <c r="G112" i="1"/>
  <c r="H112" i="1"/>
  <c r="I112" i="1"/>
  <c r="J112" i="1"/>
  <c r="K112" i="1"/>
  <c r="L112" i="1"/>
  <c r="E112" i="1"/>
  <c r="I96" i="1"/>
  <c r="I92" i="1"/>
  <c r="E92" i="1"/>
  <c r="I72" i="1"/>
  <c r="I84" i="1" s="1"/>
  <c r="I109" i="1" l="1"/>
  <c r="E220" i="1"/>
  <c r="I220" i="1"/>
  <c r="F42" i="1"/>
  <c r="G42" i="1"/>
  <c r="H42" i="1"/>
  <c r="I42" i="1"/>
  <c r="J42" i="1"/>
  <c r="K42" i="1"/>
  <c r="L42" i="1"/>
  <c r="E42" i="1"/>
  <c r="I55" i="1"/>
  <c r="E55" i="1"/>
  <c r="I51" i="1"/>
  <c r="E51" i="1"/>
  <c r="I47" i="1"/>
  <c r="E47" i="1"/>
  <c r="I35" i="1"/>
  <c r="E35" i="1"/>
  <c r="I31" i="1"/>
  <c r="E31" i="1"/>
  <c r="I9" i="1"/>
  <c r="E9" i="1"/>
  <c r="I5" i="1"/>
  <c r="E5" i="1"/>
  <c r="I179" i="1"/>
  <c r="I18" i="1" l="1"/>
  <c r="E18" i="1"/>
  <c r="I39" i="1"/>
  <c r="I59" i="1"/>
  <c r="I144" i="1"/>
  <c r="E179" i="1" l="1"/>
  <c r="E59" i="1" l="1"/>
  <c r="E39" i="1"/>
  <c r="E144" i="1" l="1"/>
</calcChain>
</file>

<file path=xl/sharedStrings.xml><?xml version="1.0" encoding="utf-8"?>
<sst xmlns="http://schemas.openxmlformats.org/spreadsheetml/2006/main" count="834" uniqueCount="105">
  <si>
    <t>12. évf.  összesen:</t>
  </si>
  <si>
    <t>Osztály</t>
  </si>
  <si>
    <t>Szak</t>
  </si>
  <si>
    <t>Osztályfőnök</t>
  </si>
  <si>
    <t>Létszám</t>
  </si>
  <si>
    <t>9. évf.összesen:</t>
  </si>
  <si>
    <t>10. évf. összesen:</t>
  </si>
  <si>
    <t>11. évf. összesen:</t>
  </si>
  <si>
    <t>szeptember</t>
  </si>
  <si>
    <t>9 R</t>
  </si>
  <si>
    <t>Esti 11</t>
  </si>
  <si>
    <t>Esti 12</t>
  </si>
  <si>
    <t>9 JF</t>
  </si>
  <si>
    <t>10 JF</t>
  </si>
  <si>
    <t>10 MV</t>
  </si>
  <si>
    <t>10. évf.összesen:</t>
  </si>
  <si>
    <t>11. évf.összesen:</t>
  </si>
  <si>
    <t>Szakgimnázium</t>
  </si>
  <si>
    <t>egyéb</t>
  </si>
  <si>
    <t>12. évf.összesen:</t>
  </si>
  <si>
    <t>2/12 MV</t>
  </si>
  <si>
    <t>1/11 MV</t>
  </si>
  <si>
    <t>Szakközépiskola:</t>
  </si>
  <si>
    <t>13. évf.összesen:</t>
  </si>
  <si>
    <t>Esti érettségi felkészítő</t>
  </si>
  <si>
    <t>Esti szakképzés összesen:</t>
  </si>
  <si>
    <t>Esti érettségi felkészítő összesen:</t>
  </si>
  <si>
    <t>fiú</t>
  </si>
  <si>
    <t>lány</t>
  </si>
  <si>
    <t>angol</t>
  </si>
  <si>
    <t>német</t>
  </si>
  <si>
    <t>11 A</t>
  </si>
  <si>
    <t>11 C</t>
  </si>
  <si>
    <t>Esti szakképzés (2 éves)</t>
  </si>
  <si>
    <t>HÍD II</t>
  </si>
  <si>
    <t>0</t>
  </si>
  <si>
    <t>9. évf. összesen:</t>
  </si>
  <si>
    <t>Szakközép</t>
  </si>
  <si>
    <t>Szakközép (kifutó)</t>
  </si>
  <si>
    <t>Szakiskola (kifutó)</t>
  </si>
  <si>
    <t>Szakközép (kifutó) OKJ nappali 1 éves</t>
  </si>
  <si>
    <t>Szakközép (kifutó), Szakgimnázium</t>
  </si>
  <si>
    <t>Tényleges létszám Összesen</t>
  </si>
  <si>
    <t>június</t>
  </si>
  <si>
    <t>Tanulói létszám 2015/2016.</t>
  </si>
  <si>
    <t>9 BC</t>
  </si>
  <si>
    <t xml:space="preserve"> 9.D</t>
  </si>
  <si>
    <t xml:space="preserve"> 10.A</t>
  </si>
  <si>
    <t xml:space="preserve"> 10.B</t>
  </si>
  <si>
    <t xml:space="preserve"> 10.C</t>
  </si>
  <si>
    <t>11 D</t>
  </si>
  <si>
    <t xml:space="preserve"> 12.A</t>
  </si>
  <si>
    <t xml:space="preserve"> 12.C</t>
  </si>
  <si>
    <t xml:space="preserve"> 12.B</t>
  </si>
  <si>
    <t xml:space="preserve"> 12.E</t>
  </si>
  <si>
    <t xml:space="preserve"> 13.N</t>
  </si>
  <si>
    <t xml:space="preserve"> 13.H</t>
  </si>
  <si>
    <t xml:space="preserve"> 13W</t>
  </si>
  <si>
    <t xml:space="preserve"> 13.G</t>
  </si>
  <si>
    <t>9 MV</t>
  </si>
  <si>
    <t>3/11 M</t>
  </si>
  <si>
    <t>3/11 V</t>
  </si>
  <si>
    <t xml:space="preserve"> 9.A</t>
  </si>
  <si>
    <t xml:space="preserve"> 9.B</t>
  </si>
  <si>
    <t xml:space="preserve"> 10.H</t>
  </si>
  <si>
    <t>13 R</t>
  </si>
  <si>
    <t>14 RW</t>
  </si>
  <si>
    <t>2015/2016</t>
  </si>
  <si>
    <t>január 1.</t>
  </si>
  <si>
    <t>-2</t>
  </si>
  <si>
    <t>+1</t>
  </si>
  <si>
    <t>-3</t>
  </si>
  <si>
    <t>-36</t>
  </si>
  <si>
    <t>+3</t>
  </si>
  <si>
    <t>Weiss-es kolisok levonva!</t>
  </si>
  <si>
    <t>46 fiú</t>
  </si>
  <si>
    <t>14 lány</t>
  </si>
  <si>
    <t>-41</t>
  </si>
  <si>
    <t>+4</t>
  </si>
  <si>
    <t>2016/2017</t>
  </si>
  <si>
    <t>-</t>
  </si>
  <si>
    <t>+</t>
  </si>
  <si>
    <t>-9</t>
  </si>
  <si>
    <t>+53</t>
  </si>
  <si>
    <t>-44</t>
  </si>
  <si>
    <t>+48</t>
  </si>
  <si>
    <t>összesen</t>
  </si>
  <si>
    <t>Kollégium</t>
  </si>
  <si>
    <t>2017/2018</t>
  </si>
  <si>
    <t>2018/2019</t>
  </si>
  <si>
    <t>Összesen: 2019/2020</t>
  </si>
  <si>
    <t>október 1.</t>
  </si>
  <si>
    <t>május 1</t>
  </si>
  <si>
    <t>esti</t>
  </si>
  <si>
    <t xml:space="preserve"> +</t>
  </si>
  <si>
    <t>Összesen: 2020/2021</t>
  </si>
  <si>
    <t>szeptember 3.</t>
  </si>
  <si>
    <t>február 1.</t>
  </si>
  <si>
    <t>összesen (+kollégium)</t>
  </si>
  <si>
    <t xml:space="preserve"> + szeptemberben indult felnőtt képzés: 87 fő</t>
  </si>
  <si>
    <t>19-20</t>
  </si>
  <si>
    <t>18-19</t>
  </si>
  <si>
    <t>17-18</t>
  </si>
  <si>
    <t>16-17</t>
  </si>
  <si>
    <t>15-16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</si>
</sst>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0"/>
      <color theme="1"/>
      <name val="Calibri"/>
      <family val="2"/>
      <charset val="238"/>
      <scheme val="minor"/>
    </font>
    <font>
      <sz val="8"/>
      <color theme="1"/>
      <name val="Calibri"/>
      <family val="2"/>
      <charset val="238"/>
      <scheme val="minor"/>
    </font>
    <font>
      <b/>
      <sz val="10"/>
      <color theme="1"/>
      <name val="Calibri"/>
      <family val="2"/>
      <charset val="238"/>
      <scheme val="minor"/>
    </font>
    <font>
      <b/>
      <sz val="8"/>
      <color theme="1"/>
      <name val="Calibri"/>
      <family val="2"/>
      <charset val="238"/>
      <scheme val="minor"/>
    </font>
    <font>
      <b/>
      <sz val="9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sz val="9"/>
      <color theme="1"/>
      <name val="Calibri"/>
      <family val="2"/>
      <charset val="238"/>
      <scheme val="minor"/>
    </font>
    <font>
      <sz val="7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8503E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CCCCFF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634">
    <xf numFmtId="0" fontId="0" fillId="0" borderId="0" xfId="0"/>
    <xf numFmtId="0" fontId="1" fillId="0" borderId="0" xfId="0" applyFont="1" applyBorder="1" applyAlignment="1">
      <alignment vertic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2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vertical="center"/>
    </xf>
    <xf numFmtId="0" fontId="4" fillId="0" borderId="0" xfId="0" applyFont="1" applyBorder="1"/>
    <xf numFmtId="0" fontId="0" fillId="0" borderId="0" xfId="0" applyBorder="1"/>
    <xf numFmtId="0" fontId="2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/>
    </xf>
    <xf numFmtId="0" fontId="7" fillId="0" borderId="0" xfId="0" applyFont="1" applyFill="1" applyBorder="1"/>
    <xf numFmtId="0" fontId="0" fillId="0" borderId="0" xfId="0" applyFill="1" applyBorder="1"/>
    <xf numFmtId="0" fontId="0" fillId="0" borderId="0" xfId="0" applyFill="1" applyBorder="1" applyAlignment="1"/>
    <xf numFmtId="0" fontId="3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4" fillId="0" borderId="3" xfId="0" applyFont="1" applyBorder="1" applyAlignment="1">
      <alignment horizontal="center"/>
    </xf>
    <xf numFmtId="0" fontId="2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6" fillId="0" borderId="0" xfId="0" applyFont="1" applyFill="1" applyBorder="1" applyAlignment="1">
      <alignment horizontal="center"/>
    </xf>
    <xf numFmtId="0" fontId="4" fillId="0" borderId="0" xfId="0" applyFont="1" applyFill="1" applyBorder="1"/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9" fillId="0" borderId="0" xfId="0" applyFont="1" applyBorder="1"/>
    <xf numFmtId="0" fontId="9" fillId="0" borderId="0" xfId="0" applyFont="1"/>
    <xf numFmtId="0" fontId="4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49" fontId="0" fillId="0" borderId="0" xfId="0" applyNumberFormat="1" applyFill="1" applyBorder="1" applyAlignment="1"/>
    <xf numFmtId="0" fontId="3" fillId="0" borderId="0" xfId="0" applyFont="1" applyFill="1" applyBorder="1"/>
    <xf numFmtId="0" fontId="1" fillId="0" borderId="0" xfId="0" applyFont="1" applyFill="1" applyBorder="1" applyAlignment="1">
      <alignment horizontal="center"/>
    </xf>
    <xf numFmtId="0" fontId="0" fillId="0" borderId="0" xfId="0" applyFont="1" applyFill="1" applyBorder="1"/>
    <xf numFmtId="0" fontId="0" fillId="0" borderId="0" xfId="0" applyFill="1"/>
    <xf numFmtId="0" fontId="3" fillId="0" borderId="0" xfId="0" applyFont="1" applyFill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49" fontId="0" fillId="0" borderId="0" xfId="0" applyNumberFormat="1" applyFill="1" applyBorder="1" applyAlignment="1">
      <alignment horizontal="center"/>
    </xf>
    <xf numFmtId="0" fontId="9" fillId="0" borderId="0" xfId="0" applyFont="1" applyFill="1" applyBorder="1"/>
    <xf numFmtId="0" fontId="9" fillId="0" borderId="0" xfId="0" applyFont="1" applyFill="1" applyBorder="1" applyAlignment="1">
      <alignment horizontal="center"/>
    </xf>
    <xf numFmtId="0" fontId="1" fillId="0" borderId="0" xfId="0" applyFont="1" applyFill="1" applyBorder="1"/>
    <xf numFmtId="0" fontId="12" fillId="0" borderId="0" xfId="0" applyFont="1" applyBorder="1"/>
    <xf numFmtId="0" fontId="12" fillId="0" borderId="0" xfId="0" applyFont="1" applyFill="1" applyBorder="1"/>
    <xf numFmtId="0" fontId="12" fillId="0" borderId="0" xfId="0" applyFont="1" applyFill="1" applyBorder="1" applyAlignment="1">
      <alignment horizontal="center"/>
    </xf>
    <xf numFmtId="0" fontId="12" fillId="0" borderId="0" xfId="0" applyFont="1"/>
    <xf numFmtId="0" fontId="4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2" fillId="3" borderId="11" xfId="0" applyFont="1" applyFill="1" applyBorder="1" applyAlignment="1">
      <alignment horizontal="left" vertical="center"/>
    </xf>
    <xf numFmtId="0" fontId="11" fillId="0" borderId="7" xfId="0" applyFont="1" applyBorder="1" applyAlignment="1">
      <alignment horizontal="center"/>
    </xf>
    <xf numFmtId="0" fontId="11" fillId="0" borderId="10" xfId="0" applyFont="1" applyBorder="1" applyAlignment="1">
      <alignment horizontal="center"/>
    </xf>
    <xf numFmtId="0" fontId="4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10" xfId="0" applyFont="1" applyBorder="1" applyAlignment="1">
      <alignment vertical="center"/>
    </xf>
    <xf numFmtId="0" fontId="0" fillId="0" borderId="16" xfId="0" applyBorder="1" applyAlignment="1">
      <alignment horizontal="center"/>
    </xf>
    <xf numFmtId="0" fontId="0" fillId="0" borderId="0" xfId="0" applyBorder="1" applyAlignment="1">
      <alignment horizontal="center"/>
    </xf>
    <xf numFmtId="0" fontId="4" fillId="0" borderId="16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16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0" fontId="0" fillId="0" borderId="14" xfId="0" applyFill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1" fontId="3" fillId="0" borderId="7" xfId="0" applyNumberFormat="1" applyFont="1" applyBorder="1" applyAlignment="1">
      <alignment horizontal="center" vertical="center"/>
    </xf>
    <xf numFmtId="1" fontId="0" fillId="0" borderId="7" xfId="0" applyNumberFormat="1" applyFont="1" applyBorder="1" applyAlignment="1">
      <alignment horizontal="center" vertical="center"/>
    </xf>
    <xf numFmtId="1" fontId="0" fillId="0" borderId="10" xfId="0" applyNumberFormat="1" applyFont="1" applyBorder="1" applyAlignment="1">
      <alignment horizontal="center" vertical="center"/>
    </xf>
    <xf numFmtId="1" fontId="0" fillId="0" borderId="15" xfId="0" applyNumberFormat="1" applyFont="1" applyBorder="1" applyAlignment="1">
      <alignment horizontal="center" vertical="center"/>
    </xf>
    <xf numFmtId="0" fontId="2" fillId="0" borderId="0" xfId="0" applyFont="1" applyFill="1"/>
    <xf numFmtId="0" fontId="4" fillId="0" borderId="7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0" fillId="0" borderId="3" xfId="0" applyBorder="1"/>
    <xf numFmtId="0" fontId="2" fillId="3" borderId="6" xfId="0" applyFont="1" applyFill="1" applyBorder="1" applyAlignment="1">
      <alignment horizontal="left" vertical="center"/>
    </xf>
    <xf numFmtId="0" fontId="2" fillId="3" borderId="9" xfId="0" applyFont="1" applyFill="1" applyBorder="1" applyAlignment="1">
      <alignment horizontal="left" vertical="center"/>
    </xf>
    <xf numFmtId="0" fontId="2" fillId="5" borderId="0" xfId="0" applyFont="1" applyFill="1" applyBorder="1" applyAlignment="1">
      <alignment vertical="center"/>
    </xf>
    <xf numFmtId="0" fontId="2" fillId="5" borderId="14" xfId="0" applyFont="1" applyFill="1" applyBorder="1" applyAlignment="1">
      <alignment vertical="center"/>
    </xf>
    <xf numFmtId="0" fontId="2" fillId="5" borderId="6" xfId="0" applyFont="1" applyFill="1" applyBorder="1" applyAlignment="1">
      <alignment vertical="center"/>
    </xf>
    <xf numFmtId="0" fontId="2" fillId="5" borderId="11" xfId="0" applyFont="1" applyFill="1" applyBorder="1" applyAlignment="1">
      <alignment vertical="center"/>
    </xf>
    <xf numFmtId="0" fontId="2" fillId="5" borderId="9" xfId="0" applyFont="1" applyFill="1" applyBorder="1" applyAlignment="1">
      <alignment vertical="center"/>
    </xf>
    <xf numFmtId="0" fontId="0" fillId="0" borderId="7" xfId="0" applyBorder="1"/>
    <xf numFmtId="0" fontId="4" fillId="0" borderId="15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/>
    </xf>
    <xf numFmtId="0" fontId="1" fillId="7" borderId="0" xfId="0" applyFont="1" applyFill="1" applyBorder="1" applyAlignment="1">
      <alignment vertical="center"/>
    </xf>
    <xf numFmtId="0" fontId="1" fillId="7" borderId="14" xfId="0" applyFont="1" applyFill="1" applyBorder="1" applyAlignment="1">
      <alignment vertical="center"/>
    </xf>
    <xf numFmtId="0" fontId="4" fillId="0" borderId="3" xfId="0" applyFont="1" applyFill="1" applyBorder="1" applyAlignment="1">
      <alignment vertical="center"/>
    </xf>
    <xf numFmtId="0" fontId="4" fillId="0" borderId="3" xfId="0" applyFont="1" applyFill="1" applyBorder="1" applyAlignment="1">
      <alignment horizontal="left" vertical="center"/>
    </xf>
    <xf numFmtId="0" fontId="1" fillId="7" borderId="4" xfId="0" applyFont="1" applyFill="1" applyBorder="1" applyAlignment="1">
      <alignment vertical="center"/>
    </xf>
    <xf numFmtId="0" fontId="1" fillId="7" borderId="8" xfId="0" applyFont="1" applyFill="1" applyBorder="1" applyAlignment="1">
      <alignment vertical="center"/>
    </xf>
    <xf numFmtId="0" fontId="1" fillId="7" borderId="5" xfId="0" applyFont="1" applyFill="1" applyBorder="1" applyAlignment="1">
      <alignment vertical="center"/>
    </xf>
    <xf numFmtId="0" fontId="4" fillId="0" borderId="16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11" fillId="5" borderId="12" xfId="0" applyFont="1" applyFill="1" applyBorder="1" applyAlignment="1">
      <alignment horizontal="center" textRotation="90"/>
    </xf>
    <xf numFmtId="0" fontId="3" fillId="0" borderId="7" xfId="0" applyFont="1" applyBorder="1" applyAlignment="1">
      <alignment horizontal="center" vertical="center"/>
    </xf>
    <xf numFmtId="0" fontId="1" fillId="3" borderId="0" xfId="0" applyFont="1" applyFill="1" applyBorder="1" applyAlignment="1">
      <alignment horizontal="left" vertical="center"/>
    </xf>
    <xf numFmtId="0" fontId="1" fillId="0" borderId="10" xfId="0" applyFont="1" applyFill="1" applyBorder="1" applyAlignment="1">
      <alignment horizontal="left" vertical="center"/>
    </xf>
    <xf numFmtId="0" fontId="1" fillId="0" borderId="15" xfId="0" applyFont="1" applyFill="1" applyBorder="1" applyAlignment="1">
      <alignment horizontal="left" vertical="center"/>
    </xf>
    <xf numFmtId="0" fontId="2" fillId="3" borderId="0" xfId="0" applyFont="1" applyFill="1" applyBorder="1" applyAlignment="1">
      <alignment vertical="center"/>
    </xf>
    <xf numFmtId="1" fontId="8" fillId="2" borderId="0" xfId="0" applyNumberFormat="1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0" fillId="0" borderId="1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5" xfId="0" applyBorder="1" applyAlignment="1">
      <alignment horizontal="center"/>
    </xf>
    <xf numFmtId="0" fontId="4" fillId="0" borderId="16" xfId="0" applyFont="1" applyFill="1" applyBorder="1" applyAlignment="1">
      <alignment horizontal="center" vertical="center"/>
    </xf>
    <xf numFmtId="1" fontId="0" fillId="0" borderId="7" xfId="0" applyNumberForma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10" xfId="0" applyNumberFormat="1" applyBorder="1" applyAlignment="1">
      <alignment horizontal="center"/>
    </xf>
    <xf numFmtId="1" fontId="0" fillId="0" borderId="15" xfId="0" applyNumberFormat="1" applyBorder="1" applyAlignment="1">
      <alignment horizontal="center"/>
    </xf>
    <xf numFmtId="0" fontId="4" fillId="0" borderId="14" xfId="0" applyFont="1" applyFill="1" applyBorder="1" applyAlignment="1">
      <alignment horizontal="center" vertical="center"/>
    </xf>
    <xf numFmtId="1" fontId="0" fillId="3" borderId="7" xfId="0" applyNumberFormat="1" applyFill="1" applyBorder="1" applyAlignment="1">
      <alignment horizontal="center"/>
    </xf>
    <xf numFmtId="1" fontId="0" fillId="3" borderId="10" xfId="0" applyNumberFormat="1" applyFill="1" applyBorder="1" applyAlignment="1">
      <alignment horizontal="center"/>
    </xf>
    <xf numFmtId="1" fontId="0" fillId="3" borderId="15" xfId="0" applyNumberFormat="1" applyFill="1" applyBorder="1" applyAlignment="1">
      <alignment horizontal="center"/>
    </xf>
    <xf numFmtId="1" fontId="0" fillId="0" borderId="16" xfId="0" applyNumberFormat="1" applyBorder="1" applyAlignment="1">
      <alignment horizontal="center"/>
    </xf>
    <xf numFmtId="1" fontId="0" fillId="0" borderId="14" xfId="0" applyNumberFormat="1" applyBorder="1" applyAlignment="1">
      <alignment horizontal="center"/>
    </xf>
    <xf numFmtId="1" fontId="0" fillId="0" borderId="6" xfId="0" applyNumberFormat="1" applyBorder="1" applyAlignment="1">
      <alignment horizontal="center"/>
    </xf>
    <xf numFmtId="1" fontId="0" fillId="0" borderId="11" xfId="0" applyNumberFormat="1" applyBorder="1" applyAlignment="1">
      <alignment horizontal="center"/>
    </xf>
    <xf numFmtId="1" fontId="0" fillId="0" borderId="9" xfId="0" applyNumberFormat="1" applyBorder="1" applyAlignment="1">
      <alignment horizontal="center"/>
    </xf>
    <xf numFmtId="1" fontId="0" fillId="9" borderId="9" xfId="0" applyNumberFormat="1" applyFill="1" applyBorder="1" applyAlignment="1">
      <alignment horizontal="center"/>
    </xf>
    <xf numFmtId="0" fontId="6" fillId="0" borderId="16" xfId="0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left" vertical="center"/>
    </xf>
    <xf numFmtId="1" fontId="0" fillId="0" borderId="14" xfId="0" applyNumberFormat="1" applyFill="1" applyBorder="1" applyAlignment="1">
      <alignment horizontal="center"/>
    </xf>
    <xf numFmtId="1" fontId="11" fillId="0" borderId="0" xfId="0" applyNumberFormat="1" applyFont="1" applyBorder="1" applyAlignment="1">
      <alignment horizontal="center"/>
    </xf>
    <xf numFmtId="1" fontId="11" fillId="0" borderId="14" xfId="0" applyNumberFormat="1" applyFont="1" applyFill="1" applyBorder="1" applyAlignment="1">
      <alignment horizontal="center"/>
    </xf>
    <xf numFmtId="0" fontId="0" fillId="0" borderId="0" xfId="0"/>
    <xf numFmtId="0" fontId="4" fillId="0" borderId="0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5" xfId="0" applyBorder="1" applyAlignment="1">
      <alignment horizontal="center"/>
    </xf>
    <xf numFmtId="1" fontId="0" fillId="0" borderId="7" xfId="0" applyNumberForma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10" xfId="0" applyNumberFormat="1" applyBorder="1" applyAlignment="1">
      <alignment horizontal="center"/>
    </xf>
    <xf numFmtId="1" fontId="0" fillId="0" borderId="15" xfId="0" applyNumberFormat="1" applyBorder="1" applyAlignment="1">
      <alignment horizontal="center"/>
    </xf>
    <xf numFmtId="1" fontId="0" fillId="0" borderId="10" xfId="0" applyNumberFormat="1" applyFill="1" applyBorder="1" applyAlignment="1">
      <alignment horizontal="center"/>
    </xf>
    <xf numFmtId="1" fontId="0" fillId="0" borderId="7" xfId="0" applyNumberFormat="1" applyFill="1" applyBorder="1" applyAlignment="1">
      <alignment horizontal="center"/>
    </xf>
    <xf numFmtId="0" fontId="6" fillId="0" borderId="4" xfId="0" applyFont="1" applyFill="1" applyBorder="1" applyAlignment="1">
      <alignment vertical="center"/>
    </xf>
    <xf numFmtId="0" fontId="6" fillId="0" borderId="8" xfId="0" applyFont="1" applyFill="1" applyBorder="1" applyAlignment="1">
      <alignment vertical="center"/>
    </xf>
    <xf numFmtId="49" fontId="0" fillId="0" borderId="0" xfId="0" applyNumberFormat="1" applyBorder="1" applyAlignment="1">
      <alignment horizontal="center"/>
    </xf>
    <xf numFmtId="49" fontId="0" fillId="0" borderId="14" xfId="0" applyNumberFormat="1" applyBorder="1" applyAlignment="1">
      <alignment horizontal="center"/>
    </xf>
    <xf numFmtId="0" fontId="0" fillId="0" borderId="16" xfId="0" applyNumberFormat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0" fillId="0" borderId="14" xfId="0" applyNumberFormat="1" applyBorder="1" applyAlignment="1">
      <alignment horizontal="center"/>
    </xf>
    <xf numFmtId="49" fontId="0" fillId="0" borderId="16" xfId="0" applyNumberFormat="1" applyBorder="1" applyAlignment="1">
      <alignment horizontal="center"/>
    </xf>
    <xf numFmtId="1" fontId="0" fillId="0" borderId="16" xfId="0" applyNumberFormat="1" applyBorder="1" applyAlignment="1">
      <alignment horizontal="center"/>
    </xf>
    <xf numFmtId="1" fontId="0" fillId="0" borderId="14" xfId="0" applyNumberFormat="1" applyBorder="1" applyAlignment="1">
      <alignment horizontal="center"/>
    </xf>
    <xf numFmtId="0" fontId="0" fillId="0" borderId="16" xfId="0" applyNumberFormat="1" applyBorder="1" applyAlignment="1">
      <alignment horizontal="right"/>
    </xf>
    <xf numFmtId="0" fontId="0" fillId="0" borderId="0" xfId="0" applyNumberFormat="1" applyBorder="1" applyAlignment="1">
      <alignment horizontal="left"/>
    </xf>
    <xf numFmtId="0" fontId="0" fillId="0" borderId="0" xfId="0" applyNumberFormat="1" applyBorder="1" applyAlignment="1">
      <alignment horizontal="right"/>
    </xf>
    <xf numFmtId="0" fontId="0" fillId="0" borderId="14" xfId="0" applyNumberFormat="1" applyBorder="1" applyAlignment="1">
      <alignment horizontal="left"/>
    </xf>
    <xf numFmtId="1" fontId="0" fillId="0" borderId="16" xfId="0" applyNumberFormat="1" applyBorder="1" applyAlignment="1">
      <alignment horizontal="right"/>
    </xf>
    <xf numFmtId="1" fontId="0" fillId="0" borderId="0" xfId="0" applyNumberFormat="1" applyBorder="1" applyAlignment="1">
      <alignment horizontal="left"/>
    </xf>
    <xf numFmtId="1" fontId="0" fillId="0" borderId="0" xfId="0" applyNumberFormat="1" applyBorder="1" applyAlignment="1">
      <alignment horizontal="right"/>
    </xf>
    <xf numFmtId="1" fontId="0" fillId="0" borderId="14" xfId="0" applyNumberFormat="1" applyBorder="1" applyAlignment="1">
      <alignment horizontal="left"/>
    </xf>
    <xf numFmtId="1" fontId="0" fillId="0" borderId="5" xfId="0" applyNumberFormat="1" applyFill="1" applyBorder="1" applyAlignment="1">
      <alignment horizontal="center"/>
    </xf>
    <xf numFmtId="0" fontId="0" fillId="0" borderId="0" xfId="0"/>
    <xf numFmtId="0" fontId="4" fillId="0" borderId="0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5" xfId="0" applyBorder="1" applyAlignment="1">
      <alignment horizontal="center"/>
    </xf>
    <xf numFmtId="1" fontId="0" fillId="0" borderId="7" xfId="0" applyNumberForma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10" xfId="0" applyNumberFormat="1" applyBorder="1" applyAlignment="1">
      <alignment horizontal="center"/>
    </xf>
    <xf numFmtId="1" fontId="0" fillId="0" borderId="15" xfId="0" applyNumberFormat="1" applyBorder="1" applyAlignment="1">
      <alignment horizontal="center"/>
    </xf>
    <xf numFmtId="1" fontId="0" fillId="0" borderId="10" xfId="0" applyNumberFormat="1" applyFill="1" applyBorder="1" applyAlignment="1">
      <alignment horizontal="center"/>
    </xf>
    <xf numFmtId="1" fontId="0" fillId="0" borderId="7" xfId="0" applyNumberFormat="1" applyFill="1" applyBorder="1" applyAlignment="1">
      <alignment horizontal="center"/>
    </xf>
    <xf numFmtId="49" fontId="0" fillId="0" borderId="0" xfId="0" applyNumberFormat="1" applyBorder="1" applyAlignment="1">
      <alignment horizontal="center"/>
    </xf>
    <xf numFmtId="49" fontId="0" fillId="0" borderId="14" xfId="0" applyNumberFormat="1" applyBorder="1" applyAlignment="1">
      <alignment horizontal="center"/>
    </xf>
    <xf numFmtId="49" fontId="0" fillId="0" borderId="16" xfId="0" applyNumberFormat="1" applyBorder="1" applyAlignment="1">
      <alignment horizontal="center"/>
    </xf>
    <xf numFmtId="1" fontId="0" fillId="0" borderId="14" xfId="0" applyNumberFormat="1" applyBorder="1" applyAlignment="1">
      <alignment horizontal="center"/>
    </xf>
    <xf numFmtId="0" fontId="0" fillId="0" borderId="16" xfId="0" applyNumberFormat="1" applyBorder="1" applyAlignment="1">
      <alignment horizontal="right"/>
    </xf>
    <xf numFmtId="0" fontId="0" fillId="0" borderId="0" xfId="0" applyNumberFormat="1" applyBorder="1" applyAlignment="1">
      <alignment horizontal="left"/>
    </xf>
    <xf numFmtId="0" fontId="0" fillId="0" borderId="0" xfId="0" applyNumberFormat="1" applyBorder="1" applyAlignment="1">
      <alignment horizontal="right"/>
    </xf>
    <xf numFmtId="0" fontId="0" fillId="0" borderId="14" xfId="0" applyNumberFormat="1" applyBorder="1" applyAlignment="1">
      <alignment horizontal="left"/>
    </xf>
    <xf numFmtId="1" fontId="0" fillId="0" borderId="16" xfId="0" applyNumberFormat="1" applyBorder="1" applyAlignment="1">
      <alignment horizontal="right"/>
    </xf>
    <xf numFmtId="1" fontId="0" fillId="0" borderId="0" xfId="0" applyNumberFormat="1" applyBorder="1" applyAlignment="1">
      <alignment horizontal="left"/>
    </xf>
    <xf numFmtId="1" fontId="0" fillId="0" borderId="0" xfId="0" applyNumberFormat="1" applyBorder="1" applyAlignment="1">
      <alignment horizontal="right"/>
    </xf>
    <xf numFmtId="1" fontId="0" fillId="0" borderId="14" xfId="0" applyNumberFormat="1" applyBorder="1" applyAlignment="1">
      <alignment horizontal="left"/>
    </xf>
    <xf numFmtId="0" fontId="0" fillId="0" borderId="0" xfId="0"/>
    <xf numFmtId="0" fontId="0" fillId="0" borderId="0" xfId="0"/>
    <xf numFmtId="0" fontId="4" fillId="0" borderId="0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5" xfId="0" applyBorder="1" applyAlignment="1">
      <alignment horizontal="center"/>
    </xf>
    <xf numFmtId="1" fontId="0" fillId="0" borderId="7" xfId="0" applyNumberForma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10" xfId="0" applyNumberFormat="1" applyBorder="1" applyAlignment="1">
      <alignment horizontal="center"/>
    </xf>
    <xf numFmtId="1" fontId="0" fillId="0" borderId="15" xfId="0" applyNumberFormat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0" fontId="6" fillId="0" borderId="0" xfId="0" applyFont="1" applyFill="1" applyBorder="1" applyAlignment="1">
      <alignment horizontal="center" vertical="center" textRotation="90"/>
    </xf>
    <xf numFmtId="1" fontId="8" fillId="0" borderId="0" xfId="0" applyNumberFormat="1" applyFont="1" applyFill="1" applyBorder="1" applyAlignment="1">
      <alignment horizontal="center" vertical="center"/>
    </xf>
    <xf numFmtId="0" fontId="4" fillId="0" borderId="16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1" fontId="0" fillId="0" borderId="14" xfId="0" applyNumberFormat="1" applyBorder="1" applyAlignment="1">
      <alignment horizontal="center"/>
    </xf>
    <xf numFmtId="0" fontId="0" fillId="0" borderId="16" xfId="0" applyNumberFormat="1" applyBorder="1" applyAlignment="1">
      <alignment horizontal="right"/>
    </xf>
    <xf numFmtId="0" fontId="0" fillId="0" borderId="0" xfId="0" applyNumberFormat="1" applyBorder="1" applyAlignment="1">
      <alignment horizontal="left"/>
    </xf>
    <xf numFmtId="0" fontId="0" fillId="0" borderId="0" xfId="0" applyNumberFormat="1" applyBorder="1" applyAlignment="1">
      <alignment horizontal="right"/>
    </xf>
    <xf numFmtId="0" fontId="0" fillId="0" borderId="14" xfId="0" applyNumberFormat="1" applyBorder="1" applyAlignment="1">
      <alignment horizontal="left"/>
    </xf>
    <xf numFmtId="1" fontId="0" fillId="0" borderId="16" xfId="0" applyNumberFormat="1" applyBorder="1" applyAlignment="1">
      <alignment horizontal="right"/>
    </xf>
    <xf numFmtId="1" fontId="0" fillId="0" borderId="0" xfId="0" applyNumberFormat="1" applyBorder="1" applyAlignment="1">
      <alignment horizontal="left"/>
    </xf>
    <xf numFmtId="1" fontId="0" fillId="0" borderId="0" xfId="0" applyNumberFormat="1" applyBorder="1" applyAlignment="1">
      <alignment horizontal="right"/>
    </xf>
    <xf numFmtId="1" fontId="0" fillId="0" borderId="14" xfId="0" applyNumberFormat="1" applyBorder="1" applyAlignment="1">
      <alignment horizontal="left"/>
    </xf>
    <xf numFmtId="1" fontId="0" fillId="0" borderId="14" xfId="0" applyNumberFormat="1" applyBorder="1" applyAlignment="1">
      <alignment horizontal="right"/>
    </xf>
    <xf numFmtId="0" fontId="3" fillId="0" borderId="12" xfId="0" applyFont="1" applyBorder="1"/>
    <xf numFmtId="1" fontId="8" fillId="2" borderId="10" xfId="0" applyNumberFormat="1" applyFont="1" applyFill="1" applyBorder="1" applyAlignment="1">
      <alignment horizontal="center" vertical="center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Fill="1" applyBorder="1" applyAlignment="1">
      <alignment horizontal="center"/>
    </xf>
    <xf numFmtId="0" fontId="4" fillId="0" borderId="0" xfId="0" applyFont="1" applyBorder="1" applyAlignment="1">
      <alignment horizontal="center" vertical="center"/>
    </xf>
    <xf numFmtId="49" fontId="0" fillId="0" borderId="0" xfId="0" applyNumberFormat="1" applyFill="1" applyBorder="1" applyAlignment="1"/>
    <xf numFmtId="0" fontId="4" fillId="0" borderId="16" xfId="0" applyFont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5" xfId="0" applyBorder="1" applyAlignment="1">
      <alignment horizontal="center"/>
    </xf>
    <xf numFmtId="49" fontId="0" fillId="0" borderId="16" xfId="0" applyNumberFormat="1" applyBorder="1"/>
    <xf numFmtId="49" fontId="0" fillId="0" borderId="14" xfId="0" applyNumberFormat="1" applyBorder="1"/>
    <xf numFmtId="49" fontId="0" fillId="0" borderId="15" xfId="0" applyNumberFormat="1" applyBorder="1"/>
    <xf numFmtId="49" fontId="0" fillId="0" borderId="0" xfId="0" applyNumberFormat="1" applyBorder="1"/>
    <xf numFmtId="49" fontId="0" fillId="0" borderId="10" xfId="0" applyNumberFormat="1" applyBorder="1"/>
    <xf numFmtId="1" fontId="0" fillId="0" borderId="7" xfId="0" applyNumberForma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10" xfId="0" applyNumberFormat="1" applyBorder="1" applyAlignment="1">
      <alignment horizontal="center"/>
    </xf>
    <xf numFmtId="1" fontId="0" fillId="0" borderId="15" xfId="0" applyNumberFormat="1" applyBorder="1" applyAlignment="1">
      <alignment horizontal="center"/>
    </xf>
    <xf numFmtId="49" fontId="0" fillId="0" borderId="0" xfId="0" applyNumberFormat="1" applyFill="1" applyBorder="1"/>
    <xf numFmtId="0" fontId="6" fillId="0" borderId="0" xfId="0" applyFont="1" applyFill="1" applyBorder="1" applyAlignment="1">
      <alignment horizontal="left" vertical="center"/>
    </xf>
    <xf numFmtId="1" fontId="0" fillId="0" borderId="0" xfId="0" applyNumberFormat="1" applyFill="1" applyBorder="1" applyAlignment="1">
      <alignment horizontal="center"/>
    </xf>
    <xf numFmtId="0" fontId="6" fillId="0" borderId="0" xfId="0" applyFont="1" applyFill="1" applyBorder="1" applyAlignment="1">
      <alignment horizontal="center" vertical="center" textRotation="90"/>
    </xf>
    <xf numFmtId="49" fontId="2" fillId="0" borderId="0" xfId="0" applyNumberFormat="1" applyFont="1" applyFill="1" applyBorder="1" applyAlignment="1"/>
    <xf numFmtId="1" fontId="6" fillId="0" borderId="0" xfId="0" applyNumberFormat="1" applyFont="1" applyFill="1" applyBorder="1" applyAlignment="1"/>
    <xf numFmtId="1" fontId="8" fillId="0" borderId="0" xfId="0" applyNumberFormat="1" applyFont="1" applyFill="1" applyBorder="1" applyAlignment="1">
      <alignment horizontal="center" vertical="center"/>
    </xf>
    <xf numFmtId="49" fontId="0" fillId="0" borderId="7" xfId="0" applyNumberFormat="1" applyBorder="1"/>
    <xf numFmtId="0" fontId="0" fillId="0" borderId="16" xfId="0" applyBorder="1" applyAlignment="1">
      <alignment horizontal="right"/>
    </xf>
    <xf numFmtId="0" fontId="0" fillId="0" borderId="0" xfId="0" applyBorder="1" applyAlignment="1">
      <alignment horizontal="right"/>
    </xf>
    <xf numFmtId="1" fontId="0" fillId="0" borderId="14" xfId="0" applyNumberFormat="1" applyBorder="1" applyAlignment="1">
      <alignment horizontal="center"/>
    </xf>
    <xf numFmtId="0" fontId="0" fillId="0" borderId="16" xfId="0" applyNumberFormat="1" applyBorder="1" applyAlignment="1">
      <alignment horizontal="right"/>
    </xf>
    <xf numFmtId="0" fontId="0" fillId="0" borderId="0" xfId="0" applyNumberFormat="1" applyBorder="1" applyAlignment="1">
      <alignment horizontal="left"/>
    </xf>
    <xf numFmtId="0" fontId="0" fillId="0" borderId="0" xfId="0" applyNumberFormat="1" applyBorder="1" applyAlignment="1">
      <alignment horizontal="right"/>
    </xf>
    <xf numFmtId="0" fontId="0" fillId="0" borderId="14" xfId="0" applyNumberFormat="1" applyBorder="1" applyAlignment="1">
      <alignment horizontal="left"/>
    </xf>
    <xf numFmtId="1" fontId="0" fillId="0" borderId="16" xfId="0" applyNumberFormat="1" applyBorder="1" applyAlignment="1">
      <alignment horizontal="right"/>
    </xf>
    <xf numFmtId="1" fontId="0" fillId="0" borderId="0" xfId="0" applyNumberFormat="1" applyBorder="1" applyAlignment="1">
      <alignment horizontal="left"/>
    </xf>
    <xf numFmtId="1" fontId="0" fillId="0" borderId="0" xfId="0" applyNumberFormat="1" applyBorder="1" applyAlignment="1">
      <alignment horizontal="right"/>
    </xf>
    <xf numFmtId="1" fontId="0" fillId="0" borderId="14" xfId="0" applyNumberFormat="1" applyBorder="1" applyAlignment="1">
      <alignment horizontal="left"/>
    </xf>
    <xf numFmtId="49" fontId="4" fillId="0" borderId="0" xfId="0" applyNumberFormat="1" applyFont="1" applyFill="1" applyBorder="1" applyAlignment="1">
      <alignment horizontal="center"/>
    </xf>
    <xf numFmtId="49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vertical="center"/>
    </xf>
    <xf numFmtId="49" fontId="0" fillId="0" borderId="0" xfId="0" applyNumberFormat="1" applyBorder="1" applyAlignment="1">
      <alignment horizontal="left"/>
    </xf>
    <xf numFmtId="1" fontId="0" fillId="0" borderId="14" xfId="0" applyNumberFormat="1" applyBorder="1" applyAlignment="1">
      <alignment horizontal="right"/>
    </xf>
    <xf numFmtId="0" fontId="13" fillId="11" borderId="0" xfId="0" applyFont="1" applyFill="1" applyAlignment="1"/>
    <xf numFmtId="0" fontId="3" fillId="0" borderId="12" xfId="0" applyFont="1" applyBorder="1"/>
    <xf numFmtId="49" fontId="1" fillId="0" borderId="4" xfId="0" applyNumberFormat="1" applyFont="1" applyFill="1" applyBorder="1" applyAlignment="1">
      <alignment horizontal="right" vertical="center"/>
    </xf>
    <xf numFmtId="49" fontId="1" fillId="0" borderId="8" xfId="0" applyNumberFormat="1" applyFont="1" applyFill="1" applyBorder="1" applyAlignment="1">
      <alignment horizontal="left" vertical="center"/>
    </xf>
    <xf numFmtId="49" fontId="1" fillId="0" borderId="8" xfId="0" applyNumberFormat="1" applyFont="1" applyFill="1" applyBorder="1" applyAlignment="1">
      <alignment horizontal="right" vertical="center"/>
    </xf>
    <xf numFmtId="49" fontId="1" fillId="0" borderId="5" xfId="0" applyNumberFormat="1" applyFont="1" applyFill="1" applyBorder="1" applyAlignment="1">
      <alignment horizontal="left" vertical="center"/>
    </xf>
    <xf numFmtId="0" fontId="4" fillId="7" borderId="2" xfId="0" applyFont="1" applyFill="1" applyBorder="1" applyAlignment="1">
      <alignment horizontal="center" vertical="center" textRotation="90" wrapText="1"/>
    </xf>
    <xf numFmtId="0" fontId="4" fillId="7" borderId="12" xfId="0" applyFont="1" applyFill="1" applyBorder="1" applyAlignment="1">
      <alignment horizontal="center" vertical="center" textRotation="90" wrapText="1"/>
    </xf>
    <xf numFmtId="0" fontId="4" fillId="7" borderId="3" xfId="0" applyFont="1" applyFill="1" applyBorder="1" applyAlignment="1">
      <alignment horizontal="center" vertical="center" textRotation="90" wrapText="1"/>
    </xf>
    <xf numFmtId="0" fontId="4" fillId="6" borderId="2" xfId="0" applyFont="1" applyFill="1" applyBorder="1" applyAlignment="1">
      <alignment horizontal="center" vertical="center" textRotation="90" wrapText="1"/>
    </xf>
    <xf numFmtId="0" fontId="4" fillId="6" borderId="12" xfId="0" applyFont="1" applyFill="1" applyBorder="1" applyAlignment="1">
      <alignment horizontal="center" vertical="center" textRotation="90" wrapText="1"/>
    </xf>
    <xf numFmtId="0" fontId="4" fillId="6" borderId="3" xfId="0" applyFont="1" applyFill="1" applyBorder="1" applyAlignment="1">
      <alignment horizontal="center" vertical="center" textRotation="90" wrapText="1"/>
    </xf>
    <xf numFmtId="0" fontId="2" fillId="0" borderId="6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" fillId="6" borderId="4" xfId="0" applyFont="1" applyFill="1" applyBorder="1" applyAlignment="1">
      <alignment horizontal="left" vertical="center"/>
    </xf>
    <xf numFmtId="0" fontId="1" fillId="6" borderId="8" xfId="0" applyFont="1" applyFill="1" applyBorder="1" applyAlignment="1">
      <alignment horizontal="left" vertical="center"/>
    </xf>
    <xf numFmtId="0" fontId="1" fillId="6" borderId="5" xfId="0" applyFont="1" applyFill="1" applyBorder="1" applyAlignment="1">
      <alignment horizontal="left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left" vertical="center"/>
    </xf>
    <xf numFmtId="0" fontId="1" fillId="3" borderId="8" xfId="0" applyFont="1" applyFill="1" applyBorder="1" applyAlignment="1">
      <alignment horizontal="left" vertical="center"/>
    </xf>
    <xf numFmtId="0" fontId="1" fillId="3" borderId="5" xfId="0" applyFont="1" applyFill="1" applyBorder="1" applyAlignment="1">
      <alignment horizontal="left" vertical="center"/>
    </xf>
    <xf numFmtId="0" fontId="0" fillId="0" borderId="2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" xfId="0" applyBorder="1" applyAlignment="1">
      <alignment horizontal="center"/>
    </xf>
    <xf numFmtId="0" fontId="8" fillId="0" borderId="6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5" fillId="0" borderId="15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0" borderId="12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/>
    </xf>
    <xf numFmtId="0" fontId="4" fillId="0" borderId="16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6" fillId="0" borderId="9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1" fillId="5" borderId="2" xfId="0" applyFont="1" applyFill="1" applyBorder="1" applyAlignment="1">
      <alignment horizontal="center" textRotation="90"/>
    </xf>
    <xf numFmtId="0" fontId="11" fillId="5" borderId="12" xfId="0" applyFont="1" applyFill="1" applyBorder="1" applyAlignment="1">
      <alignment horizontal="center" textRotation="90"/>
    </xf>
    <xf numFmtId="0" fontId="11" fillId="5" borderId="3" xfId="0" applyFont="1" applyFill="1" applyBorder="1" applyAlignment="1">
      <alignment horizontal="center" textRotation="90"/>
    </xf>
    <xf numFmtId="0" fontId="11" fillId="5" borderId="2" xfId="0" applyFont="1" applyFill="1" applyBorder="1" applyAlignment="1">
      <alignment horizontal="center" vertical="center" textRotation="90"/>
    </xf>
    <xf numFmtId="0" fontId="11" fillId="5" borderId="12" xfId="0" applyFont="1" applyFill="1" applyBorder="1" applyAlignment="1">
      <alignment horizontal="center" vertical="center" textRotation="90"/>
    </xf>
    <xf numFmtId="0" fontId="11" fillId="5" borderId="3" xfId="0" applyFont="1" applyFill="1" applyBorder="1" applyAlignment="1">
      <alignment horizontal="center" vertical="center" textRotation="90"/>
    </xf>
    <xf numFmtId="0" fontId="1" fillId="5" borderId="4" xfId="0" applyFont="1" applyFill="1" applyBorder="1" applyAlignment="1">
      <alignment horizontal="left" vertical="center"/>
    </xf>
    <xf numFmtId="0" fontId="1" fillId="5" borderId="8" xfId="0" applyFont="1" applyFill="1" applyBorder="1" applyAlignment="1">
      <alignment horizontal="left" vertical="center"/>
    </xf>
    <xf numFmtId="0" fontId="1" fillId="5" borderId="5" xfId="0" applyFont="1" applyFill="1" applyBorder="1" applyAlignment="1">
      <alignment horizontal="left" vertical="center"/>
    </xf>
    <xf numFmtId="0" fontId="5" fillId="0" borderId="2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 wrapText="1"/>
    </xf>
    <xf numFmtId="0" fontId="11" fillId="0" borderId="12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textRotation="90"/>
    </xf>
    <xf numFmtId="0" fontId="4" fillId="3" borderId="12" xfId="0" applyFont="1" applyFill="1" applyBorder="1" applyAlignment="1">
      <alignment horizontal="center" textRotation="90"/>
    </xf>
    <xf numFmtId="0" fontId="4" fillId="3" borderId="3" xfId="0" applyFont="1" applyFill="1" applyBorder="1" applyAlignment="1">
      <alignment horizontal="center" textRotation="90"/>
    </xf>
    <xf numFmtId="0" fontId="4" fillId="3" borderId="2" xfId="0" applyFont="1" applyFill="1" applyBorder="1" applyAlignment="1">
      <alignment horizontal="center" vertical="center" textRotation="90"/>
    </xf>
    <xf numFmtId="0" fontId="4" fillId="3" borderId="12" xfId="0" applyFont="1" applyFill="1" applyBorder="1" applyAlignment="1">
      <alignment horizontal="center" vertical="center" textRotation="90"/>
    </xf>
    <xf numFmtId="0" fontId="4" fillId="3" borderId="3" xfId="0" applyFont="1" applyFill="1" applyBorder="1" applyAlignment="1">
      <alignment horizontal="center" vertical="center" textRotation="90"/>
    </xf>
    <xf numFmtId="49" fontId="2" fillId="0" borderId="2" xfId="0" applyNumberFormat="1" applyFont="1" applyBorder="1" applyAlignment="1">
      <alignment horizontal="center" vertical="center"/>
    </xf>
    <xf numFmtId="49" fontId="2" fillId="0" borderId="12" xfId="0" applyNumberFormat="1" applyFont="1" applyBorder="1" applyAlignment="1">
      <alignment horizontal="center" vertical="center"/>
    </xf>
    <xf numFmtId="49" fontId="2" fillId="0" borderId="3" xfId="0" applyNumberFormat="1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49" fontId="10" fillId="8" borderId="11" xfId="0" applyNumberFormat="1" applyFont="1" applyFill="1" applyBorder="1" applyAlignment="1">
      <alignment horizontal="center"/>
    </xf>
    <xf numFmtId="49" fontId="10" fillId="8" borderId="9" xfId="0" applyNumberFormat="1" applyFont="1" applyFill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8" fillId="8" borderId="6" xfId="0" applyFont="1" applyFill="1" applyBorder="1" applyAlignment="1">
      <alignment horizontal="center" vertical="center"/>
    </xf>
    <xf numFmtId="0" fontId="8" fillId="8" borderId="11" xfId="0" applyFont="1" applyFill="1" applyBorder="1" applyAlignment="1">
      <alignment horizontal="center" vertical="center"/>
    </xf>
    <xf numFmtId="0" fontId="8" fillId="8" borderId="9" xfId="0" applyFont="1" applyFill="1" applyBorder="1" applyAlignment="1">
      <alignment horizontal="center" vertical="center"/>
    </xf>
    <xf numFmtId="49" fontId="3" fillId="0" borderId="16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center" vertical="center"/>
    </xf>
    <xf numFmtId="0" fontId="10" fillId="0" borderId="4" xfId="0" applyNumberFormat="1" applyFont="1" applyFill="1" applyBorder="1" applyAlignment="1">
      <alignment horizontal="center"/>
    </xf>
    <xf numFmtId="1" fontId="10" fillId="0" borderId="8" xfId="0" applyNumberFormat="1" applyFont="1" applyFill="1" applyBorder="1" applyAlignment="1">
      <alignment horizontal="center"/>
    </xf>
    <xf numFmtId="1" fontId="10" fillId="0" borderId="5" xfId="0" applyNumberFormat="1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49" fontId="0" fillId="0" borderId="16" xfId="0" applyNumberFormat="1" applyFont="1" applyBorder="1" applyAlignment="1">
      <alignment horizontal="center" vertical="center"/>
    </xf>
    <xf numFmtId="49" fontId="0" fillId="0" borderId="0" xfId="0" applyNumberFormat="1" applyFont="1" applyBorder="1" applyAlignment="1">
      <alignment horizontal="center" vertical="center"/>
    </xf>
    <xf numFmtId="49" fontId="0" fillId="0" borderId="14" xfId="0" applyNumberFormat="1" applyFont="1" applyBorder="1" applyAlignment="1">
      <alignment horizontal="center" vertical="center"/>
    </xf>
    <xf numFmtId="0" fontId="8" fillId="8" borderId="6" xfId="0" applyFont="1" applyFill="1" applyBorder="1" applyAlignment="1">
      <alignment horizontal="center"/>
    </xf>
    <xf numFmtId="0" fontId="8" fillId="8" borderId="11" xfId="0" applyFont="1" applyFill="1" applyBorder="1" applyAlignment="1">
      <alignment horizontal="center"/>
    </xf>
    <xf numFmtId="0" fontId="8" fillId="8" borderId="9" xfId="0" applyFont="1" applyFill="1" applyBorder="1" applyAlignment="1">
      <alignment horizontal="center"/>
    </xf>
    <xf numFmtId="0" fontId="0" fillId="0" borderId="1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8" fillId="2" borderId="9" xfId="0" applyFont="1" applyFill="1" applyBorder="1" applyAlignment="1">
      <alignment horizontal="center" vertical="center"/>
    </xf>
    <xf numFmtId="0" fontId="3" fillId="0" borderId="16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0" fontId="8" fillId="2" borderId="6" xfId="0" applyFont="1" applyFill="1" applyBorder="1" applyAlignment="1">
      <alignment horizontal="center"/>
    </xf>
    <xf numFmtId="0" fontId="8" fillId="2" borderId="11" xfId="0" applyFont="1" applyFill="1" applyBorder="1" applyAlignment="1">
      <alignment horizontal="center"/>
    </xf>
    <xf numFmtId="0" fontId="8" fillId="2" borderId="9" xfId="0" applyFont="1" applyFill="1" applyBorder="1" applyAlignment="1">
      <alignment horizontal="center"/>
    </xf>
    <xf numFmtId="0" fontId="4" fillId="0" borderId="6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center"/>
    </xf>
    <xf numFmtId="49" fontId="10" fillId="2" borderId="6" xfId="0" applyNumberFormat="1" applyFont="1" applyFill="1" applyBorder="1" applyAlignment="1">
      <alignment horizontal="center"/>
    </xf>
    <xf numFmtId="49" fontId="10" fillId="2" borderId="11" xfId="0" applyNumberFormat="1" applyFont="1" applyFill="1" applyBorder="1" applyAlignment="1">
      <alignment horizontal="center"/>
    </xf>
    <xf numFmtId="49" fontId="10" fillId="2" borderId="9" xfId="0" applyNumberFormat="1" applyFont="1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49" fontId="4" fillId="0" borderId="0" xfId="0" applyNumberFormat="1" applyFont="1" applyBorder="1" applyAlignment="1">
      <alignment horizontal="center" vertical="center"/>
    </xf>
    <xf numFmtId="49" fontId="4" fillId="0" borderId="14" xfId="0" applyNumberFormat="1" applyFont="1" applyBorder="1" applyAlignment="1">
      <alignment horizontal="center" vertical="center"/>
    </xf>
    <xf numFmtId="49" fontId="6" fillId="0" borderId="16" xfId="0" applyNumberFormat="1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center" vertical="center"/>
    </xf>
    <xf numFmtId="0" fontId="5" fillId="0" borderId="16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49" fontId="4" fillId="0" borderId="16" xfId="0" applyNumberFormat="1" applyFont="1" applyBorder="1" applyAlignment="1">
      <alignment horizontal="center" vertical="center"/>
    </xf>
    <xf numFmtId="18" fontId="2" fillId="0" borderId="2" xfId="0" applyNumberFormat="1" applyFont="1" applyBorder="1" applyAlignment="1">
      <alignment horizontal="center" vertical="center"/>
    </xf>
    <xf numFmtId="0" fontId="11" fillId="0" borderId="10" xfId="0" applyFont="1" applyBorder="1" applyAlignment="1">
      <alignment horizontal="center"/>
    </xf>
    <xf numFmtId="0" fontId="11" fillId="0" borderId="15" xfId="0" applyFont="1" applyBorder="1" applyAlignment="1">
      <alignment horizontal="center"/>
    </xf>
    <xf numFmtId="0" fontId="0" fillId="0" borderId="14" xfId="0" applyFill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11" fillId="0" borderId="7" xfId="0" applyFont="1" applyBorder="1" applyAlignment="1">
      <alignment horizontal="center"/>
    </xf>
    <xf numFmtId="49" fontId="4" fillId="0" borderId="2" xfId="0" applyNumberFormat="1" applyFont="1" applyBorder="1" applyAlignment="1">
      <alignment horizontal="center" vertical="center" wrapText="1"/>
    </xf>
    <xf numFmtId="49" fontId="4" fillId="0" borderId="12" xfId="0" applyNumberFormat="1" applyFont="1" applyBorder="1" applyAlignment="1">
      <alignment horizontal="center" vertical="center" wrapText="1"/>
    </xf>
    <xf numFmtId="49" fontId="4" fillId="0" borderId="3" xfId="0" applyNumberFormat="1" applyFont="1" applyBorder="1" applyAlignment="1">
      <alignment horizontal="center" vertical="center" wrapText="1"/>
    </xf>
    <xf numFmtId="49" fontId="4" fillId="2" borderId="5" xfId="0" applyNumberFormat="1" applyFont="1" applyFill="1" applyBorder="1" applyAlignment="1">
      <alignment horizontal="center"/>
    </xf>
    <xf numFmtId="49" fontId="4" fillId="2" borderId="1" xfId="0" applyNumberFormat="1" applyFont="1" applyFill="1" applyBorder="1" applyAlignment="1">
      <alignment horizontal="center"/>
    </xf>
    <xf numFmtId="0" fontId="4" fillId="6" borderId="2" xfId="0" applyFont="1" applyFill="1" applyBorder="1" applyAlignment="1">
      <alignment horizontal="center" vertical="center" textRotation="90"/>
    </xf>
    <xf numFmtId="0" fontId="4" fillId="6" borderId="12" xfId="0" applyFont="1" applyFill="1" applyBorder="1" applyAlignment="1">
      <alignment horizontal="center" vertical="center" textRotation="90"/>
    </xf>
    <xf numFmtId="0" fontId="4" fillId="6" borderId="3" xfId="0" applyFont="1" applyFill="1" applyBorder="1" applyAlignment="1">
      <alignment horizontal="center" vertical="center" textRotation="90"/>
    </xf>
    <xf numFmtId="0" fontId="4" fillId="7" borderId="2" xfId="0" applyFont="1" applyFill="1" applyBorder="1" applyAlignment="1">
      <alignment horizontal="center" textRotation="90"/>
    </xf>
    <xf numFmtId="0" fontId="4" fillId="7" borderId="12" xfId="0" applyFont="1" applyFill="1" applyBorder="1" applyAlignment="1">
      <alignment horizontal="center" textRotation="90"/>
    </xf>
    <xf numFmtId="0" fontId="4" fillId="7" borderId="3" xfId="0" applyFont="1" applyFill="1" applyBorder="1" applyAlignment="1">
      <alignment horizontal="center" textRotation="90"/>
    </xf>
    <xf numFmtId="0" fontId="6" fillId="12" borderId="1" xfId="0" applyFont="1" applyFill="1" applyBorder="1" applyAlignment="1">
      <alignment horizontal="center" vertical="center" wrapText="1"/>
    </xf>
    <xf numFmtId="1" fontId="8" fillId="12" borderId="1" xfId="0" applyNumberFormat="1" applyFont="1" applyFill="1" applyBorder="1" applyAlignment="1">
      <alignment horizontal="center" vertical="center"/>
    </xf>
    <xf numFmtId="1" fontId="8" fillId="10" borderId="1" xfId="0" applyNumberFormat="1" applyFont="1" applyFill="1" applyBorder="1" applyAlignment="1">
      <alignment horizontal="center" vertical="center"/>
    </xf>
    <xf numFmtId="1" fontId="8" fillId="0" borderId="1" xfId="0" applyNumberFormat="1" applyFont="1" applyFill="1" applyBorder="1" applyAlignment="1">
      <alignment horizontal="center" vertical="center"/>
    </xf>
    <xf numFmtId="1" fontId="2" fillId="4" borderId="1" xfId="0" applyNumberFormat="1" applyFont="1" applyFill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1" fontId="8" fillId="2" borderId="4" xfId="0" applyNumberFormat="1" applyFont="1" applyFill="1" applyBorder="1" applyAlignment="1">
      <alignment horizontal="center" vertical="center"/>
    </xf>
    <xf numFmtId="1" fontId="8" fillId="2" borderId="8" xfId="0" applyNumberFormat="1" applyFont="1" applyFill="1" applyBorder="1" applyAlignment="1">
      <alignment horizontal="center" vertical="center"/>
    </xf>
    <xf numFmtId="1" fontId="8" fillId="2" borderId="5" xfId="0" applyNumberFormat="1" applyFont="1" applyFill="1" applyBorder="1" applyAlignment="1">
      <alignment horizontal="center" vertical="center"/>
    </xf>
    <xf numFmtId="1" fontId="8" fillId="10" borderId="4" xfId="0" applyNumberFormat="1" applyFont="1" applyFill="1" applyBorder="1" applyAlignment="1">
      <alignment horizontal="center" vertical="center"/>
    </xf>
    <xf numFmtId="1" fontId="8" fillId="10" borderId="8" xfId="0" applyNumberFormat="1" applyFont="1" applyFill="1" applyBorder="1" applyAlignment="1">
      <alignment horizontal="center" vertical="center"/>
    </xf>
    <xf numFmtId="1" fontId="8" fillId="10" borderId="5" xfId="0" applyNumberFormat="1" applyFont="1" applyFill="1" applyBorder="1" applyAlignment="1">
      <alignment horizontal="center" vertical="center"/>
    </xf>
    <xf numFmtId="1" fontId="8" fillId="11" borderId="7" xfId="0" applyNumberFormat="1" applyFont="1" applyFill="1" applyBorder="1" applyAlignment="1">
      <alignment horizontal="center" vertical="center"/>
    </xf>
    <xf numFmtId="1" fontId="8" fillId="11" borderId="10" xfId="0" applyNumberFormat="1" applyFont="1" applyFill="1" applyBorder="1" applyAlignment="1">
      <alignment horizontal="center" vertical="center"/>
    </xf>
    <xf numFmtId="1" fontId="8" fillId="11" borderId="15" xfId="0" applyNumberFormat="1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 textRotation="90"/>
    </xf>
    <xf numFmtId="0" fontId="6" fillId="4" borderId="9" xfId="0" applyFont="1" applyFill="1" applyBorder="1" applyAlignment="1">
      <alignment horizontal="center" vertical="center" textRotation="90"/>
    </xf>
    <xf numFmtId="0" fontId="6" fillId="4" borderId="16" xfId="0" applyFont="1" applyFill="1" applyBorder="1" applyAlignment="1">
      <alignment horizontal="center" vertical="center" textRotation="90"/>
    </xf>
    <xf numFmtId="0" fontId="6" fillId="4" borderId="14" xfId="0" applyFont="1" applyFill="1" applyBorder="1" applyAlignment="1">
      <alignment horizontal="center" vertical="center" textRotation="90"/>
    </xf>
    <xf numFmtId="0" fontId="6" fillId="4" borderId="7" xfId="0" applyFont="1" applyFill="1" applyBorder="1" applyAlignment="1">
      <alignment horizontal="center" vertical="center" textRotation="90"/>
    </xf>
    <xf numFmtId="0" fontId="6" fillId="4" borderId="15" xfId="0" applyFont="1" applyFill="1" applyBorder="1" applyAlignment="1">
      <alignment horizontal="center" vertical="center" textRotation="90"/>
    </xf>
    <xf numFmtId="0" fontId="6" fillId="11" borderId="4" xfId="0" applyFont="1" applyFill="1" applyBorder="1" applyAlignment="1">
      <alignment horizontal="center" vertical="center"/>
    </xf>
    <xf numFmtId="0" fontId="6" fillId="11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 textRotation="90"/>
    </xf>
    <xf numFmtId="0" fontId="6" fillId="3" borderId="9" xfId="0" applyFont="1" applyFill="1" applyBorder="1" applyAlignment="1">
      <alignment horizontal="center" vertical="center" textRotation="90"/>
    </xf>
    <xf numFmtId="0" fontId="6" fillId="3" borderId="16" xfId="0" applyFont="1" applyFill="1" applyBorder="1" applyAlignment="1">
      <alignment horizontal="center" vertical="center" textRotation="90"/>
    </xf>
    <xf numFmtId="0" fontId="6" fillId="3" borderId="14" xfId="0" applyFont="1" applyFill="1" applyBorder="1" applyAlignment="1">
      <alignment horizontal="center" vertical="center" textRotation="90"/>
    </xf>
    <xf numFmtId="0" fontId="6" fillId="3" borderId="7" xfId="0" applyFont="1" applyFill="1" applyBorder="1" applyAlignment="1">
      <alignment horizontal="center" vertical="center" textRotation="90"/>
    </xf>
    <xf numFmtId="0" fontId="6" fillId="3" borderId="15" xfId="0" applyFont="1" applyFill="1" applyBorder="1" applyAlignment="1">
      <alignment horizontal="center" vertical="center" textRotation="90"/>
    </xf>
    <xf numFmtId="0" fontId="13" fillId="11" borderId="0" xfId="0" applyFont="1" applyFill="1" applyAlignment="1">
      <alignment horizontal="center"/>
    </xf>
    <xf numFmtId="0" fontId="8" fillId="10" borderId="6" xfId="0" applyFont="1" applyFill="1" applyBorder="1" applyAlignment="1">
      <alignment horizontal="center" vertical="center"/>
    </xf>
    <xf numFmtId="0" fontId="8" fillId="10" borderId="11" xfId="0" applyFont="1" applyFill="1" applyBorder="1" applyAlignment="1">
      <alignment horizontal="center" vertical="center"/>
    </xf>
    <xf numFmtId="0" fontId="8" fillId="10" borderId="9" xfId="0" applyFont="1" applyFill="1" applyBorder="1" applyAlignment="1">
      <alignment horizontal="center" vertical="center"/>
    </xf>
    <xf numFmtId="49" fontId="10" fillId="2" borderId="16" xfId="0" applyNumberFormat="1" applyFont="1" applyFill="1" applyBorder="1" applyAlignment="1">
      <alignment horizontal="center"/>
    </xf>
    <xf numFmtId="49" fontId="10" fillId="2" borderId="0" xfId="0" applyNumberFormat="1" applyFont="1" applyFill="1" applyBorder="1" applyAlignment="1">
      <alignment horizontal="center"/>
    </xf>
    <xf numFmtId="49" fontId="10" fillId="2" borderId="14" xfId="0" applyNumberFormat="1" applyFont="1" applyFill="1" applyBorder="1" applyAlignment="1">
      <alignment horizontal="center"/>
    </xf>
    <xf numFmtId="49" fontId="10" fillId="10" borderId="16" xfId="0" applyNumberFormat="1" applyFont="1" applyFill="1" applyBorder="1" applyAlignment="1">
      <alignment horizontal="center"/>
    </xf>
    <xf numFmtId="49" fontId="10" fillId="10" borderId="0" xfId="0" applyNumberFormat="1" applyFont="1" applyFill="1" applyBorder="1" applyAlignment="1">
      <alignment horizontal="center"/>
    </xf>
    <xf numFmtId="49" fontId="10" fillId="10" borderId="14" xfId="0" applyNumberFormat="1" applyFont="1" applyFill="1" applyBorder="1" applyAlignment="1">
      <alignment horizontal="center"/>
    </xf>
    <xf numFmtId="0" fontId="8" fillId="10" borderId="16" xfId="0" applyFont="1" applyFill="1" applyBorder="1" applyAlignment="1">
      <alignment horizontal="center" vertical="center"/>
    </xf>
    <xf numFmtId="0" fontId="8" fillId="10" borderId="0" xfId="0" applyFont="1" applyFill="1" applyBorder="1" applyAlignment="1">
      <alignment horizontal="center" vertical="center"/>
    </xf>
    <xf numFmtId="0" fontId="8" fillId="10" borderId="14" xfId="0" applyFont="1" applyFill="1" applyBorder="1" applyAlignment="1">
      <alignment horizontal="center" vertical="center"/>
    </xf>
    <xf numFmtId="1" fontId="0" fillId="0" borderId="4" xfId="0" applyNumberFormat="1" applyFill="1" applyBorder="1" applyAlignment="1">
      <alignment horizontal="center"/>
    </xf>
    <xf numFmtId="1" fontId="0" fillId="0" borderId="8" xfId="0" applyNumberFormat="1" applyFill="1" applyBorder="1" applyAlignment="1">
      <alignment horizontal="center"/>
    </xf>
    <xf numFmtId="1" fontId="0" fillId="0" borderId="5" xfId="0" applyNumberFormat="1" applyFill="1" applyBorder="1" applyAlignment="1">
      <alignment horizontal="center"/>
    </xf>
    <xf numFmtId="1" fontId="8" fillId="8" borderId="4" xfId="0" applyNumberFormat="1" applyFont="1" applyFill="1" applyBorder="1" applyAlignment="1">
      <alignment horizontal="center" vertical="center"/>
    </xf>
    <xf numFmtId="1" fontId="8" fillId="8" borderId="8" xfId="0" applyNumberFormat="1" applyFont="1" applyFill="1" applyBorder="1" applyAlignment="1">
      <alignment horizontal="center" vertical="center"/>
    </xf>
    <xf numFmtId="1" fontId="8" fillId="8" borderId="5" xfId="0" applyNumberFormat="1" applyFont="1" applyFill="1" applyBorder="1" applyAlignment="1">
      <alignment horizontal="center" vertical="center"/>
    </xf>
    <xf numFmtId="1" fontId="8" fillId="2" borderId="7" xfId="0" applyNumberFormat="1" applyFont="1" applyFill="1" applyBorder="1" applyAlignment="1">
      <alignment horizontal="center" vertical="center"/>
    </xf>
    <xf numFmtId="1" fontId="8" fillId="2" borderId="10" xfId="0" applyNumberFormat="1" applyFont="1" applyFill="1" applyBorder="1" applyAlignment="1">
      <alignment horizontal="center" vertical="center"/>
    </xf>
    <xf numFmtId="1" fontId="8" fillId="2" borderId="15" xfId="0" applyNumberFormat="1" applyFont="1" applyFill="1" applyBorder="1" applyAlignment="1">
      <alignment horizontal="center" vertical="center"/>
    </xf>
    <xf numFmtId="0" fontId="8" fillId="8" borderId="16" xfId="0" applyFont="1" applyFill="1" applyBorder="1" applyAlignment="1">
      <alignment horizontal="center" vertical="center"/>
    </xf>
    <xf numFmtId="0" fontId="8" fillId="8" borderId="0" xfId="0" applyFont="1" applyFill="1" applyBorder="1" applyAlignment="1">
      <alignment horizontal="center" vertical="center"/>
    </xf>
    <xf numFmtId="0" fontId="8" fillId="8" borderId="14" xfId="0" applyFont="1" applyFill="1" applyBorder="1" applyAlignment="1">
      <alignment horizontal="center" vertical="center"/>
    </xf>
    <xf numFmtId="0" fontId="6" fillId="6" borderId="6" xfId="0" applyFont="1" applyFill="1" applyBorder="1" applyAlignment="1">
      <alignment horizontal="center" vertical="center" textRotation="90"/>
    </xf>
    <xf numFmtId="0" fontId="6" fillId="6" borderId="9" xfId="0" applyFont="1" applyFill="1" applyBorder="1" applyAlignment="1">
      <alignment horizontal="center" vertical="center" textRotation="90"/>
    </xf>
    <xf numFmtId="0" fontId="6" fillId="6" borderId="16" xfId="0" applyFont="1" applyFill="1" applyBorder="1" applyAlignment="1">
      <alignment horizontal="center" vertical="center" textRotation="90"/>
    </xf>
    <xf numFmtId="0" fontId="6" fillId="6" borderId="14" xfId="0" applyFont="1" applyFill="1" applyBorder="1" applyAlignment="1">
      <alignment horizontal="center" vertical="center" textRotation="90"/>
    </xf>
    <xf numFmtId="0" fontId="6" fillId="6" borderId="7" xfId="0" applyFont="1" applyFill="1" applyBorder="1" applyAlignment="1">
      <alignment horizontal="center" vertical="center" textRotation="90"/>
    </xf>
    <xf numFmtId="0" fontId="6" fillId="6" borderId="15" xfId="0" applyFont="1" applyFill="1" applyBorder="1" applyAlignment="1">
      <alignment horizontal="center" vertical="center" textRotation="90"/>
    </xf>
    <xf numFmtId="0" fontId="13" fillId="3" borderId="10" xfId="0" applyFont="1" applyFill="1" applyBorder="1" applyAlignment="1">
      <alignment horizontal="center"/>
    </xf>
    <xf numFmtId="0" fontId="6" fillId="3" borderId="0" xfId="0" applyFont="1" applyFill="1" applyBorder="1" applyAlignment="1">
      <alignment horizontal="center" vertical="center" textRotation="90"/>
    </xf>
    <xf numFmtId="1" fontId="8" fillId="4" borderId="4" xfId="0" applyNumberFormat="1" applyFont="1" applyFill="1" applyBorder="1" applyAlignment="1">
      <alignment horizontal="center" vertical="center"/>
    </xf>
    <xf numFmtId="1" fontId="8" fillId="4" borderId="8" xfId="0" applyNumberFormat="1" applyFont="1" applyFill="1" applyBorder="1" applyAlignment="1">
      <alignment horizontal="center" vertical="center"/>
    </xf>
    <xf numFmtId="1" fontId="8" fillId="4" borderId="5" xfId="0" applyNumberFormat="1" applyFont="1" applyFill="1" applyBorder="1" applyAlignment="1">
      <alignment horizontal="center" vertical="center"/>
    </xf>
    <xf numFmtId="0" fontId="6" fillId="6" borderId="0" xfId="0" applyFont="1" applyFill="1" applyBorder="1" applyAlignment="1">
      <alignment horizontal="center" vertical="center" textRotation="90"/>
    </xf>
    <xf numFmtId="0" fontId="6" fillId="4" borderId="0" xfId="0" applyFont="1" applyFill="1" applyBorder="1" applyAlignment="1">
      <alignment horizontal="center" vertical="center" textRotation="90"/>
    </xf>
    <xf numFmtId="0" fontId="8" fillId="2" borderId="16" xfId="0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  <xf numFmtId="0" fontId="8" fillId="2" borderId="14" xfId="0" applyFont="1" applyFill="1" applyBorder="1" applyAlignment="1">
      <alignment horizontal="center" vertical="center"/>
    </xf>
    <xf numFmtId="0" fontId="13" fillId="3" borderId="4" xfId="0" applyFont="1" applyFill="1" applyBorder="1" applyAlignment="1">
      <alignment horizontal="left" vertical="center"/>
    </xf>
    <xf numFmtId="0" fontId="13" fillId="3" borderId="8" xfId="0" applyFont="1" applyFill="1" applyBorder="1" applyAlignment="1">
      <alignment horizontal="left" vertical="center"/>
    </xf>
    <xf numFmtId="0" fontId="13" fillId="3" borderId="5" xfId="0" applyFont="1" applyFill="1" applyBorder="1" applyAlignment="1">
      <alignment horizontal="left" vertical="center"/>
    </xf>
    <xf numFmtId="0" fontId="13" fillId="3" borderId="4" xfId="0" applyFont="1" applyFill="1" applyBorder="1" applyAlignment="1">
      <alignment horizontal="center" vertical="center"/>
    </xf>
    <xf numFmtId="0" fontId="13" fillId="3" borderId="8" xfId="0" applyFont="1" applyFill="1" applyBorder="1" applyAlignment="1">
      <alignment horizontal="center" vertical="center"/>
    </xf>
    <xf numFmtId="0" fontId="8" fillId="4" borderId="6" xfId="0" applyFont="1" applyFill="1" applyBorder="1" applyAlignment="1">
      <alignment horizontal="center" vertical="center"/>
    </xf>
    <xf numFmtId="0" fontId="8" fillId="4" borderId="11" xfId="0" applyFont="1" applyFill="1" applyBorder="1" applyAlignment="1">
      <alignment horizontal="center" vertical="center"/>
    </xf>
    <xf numFmtId="0" fontId="8" fillId="4" borderId="9" xfId="0" applyFont="1" applyFill="1" applyBorder="1" applyAlignment="1">
      <alignment horizontal="center" vertical="center"/>
    </xf>
    <xf numFmtId="0" fontId="8" fillId="4" borderId="16" xfId="0" applyFont="1" applyFill="1" applyBorder="1" applyAlignment="1">
      <alignment horizontal="center" vertical="center"/>
    </xf>
    <xf numFmtId="0" fontId="8" fillId="4" borderId="0" xfId="0" applyFont="1" applyFill="1" applyBorder="1" applyAlignment="1">
      <alignment horizontal="center" vertical="center"/>
    </xf>
    <xf numFmtId="0" fontId="8" fillId="4" borderId="14" xfId="0" applyFont="1" applyFill="1" applyBorder="1" applyAlignment="1">
      <alignment horizontal="center" vertical="center"/>
    </xf>
    <xf numFmtId="49" fontId="0" fillId="0" borderId="16" xfId="0" applyNumberFormat="1" applyBorder="1" applyAlignment="1">
      <alignment horizontal="center"/>
    </xf>
    <xf numFmtId="49" fontId="0" fillId="0" borderId="0" xfId="0" applyNumberFormat="1" applyBorder="1" applyAlignment="1">
      <alignment horizontal="center"/>
    </xf>
    <xf numFmtId="49" fontId="0" fillId="0" borderId="14" xfId="0" applyNumberFormat="1" applyBorder="1" applyAlignment="1">
      <alignment horizontal="center"/>
    </xf>
    <xf numFmtId="49" fontId="0" fillId="0" borderId="16" xfId="0" applyNumberFormat="1" applyFill="1" applyBorder="1" applyAlignment="1">
      <alignment horizontal="center"/>
    </xf>
    <xf numFmtId="49" fontId="0" fillId="0" borderId="0" xfId="0" applyNumberFormat="1" applyFill="1" applyBorder="1" applyAlignment="1">
      <alignment horizontal="center"/>
    </xf>
    <xf numFmtId="49" fontId="0" fillId="0" borderId="14" xfId="0" applyNumberFormat="1" applyFill="1" applyBorder="1" applyAlignment="1">
      <alignment horizontal="center"/>
    </xf>
    <xf numFmtId="0" fontId="6" fillId="0" borderId="2" xfId="0" applyFont="1" applyFill="1" applyBorder="1" applyAlignment="1">
      <alignment horizontal="center" vertical="center" wrapText="1"/>
    </xf>
    <xf numFmtId="0" fontId="6" fillId="0" borderId="12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1" fontId="8" fillId="2" borderId="16" xfId="0" applyNumberFormat="1" applyFont="1" applyFill="1" applyBorder="1" applyAlignment="1">
      <alignment horizontal="center" vertical="center"/>
    </xf>
    <xf numFmtId="1" fontId="8" fillId="10" borderId="16" xfId="0" applyNumberFormat="1" applyFont="1" applyFill="1" applyBorder="1" applyAlignment="1">
      <alignment horizontal="center" vertical="center"/>
    </xf>
    <xf numFmtId="0" fontId="6" fillId="9" borderId="0" xfId="0" applyFont="1" applyFill="1" applyBorder="1" applyAlignment="1">
      <alignment horizontal="left" vertical="center"/>
    </xf>
    <xf numFmtId="49" fontId="10" fillId="8" borderId="16" xfId="0" applyNumberFormat="1" applyFont="1" applyFill="1" applyBorder="1" applyAlignment="1">
      <alignment horizontal="center"/>
    </xf>
    <xf numFmtId="49" fontId="10" fillId="8" borderId="0" xfId="0" applyNumberFormat="1" applyFont="1" applyFill="1" applyBorder="1" applyAlignment="1">
      <alignment horizontal="center"/>
    </xf>
    <xf numFmtId="49" fontId="10" fillId="8" borderId="14" xfId="0" applyNumberFormat="1" applyFont="1" applyFill="1" applyBorder="1" applyAlignment="1">
      <alignment horizontal="center"/>
    </xf>
    <xf numFmtId="1" fontId="8" fillId="8" borderId="1" xfId="0" applyNumberFormat="1" applyFont="1" applyFill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1" fontId="8" fillId="10" borderId="0" xfId="0" applyNumberFormat="1" applyFont="1" applyFill="1" applyBorder="1" applyAlignment="1">
      <alignment horizontal="center" vertical="center"/>
    </xf>
    <xf numFmtId="1" fontId="8" fillId="4" borderId="0" xfId="0" applyNumberFormat="1" applyFont="1" applyFill="1" applyBorder="1" applyAlignment="1">
      <alignment horizontal="center" vertical="center"/>
    </xf>
    <xf numFmtId="0" fontId="6" fillId="0" borderId="10" xfId="0" applyFont="1" applyFill="1" applyBorder="1" applyAlignment="1">
      <alignment horizontal="center" vertical="center"/>
    </xf>
    <xf numFmtId="0" fontId="6" fillId="0" borderId="10" xfId="0" applyFont="1" applyFill="1" applyBorder="1" applyAlignment="1">
      <alignment vertical="center"/>
    </xf>
    <xf numFmtId="1" fontId="8" fillId="4" borderId="10" xfId="0" applyNumberFormat="1" applyFont="1" applyFill="1" applyBorder="1" applyAlignment="1">
      <alignment horizontal="center" vertical="center"/>
    </xf>
    <xf numFmtId="1" fontId="8" fillId="8" borderId="0" xfId="0" applyNumberFormat="1" applyFont="1" applyFill="1" applyBorder="1" applyAlignment="1">
      <alignment horizontal="center" vertical="center"/>
    </xf>
    <xf numFmtId="1" fontId="8" fillId="8" borderId="16" xfId="0" applyNumberFormat="1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0" fillId="0" borderId="1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5" xfId="0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1" fontId="0" fillId="0" borderId="7" xfId="0" applyNumberForma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10" xfId="0" applyNumberFormat="1" applyBorder="1" applyAlignment="1">
      <alignment horizontal="center"/>
    </xf>
    <xf numFmtId="1" fontId="0" fillId="0" borderId="15" xfId="0" applyNumberFormat="1" applyBorder="1" applyAlignment="1">
      <alignment horizontal="center"/>
    </xf>
    <xf numFmtId="1" fontId="0" fillId="0" borderId="16" xfId="0" applyNumberFormat="1" applyBorder="1" applyAlignment="1">
      <alignment horizontal="center"/>
    </xf>
  </cellXfs>
  <cellStyles count="1">
    <cellStyle name="Normál" xfId="0" builtinId="0"/>
  </cellStyles>
  <dxfs count="0"/>
  <tableStyles count="0" defaultTableStyle="TableStyleMedium2" defaultPivotStyle="PivotStyleLight16"/>
  <colors>
    <mruColors>
      <color rgb="FFF8503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42"/>
  <sheetViews>
    <sheetView zoomScaleNormal="100" workbookViewId="0">
      <selection activeCell="Q17" sqref="Q17"/>
    </sheetView>
  </sheetViews>
  <sheetFormatPr defaultRowHeight="15" x14ac:dyDescent="0.25"/>
  <cols>
    <col min="1" max="1" width="3" customWidth="1"/>
    <col min="2" max="2" width="6.42578125" style="3" customWidth="1"/>
    <col min="3" max="3" width="14.28515625" customWidth="1"/>
    <col min="4" max="4" width="10.28515625" style="2" customWidth="1"/>
    <col min="5" max="5" width="4.7109375" customWidth="1"/>
    <col min="6" max="6" width="3.7109375" customWidth="1"/>
    <col min="7" max="12" width="4.7109375" customWidth="1"/>
    <col min="13" max="13" width="1.85546875" customWidth="1"/>
    <col min="14" max="14" width="10.5703125" customWidth="1"/>
    <col min="15" max="15" width="8.5703125" style="9" customWidth="1"/>
    <col min="16" max="19" width="8.5703125" customWidth="1"/>
  </cols>
  <sheetData>
    <row r="1" spans="1:21" ht="15" customHeight="1" x14ac:dyDescent="0.25">
      <c r="B1" s="145" t="s">
        <v>44</v>
      </c>
      <c r="C1" s="145"/>
      <c r="D1" s="14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</row>
    <row r="2" spans="1:21" ht="15" customHeight="1" x14ac:dyDescent="0.25"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8"/>
      <c r="N2" s="17"/>
      <c r="O2" s="17"/>
      <c r="P2" s="17"/>
      <c r="Q2" s="17"/>
      <c r="R2" s="17"/>
      <c r="S2" s="17"/>
      <c r="T2" s="7"/>
      <c r="U2" s="7"/>
    </row>
    <row r="3" spans="1:21" ht="15" customHeight="1" x14ac:dyDescent="0.25">
      <c r="A3" s="118" t="s">
        <v>17</v>
      </c>
      <c r="B3" s="64"/>
      <c r="C3" s="64"/>
      <c r="D3" s="119"/>
      <c r="E3" s="476" t="s">
        <v>8</v>
      </c>
      <c r="F3" s="477"/>
      <c r="G3" s="477"/>
      <c r="H3" s="478"/>
      <c r="I3" s="411" t="s">
        <v>43</v>
      </c>
      <c r="J3" s="411"/>
      <c r="K3" s="411"/>
      <c r="L3" s="412"/>
      <c r="M3" s="7"/>
      <c r="N3" s="13"/>
      <c r="O3" s="49"/>
      <c r="P3" s="49"/>
      <c r="Q3" s="49"/>
      <c r="R3" s="49"/>
      <c r="S3" s="49"/>
      <c r="T3" s="7"/>
      <c r="U3" s="7"/>
    </row>
    <row r="4" spans="1:21" ht="11.25" customHeight="1" x14ac:dyDescent="0.25">
      <c r="A4" s="117"/>
      <c r="B4" s="65" t="s">
        <v>1</v>
      </c>
      <c r="C4" s="66" t="s">
        <v>2</v>
      </c>
      <c r="D4" s="66" t="s">
        <v>3</v>
      </c>
      <c r="E4" s="501" t="s">
        <v>4</v>
      </c>
      <c r="F4" s="494"/>
      <c r="G4" s="494"/>
      <c r="H4" s="495"/>
      <c r="I4" s="494" t="s">
        <v>4</v>
      </c>
      <c r="J4" s="494"/>
      <c r="K4" s="494"/>
      <c r="L4" s="495"/>
      <c r="M4" s="7"/>
      <c r="N4" s="13"/>
      <c r="O4" s="16"/>
      <c r="P4" s="16"/>
      <c r="Q4" s="16"/>
      <c r="R4" s="16"/>
      <c r="S4" s="16"/>
      <c r="T4" s="7"/>
      <c r="U4" s="7"/>
    </row>
    <row r="5" spans="1:21" s="56" customFormat="1" ht="18" customHeight="1" x14ac:dyDescent="0.3">
      <c r="A5" s="399" t="s">
        <v>17</v>
      </c>
      <c r="B5" s="330" t="s">
        <v>45</v>
      </c>
      <c r="C5" s="333"/>
      <c r="D5" s="333"/>
      <c r="E5" s="443">
        <f>SUM(E8:F8)</f>
        <v>32</v>
      </c>
      <c r="F5" s="444"/>
      <c r="G5" s="444"/>
      <c r="H5" s="445"/>
      <c r="I5" s="416">
        <f t="shared" ref="I5" si="0">SUM(I8:J8)</f>
        <v>26</v>
      </c>
      <c r="J5" s="417"/>
      <c r="K5" s="417"/>
      <c r="L5" s="418"/>
      <c r="M5" s="53"/>
      <c r="N5" s="54"/>
      <c r="O5" s="55"/>
      <c r="P5" s="55"/>
      <c r="Q5" s="55"/>
      <c r="R5" s="55"/>
      <c r="S5" s="55"/>
      <c r="T5" s="53"/>
      <c r="U5" s="53"/>
    </row>
    <row r="6" spans="1:21" ht="12" customHeight="1" x14ac:dyDescent="0.25">
      <c r="A6" s="400"/>
      <c r="B6" s="331"/>
      <c r="C6" s="334"/>
      <c r="D6" s="334"/>
      <c r="E6" s="484" t="s">
        <v>35</v>
      </c>
      <c r="F6" s="485"/>
      <c r="G6" s="485" t="s">
        <v>35</v>
      </c>
      <c r="H6" s="486"/>
      <c r="I6" s="484"/>
      <c r="J6" s="485"/>
      <c r="K6" s="485"/>
      <c r="L6" s="486"/>
      <c r="M6" s="7"/>
      <c r="N6" s="50"/>
      <c r="O6" s="51"/>
      <c r="P6" s="51"/>
      <c r="Q6" s="51"/>
      <c r="R6" s="51"/>
      <c r="S6" s="51"/>
      <c r="T6" s="7"/>
      <c r="U6" s="7"/>
    </row>
    <row r="7" spans="1:21" ht="15" customHeight="1" x14ac:dyDescent="0.25">
      <c r="A7" s="400"/>
      <c r="B7" s="331"/>
      <c r="C7" s="334"/>
      <c r="D7" s="334"/>
      <c r="E7" s="44" t="s">
        <v>27</v>
      </c>
      <c r="F7" s="32" t="s">
        <v>28</v>
      </c>
      <c r="G7" s="32" t="s">
        <v>29</v>
      </c>
      <c r="H7" s="61" t="s">
        <v>30</v>
      </c>
      <c r="I7" s="44" t="s">
        <v>27</v>
      </c>
      <c r="J7" s="32" t="s">
        <v>28</v>
      </c>
      <c r="K7" s="32" t="s">
        <v>29</v>
      </c>
      <c r="L7" s="61" t="s">
        <v>30</v>
      </c>
      <c r="M7" s="7"/>
      <c r="N7" s="13"/>
      <c r="O7" s="16"/>
      <c r="P7" s="16"/>
      <c r="Q7" s="16"/>
      <c r="R7" s="16"/>
      <c r="S7" s="16"/>
      <c r="T7" s="7"/>
      <c r="U7" s="7"/>
    </row>
    <row r="8" spans="1:21" ht="12" customHeight="1" x14ac:dyDescent="0.25">
      <c r="A8" s="401"/>
      <c r="B8" s="332"/>
      <c r="C8" s="335"/>
      <c r="D8" s="335"/>
      <c r="E8" s="62">
        <v>26</v>
      </c>
      <c r="F8" s="63">
        <v>6</v>
      </c>
      <c r="G8" s="63">
        <v>0</v>
      </c>
      <c r="H8" s="68">
        <v>0</v>
      </c>
      <c r="I8" s="62">
        <v>20</v>
      </c>
      <c r="J8" s="63">
        <v>6</v>
      </c>
      <c r="K8" s="63"/>
      <c r="L8" s="68"/>
      <c r="M8" s="7"/>
      <c r="N8" s="13"/>
      <c r="O8" s="11"/>
      <c r="P8" s="11"/>
      <c r="Q8" s="11"/>
      <c r="R8" s="11"/>
      <c r="S8" s="16"/>
      <c r="T8" s="7"/>
      <c r="U8" s="7"/>
    </row>
    <row r="9" spans="1:21" s="30" customFormat="1" ht="18" customHeight="1" x14ac:dyDescent="0.25">
      <c r="A9" s="399" t="s">
        <v>17</v>
      </c>
      <c r="B9" s="493" t="s">
        <v>46</v>
      </c>
      <c r="C9" s="333"/>
      <c r="D9" s="333"/>
      <c r="E9" s="443">
        <f>SUM(E12:F12)</f>
        <v>29</v>
      </c>
      <c r="F9" s="444"/>
      <c r="G9" s="444"/>
      <c r="H9" s="445"/>
      <c r="I9" s="416">
        <f t="shared" ref="I9" si="1">SUM(I12:J12)</f>
        <v>27</v>
      </c>
      <c r="J9" s="417"/>
      <c r="K9" s="417"/>
      <c r="L9" s="418"/>
      <c r="M9" s="29"/>
      <c r="N9" s="52"/>
      <c r="O9" s="11"/>
      <c r="P9" s="11"/>
      <c r="Q9" s="11"/>
      <c r="R9" s="11"/>
      <c r="S9" s="11"/>
      <c r="T9" s="29"/>
      <c r="U9" s="29"/>
    </row>
    <row r="10" spans="1:21" ht="12" customHeight="1" x14ac:dyDescent="0.25">
      <c r="A10" s="400"/>
      <c r="B10" s="331"/>
      <c r="C10" s="334"/>
      <c r="D10" s="334"/>
      <c r="E10" s="382">
        <v>0</v>
      </c>
      <c r="F10" s="450"/>
      <c r="G10" s="450">
        <v>0</v>
      </c>
      <c r="H10" s="451"/>
      <c r="I10" s="382"/>
      <c r="J10" s="450"/>
      <c r="K10" s="450"/>
      <c r="L10" s="451"/>
      <c r="M10" s="7"/>
      <c r="N10" s="13"/>
      <c r="O10" s="16"/>
      <c r="P10" s="16"/>
      <c r="Q10" s="16"/>
      <c r="R10" s="16"/>
      <c r="S10" s="16"/>
      <c r="T10" s="7"/>
      <c r="U10" s="7"/>
    </row>
    <row r="11" spans="1:21" ht="15" customHeight="1" x14ac:dyDescent="0.25">
      <c r="A11" s="400"/>
      <c r="B11" s="331"/>
      <c r="C11" s="334"/>
      <c r="D11" s="334"/>
      <c r="E11" s="44" t="s">
        <v>27</v>
      </c>
      <c r="F11" s="32" t="s">
        <v>28</v>
      </c>
      <c r="G11" s="32" t="s">
        <v>29</v>
      </c>
      <c r="H11" s="61" t="s">
        <v>30</v>
      </c>
      <c r="I11" s="44" t="s">
        <v>27</v>
      </c>
      <c r="J11" s="32" t="s">
        <v>28</v>
      </c>
      <c r="K11" s="32" t="s">
        <v>29</v>
      </c>
      <c r="L11" s="61" t="s">
        <v>30</v>
      </c>
      <c r="M11" s="7"/>
      <c r="N11" s="475"/>
      <c r="O11" s="475"/>
      <c r="P11" s="475"/>
      <c r="Q11" s="475"/>
      <c r="R11" s="475"/>
      <c r="S11" s="475"/>
      <c r="T11" s="7"/>
      <c r="U11" s="7"/>
    </row>
    <row r="12" spans="1:21" ht="12" customHeight="1" x14ac:dyDescent="0.25">
      <c r="A12" s="401"/>
      <c r="B12" s="332"/>
      <c r="C12" s="335"/>
      <c r="D12" s="335"/>
      <c r="E12" s="62">
        <v>25</v>
      </c>
      <c r="F12" s="63">
        <v>4</v>
      </c>
      <c r="G12" s="63"/>
      <c r="H12" s="68"/>
      <c r="I12" s="62">
        <v>23</v>
      </c>
      <c r="J12" s="63">
        <v>4</v>
      </c>
      <c r="K12" s="63"/>
      <c r="L12" s="68"/>
      <c r="M12" s="7"/>
      <c r="N12" s="13"/>
      <c r="O12" s="36"/>
      <c r="P12" s="36"/>
      <c r="Q12" s="36"/>
      <c r="R12" s="36"/>
      <c r="S12" s="36"/>
      <c r="T12" s="7"/>
      <c r="U12" s="7"/>
    </row>
    <row r="13" spans="1:21" ht="18" customHeight="1" x14ac:dyDescent="0.25">
      <c r="A13" s="402" t="s">
        <v>17</v>
      </c>
      <c r="B13" s="330" t="s">
        <v>9</v>
      </c>
      <c r="C13" s="502"/>
      <c r="D13" s="333"/>
      <c r="E13" s="443">
        <f>SUM(E17+F17)</f>
        <v>33</v>
      </c>
      <c r="F13" s="444"/>
      <c r="G13" s="444"/>
      <c r="H13" s="445"/>
      <c r="I13" s="416">
        <f>SUM(I17+J17)</f>
        <v>31</v>
      </c>
      <c r="J13" s="417"/>
      <c r="K13" s="417"/>
      <c r="L13" s="418"/>
      <c r="M13" s="7"/>
      <c r="N13" s="13"/>
      <c r="O13" s="16"/>
      <c r="P13" s="16"/>
      <c r="Q13" s="16"/>
      <c r="R13" s="16"/>
      <c r="S13" s="13"/>
      <c r="T13" s="7"/>
      <c r="U13" s="7"/>
    </row>
    <row r="14" spans="1:21" ht="12" customHeight="1" x14ac:dyDescent="0.25">
      <c r="A14" s="403"/>
      <c r="B14" s="331"/>
      <c r="C14" s="503"/>
      <c r="D14" s="334"/>
      <c r="E14" s="69"/>
      <c r="F14" s="60"/>
      <c r="G14" s="433"/>
      <c r="H14" s="434"/>
      <c r="I14" s="69"/>
      <c r="J14" s="60"/>
      <c r="K14" s="433"/>
      <c r="L14" s="434"/>
      <c r="M14" s="7"/>
      <c r="N14" s="13"/>
      <c r="O14" s="16"/>
      <c r="P14" s="16"/>
      <c r="Q14" s="16"/>
      <c r="R14" s="16"/>
      <c r="S14" s="13"/>
      <c r="T14" s="7"/>
      <c r="U14" s="7"/>
    </row>
    <row r="15" spans="1:21" ht="12" customHeight="1" x14ac:dyDescent="0.25">
      <c r="A15" s="403"/>
      <c r="B15" s="331"/>
      <c r="C15" s="503"/>
      <c r="D15" s="334"/>
      <c r="E15" s="44"/>
      <c r="F15" s="32"/>
      <c r="G15" s="450"/>
      <c r="H15" s="451"/>
      <c r="I15" s="382"/>
      <c r="J15" s="450"/>
      <c r="K15" s="450"/>
      <c r="L15" s="451"/>
      <c r="M15" s="7"/>
      <c r="N15" s="13"/>
      <c r="O15" s="16"/>
      <c r="P15" s="16"/>
      <c r="Q15" s="16"/>
      <c r="R15" s="16"/>
      <c r="S15" s="13"/>
      <c r="T15" s="7"/>
      <c r="U15" s="7"/>
    </row>
    <row r="16" spans="1:21" ht="15" customHeight="1" x14ac:dyDescent="0.25">
      <c r="A16" s="403"/>
      <c r="B16" s="331"/>
      <c r="C16" s="503"/>
      <c r="D16" s="334"/>
      <c r="E16" s="44" t="s">
        <v>27</v>
      </c>
      <c r="F16" s="32" t="s">
        <v>28</v>
      </c>
      <c r="G16" s="32" t="s">
        <v>29</v>
      </c>
      <c r="H16" s="61" t="s">
        <v>30</v>
      </c>
      <c r="I16" s="44" t="s">
        <v>27</v>
      </c>
      <c r="J16" s="32" t="s">
        <v>28</v>
      </c>
      <c r="K16" s="32" t="s">
        <v>29</v>
      </c>
      <c r="L16" s="61" t="s">
        <v>30</v>
      </c>
      <c r="M16" s="7"/>
      <c r="N16" s="13"/>
      <c r="O16" s="16"/>
      <c r="P16" s="16"/>
      <c r="Q16" s="16"/>
      <c r="R16" s="16"/>
      <c r="S16" s="13"/>
      <c r="T16" s="7"/>
      <c r="U16" s="7"/>
    </row>
    <row r="17" spans="1:21" ht="12" customHeight="1" x14ac:dyDescent="0.25">
      <c r="A17" s="404"/>
      <c r="B17" s="332"/>
      <c r="C17" s="504"/>
      <c r="D17" s="335"/>
      <c r="E17" s="62">
        <v>26</v>
      </c>
      <c r="F17" s="63">
        <v>7</v>
      </c>
      <c r="G17" s="63"/>
      <c r="H17" s="68"/>
      <c r="I17" s="62">
        <v>24</v>
      </c>
      <c r="J17" s="63">
        <v>7</v>
      </c>
      <c r="K17" s="63"/>
      <c r="L17" s="68"/>
      <c r="M17" s="7"/>
      <c r="N17" s="52"/>
      <c r="O17" s="11"/>
      <c r="P17" s="11"/>
      <c r="Q17" s="11"/>
      <c r="R17" s="11"/>
      <c r="S17" s="11"/>
      <c r="T17" s="7"/>
      <c r="U17" s="7"/>
    </row>
    <row r="18" spans="1:21" ht="18" customHeight="1" x14ac:dyDescent="0.25">
      <c r="A18" s="354" t="s">
        <v>36</v>
      </c>
      <c r="B18" s="355"/>
      <c r="C18" s="355"/>
      <c r="D18" s="356"/>
      <c r="E18" s="443">
        <f>SUM(E5+E9+E13)</f>
        <v>94</v>
      </c>
      <c r="F18" s="444"/>
      <c r="G18" s="444"/>
      <c r="H18" s="445"/>
      <c r="I18" s="416">
        <f>SUM(I5+I9+I13)</f>
        <v>84</v>
      </c>
      <c r="J18" s="417"/>
      <c r="K18" s="417"/>
      <c r="L18" s="418"/>
      <c r="M18" s="7"/>
      <c r="N18" s="7"/>
      <c r="O18" s="28"/>
      <c r="P18" s="7"/>
      <c r="Q18" s="7"/>
      <c r="R18" s="7"/>
      <c r="S18" s="7"/>
      <c r="T18" s="7"/>
      <c r="U18" s="7"/>
    </row>
    <row r="19" spans="1:21" ht="15" customHeight="1" x14ac:dyDescent="0.25">
      <c r="A19" s="357"/>
      <c r="B19" s="358"/>
      <c r="C19" s="358"/>
      <c r="D19" s="359"/>
      <c r="E19" s="446">
        <v>0</v>
      </c>
      <c r="F19" s="447"/>
      <c r="G19" s="447">
        <v>0</v>
      </c>
      <c r="H19" s="455"/>
      <c r="I19" s="446"/>
      <c r="J19" s="447"/>
      <c r="K19" s="447"/>
      <c r="L19" s="455"/>
      <c r="M19" s="7"/>
      <c r="N19" s="7"/>
      <c r="O19" s="28"/>
      <c r="P19" s="7"/>
      <c r="Q19" s="7"/>
      <c r="R19" s="7"/>
      <c r="S19" s="7"/>
      <c r="T19" s="7"/>
      <c r="U19" s="7"/>
    </row>
    <row r="20" spans="1:21" ht="15" customHeight="1" x14ac:dyDescent="0.25">
      <c r="A20" s="357"/>
      <c r="B20" s="358"/>
      <c r="C20" s="358"/>
      <c r="D20" s="359"/>
      <c r="E20" s="87" t="s">
        <v>27</v>
      </c>
      <c r="F20" s="88" t="s">
        <v>28</v>
      </c>
      <c r="G20" s="88" t="s">
        <v>29</v>
      </c>
      <c r="H20" s="89" t="s">
        <v>30</v>
      </c>
      <c r="I20" s="87" t="s">
        <v>27</v>
      </c>
      <c r="J20" s="88" t="s">
        <v>28</v>
      </c>
      <c r="K20" s="88" t="s">
        <v>29</v>
      </c>
      <c r="L20" s="89" t="s">
        <v>30</v>
      </c>
      <c r="M20" s="7"/>
      <c r="N20" s="7"/>
      <c r="O20" s="28"/>
      <c r="P20" s="7"/>
      <c r="Q20" s="7"/>
      <c r="R20" s="7"/>
      <c r="S20" s="7"/>
      <c r="T20" s="7"/>
      <c r="U20" s="7"/>
    </row>
    <row r="21" spans="1:21" ht="15" customHeight="1" x14ac:dyDescent="0.25">
      <c r="A21" s="360"/>
      <c r="B21" s="361"/>
      <c r="C21" s="361"/>
      <c r="D21" s="362"/>
      <c r="E21" s="62">
        <f>SUM(E8,E12,E17)</f>
        <v>77</v>
      </c>
      <c r="F21" s="141">
        <f t="shared" ref="F21:L21" si="2">SUM(F8,F12,F17)</f>
        <v>17</v>
      </c>
      <c r="G21" s="141">
        <f t="shared" si="2"/>
        <v>0</v>
      </c>
      <c r="H21" s="141">
        <f t="shared" si="2"/>
        <v>0</v>
      </c>
      <c r="I21" s="141">
        <f t="shared" si="2"/>
        <v>67</v>
      </c>
      <c r="J21" s="141">
        <f t="shared" si="2"/>
        <v>17</v>
      </c>
      <c r="K21" s="141">
        <f t="shared" si="2"/>
        <v>0</v>
      </c>
      <c r="L21" s="141">
        <f t="shared" si="2"/>
        <v>0</v>
      </c>
      <c r="M21" s="7"/>
      <c r="N21" s="7"/>
      <c r="O21" s="28"/>
      <c r="P21" s="7"/>
      <c r="Q21" s="7"/>
      <c r="R21" s="7"/>
      <c r="S21" s="7"/>
      <c r="T21" s="7"/>
      <c r="U21" s="7"/>
    </row>
    <row r="22" spans="1:21" ht="15" customHeight="1" x14ac:dyDescent="0.25">
      <c r="B22" s="43"/>
      <c r="C22" s="43"/>
      <c r="D22" s="43"/>
      <c r="E22" s="58"/>
      <c r="F22" s="58"/>
      <c r="G22" s="58"/>
      <c r="H22" s="58"/>
      <c r="I22" s="58"/>
      <c r="J22" s="58"/>
      <c r="K22" s="58"/>
      <c r="L22" s="58"/>
      <c r="M22" s="7"/>
      <c r="N22" s="7"/>
      <c r="O22" s="28"/>
      <c r="P22" s="7"/>
      <c r="Q22" s="7"/>
      <c r="R22" s="7"/>
      <c r="S22" s="7"/>
      <c r="T22" s="7"/>
      <c r="U22" s="7"/>
    </row>
    <row r="23" spans="1:21" ht="15" customHeight="1" x14ac:dyDescent="0.25">
      <c r="B23" s="34"/>
      <c r="C23" s="34"/>
      <c r="D23" s="34"/>
      <c r="E23" s="21"/>
      <c r="F23" s="21"/>
      <c r="G23" s="21"/>
      <c r="H23" s="21"/>
      <c r="I23" s="48"/>
      <c r="J23" s="48"/>
      <c r="K23" s="48"/>
      <c r="L23" s="48"/>
      <c r="M23" s="7"/>
      <c r="N23" s="13"/>
      <c r="O23" s="36"/>
      <c r="P23" s="36"/>
      <c r="Q23" s="36"/>
      <c r="R23" s="36"/>
      <c r="S23" s="36"/>
      <c r="T23" s="7"/>
      <c r="U23" s="7"/>
    </row>
    <row r="24" spans="1:21" ht="15" customHeight="1" x14ac:dyDescent="0.25">
      <c r="A24" s="120" t="s">
        <v>38</v>
      </c>
      <c r="B24" s="120"/>
      <c r="C24" s="120"/>
      <c r="D24" s="121"/>
      <c r="E24" s="476" t="s">
        <v>8</v>
      </c>
      <c r="F24" s="477"/>
      <c r="G24" s="477"/>
      <c r="H24" s="478"/>
      <c r="I24" s="411" t="s">
        <v>43</v>
      </c>
      <c r="J24" s="411"/>
      <c r="K24" s="411"/>
      <c r="L24" s="412"/>
      <c r="M24" s="7"/>
      <c r="N24" s="37"/>
      <c r="O24" s="38"/>
      <c r="P24" s="38"/>
      <c r="Q24" s="38"/>
      <c r="R24" s="38"/>
      <c r="S24" s="13"/>
      <c r="T24" s="7"/>
      <c r="U24" s="7"/>
    </row>
    <row r="25" spans="1:21" ht="15" customHeight="1" x14ac:dyDescent="0.25">
      <c r="B25" s="73" t="s">
        <v>1</v>
      </c>
      <c r="C25" s="63" t="s">
        <v>2</v>
      </c>
      <c r="D25" s="74" t="s">
        <v>3</v>
      </c>
      <c r="E25" s="491" t="s">
        <v>4</v>
      </c>
      <c r="F25" s="489"/>
      <c r="G25" s="489"/>
      <c r="H25" s="490"/>
      <c r="I25" s="489" t="s">
        <v>4</v>
      </c>
      <c r="J25" s="489"/>
      <c r="K25" s="489"/>
      <c r="L25" s="490"/>
      <c r="M25" s="7"/>
      <c r="N25" s="37"/>
      <c r="O25" s="38"/>
      <c r="P25" s="38"/>
      <c r="Q25" s="38"/>
      <c r="R25" s="38"/>
      <c r="S25" s="13"/>
      <c r="T25" s="7"/>
      <c r="U25" s="7"/>
    </row>
    <row r="26" spans="1:21" ht="18" customHeight="1" x14ac:dyDescent="0.25">
      <c r="A26" s="387" t="s">
        <v>38</v>
      </c>
      <c r="B26" s="493" t="s">
        <v>47</v>
      </c>
      <c r="C26" s="378"/>
      <c r="D26" s="333"/>
      <c r="E26" s="443">
        <f>SUM(E30+F30)</f>
        <v>21</v>
      </c>
      <c r="F26" s="444"/>
      <c r="G26" s="444"/>
      <c r="H26" s="445"/>
      <c r="I26" s="416">
        <f>SUM(I30+J30)</f>
        <v>20</v>
      </c>
      <c r="J26" s="417"/>
      <c r="K26" s="417"/>
      <c r="L26" s="418"/>
      <c r="M26" s="7"/>
      <c r="N26" s="37"/>
      <c r="O26" s="38"/>
      <c r="P26" s="38"/>
      <c r="Q26" s="38"/>
      <c r="R26" s="38"/>
      <c r="S26" s="13"/>
      <c r="T26" s="7"/>
      <c r="U26" s="7"/>
    </row>
    <row r="27" spans="1:21" ht="12" customHeight="1" x14ac:dyDescent="0.25">
      <c r="A27" s="388"/>
      <c r="B27" s="331"/>
      <c r="C27" s="379"/>
      <c r="D27" s="334"/>
      <c r="E27" s="479"/>
      <c r="F27" s="480"/>
      <c r="G27" s="480"/>
      <c r="H27" s="481"/>
      <c r="I27" s="479"/>
      <c r="J27" s="480"/>
      <c r="K27" s="480"/>
      <c r="L27" s="481"/>
      <c r="M27" s="7"/>
      <c r="N27" s="41"/>
      <c r="O27" s="38"/>
      <c r="P27" s="38"/>
      <c r="Q27" s="38"/>
      <c r="R27" s="38"/>
      <c r="S27" s="13"/>
      <c r="T27" s="7"/>
      <c r="U27" s="7"/>
    </row>
    <row r="28" spans="1:21" ht="12" customHeight="1" x14ac:dyDescent="0.25">
      <c r="A28" s="388"/>
      <c r="B28" s="331"/>
      <c r="C28" s="379"/>
      <c r="D28" s="334"/>
      <c r="E28" s="452"/>
      <c r="F28" s="453"/>
      <c r="G28" s="453"/>
      <c r="H28" s="454"/>
      <c r="I28" s="452"/>
      <c r="J28" s="453"/>
      <c r="K28" s="453"/>
      <c r="L28" s="454"/>
      <c r="M28" s="7"/>
      <c r="N28" s="41"/>
      <c r="O28" s="16"/>
      <c r="P28" s="13"/>
      <c r="Q28" s="27"/>
      <c r="R28" s="27"/>
      <c r="S28" s="13"/>
      <c r="T28" s="7"/>
      <c r="U28" s="7"/>
    </row>
    <row r="29" spans="1:21" ht="15" customHeight="1" x14ac:dyDescent="0.25">
      <c r="A29" s="388"/>
      <c r="B29" s="331"/>
      <c r="C29" s="379"/>
      <c r="D29" s="334"/>
      <c r="E29" s="57" t="s">
        <v>27</v>
      </c>
      <c r="F29" s="59" t="s">
        <v>28</v>
      </c>
      <c r="G29" s="59" t="s">
        <v>29</v>
      </c>
      <c r="H29" s="67" t="s">
        <v>30</v>
      </c>
      <c r="I29" s="57" t="s">
        <v>27</v>
      </c>
      <c r="J29" s="59" t="s">
        <v>28</v>
      </c>
      <c r="K29" s="59" t="s">
        <v>29</v>
      </c>
      <c r="L29" s="67" t="s">
        <v>30</v>
      </c>
      <c r="M29" s="7"/>
      <c r="N29" s="41"/>
      <c r="O29" s="16"/>
      <c r="P29" s="13"/>
      <c r="Q29" s="27"/>
      <c r="R29" s="27"/>
      <c r="S29" s="13"/>
      <c r="T29" s="7"/>
      <c r="U29" s="7"/>
    </row>
    <row r="30" spans="1:21" ht="12" customHeight="1" x14ac:dyDescent="0.25">
      <c r="A30" s="389"/>
      <c r="B30" s="332"/>
      <c r="C30" s="380"/>
      <c r="D30" s="335"/>
      <c r="E30" s="62">
        <v>18</v>
      </c>
      <c r="F30" s="63">
        <v>3</v>
      </c>
      <c r="G30" s="63"/>
      <c r="H30" s="68"/>
      <c r="I30" s="62">
        <v>18</v>
      </c>
      <c r="J30" s="63">
        <v>2</v>
      </c>
      <c r="K30" s="63"/>
      <c r="L30" s="68"/>
      <c r="M30" s="7"/>
      <c r="N30" s="13"/>
      <c r="O30" s="16"/>
      <c r="P30" s="13"/>
      <c r="Q30" s="27"/>
      <c r="R30" s="27"/>
      <c r="S30" s="13"/>
      <c r="T30" s="7"/>
      <c r="U30" s="7"/>
    </row>
    <row r="31" spans="1:21" ht="18" customHeight="1" x14ac:dyDescent="0.3">
      <c r="A31" s="384" t="s">
        <v>38</v>
      </c>
      <c r="B31" s="405" t="s">
        <v>48</v>
      </c>
      <c r="C31" s="333"/>
      <c r="D31" s="333"/>
      <c r="E31" s="466">
        <f>SUM(E34:F34)</f>
        <v>16</v>
      </c>
      <c r="F31" s="467"/>
      <c r="G31" s="467"/>
      <c r="H31" s="468"/>
      <c r="I31" s="429">
        <f t="shared" ref="I31" si="3">SUM(I34:J34)</f>
        <v>15</v>
      </c>
      <c r="J31" s="430"/>
      <c r="K31" s="430"/>
      <c r="L31" s="431"/>
      <c r="M31" s="7"/>
      <c r="N31" s="37"/>
      <c r="O31" s="38"/>
      <c r="P31" s="38"/>
      <c r="Q31" s="38"/>
      <c r="R31" s="38"/>
      <c r="S31" s="16"/>
      <c r="T31" s="7"/>
      <c r="U31" s="7"/>
    </row>
    <row r="32" spans="1:21" ht="12" customHeight="1" x14ac:dyDescent="0.25">
      <c r="A32" s="385"/>
      <c r="B32" s="406"/>
      <c r="C32" s="334"/>
      <c r="D32" s="334"/>
      <c r="E32" s="492" t="s">
        <v>35</v>
      </c>
      <c r="F32" s="482"/>
      <c r="G32" s="482" t="s">
        <v>35</v>
      </c>
      <c r="H32" s="483"/>
      <c r="I32" s="492"/>
      <c r="J32" s="482"/>
      <c r="K32" s="482"/>
      <c r="L32" s="483"/>
      <c r="M32" s="7"/>
      <c r="N32" s="39"/>
      <c r="O32" s="38"/>
      <c r="P32" s="38"/>
      <c r="Q32" s="38"/>
      <c r="R32" s="38"/>
      <c r="S32" s="38"/>
      <c r="T32" s="7"/>
      <c r="U32" s="7"/>
    </row>
    <row r="33" spans="1:21" ht="15" customHeight="1" x14ac:dyDescent="0.25">
      <c r="A33" s="385"/>
      <c r="B33" s="406"/>
      <c r="C33" s="334"/>
      <c r="D33" s="334"/>
      <c r="E33" s="57" t="s">
        <v>27</v>
      </c>
      <c r="F33" s="59" t="s">
        <v>28</v>
      </c>
      <c r="G33" s="59" t="s">
        <v>29</v>
      </c>
      <c r="H33" s="67" t="s">
        <v>30</v>
      </c>
      <c r="I33" s="57" t="s">
        <v>27</v>
      </c>
      <c r="J33" s="59" t="s">
        <v>28</v>
      </c>
      <c r="K33" s="59" t="s">
        <v>29</v>
      </c>
      <c r="L33" s="67" t="s">
        <v>30</v>
      </c>
      <c r="M33" s="7"/>
      <c r="N33" s="7"/>
      <c r="O33" s="28"/>
      <c r="P33" s="7"/>
      <c r="Q33" s="7"/>
      <c r="R33" s="7"/>
      <c r="S33" s="7"/>
      <c r="T33" s="7"/>
      <c r="U33" s="7"/>
    </row>
    <row r="34" spans="1:21" ht="12" customHeight="1" x14ac:dyDescent="0.25">
      <c r="A34" s="386"/>
      <c r="B34" s="407"/>
      <c r="C34" s="335"/>
      <c r="D34" s="335"/>
      <c r="E34" s="62">
        <v>15</v>
      </c>
      <c r="F34" s="63">
        <v>1</v>
      </c>
      <c r="G34" s="63"/>
      <c r="H34" s="68"/>
      <c r="I34" s="62">
        <v>14</v>
      </c>
      <c r="J34" s="63">
        <v>1</v>
      </c>
      <c r="K34" s="63"/>
      <c r="L34" s="68"/>
      <c r="M34" s="7"/>
      <c r="N34" s="7"/>
      <c r="O34" s="28"/>
      <c r="P34" s="7"/>
      <c r="Q34" s="7"/>
      <c r="R34" s="7"/>
      <c r="S34" s="7"/>
      <c r="T34" s="7"/>
      <c r="U34" s="7"/>
    </row>
    <row r="35" spans="1:21" ht="18" customHeight="1" x14ac:dyDescent="0.3">
      <c r="A35" s="384" t="s">
        <v>38</v>
      </c>
      <c r="B35" s="330" t="s">
        <v>49</v>
      </c>
      <c r="C35" s="333"/>
      <c r="D35" s="333"/>
      <c r="E35" s="466">
        <f>SUM(E38:F38)</f>
        <v>32</v>
      </c>
      <c r="F35" s="467"/>
      <c r="G35" s="467"/>
      <c r="H35" s="468"/>
      <c r="I35" s="429">
        <f t="shared" ref="I35" si="4">SUM(I38:J38)</f>
        <v>24</v>
      </c>
      <c r="J35" s="430"/>
      <c r="K35" s="430"/>
      <c r="L35" s="431"/>
      <c r="M35" s="7"/>
      <c r="N35" s="7"/>
      <c r="O35" s="28"/>
      <c r="P35" s="7"/>
      <c r="Q35" s="7"/>
      <c r="R35" s="7"/>
      <c r="S35" s="7"/>
      <c r="T35" s="7"/>
      <c r="U35" s="7"/>
    </row>
    <row r="36" spans="1:21" ht="12" customHeight="1" x14ac:dyDescent="0.25">
      <c r="A36" s="385"/>
      <c r="B36" s="331"/>
      <c r="C36" s="334"/>
      <c r="D36" s="334"/>
      <c r="E36" s="484" t="s">
        <v>35</v>
      </c>
      <c r="F36" s="485"/>
      <c r="G36" s="485" t="s">
        <v>35</v>
      </c>
      <c r="H36" s="486"/>
      <c r="I36" s="484"/>
      <c r="J36" s="485"/>
      <c r="K36" s="485"/>
      <c r="L36" s="486"/>
      <c r="M36" s="7"/>
      <c r="N36" s="7"/>
      <c r="O36" s="28"/>
      <c r="P36" s="7"/>
      <c r="Q36" s="7"/>
      <c r="R36" s="7"/>
      <c r="S36" s="7"/>
      <c r="T36" s="7"/>
      <c r="U36" s="7"/>
    </row>
    <row r="37" spans="1:21" ht="15" customHeight="1" x14ac:dyDescent="0.25">
      <c r="A37" s="385"/>
      <c r="B37" s="331"/>
      <c r="C37" s="334"/>
      <c r="D37" s="334"/>
      <c r="E37" s="57" t="s">
        <v>27</v>
      </c>
      <c r="F37" s="59" t="s">
        <v>28</v>
      </c>
      <c r="G37" s="59" t="s">
        <v>29</v>
      </c>
      <c r="H37" s="67" t="s">
        <v>30</v>
      </c>
      <c r="I37" s="57" t="s">
        <v>27</v>
      </c>
      <c r="J37" s="59" t="s">
        <v>28</v>
      </c>
      <c r="K37" s="59" t="s">
        <v>29</v>
      </c>
      <c r="L37" s="67" t="s">
        <v>30</v>
      </c>
      <c r="M37" s="7"/>
      <c r="N37" s="7"/>
      <c r="O37" s="28"/>
      <c r="P37" s="7"/>
      <c r="Q37" s="7"/>
      <c r="R37" s="7"/>
      <c r="S37" s="7"/>
      <c r="T37" s="7"/>
      <c r="U37" s="7"/>
    </row>
    <row r="38" spans="1:21" ht="12" customHeight="1" x14ac:dyDescent="0.25">
      <c r="A38" s="386"/>
      <c r="B38" s="332"/>
      <c r="C38" s="335"/>
      <c r="D38" s="335"/>
      <c r="E38" s="62">
        <v>21</v>
      </c>
      <c r="F38" s="63">
        <v>11</v>
      </c>
      <c r="G38" s="63"/>
      <c r="H38" s="68"/>
      <c r="I38" s="62">
        <v>18</v>
      </c>
      <c r="J38" s="63">
        <v>6</v>
      </c>
      <c r="K38" s="63"/>
      <c r="L38" s="68"/>
      <c r="M38" s="7"/>
      <c r="N38" s="7"/>
      <c r="O38" s="28"/>
      <c r="P38" s="7"/>
      <c r="Q38" s="7"/>
      <c r="R38" s="7"/>
      <c r="S38" s="7"/>
      <c r="T38" s="7"/>
      <c r="U38" s="7"/>
    </row>
    <row r="39" spans="1:21" ht="18" customHeight="1" x14ac:dyDescent="0.25">
      <c r="A39" s="354" t="s">
        <v>6</v>
      </c>
      <c r="B39" s="355"/>
      <c r="C39" s="355"/>
      <c r="D39" s="356"/>
      <c r="E39" s="443">
        <f>SUM(E27+G27+E31+E35)</f>
        <v>48</v>
      </c>
      <c r="F39" s="444"/>
      <c r="G39" s="444"/>
      <c r="H39" s="445"/>
      <c r="I39" s="416">
        <f>SUM(I26+I31+I35)</f>
        <v>59</v>
      </c>
      <c r="J39" s="417"/>
      <c r="K39" s="417"/>
      <c r="L39" s="418"/>
      <c r="M39" s="7"/>
      <c r="N39" s="7"/>
      <c r="O39" s="28"/>
      <c r="P39" s="7"/>
      <c r="Q39" s="7"/>
      <c r="R39" s="7"/>
      <c r="S39" s="7"/>
      <c r="T39" s="7"/>
      <c r="U39" s="7"/>
    </row>
    <row r="40" spans="1:21" ht="15" customHeight="1" x14ac:dyDescent="0.25">
      <c r="A40" s="357"/>
      <c r="B40" s="358"/>
      <c r="C40" s="358"/>
      <c r="D40" s="359"/>
      <c r="E40" s="487">
        <v>0</v>
      </c>
      <c r="F40" s="488"/>
      <c r="G40" s="488">
        <v>0</v>
      </c>
      <c r="H40" s="364"/>
      <c r="I40" s="487"/>
      <c r="J40" s="488"/>
      <c r="K40" s="488"/>
      <c r="L40" s="364"/>
      <c r="M40" s="7"/>
      <c r="N40" s="7"/>
      <c r="O40" s="28"/>
      <c r="P40" s="7"/>
      <c r="Q40" s="7"/>
      <c r="R40" s="7"/>
      <c r="S40" s="7"/>
      <c r="T40" s="7"/>
      <c r="U40" s="7"/>
    </row>
    <row r="41" spans="1:21" ht="15" customHeight="1" x14ac:dyDescent="0.25">
      <c r="A41" s="357"/>
      <c r="B41" s="358"/>
      <c r="C41" s="358"/>
      <c r="D41" s="359"/>
      <c r="E41" s="94" t="s">
        <v>27</v>
      </c>
      <c r="F41" s="95" t="s">
        <v>28</v>
      </c>
      <c r="G41" s="95" t="s">
        <v>29</v>
      </c>
      <c r="H41" s="96" t="s">
        <v>30</v>
      </c>
      <c r="I41" s="94" t="s">
        <v>27</v>
      </c>
      <c r="J41" s="95" t="s">
        <v>28</v>
      </c>
      <c r="K41" s="95" t="s">
        <v>29</v>
      </c>
      <c r="L41" s="96" t="s">
        <v>30</v>
      </c>
      <c r="M41" s="7"/>
      <c r="N41" s="7"/>
      <c r="O41" s="28"/>
      <c r="P41" s="7"/>
      <c r="Q41" s="7"/>
      <c r="R41" s="7"/>
      <c r="S41" s="7"/>
      <c r="T41" s="7"/>
      <c r="U41" s="7"/>
    </row>
    <row r="42" spans="1:21" ht="15" customHeight="1" x14ac:dyDescent="0.25">
      <c r="A42" s="360"/>
      <c r="B42" s="361"/>
      <c r="C42" s="361"/>
      <c r="D42" s="362"/>
      <c r="E42" s="62">
        <f>SUM(E30,E34,E38)</f>
        <v>54</v>
      </c>
      <c r="F42" s="63">
        <f t="shared" ref="F42:L42" si="5">SUM(F30,F34,F38)</f>
        <v>15</v>
      </c>
      <c r="G42" s="63">
        <f t="shared" si="5"/>
        <v>0</v>
      </c>
      <c r="H42" s="68">
        <f t="shared" si="5"/>
        <v>0</v>
      </c>
      <c r="I42" s="62">
        <f t="shared" si="5"/>
        <v>50</v>
      </c>
      <c r="J42" s="63">
        <f t="shared" si="5"/>
        <v>9</v>
      </c>
      <c r="K42" s="63">
        <f t="shared" si="5"/>
        <v>0</v>
      </c>
      <c r="L42" s="68">
        <f t="shared" si="5"/>
        <v>0</v>
      </c>
      <c r="M42" s="7"/>
      <c r="N42" s="7"/>
      <c r="O42" s="28"/>
      <c r="P42" s="7"/>
      <c r="Q42" s="7"/>
      <c r="R42" s="7"/>
      <c r="S42" s="7"/>
      <c r="T42" s="7"/>
      <c r="U42" s="7"/>
    </row>
    <row r="43" spans="1:21" ht="15" customHeight="1" x14ac:dyDescent="0.25">
      <c r="B43" s="81"/>
      <c r="C43" s="81"/>
      <c r="D43" s="81"/>
      <c r="E43" s="58"/>
      <c r="F43" s="58"/>
      <c r="G43" s="58"/>
      <c r="H43" s="58"/>
      <c r="I43" s="58"/>
      <c r="J43" s="58"/>
      <c r="K43" s="80"/>
      <c r="L43" s="80"/>
      <c r="M43" s="7"/>
      <c r="N43" s="7"/>
      <c r="O43" s="76"/>
      <c r="P43" s="7"/>
      <c r="Q43" s="7"/>
      <c r="R43" s="7"/>
      <c r="S43" s="7"/>
      <c r="T43" s="7"/>
      <c r="U43" s="7"/>
    </row>
    <row r="44" spans="1:21" ht="15" customHeight="1" x14ac:dyDescent="0.25">
      <c r="B44" s="34"/>
      <c r="C44" s="34"/>
      <c r="D44" s="34"/>
      <c r="E44" s="21"/>
      <c r="F44" s="21"/>
      <c r="G44" s="21"/>
      <c r="H44" s="21"/>
      <c r="I44" s="33"/>
      <c r="J44" s="33"/>
      <c r="K44" s="33"/>
      <c r="L44" s="33"/>
      <c r="M44" s="7"/>
      <c r="N44" s="7"/>
      <c r="O44" s="28"/>
      <c r="P44" s="7"/>
      <c r="Q44" s="7"/>
      <c r="R44" s="7"/>
      <c r="S44" s="7"/>
      <c r="T44" s="7"/>
      <c r="U44" s="7"/>
    </row>
    <row r="45" spans="1:21" ht="15" customHeight="1" x14ac:dyDescent="0.25">
      <c r="A45" s="122" t="s">
        <v>38</v>
      </c>
      <c r="B45" s="123"/>
      <c r="C45" s="123"/>
      <c r="D45" s="124"/>
      <c r="E45" s="476" t="s">
        <v>8</v>
      </c>
      <c r="F45" s="477"/>
      <c r="G45" s="477"/>
      <c r="H45" s="478"/>
      <c r="I45" s="411" t="s">
        <v>43</v>
      </c>
      <c r="J45" s="411"/>
      <c r="K45" s="411"/>
      <c r="L45" s="412"/>
      <c r="M45" s="7"/>
      <c r="N45" s="7"/>
      <c r="O45" s="28"/>
      <c r="P45" s="7"/>
      <c r="Q45" s="7"/>
      <c r="R45" s="7"/>
      <c r="S45" s="7"/>
      <c r="T45" s="7"/>
      <c r="U45" s="7"/>
    </row>
    <row r="46" spans="1:21" ht="15" customHeight="1" x14ac:dyDescent="0.25">
      <c r="A46" s="125"/>
      <c r="B46" s="116" t="s">
        <v>1</v>
      </c>
      <c r="C46" s="63" t="s">
        <v>2</v>
      </c>
      <c r="D46" s="126" t="s">
        <v>3</v>
      </c>
      <c r="E46" s="491" t="s">
        <v>4</v>
      </c>
      <c r="F46" s="489"/>
      <c r="G46" s="489"/>
      <c r="H46" s="490"/>
      <c r="I46" s="491" t="s">
        <v>4</v>
      </c>
      <c r="J46" s="489"/>
      <c r="K46" s="489"/>
      <c r="L46" s="490"/>
      <c r="M46" s="7"/>
      <c r="N46" s="7"/>
      <c r="O46" s="28"/>
      <c r="P46" s="7"/>
      <c r="Q46" s="7"/>
      <c r="R46" s="7"/>
      <c r="S46" s="7"/>
      <c r="T46" s="7"/>
      <c r="U46" s="7"/>
    </row>
    <row r="47" spans="1:21" ht="18" customHeight="1" x14ac:dyDescent="0.3">
      <c r="A47" s="384" t="s">
        <v>38</v>
      </c>
      <c r="B47" s="405" t="s">
        <v>31</v>
      </c>
      <c r="C47" s="333"/>
      <c r="D47" s="333"/>
      <c r="E47" s="466">
        <f>SUM(E50:F50)</f>
        <v>32</v>
      </c>
      <c r="F47" s="467"/>
      <c r="G47" s="467"/>
      <c r="H47" s="468"/>
      <c r="I47" s="429">
        <f t="shared" ref="I47" si="6">SUM(I50:J50)</f>
        <v>25</v>
      </c>
      <c r="J47" s="430"/>
      <c r="K47" s="430"/>
      <c r="L47" s="431"/>
      <c r="M47" s="7"/>
      <c r="N47" s="7"/>
      <c r="O47" s="28"/>
      <c r="P47" s="7"/>
      <c r="Q47" s="7"/>
      <c r="R47" s="7"/>
      <c r="S47" s="7"/>
      <c r="T47" s="7"/>
      <c r="U47" s="7"/>
    </row>
    <row r="48" spans="1:21" ht="12" customHeight="1" x14ac:dyDescent="0.25">
      <c r="A48" s="385"/>
      <c r="B48" s="406"/>
      <c r="C48" s="334"/>
      <c r="D48" s="334"/>
      <c r="E48" s="382">
        <v>0</v>
      </c>
      <c r="F48" s="450"/>
      <c r="G48" s="450">
        <v>0</v>
      </c>
      <c r="H48" s="451"/>
      <c r="I48" s="382"/>
      <c r="J48" s="450"/>
      <c r="K48" s="450"/>
      <c r="L48" s="451"/>
      <c r="M48" s="7"/>
      <c r="N48" s="7"/>
      <c r="O48" s="28"/>
      <c r="P48" s="7"/>
      <c r="Q48" s="7"/>
      <c r="R48" s="7"/>
      <c r="S48" s="7"/>
      <c r="T48" s="7"/>
      <c r="U48" s="7"/>
    </row>
    <row r="49" spans="1:21" ht="15" customHeight="1" x14ac:dyDescent="0.25">
      <c r="A49" s="385"/>
      <c r="B49" s="406"/>
      <c r="C49" s="334"/>
      <c r="D49" s="334"/>
      <c r="E49" s="70" t="s">
        <v>27</v>
      </c>
      <c r="F49" s="71" t="s">
        <v>28</v>
      </c>
      <c r="G49" s="71" t="s">
        <v>29</v>
      </c>
      <c r="H49" s="72" t="s">
        <v>30</v>
      </c>
      <c r="I49" s="77" t="s">
        <v>27</v>
      </c>
      <c r="J49" s="78" t="s">
        <v>28</v>
      </c>
      <c r="K49" s="78" t="s">
        <v>29</v>
      </c>
      <c r="L49" s="79" t="s">
        <v>30</v>
      </c>
      <c r="M49" s="7"/>
      <c r="N49" s="7"/>
      <c r="O49" s="28"/>
      <c r="P49" s="7"/>
      <c r="Q49" s="7"/>
      <c r="R49" s="7"/>
      <c r="S49" s="7"/>
      <c r="T49" s="7"/>
      <c r="U49" s="7"/>
    </row>
    <row r="50" spans="1:21" ht="12" customHeight="1" x14ac:dyDescent="0.25">
      <c r="A50" s="386"/>
      <c r="B50" s="407"/>
      <c r="C50" s="335"/>
      <c r="D50" s="335"/>
      <c r="E50" s="62">
        <v>32</v>
      </c>
      <c r="F50" s="63">
        <v>0</v>
      </c>
      <c r="G50" s="63"/>
      <c r="H50" s="68"/>
      <c r="I50" s="62">
        <v>25</v>
      </c>
      <c r="J50" s="63">
        <v>0</v>
      </c>
      <c r="K50" s="63"/>
      <c r="L50" s="68"/>
      <c r="M50" s="7"/>
      <c r="N50" s="7"/>
      <c r="O50" s="28"/>
      <c r="P50" s="7"/>
      <c r="Q50" s="7"/>
      <c r="R50" s="7"/>
      <c r="S50" s="7"/>
      <c r="T50" s="7"/>
      <c r="U50" s="7"/>
    </row>
    <row r="51" spans="1:21" ht="18" customHeight="1" x14ac:dyDescent="0.3">
      <c r="A51" s="384" t="s">
        <v>38</v>
      </c>
      <c r="B51" s="405" t="s">
        <v>32</v>
      </c>
      <c r="C51" s="333"/>
      <c r="D51" s="333"/>
      <c r="E51" s="466">
        <f>SUM(E54:F54)</f>
        <v>21</v>
      </c>
      <c r="F51" s="467"/>
      <c r="G51" s="467"/>
      <c r="H51" s="468"/>
      <c r="I51" s="429">
        <f t="shared" ref="I51" si="7">SUM(I54:J54)</f>
        <v>20</v>
      </c>
      <c r="J51" s="430"/>
      <c r="K51" s="430"/>
      <c r="L51" s="431"/>
      <c r="M51" s="7"/>
      <c r="N51" s="7"/>
      <c r="O51" s="28"/>
      <c r="P51" s="7"/>
      <c r="Q51" s="7"/>
      <c r="R51" s="7"/>
      <c r="S51" s="7"/>
      <c r="T51" s="7"/>
      <c r="U51" s="7"/>
    </row>
    <row r="52" spans="1:21" ht="12" customHeight="1" x14ac:dyDescent="0.25">
      <c r="A52" s="385"/>
      <c r="B52" s="406"/>
      <c r="C52" s="334"/>
      <c r="D52" s="334"/>
      <c r="E52" s="382">
        <v>0</v>
      </c>
      <c r="F52" s="450"/>
      <c r="G52" s="450">
        <v>0</v>
      </c>
      <c r="H52" s="451"/>
      <c r="I52" s="382"/>
      <c r="J52" s="450"/>
      <c r="K52" s="450"/>
      <c r="L52" s="451"/>
      <c r="M52" s="7"/>
      <c r="N52" s="7"/>
      <c r="O52" s="28"/>
      <c r="P52" s="7"/>
      <c r="Q52" s="7"/>
      <c r="R52" s="7"/>
      <c r="S52" s="7"/>
      <c r="T52" s="7"/>
      <c r="U52" s="7"/>
    </row>
    <row r="53" spans="1:21" ht="15" customHeight="1" x14ac:dyDescent="0.25">
      <c r="A53" s="385"/>
      <c r="B53" s="406"/>
      <c r="C53" s="334"/>
      <c r="D53" s="334"/>
      <c r="E53" s="70" t="s">
        <v>27</v>
      </c>
      <c r="F53" s="71" t="s">
        <v>28</v>
      </c>
      <c r="G53" s="71" t="s">
        <v>29</v>
      </c>
      <c r="H53" s="72" t="s">
        <v>30</v>
      </c>
      <c r="I53" s="77" t="s">
        <v>27</v>
      </c>
      <c r="J53" s="78" t="s">
        <v>28</v>
      </c>
      <c r="K53" s="78" t="s">
        <v>29</v>
      </c>
      <c r="L53" s="79" t="s">
        <v>30</v>
      </c>
      <c r="M53" s="7"/>
      <c r="N53" s="7"/>
      <c r="O53" s="28"/>
      <c r="P53" s="7"/>
      <c r="Q53" s="7"/>
      <c r="R53" s="7"/>
      <c r="S53" s="7"/>
      <c r="T53" s="7"/>
      <c r="U53" s="7"/>
    </row>
    <row r="54" spans="1:21" ht="12" customHeight="1" x14ac:dyDescent="0.25">
      <c r="A54" s="386"/>
      <c r="B54" s="407"/>
      <c r="C54" s="335"/>
      <c r="D54" s="335"/>
      <c r="E54" s="62">
        <v>14</v>
      </c>
      <c r="F54" s="63">
        <v>7</v>
      </c>
      <c r="G54" s="63"/>
      <c r="H54" s="68"/>
      <c r="I54" s="62">
        <v>13</v>
      </c>
      <c r="J54" s="63">
        <v>7</v>
      </c>
      <c r="K54" s="63"/>
      <c r="L54" s="68"/>
      <c r="M54" s="7"/>
      <c r="N54" s="7"/>
      <c r="O54" s="28"/>
      <c r="P54" s="7"/>
      <c r="Q54" s="7"/>
      <c r="R54" s="7"/>
      <c r="S54" s="7"/>
      <c r="T54" s="7"/>
      <c r="U54" s="7"/>
    </row>
    <row r="55" spans="1:21" ht="18" customHeight="1" x14ac:dyDescent="0.3">
      <c r="A55" s="384" t="s">
        <v>38</v>
      </c>
      <c r="B55" s="405" t="s">
        <v>50</v>
      </c>
      <c r="C55" s="333"/>
      <c r="D55" s="333"/>
      <c r="E55" s="466">
        <f>SUM(E58:F58)</f>
        <v>19</v>
      </c>
      <c r="F55" s="467"/>
      <c r="G55" s="467"/>
      <c r="H55" s="468"/>
      <c r="I55" s="429">
        <f t="shared" ref="I55" si="8">SUM(I58:J58)</f>
        <v>19</v>
      </c>
      <c r="J55" s="430"/>
      <c r="K55" s="430"/>
      <c r="L55" s="431"/>
      <c r="M55" s="7"/>
      <c r="N55" s="7"/>
      <c r="O55" s="28"/>
      <c r="P55" s="7"/>
      <c r="Q55" s="7"/>
      <c r="R55" s="7"/>
      <c r="S55" s="7"/>
      <c r="T55" s="7"/>
      <c r="U55" s="7"/>
    </row>
    <row r="56" spans="1:21" ht="12" customHeight="1" x14ac:dyDescent="0.25">
      <c r="A56" s="385"/>
      <c r="B56" s="406"/>
      <c r="C56" s="334"/>
      <c r="D56" s="334"/>
      <c r="E56" s="382">
        <v>0</v>
      </c>
      <c r="F56" s="450"/>
      <c r="G56" s="450">
        <v>0</v>
      </c>
      <c r="H56" s="451"/>
      <c r="I56" s="382"/>
      <c r="J56" s="450"/>
      <c r="K56" s="450"/>
      <c r="L56" s="451"/>
      <c r="M56" s="7"/>
      <c r="N56" s="7"/>
      <c r="O56" s="28"/>
      <c r="P56" s="7"/>
      <c r="Q56" s="7"/>
      <c r="R56" s="7"/>
      <c r="S56" s="7"/>
      <c r="T56" s="7"/>
      <c r="U56" s="7"/>
    </row>
    <row r="57" spans="1:21" ht="15" customHeight="1" x14ac:dyDescent="0.25">
      <c r="A57" s="385"/>
      <c r="B57" s="406"/>
      <c r="C57" s="334"/>
      <c r="D57" s="334"/>
      <c r="E57" s="70" t="s">
        <v>27</v>
      </c>
      <c r="F57" s="71" t="s">
        <v>28</v>
      </c>
      <c r="G57" s="71" t="s">
        <v>29</v>
      </c>
      <c r="H57" s="72" t="s">
        <v>30</v>
      </c>
      <c r="I57" s="77" t="s">
        <v>27</v>
      </c>
      <c r="J57" s="78" t="s">
        <v>28</v>
      </c>
      <c r="K57" s="78" t="s">
        <v>29</v>
      </c>
      <c r="L57" s="79" t="s">
        <v>30</v>
      </c>
      <c r="M57" s="7"/>
      <c r="N57" s="7"/>
      <c r="O57" s="28"/>
      <c r="P57" s="7"/>
      <c r="Q57" s="7"/>
      <c r="R57" s="7"/>
      <c r="S57" s="7"/>
      <c r="T57" s="7"/>
      <c r="U57" s="7"/>
    </row>
    <row r="58" spans="1:21" ht="12" customHeight="1" x14ac:dyDescent="0.25">
      <c r="A58" s="386"/>
      <c r="B58" s="407"/>
      <c r="C58" s="335"/>
      <c r="D58" s="335"/>
      <c r="E58" s="62">
        <v>11</v>
      </c>
      <c r="F58" s="63">
        <v>8</v>
      </c>
      <c r="G58" s="63"/>
      <c r="H58" s="68"/>
      <c r="I58" s="62">
        <v>13</v>
      </c>
      <c r="J58" s="63">
        <v>6</v>
      </c>
      <c r="K58" s="63"/>
      <c r="L58" s="68"/>
      <c r="M58" s="7"/>
      <c r="N58" s="7"/>
      <c r="O58" s="28"/>
      <c r="P58" s="7"/>
      <c r="Q58" s="7"/>
      <c r="R58" s="7"/>
      <c r="S58" s="7"/>
      <c r="T58" s="7"/>
      <c r="U58" s="7"/>
    </row>
    <row r="59" spans="1:21" ht="18" customHeight="1" x14ac:dyDescent="0.25">
      <c r="A59" s="354" t="s">
        <v>7</v>
      </c>
      <c r="B59" s="355"/>
      <c r="C59" s="355"/>
      <c r="D59" s="356"/>
      <c r="E59" s="443">
        <f>SUM(E47+E51+E55)</f>
        <v>72</v>
      </c>
      <c r="F59" s="444"/>
      <c r="G59" s="444"/>
      <c r="H59" s="445"/>
      <c r="I59" s="416">
        <f>SUM(I47+I51+I55)</f>
        <v>64</v>
      </c>
      <c r="J59" s="417"/>
      <c r="K59" s="417"/>
      <c r="L59" s="418"/>
      <c r="M59" s="7"/>
      <c r="N59" s="7"/>
      <c r="O59" s="28"/>
      <c r="P59" s="7"/>
      <c r="Q59" s="7"/>
      <c r="R59" s="7"/>
      <c r="S59" s="7"/>
      <c r="T59" s="7"/>
      <c r="U59" s="7"/>
    </row>
    <row r="60" spans="1:21" ht="15" customHeight="1" x14ac:dyDescent="0.25">
      <c r="A60" s="357"/>
      <c r="B60" s="358"/>
      <c r="C60" s="358"/>
      <c r="D60" s="359"/>
      <c r="E60" s="446">
        <v>0</v>
      </c>
      <c r="F60" s="447"/>
      <c r="G60" s="447">
        <v>0</v>
      </c>
      <c r="H60" s="455"/>
      <c r="I60" s="446"/>
      <c r="J60" s="447"/>
      <c r="K60" s="447"/>
      <c r="L60" s="455"/>
      <c r="M60" s="7"/>
      <c r="N60" s="7"/>
      <c r="O60" s="28"/>
      <c r="P60" s="7"/>
      <c r="Q60" s="7"/>
      <c r="R60" s="7"/>
      <c r="S60" s="7"/>
      <c r="T60" s="7"/>
      <c r="U60" s="7"/>
    </row>
    <row r="61" spans="1:21" ht="15" customHeight="1" x14ac:dyDescent="0.25">
      <c r="A61" s="357"/>
      <c r="B61" s="358"/>
      <c r="C61" s="358"/>
      <c r="D61" s="359"/>
      <c r="E61" s="94" t="s">
        <v>27</v>
      </c>
      <c r="F61" s="95" t="s">
        <v>28</v>
      </c>
      <c r="G61" s="95" t="s">
        <v>29</v>
      </c>
      <c r="H61" s="96" t="s">
        <v>30</v>
      </c>
      <c r="I61" s="94" t="s">
        <v>27</v>
      </c>
      <c r="J61" s="95" t="s">
        <v>28</v>
      </c>
      <c r="K61" s="95" t="s">
        <v>29</v>
      </c>
      <c r="L61" s="96" t="s">
        <v>30</v>
      </c>
      <c r="M61" s="7"/>
      <c r="N61" s="7"/>
      <c r="O61" s="28"/>
      <c r="P61" s="7"/>
      <c r="Q61" s="7"/>
      <c r="R61" s="7"/>
      <c r="S61" s="7"/>
      <c r="T61" s="7"/>
      <c r="U61" s="7"/>
    </row>
    <row r="62" spans="1:21" ht="15" customHeight="1" x14ac:dyDescent="0.25">
      <c r="A62" s="360"/>
      <c r="B62" s="361"/>
      <c r="C62" s="361"/>
      <c r="D62" s="362"/>
      <c r="E62" s="62">
        <f>SUM(E50,E54,E58)</f>
        <v>57</v>
      </c>
      <c r="F62" s="63">
        <f t="shared" ref="F62:L62" si="9">SUM(F50,F54,F58)</f>
        <v>15</v>
      </c>
      <c r="G62" s="63">
        <f t="shared" si="9"/>
        <v>0</v>
      </c>
      <c r="H62" s="68">
        <f t="shared" si="9"/>
        <v>0</v>
      </c>
      <c r="I62" s="62">
        <f t="shared" si="9"/>
        <v>51</v>
      </c>
      <c r="J62" s="63">
        <f t="shared" si="9"/>
        <v>13</v>
      </c>
      <c r="K62" s="63">
        <f t="shared" si="9"/>
        <v>0</v>
      </c>
      <c r="L62" s="68">
        <f t="shared" si="9"/>
        <v>0</v>
      </c>
      <c r="M62" s="7"/>
      <c r="N62" s="7"/>
      <c r="O62" s="28"/>
      <c r="P62" s="7"/>
      <c r="Q62" s="7"/>
      <c r="R62" s="7"/>
      <c r="S62" s="7"/>
      <c r="T62" s="7"/>
      <c r="U62" s="7"/>
    </row>
    <row r="63" spans="1:21" ht="15" customHeight="1" x14ac:dyDescent="0.25">
      <c r="B63" s="34"/>
      <c r="C63" s="34"/>
      <c r="D63" s="34"/>
      <c r="E63" s="10"/>
      <c r="F63" s="10"/>
      <c r="G63" s="10"/>
      <c r="H63" s="10"/>
      <c r="I63" s="33"/>
      <c r="J63" s="33"/>
      <c r="K63" s="33"/>
      <c r="L63" s="33"/>
      <c r="M63" s="7"/>
      <c r="N63" s="7"/>
      <c r="O63" s="28"/>
      <c r="P63" s="7"/>
      <c r="Q63" s="7"/>
      <c r="R63" s="7"/>
      <c r="S63" s="7"/>
      <c r="T63" s="7"/>
      <c r="U63" s="7"/>
    </row>
    <row r="64" spans="1:21" ht="15" customHeight="1" x14ac:dyDescent="0.25">
      <c r="B64" s="34"/>
      <c r="C64" s="34"/>
      <c r="D64" s="34"/>
      <c r="E64" s="82"/>
      <c r="F64" s="82"/>
      <c r="G64" s="82"/>
      <c r="H64" s="82"/>
      <c r="I64" s="33"/>
      <c r="J64" s="33"/>
      <c r="K64" s="33"/>
      <c r="L64" s="33"/>
      <c r="M64" s="7"/>
      <c r="N64" s="7"/>
      <c r="O64" s="28"/>
      <c r="P64" s="7"/>
      <c r="Q64" s="7"/>
      <c r="R64" s="7"/>
      <c r="S64" s="7"/>
      <c r="T64" s="7"/>
      <c r="U64" s="7"/>
    </row>
    <row r="65" spans="1:21" ht="15" customHeight="1" x14ac:dyDescent="0.25">
      <c r="A65" s="122" t="s">
        <v>38</v>
      </c>
      <c r="B65" s="123"/>
      <c r="C65" s="123"/>
      <c r="D65" s="124"/>
      <c r="E65" s="476" t="s">
        <v>8</v>
      </c>
      <c r="F65" s="477"/>
      <c r="G65" s="477"/>
      <c r="H65" s="478"/>
      <c r="I65" s="411" t="s">
        <v>43</v>
      </c>
      <c r="J65" s="411"/>
      <c r="K65" s="411"/>
      <c r="L65" s="412"/>
      <c r="M65" s="7"/>
      <c r="N65" s="7"/>
      <c r="O65" s="28"/>
      <c r="P65" s="7"/>
      <c r="Q65" s="7"/>
      <c r="R65" s="7"/>
      <c r="S65" s="7"/>
      <c r="T65" s="7"/>
      <c r="U65" s="7"/>
    </row>
    <row r="66" spans="1:21" ht="15" customHeight="1" x14ac:dyDescent="0.25">
      <c r="B66" s="73" t="s">
        <v>1</v>
      </c>
      <c r="C66" s="63" t="s">
        <v>2</v>
      </c>
      <c r="D66" s="83" t="s">
        <v>3</v>
      </c>
      <c r="E66" s="491" t="s">
        <v>4</v>
      </c>
      <c r="F66" s="489"/>
      <c r="G66" s="489"/>
      <c r="H66" s="490"/>
      <c r="I66" s="489" t="s">
        <v>4</v>
      </c>
      <c r="J66" s="489"/>
      <c r="K66" s="489"/>
      <c r="L66" s="490"/>
      <c r="M66" s="7"/>
      <c r="N66" s="7"/>
      <c r="O66" s="28"/>
      <c r="P66" s="7"/>
      <c r="Q66" s="7"/>
      <c r="R66" s="7"/>
      <c r="S66" s="7"/>
      <c r="T66" s="7"/>
      <c r="U66" s="7"/>
    </row>
    <row r="67" spans="1:21" ht="18" customHeight="1" x14ac:dyDescent="0.3">
      <c r="A67" s="387" t="s">
        <v>38</v>
      </c>
      <c r="B67" s="493" t="s">
        <v>51</v>
      </c>
      <c r="C67" s="378"/>
      <c r="D67" s="333"/>
      <c r="E67" s="466">
        <f>SUM(E71+F71)</f>
        <v>14</v>
      </c>
      <c r="F67" s="467"/>
      <c r="G67" s="467"/>
      <c r="H67" s="468"/>
      <c r="I67" s="429">
        <f>SUM(I71+J71)</f>
        <v>14</v>
      </c>
      <c r="J67" s="430"/>
      <c r="K67" s="430"/>
      <c r="L67" s="431"/>
      <c r="M67" s="7"/>
      <c r="N67" s="7"/>
      <c r="O67" s="28"/>
      <c r="P67" s="7"/>
      <c r="Q67" s="7"/>
      <c r="R67" s="7"/>
      <c r="S67" s="7"/>
      <c r="T67" s="7"/>
      <c r="U67" s="7"/>
    </row>
    <row r="68" spans="1:21" ht="15" customHeight="1" x14ac:dyDescent="0.25">
      <c r="A68" s="388"/>
      <c r="B68" s="331"/>
      <c r="C68" s="379"/>
      <c r="D68" s="334"/>
      <c r="E68" s="75"/>
      <c r="F68" s="76"/>
      <c r="G68" s="480"/>
      <c r="H68" s="481"/>
      <c r="I68" s="75"/>
      <c r="J68" s="76"/>
      <c r="K68" s="480"/>
      <c r="L68" s="481"/>
      <c r="M68" s="7"/>
      <c r="N68" s="7"/>
      <c r="O68" s="28"/>
      <c r="P68" s="7"/>
      <c r="Q68" s="7"/>
      <c r="R68" s="7"/>
      <c r="S68" s="7"/>
      <c r="T68" s="7"/>
      <c r="U68" s="7"/>
    </row>
    <row r="69" spans="1:21" ht="12" customHeight="1" x14ac:dyDescent="0.25">
      <c r="A69" s="388"/>
      <c r="B69" s="331"/>
      <c r="C69" s="379"/>
      <c r="D69" s="334"/>
      <c r="E69" s="84"/>
      <c r="F69" s="85"/>
      <c r="G69" s="450"/>
      <c r="H69" s="451"/>
      <c r="I69" s="84"/>
      <c r="J69" s="85"/>
      <c r="K69" s="450"/>
      <c r="L69" s="451"/>
      <c r="M69" s="7"/>
      <c r="N69" s="7"/>
      <c r="O69" s="28"/>
      <c r="P69" s="7"/>
      <c r="Q69" s="7"/>
      <c r="R69" s="7"/>
      <c r="S69" s="7"/>
      <c r="T69" s="7"/>
      <c r="U69" s="7"/>
    </row>
    <row r="70" spans="1:21" ht="15" customHeight="1" x14ac:dyDescent="0.25">
      <c r="A70" s="388"/>
      <c r="B70" s="331"/>
      <c r="C70" s="379"/>
      <c r="D70" s="334"/>
      <c r="E70" s="77" t="s">
        <v>27</v>
      </c>
      <c r="F70" s="78" t="s">
        <v>28</v>
      </c>
      <c r="G70" s="78" t="s">
        <v>29</v>
      </c>
      <c r="H70" s="79" t="s">
        <v>30</v>
      </c>
      <c r="I70" s="77" t="s">
        <v>27</v>
      </c>
      <c r="J70" s="78" t="s">
        <v>28</v>
      </c>
      <c r="K70" s="78" t="s">
        <v>29</v>
      </c>
      <c r="L70" s="79" t="s">
        <v>30</v>
      </c>
      <c r="M70" s="7"/>
      <c r="N70" s="7"/>
      <c r="O70" s="28"/>
      <c r="P70" s="7"/>
      <c r="Q70" s="7"/>
      <c r="R70" s="7"/>
      <c r="S70" s="7"/>
      <c r="T70" s="7"/>
      <c r="U70" s="7"/>
    </row>
    <row r="71" spans="1:21" ht="12" customHeight="1" x14ac:dyDescent="0.25">
      <c r="A71" s="389"/>
      <c r="B71" s="332"/>
      <c r="C71" s="380"/>
      <c r="D71" s="335"/>
      <c r="E71" s="62">
        <v>13</v>
      </c>
      <c r="F71" s="63">
        <v>1</v>
      </c>
      <c r="G71" s="63"/>
      <c r="H71" s="68"/>
      <c r="I71" s="62">
        <v>13</v>
      </c>
      <c r="J71" s="63">
        <v>1</v>
      </c>
      <c r="K71" s="63"/>
      <c r="L71" s="68"/>
      <c r="M71" s="7"/>
      <c r="N71" s="7"/>
      <c r="O71" s="28"/>
      <c r="P71" s="7"/>
      <c r="Q71" s="7"/>
      <c r="R71" s="7"/>
      <c r="S71" s="7"/>
      <c r="T71" s="7"/>
      <c r="U71" s="7"/>
    </row>
    <row r="72" spans="1:21" ht="18" customHeight="1" x14ac:dyDescent="0.3">
      <c r="A72" s="384" t="s">
        <v>38</v>
      </c>
      <c r="B72" s="330" t="s">
        <v>53</v>
      </c>
      <c r="C72" s="333"/>
      <c r="D72" s="333"/>
      <c r="E72" s="466">
        <f>SUM(E75,F75)</f>
        <v>25</v>
      </c>
      <c r="F72" s="467"/>
      <c r="G72" s="467"/>
      <c r="H72" s="468"/>
      <c r="I72" s="429">
        <f t="shared" ref="I72" si="10">SUM(I75,J75)</f>
        <v>23</v>
      </c>
      <c r="J72" s="430"/>
      <c r="K72" s="430"/>
      <c r="L72" s="431"/>
      <c r="M72" s="7"/>
      <c r="N72" s="7"/>
      <c r="O72" s="28"/>
      <c r="P72" s="7"/>
      <c r="Q72" s="7"/>
      <c r="R72" s="7"/>
      <c r="S72" s="7"/>
      <c r="T72" s="7"/>
      <c r="U72" s="7"/>
    </row>
    <row r="73" spans="1:21" ht="12" customHeight="1" x14ac:dyDescent="0.25">
      <c r="A73" s="385"/>
      <c r="B73" s="331"/>
      <c r="C73" s="334"/>
      <c r="D73" s="334"/>
      <c r="E73" s="382">
        <v>0</v>
      </c>
      <c r="F73" s="450"/>
      <c r="G73" s="450">
        <v>0</v>
      </c>
      <c r="H73" s="451"/>
      <c r="I73" s="382"/>
      <c r="J73" s="450"/>
      <c r="K73" s="450"/>
      <c r="L73" s="451"/>
      <c r="M73" s="7"/>
      <c r="N73" s="7"/>
      <c r="O73" s="28"/>
      <c r="P73" s="7"/>
      <c r="Q73" s="7"/>
      <c r="R73" s="7"/>
      <c r="S73" s="7"/>
      <c r="T73" s="7"/>
      <c r="U73" s="7"/>
    </row>
    <row r="74" spans="1:21" ht="15" customHeight="1" x14ac:dyDescent="0.25">
      <c r="A74" s="385"/>
      <c r="B74" s="331"/>
      <c r="C74" s="334"/>
      <c r="D74" s="334"/>
      <c r="E74" s="77" t="s">
        <v>27</v>
      </c>
      <c r="F74" s="78" t="s">
        <v>28</v>
      </c>
      <c r="G74" s="78" t="s">
        <v>29</v>
      </c>
      <c r="H74" s="79" t="s">
        <v>30</v>
      </c>
      <c r="I74" s="77" t="s">
        <v>27</v>
      </c>
      <c r="J74" s="78" t="s">
        <v>28</v>
      </c>
      <c r="K74" s="78" t="s">
        <v>29</v>
      </c>
      <c r="L74" s="79" t="s">
        <v>30</v>
      </c>
      <c r="M74" s="7"/>
      <c r="N74" s="7"/>
      <c r="O74" s="28"/>
      <c r="P74" s="7"/>
      <c r="Q74" s="7"/>
      <c r="R74" s="7"/>
      <c r="S74" s="7"/>
      <c r="T74" s="7"/>
      <c r="U74" s="7"/>
    </row>
    <row r="75" spans="1:21" ht="12" customHeight="1" x14ac:dyDescent="0.25">
      <c r="A75" s="386"/>
      <c r="B75" s="332"/>
      <c r="C75" s="335"/>
      <c r="D75" s="335"/>
      <c r="E75" s="62">
        <v>25</v>
      </c>
      <c r="F75" s="63">
        <v>0</v>
      </c>
      <c r="G75" s="63"/>
      <c r="H75" s="68"/>
      <c r="I75" s="62">
        <v>23</v>
      </c>
      <c r="J75" s="63">
        <v>0</v>
      </c>
      <c r="K75" s="63"/>
      <c r="L75" s="68"/>
      <c r="M75" s="7"/>
      <c r="N75" s="7"/>
      <c r="O75" s="28"/>
      <c r="P75" s="7"/>
      <c r="Q75" s="7"/>
      <c r="R75" s="7"/>
      <c r="S75" s="7"/>
      <c r="T75" s="7"/>
      <c r="U75" s="7"/>
    </row>
    <row r="76" spans="1:21" ht="18.75" customHeight="1" x14ac:dyDescent="0.3">
      <c r="A76" s="140"/>
      <c r="B76" s="330" t="s">
        <v>54</v>
      </c>
      <c r="C76" s="333"/>
      <c r="D76" s="333"/>
      <c r="E76" s="466">
        <f>SUM(E79,F79)</f>
        <v>20</v>
      </c>
      <c r="F76" s="467"/>
      <c r="G76" s="467"/>
      <c r="H76" s="468"/>
      <c r="I76" s="429">
        <f>SUM(I79,J79)</f>
        <v>20</v>
      </c>
      <c r="J76" s="430"/>
      <c r="K76" s="430"/>
      <c r="L76" s="431"/>
      <c r="M76" s="7"/>
      <c r="N76" s="7"/>
      <c r="O76" s="139"/>
      <c r="P76" s="7"/>
      <c r="Q76" s="7"/>
      <c r="R76" s="7"/>
      <c r="S76" s="7"/>
      <c r="T76" s="7"/>
      <c r="U76" s="7"/>
    </row>
    <row r="77" spans="1:21" ht="12" customHeight="1" x14ac:dyDescent="0.25">
      <c r="A77" s="140"/>
      <c r="B77" s="331"/>
      <c r="C77" s="334"/>
      <c r="D77" s="334"/>
      <c r="E77" s="452">
        <v>0</v>
      </c>
      <c r="F77" s="453"/>
      <c r="G77" s="453">
        <v>0</v>
      </c>
      <c r="H77" s="454"/>
      <c r="I77" s="452"/>
      <c r="J77" s="453"/>
      <c r="K77" s="453"/>
      <c r="L77" s="454"/>
      <c r="M77" s="7"/>
      <c r="N77" s="7"/>
      <c r="O77" s="139"/>
      <c r="P77" s="7"/>
      <c r="Q77" s="7"/>
      <c r="R77" s="7"/>
      <c r="S77" s="7"/>
      <c r="T77" s="7"/>
      <c r="U77" s="7"/>
    </row>
    <row r="78" spans="1:21" ht="12" customHeight="1" x14ac:dyDescent="0.25">
      <c r="A78" s="140"/>
      <c r="B78" s="331"/>
      <c r="C78" s="334"/>
      <c r="D78" s="334"/>
      <c r="E78" s="135" t="s">
        <v>27</v>
      </c>
      <c r="F78" s="136" t="s">
        <v>28</v>
      </c>
      <c r="G78" s="136" t="s">
        <v>29</v>
      </c>
      <c r="H78" s="137" t="s">
        <v>30</v>
      </c>
      <c r="I78" s="135" t="s">
        <v>27</v>
      </c>
      <c r="J78" s="136" t="s">
        <v>28</v>
      </c>
      <c r="K78" s="136" t="s">
        <v>29</v>
      </c>
      <c r="L78" s="137" t="s">
        <v>30</v>
      </c>
      <c r="M78" s="7"/>
      <c r="N78" s="7"/>
      <c r="O78" s="139"/>
      <c r="P78" s="7"/>
      <c r="Q78" s="7"/>
      <c r="R78" s="7"/>
      <c r="S78" s="7"/>
      <c r="T78" s="7"/>
      <c r="U78" s="7"/>
    </row>
    <row r="79" spans="1:21" ht="12" customHeight="1" x14ac:dyDescent="0.25">
      <c r="A79" s="140"/>
      <c r="B79" s="332"/>
      <c r="C79" s="335"/>
      <c r="D79" s="138"/>
      <c r="E79" s="141">
        <v>9</v>
      </c>
      <c r="F79" s="63">
        <v>11</v>
      </c>
      <c r="G79" s="63"/>
      <c r="H79" s="68"/>
      <c r="I79" s="141">
        <v>9</v>
      </c>
      <c r="J79" s="63">
        <v>11</v>
      </c>
      <c r="K79" s="63"/>
      <c r="L79" s="68"/>
      <c r="M79" s="7"/>
      <c r="N79" s="7"/>
      <c r="O79" s="139"/>
      <c r="P79" s="7"/>
      <c r="Q79" s="7"/>
      <c r="R79" s="7"/>
      <c r="S79" s="7"/>
      <c r="T79" s="7"/>
      <c r="U79" s="7"/>
    </row>
    <row r="80" spans="1:21" ht="18" customHeight="1" x14ac:dyDescent="0.3">
      <c r="A80" s="384" t="s">
        <v>38</v>
      </c>
      <c r="B80" s="405" t="s">
        <v>52</v>
      </c>
      <c r="C80" s="333"/>
      <c r="D80" s="333"/>
      <c r="E80" s="466">
        <f>SUM(E83,F83)</f>
        <v>22</v>
      </c>
      <c r="F80" s="467"/>
      <c r="G80" s="467"/>
      <c r="H80" s="468"/>
      <c r="I80" s="429">
        <f>SUM(I83,J83)</f>
        <v>21</v>
      </c>
      <c r="J80" s="430"/>
      <c r="K80" s="430"/>
      <c r="L80" s="431"/>
      <c r="M80" s="7"/>
      <c r="N80" s="7"/>
      <c r="O80" s="28"/>
      <c r="P80" s="7"/>
      <c r="Q80" s="7"/>
      <c r="R80" s="7"/>
      <c r="S80" s="7"/>
      <c r="T80" s="7"/>
      <c r="U80" s="7"/>
    </row>
    <row r="81" spans="1:21" ht="12" customHeight="1" x14ac:dyDescent="0.25">
      <c r="A81" s="385"/>
      <c r="B81" s="406"/>
      <c r="C81" s="334"/>
      <c r="D81" s="334"/>
      <c r="E81" s="452">
        <v>0</v>
      </c>
      <c r="F81" s="453"/>
      <c r="G81" s="453">
        <v>0</v>
      </c>
      <c r="H81" s="454"/>
      <c r="I81" s="452"/>
      <c r="J81" s="453"/>
      <c r="K81" s="453"/>
      <c r="L81" s="454"/>
      <c r="M81" s="7"/>
      <c r="N81" s="7"/>
      <c r="O81" s="28"/>
      <c r="P81" s="7"/>
      <c r="Q81" s="7"/>
      <c r="R81" s="7"/>
      <c r="S81" s="7"/>
      <c r="T81" s="7"/>
      <c r="U81" s="7"/>
    </row>
    <row r="82" spans="1:21" ht="15" customHeight="1" x14ac:dyDescent="0.25">
      <c r="A82" s="385"/>
      <c r="B82" s="406"/>
      <c r="C82" s="334"/>
      <c r="D82" s="334"/>
      <c r="E82" s="77" t="s">
        <v>27</v>
      </c>
      <c r="F82" s="78" t="s">
        <v>28</v>
      </c>
      <c r="G82" s="78" t="s">
        <v>29</v>
      </c>
      <c r="H82" s="79" t="s">
        <v>30</v>
      </c>
      <c r="I82" s="77" t="s">
        <v>27</v>
      </c>
      <c r="J82" s="78" t="s">
        <v>28</v>
      </c>
      <c r="K82" s="78" t="s">
        <v>29</v>
      </c>
      <c r="L82" s="79" t="s">
        <v>30</v>
      </c>
      <c r="M82" s="7"/>
      <c r="N82" s="7"/>
      <c r="O82" s="28"/>
      <c r="P82" s="7"/>
      <c r="Q82" s="7"/>
      <c r="R82" s="7"/>
      <c r="S82" s="7"/>
      <c r="T82" s="7"/>
      <c r="U82" s="7"/>
    </row>
    <row r="83" spans="1:21" ht="12" customHeight="1" x14ac:dyDescent="0.25">
      <c r="A83" s="386"/>
      <c r="B83" s="407"/>
      <c r="C83" s="335"/>
      <c r="D83" s="335"/>
      <c r="E83" s="62">
        <v>12</v>
      </c>
      <c r="F83" s="63">
        <v>10</v>
      </c>
      <c r="G83" s="63"/>
      <c r="H83" s="68"/>
      <c r="I83" s="62">
        <v>11</v>
      </c>
      <c r="J83" s="63">
        <v>10</v>
      </c>
      <c r="K83" s="63"/>
      <c r="L83" s="68"/>
      <c r="M83" s="7"/>
      <c r="N83" s="7"/>
      <c r="O83" s="28"/>
      <c r="P83" s="7"/>
      <c r="Q83" s="7"/>
      <c r="R83" s="7"/>
      <c r="S83" s="7"/>
      <c r="T83" s="7"/>
      <c r="U83" s="7"/>
    </row>
    <row r="84" spans="1:21" ht="18" customHeight="1" x14ac:dyDescent="0.25">
      <c r="A84" s="354" t="s">
        <v>0</v>
      </c>
      <c r="B84" s="355"/>
      <c r="C84" s="355"/>
      <c r="D84" s="356"/>
      <c r="E84" s="443">
        <f>SUM(E67+E72+E80+E76)</f>
        <v>81</v>
      </c>
      <c r="F84" s="444"/>
      <c r="G84" s="444"/>
      <c r="H84" s="445"/>
      <c r="I84" s="416">
        <f>SUM(I67+I72+I80+I76)</f>
        <v>78</v>
      </c>
      <c r="J84" s="417"/>
      <c r="K84" s="417"/>
      <c r="L84" s="418"/>
      <c r="M84" s="7"/>
      <c r="N84" s="7"/>
      <c r="O84" s="28"/>
      <c r="P84" s="7"/>
      <c r="Q84" s="7"/>
      <c r="R84" s="7"/>
      <c r="S84" s="7"/>
      <c r="T84" s="7"/>
      <c r="U84" s="7"/>
    </row>
    <row r="85" spans="1:21" ht="15" customHeight="1" x14ac:dyDescent="0.25">
      <c r="A85" s="357"/>
      <c r="B85" s="358"/>
      <c r="C85" s="358"/>
      <c r="D85" s="359"/>
      <c r="E85" s="446">
        <v>0</v>
      </c>
      <c r="F85" s="447"/>
      <c r="G85" s="447">
        <v>0</v>
      </c>
      <c r="H85" s="455"/>
      <c r="I85" s="446"/>
      <c r="J85" s="447"/>
      <c r="K85" s="447"/>
      <c r="L85" s="455"/>
      <c r="M85" s="7"/>
      <c r="N85" s="7"/>
      <c r="O85" s="28"/>
      <c r="P85" s="7"/>
      <c r="Q85" s="7"/>
      <c r="R85" s="7"/>
      <c r="S85" s="7"/>
      <c r="T85" s="7"/>
      <c r="U85" s="7"/>
    </row>
    <row r="86" spans="1:21" ht="15" customHeight="1" x14ac:dyDescent="0.25">
      <c r="A86" s="357"/>
      <c r="B86" s="358"/>
      <c r="C86" s="358"/>
      <c r="D86" s="359"/>
      <c r="E86" s="94" t="s">
        <v>27</v>
      </c>
      <c r="F86" s="95" t="s">
        <v>28</v>
      </c>
      <c r="G86" s="95" t="s">
        <v>29</v>
      </c>
      <c r="H86" s="96" t="s">
        <v>30</v>
      </c>
      <c r="I86" s="94" t="s">
        <v>27</v>
      </c>
      <c r="J86" s="95" t="s">
        <v>28</v>
      </c>
      <c r="K86" s="95" t="s">
        <v>29</v>
      </c>
      <c r="L86" s="96" t="s">
        <v>30</v>
      </c>
      <c r="M86" s="7"/>
      <c r="N86" s="7"/>
      <c r="O86" s="28"/>
      <c r="P86" s="7"/>
      <c r="Q86" s="7"/>
      <c r="R86" s="7"/>
      <c r="S86" s="7"/>
      <c r="T86" s="7"/>
      <c r="U86" s="7"/>
    </row>
    <row r="87" spans="1:21" ht="15" customHeight="1" x14ac:dyDescent="0.25">
      <c r="A87" s="360"/>
      <c r="B87" s="361"/>
      <c r="C87" s="361"/>
      <c r="D87" s="362"/>
      <c r="E87" s="62">
        <f>SUM(E71,E75,E83,E79)</f>
        <v>59</v>
      </c>
      <c r="F87" s="141">
        <f t="shared" ref="F87:L87" si="11">SUM(F71,F75,F83,F79)</f>
        <v>22</v>
      </c>
      <c r="G87" s="141">
        <f t="shared" si="11"/>
        <v>0</v>
      </c>
      <c r="H87" s="141">
        <f t="shared" si="11"/>
        <v>0</v>
      </c>
      <c r="I87" s="141">
        <f t="shared" si="11"/>
        <v>56</v>
      </c>
      <c r="J87" s="141">
        <f t="shared" si="11"/>
        <v>22</v>
      </c>
      <c r="K87" s="141">
        <f t="shared" si="11"/>
        <v>0</v>
      </c>
      <c r="L87" s="141">
        <f t="shared" si="11"/>
        <v>0</v>
      </c>
      <c r="M87" s="7"/>
      <c r="N87" s="7"/>
      <c r="O87" s="28"/>
      <c r="P87" s="7"/>
      <c r="Q87" s="7"/>
      <c r="R87" s="7"/>
      <c r="S87" s="7"/>
      <c r="T87" s="7"/>
      <c r="U87" s="7"/>
    </row>
    <row r="88" spans="1:21" ht="15" customHeight="1" x14ac:dyDescent="0.25">
      <c r="B88" s="20"/>
      <c r="C88" s="20"/>
      <c r="D88" s="20"/>
      <c r="E88" s="21"/>
      <c r="F88" s="21"/>
      <c r="G88" s="21"/>
      <c r="H88" s="21"/>
      <c r="I88" s="10"/>
      <c r="J88" s="10"/>
      <c r="K88" s="10"/>
      <c r="L88" s="10"/>
      <c r="M88" s="7"/>
      <c r="N88" s="7"/>
      <c r="O88" s="28"/>
      <c r="P88" s="7"/>
      <c r="Q88" s="7"/>
      <c r="R88" s="7"/>
      <c r="S88" s="7"/>
      <c r="T88" s="7"/>
      <c r="U88" s="7"/>
    </row>
    <row r="89" spans="1:21" ht="15" customHeight="1" x14ac:dyDescent="0.25">
      <c r="B89" s="5"/>
      <c r="C89" s="5"/>
      <c r="D89" s="5"/>
      <c r="E89" s="5"/>
      <c r="F89" s="5"/>
      <c r="G89" s="5"/>
      <c r="H89" s="5"/>
      <c r="I89" s="10"/>
      <c r="J89" s="10"/>
      <c r="K89" s="10"/>
      <c r="L89" s="10"/>
      <c r="M89" s="7"/>
      <c r="N89" s="7"/>
      <c r="O89" s="28"/>
      <c r="P89" s="7"/>
      <c r="Q89" s="7"/>
      <c r="R89" s="7"/>
      <c r="S89" s="7"/>
      <c r="T89" s="7"/>
      <c r="U89" s="7"/>
    </row>
    <row r="90" spans="1:21" ht="15" customHeight="1" x14ac:dyDescent="0.25">
      <c r="A90" s="390" t="s">
        <v>40</v>
      </c>
      <c r="B90" s="391"/>
      <c r="C90" s="391"/>
      <c r="D90" s="392"/>
      <c r="E90" s="476" t="s">
        <v>8</v>
      </c>
      <c r="F90" s="477"/>
      <c r="G90" s="477"/>
      <c r="H90" s="478"/>
      <c r="I90" s="411" t="s">
        <v>43</v>
      </c>
      <c r="J90" s="411"/>
      <c r="K90" s="411"/>
      <c r="L90" s="412"/>
      <c r="M90" s="7"/>
      <c r="N90" s="7"/>
      <c r="O90" s="28"/>
      <c r="P90" s="7"/>
      <c r="Q90" s="7"/>
      <c r="R90" s="7"/>
      <c r="S90" s="7"/>
      <c r="T90" s="7"/>
      <c r="U90" s="7"/>
    </row>
    <row r="91" spans="1:21" ht="15" customHeight="1" x14ac:dyDescent="0.25">
      <c r="B91" s="127" t="s">
        <v>1</v>
      </c>
      <c r="C91" s="18" t="s">
        <v>2</v>
      </c>
      <c r="D91" s="18" t="s">
        <v>3</v>
      </c>
      <c r="E91" s="413" t="s">
        <v>4</v>
      </c>
      <c r="F91" s="414"/>
      <c r="G91" s="414"/>
      <c r="H91" s="415"/>
      <c r="I91" s="413" t="s">
        <v>4</v>
      </c>
      <c r="J91" s="414"/>
      <c r="K91" s="414"/>
      <c r="L91" s="415"/>
      <c r="M91" s="7"/>
      <c r="N91" s="7"/>
      <c r="O91" s="28"/>
      <c r="P91" s="7"/>
      <c r="Q91" s="7"/>
      <c r="R91" s="7"/>
      <c r="S91" s="7"/>
      <c r="T91" s="7"/>
      <c r="U91" s="7"/>
    </row>
    <row r="92" spans="1:21" ht="18" customHeight="1" x14ac:dyDescent="0.25">
      <c r="A92" s="384" t="s">
        <v>38</v>
      </c>
      <c r="B92" s="323" t="s">
        <v>55</v>
      </c>
      <c r="C92" s="396"/>
      <c r="D92" s="381"/>
      <c r="E92" s="443">
        <f>SUM(E95,F95)</f>
        <v>15</v>
      </c>
      <c r="F92" s="444"/>
      <c r="G92" s="444"/>
      <c r="H92" s="445"/>
      <c r="I92" s="416">
        <f t="shared" ref="I92" si="12">SUM(I95,J95)</f>
        <v>15</v>
      </c>
      <c r="J92" s="417"/>
      <c r="K92" s="417"/>
      <c r="L92" s="418"/>
      <c r="M92" s="7"/>
      <c r="N92" s="7"/>
      <c r="O92" s="28"/>
      <c r="P92" s="7"/>
      <c r="Q92" s="7"/>
      <c r="R92" s="7"/>
      <c r="S92" s="7"/>
      <c r="T92" s="7"/>
      <c r="U92" s="7"/>
    </row>
    <row r="93" spans="1:21" ht="12" customHeight="1" x14ac:dyDescent="0.25">
      <c r="A93" s="385"/>
      <c r="B93" s="326"/>
      <c r="C93" s="397"/>
      <c r="D93" s="382"/>
      <c r="E93" s="382">
        <v>0</v>
      </c>
      <c r="F93" s="450"/>
      <c r="G93" s="450">
        <v>0</v>
      </c>
      <c r="H93" s="451"/>
      <c r="I93" s="382"/>
      <c r="J93" s="450"/>
      <c r="K93" s="450"/>
      <c r="L93" s="451"/>
      <c r="M93" s="7"/>
      <c r="N93" s="7"/>
      <c r="O93" s="28"/>
      <c r="P93" s="7"/>
      <c r="Q93" s="7"/>
      <c r="R93" s="7"/>
      <c r="S93" s="7"/>
      <c r="T93" s="7"/>
      <c r="U93" s="7"/>
    </row>
    <row r="94" spans="1:21" ht="15" customHeight="1" x14ac:dyDescent="0.25">
      <c r="A94" s="385"/>
      <c r="B94" s="326"/>
      <c r="C94" s="397"/>
      <c r="D94" s="382"/>
      <c r="E94" s="87" t="s">
        <v>27</v>
      </c>
      <c r="F94" s="88" t="s">
        <v>28</v>
      </c>
      <c r="G94" s="88" t="s">
        <v>29</v>
      </c>
      <c r="H94" s="89" t="s">
        <v>30</v>
      </c>
      <c r="I94" s="87" t="s">
        <v>27</v>
      </c>
      <c r="J94" s="88" t="s">
        <v>28</v>
      </c>
      <c r="K94" s="88" t="s">
        <v>29</v>
      </c>
      <c r="L94" s="89" t="s">
        <v>30</v>
      </c>
      <c r="M94" s="7"/>
      <c r="N94" s="7"/>
      <c r="O94" s="28"/>
      <c r="P94" s="7"/>
      <c r="Q94" s="7"/>
      <c r="R94" s="7"/>
      <c r="S94" s="7"/>
      <c r="T94" s="7"/>
      <c r="U94" s="7"/>
    </row>
    <row r="95" spans="1:21" ht="12" customHeight="1" x14ac:dyDescent="0.25">
      <c r="A95" s="386"/>
      <c r="B95" s="329"/>
      <c r="C95" s="398"/>
      <c r="D95" s="383"/>
      <c r="E95" s="62">
        <v>12</v>
      </c>
      <c r="F95" s="63">
        <v>3</v>
      </c>
      <c r="G95" s="63"/>
      <c r="H95" s="68"/>
      <c r="I95" s="62">
        <v>12</v>
      </c>
      <c r="J95" s="63">
        <v>3</v>
      </c>
      <c r="K95" s="63"/>
      <c r="L95" s="68"/>
      <c r="M95" s="7"/>
      <c r="N95" s="7"/>
      <c r="O95" s="28"/>
      <c r="P95" s="7"/>
      <c r="Q95" s="7"/>
      <c r="R95" s="7"/>
      <c r="S95" s="7"/>
      <c r="T95" s="7"/>
      <c r="U95" s="7"/>
    </row>
    <row r="96" spans="1:21" ht="18" customHeight="1" x14ac:dyDescent="0.25">
      <c r="A96" s="384" t="s">
        <v>38</v>
      </c>
      <c r="B96" s="323" t="s">
        <v>56</v>
      </c>
      <c r="C96" s="333"/>
      <c r="D96" s="381"/>
      <c r="E96" s="443">
        <f>SUM(E99,F99)</f>
        <v>20</v>
      </c>
      <c r="F96" s="444"/>
      <c r="G96" s="444"/>
      <c r="H96" s="445"/>
      <c r="I96" s="416">
        <f t="shared" ref="I96" si="13">SUM(I99,J99)</f>
        <v>11</v>
      </c>
      <c r="J96" s="417"/>
      <c r="K96" s="417"/>
      <c r="L96" s="418"/>
      <c r="M96" s="7"/>
      <c r="N96" s="7"/>
      <c r="O96" s="28"/>
      <c r="P96" s="7"/>
      <c r="Q96" s="7"/>
      <c r="R96" s="7"/>
      <c r="S96" s="7"/>
      <c r="T96" s="7"/>
      <c r="U96" s="7"/>
    </row>
    <row r="97" spans="1:21" ht="12" customHeight="1" x14ac:dyDescent="0.25">
      <c r="A97" s="385"/>
      <c r="B97" s="326"/>
      <c r="C97" s="334"/>
      <c r="D97" s="382"/>
      <c r="E97" s="382">
        <v>0</v>
      </c>
      <c r="F97" s="450"/>
      <c r="G97" s="450">
        <v>0</v>
      </c>
      <c r="H97" s="451"/>
      <c r="I97" s="382"/>
      <c r="J97" s="450"/>
      <c r="K97" s="450"/>
      <c r="L97" s="451"/>
      <c r="M97" s="7"/>
      <c r="N97" s="7"/>
      <c r="O97" s="28"/>
      <c r="P97" s="7"/>
      <c r="Q97" s="7"/>
      <c r="R97" s="7"/>
      <c r="S97" s="7"/>
      <c r="T97" s="7"/>
      <c r="U97" s="7"/>
    </row>
    <row r="98" spans="1:21" ht="15" customHeight="1" x14ac:dyDescent="0.25">
      <c r="A98" s="385"/>
      <c r="B98" s="326"/>
      <c r="C98" s="334"/>
      <c r="D98" s="382"/>
      <c r="E98" s="87" t="s">
        <v>27</v>
      </c>
      <c r="F98" s="88" t="s">
        <v>28</v>
      </c>
      <c r="G98" s="88" t="s">
        <v>29</v>
      </c>
      <c r="H98" s="89" t="s">
        <v>30</v>
      </c>
      <c r="I98" s="87" t="s">
        <v>27</v>
      </c>
      <c r="J98" s="88" t="s">
        <v>28</v>
      </c>
      <c r="K98" s="88" t="s">
        <v>29</v>
      </c>
      <c r="L98" s="89" t="s">
        <v>30</v>
      </c>
      <c r="M98" s="7"/>
      <c r="N98" s="7"/>
      <c r="O98" s="28"/>
      <c r="P98" s="7"/>
      <c r="Q98" s="7"/>
      <c r="R98" s="7"/>
      <c r="S98" s="7"/>
      <c r="T98" s="7"/>
      <c r="U98" s="7"/>
    </row>
    <row r="99" spans="1:21" ht="12" customHeight="1" x14ac:dyDescent="0.25">
      <c r="A99" s="386"/>
      <c r="B99" s="329"/>
      <c r="C99" s="335"/>
      <c r="D99" s="383"/>
      <c r="E99" s="62">
        <v>18</v>
      </c>
      <c r="F99" s="63">
        <v>2</v>
      </c>
      <c r="G99" s="63"/>
      <c r="H99" s="68"/>
      <c r="I99" s="62">
        <v>10</v>
      </c>
      <c r="J99" s="63">
        <v>1</v>
      </c>
      <c r="K99" s="63"/>
      <c r="L99" s="68"/>
      <c r="M99" s="7"/>
      <c r="N99" s="7"/>
      <c r="O99" s="28"/>
      <c r="P99" s="7"/>
      <c r="Q99" s="7"/>
      <c r="R99" s="7"/>
      <c r="S99" s="7"/>
      <c r="T99" s="7"/>
      <c r="U99" s="7"/>
    </row>
    <row r="100" spans="1:21" ht="12" customHeight="1" x14ac:dyDescent="0.25">
      <c r="A100" s="140"/>
      <c r="B100" s="323" t="s">
        <v>58</v>
      </c>
      <c r="C100" s="333"/>
      <c r="D100" s="381"/>
      <c r="E100" s="443">
        <f>SUM(E103,F103)</f>
        <v>17</v>
      </c>
      <c r="F100" s="444"/>
      <c r="G100" s="444"/>
      <c r="H100" s="445"/>
      <c r="I100" s="416">
        <f t="shared" ref="I100" si="14">SUM(I103,J103)</f>
        <v>11</v>
      </c>
      <c r="J100" s="417"/>
      <c r="K100" s="417"/>
      <c r="L100" s="418"/>
      <c r="M100" s="7"/>
      <c r="N100" s="7"/>
      <c r="O100" s="139"/>
      <c r="P100" s="7"/>
      <c r="Q100" s="7"/>
      <c r="R100" s="7"/>
      <c r="S100" s="7"/>
      <c r="T100" s="7"/>
      <c r="U100" s="7"/>
    </row>
    <row r="101" spans="1:21" ht="12" customHeight="1" x14ac:dyDescent="0.25">
      <c r="A101" s="140"/>
      <c r="B101" s="326"/>
      <c r="C101" s="334"/>
      <c r="D101" s="382"/>
      <c r="E101" s="382">
        <v>0</v>
      </c>
      <c r="F101" s="450"/>
      <c r="G101" s="450">
        <v>0</v>
      </c>
      <c r="H101" s="451"/>
      <c r="I101" s="382"/>
      <c r="J101" s="450"/>
      <c r="K101" s="450"/>
      <c r="L101" s="451"/>
      <c r="M101" s="7"/>
      <c r="N101" s="7"/>
      <c r="O101" s="139"/>
      <c r="P101" s="7"/>
      <c r="Q101" s="7"/>
      <c r="R101" s="7"/>
      <c r="S101" s="7"/>
      <c r="T101" s="7"/>
      <c r="U101" s="7"/>
    </row>
    <row r="102" spans="1:21" ht="12" customHeight="1" x14ac:dyDescent="0.25">
      <c r="A102" s="140"/>
      <c r="B102" s="326"/>
      <c r="C102" s="334"/>
      <c r="D102" s="382"/>
      <c r="E102" s="135" t="s">
        <v>27</v>
      </c>
      <c r="F102" s="136" t="s">
        <v>28</v>
      </c>
      <c r="G102" s="136" t="s">
        <v>29</v>
      </c>
      <c r="H102" s="137" t="s">
        <v>30</v>
      </c>
      <c r="I102" s="135" t="s">
        <v>27</v>
      </c>
      <c r="J102" s="136" t="s">
        <v>28</v>
      </c>
      <c r="K102" s="136" t="s">
        <v>29</v>
      </c>
      <c r="L102" s="137" t="s">
        <v>30</v>
      </c>
      <c r="M102" s="7"/>
      <c r="N102" s="7"/>
      <c r="O102" s="139"/>
      <c r="P102" s="7"/>
      <c r="Q102" s="7"/>
      <c r="R102" s="7"/>
      <c r="S102" s="7"/>
      <c r="T102" s="7"/>
      <c r="U102" s="7"/>
    </row>
    <row r="103" spans="1:21" ht="12" customHeight="1" x14ac:dyDescent="0.25">
      <c r="A103" s="140"/>
      <c r="B103" s="329"/>
      <c r="C103" s="335"/>
      <c r="D103" s="383"/>
      <c r="E103" s="141">
        <v>12</v>
      </c>
      <c r="F103" s="63">
        <v>5</v>
      </c>
      <c r="G103" s="63"/>
      <c r="H103" s="68"/>
      <c r="I103" s="141">
        <v>8</v>
      </c>
      <c r="J103" s="63">
        <v>3</v>
      </c>
      <c r="K103" s="63"/>
      <c r="L103" s="68"/>
      <c r="M103" s="7"/>
      <c r="N103" s="7"/>
      <c r="O103" s="139"/>
      <c r="P103" s="7"/>
      <c r="Q103" s="7"/>
      <c r="R103" s="7"/>
      <c r="S103" s="7"/>
      <c r="T103" s="7"/>
      <c r="U103" s="7"/>
    </row>
    <row r="104" spans="1:21" ht="18" customHeight="1" x14ac:dyDescent="0.25">
      <c r="A104" s="387" t="s">
        <v>38</v>
      </c>
      <c r="B104" s="330" t="s">
        <v>57</v>
      </c>
      <c r="C104" s="378"/>
      <c r="D104" s="381"/>
      <c r="E104" s="443">
        <f>SUM(E108+F108)</f>
        <v>10</v>
      </c>
      <c r="F104" s="444"/>
      <c r="G104" s="444"/>
      <c r="H104" s="445"/>
      <c r="I104" s="416">
        <f>SUM(I108+J108)</f>
        <v>7</v>
      </c>
      <c r="J104" s="417"/>
      <c r="K104" s="417"/>
      <c r="L104" s="418"/>
      <c r="M104" s="7"/>
      <c r="N104" s="7"/>
      <c r="O104" s="28"/>
      <c r="P104" s="7"/>
      <c r="Q104" s="7"/>
      <c r="R104" s="7"/>
      <c r="S104" s="7"/>
      <c r="T104" s="7"/>
      <c r="U104" s="7"/>
    </row>
    <row r="105" spans="1:21" ht="15" customHeight="1" x14ac:dyDescent="0.25">
      <c r="A105" s="388"/>
      <c r="B105" s="331"/>
      <c r="C105" s="379"/>
      <c r="D105" s="382"/>
      <c r="E105" s="432"/>
      <c r="F105" s="433"/>
      <c r="G105" s="433"/>
      <c r="H105" s="434"/>
      <c r="I105" s="432"/>
      <c r="J105" s="433"/>
      <c r="K105" s="433"/>
      <c r="L105" s="434"/>
      <c r="M105" s="7"/>
      <c r="N105" s="7"/>
      <c r="O105" s="28"/>
      <c r="P105" s="7"/>
      <c r="Q105" s="7"/>
      <c r="R105" s="7"/>
      <c r="S105" s="7"/>
      <c r="T105" s="7"/>
      <c r="U105" s="7"/>
    </row>
    <row r="106" spans="1:21" ht="12" customHeight="1" x14ac:dyDescent="0.25">
      <c r="A106" s="388"/>
      <c r="B106" s="331"/>
      <c r="C106" s="379"/>
      <c r="D106" s="382"/>
      <c r="E106" s="382"/>
      <c r="F106" s="450"/>
      <c r="G106" s="450"/>
      <c r="H106" s="451"/>
      <c r="I106" s="382"/>
      <c r="J106" s="450"/>
      <c r="K106" s="450"/>
      <c r="L106" s="451"/>
      <c r="M106" s="7"/>
      <c r="N106" s="7"/>
      <c r="O106" s="28"/>
      <c r="P106" s="7"/>
      <c r="Q106" s="7"/>
      <c r="R106" s="7"/>
      <c r="S106" s="7"/>
      <c r="T106" s="7"/>
      <c r="U106" s="7"/>
    </row>
    <row r="107" spans="1:21" ht="15" customHeight="1" x14ac:dyDescent="0.25">
      <c r="A107" s="388"/>
      <c r="B107" s="331"/>
      <c r="C107" s="379"/>
      <c r="D107" s="382"/>
      <c r="E107" s="87" t="s">
        <v>27</v>
      </c>
      <c r="F107" s="88" t="s">
        <v>28</v>
      </c>
      <c r="G107" s="88" t="s">
        <v>29</v>
      </c>
      <c r="H107" s="89" t="s">
        <v>30</v>
      </c>
      <c r="I107" s="87" t="s">
        <v>27</v>
      </c>
      <c r="J107" s="88" t="s">
        <v>28</v>
      </c>
      <c r="K107" s="88" t="s">
        <v>29</v>
      </c>
      <c r="L107" s="89" t="s">
        <v>30</v>
      </c>
      <c r="M107" s="7"/>
      <c r="N107" s="7"/>
      <c r="O107" s="28"/>
      <c r="P107" s="7"/>
      <c r="Q107" s="7"/>
      <c r="R107" s="7"/>
      <c r="S107" s="7"/>
      <c r="T107" s="7"/>
      <c r="U107" s="7"/>
    </row>
    <row r="108" spans="1:21" ht="12" customHeight="1" x14ac:dyDescent="0.25">
      <c r="A108" s="389"/>
      <c r="B108" s="332"/>
      <c r="C108" s="380"/>
      <c r="D108" s="383"/>
      <c r="E108" s="62">
        <v>8</v>
      </c>
      <c r="F108" s="141">
        <v>2</v>
      </c>
      <c r="G108" s="141">
        <v>0</v>
      </c>
      <c r="H108" s="141">
        <v>0</v>
      </c>
      <c r="I108" s="141">
        <v>4</v>
      </c>
      <c r="J108" s="141">
        <v>3</v>
      </c>
      <c r="K108" s="141">
        <v>0</v>
      </c>
      <c r="L108" s="141">
        <v>0</v>
      </c>
      <c r="M108" s="7"/>
      <c r="N108" s="7"/>
      <c r="O108" s="28"/>
      <c r="P108" s="7"/>
      <c r="Q108" s="7"/>
      <c r="R108" s="7"/>
      <c r="S108" s="7"/>
      <c r="T108" s="7"/>
      <c r="U108" s="7"/>
    </row>
    <row r="109" spans="1:21" ht="18" customHeight="1" x14ac:dyDescent="0.25">
      <c r="A109" s="354" t="s">
        <v>23</v>
      </c>
      <c r="B109" s="355"/>
      <c r="C109" s="355"/>
      <c r="D109" s="356"/>
      <c r="E109" s="443">
        <f>SUM(E92+E96+E104+E100)</f>
        <v>62</v>
      </c>
      <c r="F109" s="444"/>
      <c r="G109" s="444"/>
      <c r="H109" s="445"/>
      <c r="I109" s="416">
        <f>SUM(I92+I96+I104+I100)</f>
        <v>44</v>
      </c>
      <c r="J109" s="417"/>
      <c r="K109" s="417"/>
      <c r="L109" s="418"/>
      <c r="M109" s="7"/>
      <c r="N109" s="7"/>
      <c r="O109" s="28"/>
      <c r="P109" s="7"/>
      <c r="Q109" s="7"/>
      <c r="R109" s="7"/>
      <c r="S109" s="7"/>
      <c r="T109" s="7"/>
      <c r="U109" s="7"/>
    </row>
    <row r="110" spans="1:21" ht="15" customHeight="1" x14ac:dyDescent="0.25">
      <c r="A110" s="357"/>
      <c r="B110" s="358"/>
      <c r="C110" s="358"/>
      <c r="D110" s="359"/>
      <c r="E110" s="435">
        <v>0</v>
      </c>
      <c r="F110" s="436"/>
      <c r="G110" s="436">
        <v>0</v>
      </c>
      <c r="H110" s="437"/>
      <c r="I110" s="435"/>
      <c r="J110" s="436"/>
      <c r="K110" s="436"/>
      <c r="L110" s="437"/>
      <c r="M110" s="7"/>
      <c r="N110" s="7"/>
      <c r="O110" s="28"/>
      <c r="P110" s="7"/>
      <c r="Q110" s="7"/>
      <c r="R110" s="7"/>
      <c r="S110" s="7"/>
      <c r="T110" s="7"/>
      <c r="U110" s="7"/>
    </row>
    <row r="111" spans="1:21" ht="15" customHeight="1" x14ac:dyDescent="0.25">
      <c r="A111" s="357"/>
      <c r="B111" s="358"/>
      <c r="C111" s="358"/>
      <c r="D111" s="359"/>
      <c r="E111" s="94" t="s">
        <v>27</v>
      </c>
      <c r="F111" s="95" t="s">
        <v>28</v>
      </c>
      <c r="G111" s="95" t="s">
        <v>29</v>
      </c>
      <c r="H111" s="96" t="s">
        <v>30</v>
      </c>
      <c r="I111" s="94" t="s">
        <v>27</v>
      </c>
      <c r="J111" s="95" t="s">
        <v>28</v>
      </c>
      <c r="K111" s="95" t="s">
        <v>29</v>
      </c>
      <c r="L111" s="96" t="s">
        <v>30</v>
      </c>
      <c r="M111" s="7"/>
      <c r="N111" s="7"/>
      <c r="O111" s="28"/>
      <c r="P111" s="7"/>
      <c r="Q111" s="7"/>
      <c r="R111" s="7"/>
      <c r="S111" s="7"/>
      <c r="T111" s="7"/>
      <c r="U111" s="7"/>
    </row>
    <row r="112" spans="1:21" ht="15" customHeight="1" x14ac:dyDescent="0.25">
      <c r="A112" s="360"/>
      <c r="B112" s="361"/>
      <c r="C112" s="361"/>
      <c r="D112" s="362"/>
      <c r="E112" s="62">
        <f t="shared" ref="E112:L112" si="15">SUM(E95,E99,E108)</f>
        <v>38</v>
      </c>
      <c r="F112" s="63">
        <f t="shared" si="15"/>
        <v>7</v>
      </c>
      <c r="G112" s="63">
        <f t="shared" si="15"/>
        <v>0</v>
      </c>
      <c r="H112" s="68">
        <f t="shared" si="15"/>
        <v>0</v>
      </c>
      <c r="I112" s="62">
        <f t="shared" si="15"/>
        <v>26</v>
      </c>
      <c r="J112" s="63">
        <f t="shared" si="15"/>
        <v>7</v>
      </c>
      <c r="K112" s="63">
        <f t="shared" si="15"/>
        <v>0</v>
      </c>
      <c r="L112" s="68">
        <f t="shared" si="15"/>
        <v>0</v>
      </c>
      <c r="M112" s="7"/>
      <c r="N112" s="7"/>
      <c r="O112" s="28"/>
      <c r="P112" s="7"/>
      <c r="Q112" s="7"/>
      <c r="R112" s="7"/>
      <c r="S112" s="7"/>
      <c r="T112" s="7"/>
      <c r="U112" s="7"/>
    </row>
    <row r="113" spans="1:21" ht="15" customHeight="1" x14ac:dyDescent="0.25">
      <c r="B113" s="35"/>
      <c r="C113" s="35"/>
      <c r="D113" s="35"/>
      <c r="E113" s="10"/>
      <c r="F113" s="10"/>
      <c r="G113" s="10"/>
      <c r="H113" s="10"/>
      <c r="I113" s="10"/>
      <c r="J113" s="10"/>
      <c r="K113" s="10"/>
      <c r="L113" s="10"/>
      <c r="M113" s="7"/>
      <c r="N113" s="7"/>
      <c r="O113" s="28"/>
      <c r="P113" s="7"/>
      <c r="Q113" s="7"/>
      <c r="R113" s="7"/>
      <c r="S113" s="7"/>
      <c r="T113" s="7"/>
      <c r="U113" s="7"/>
    </row>
    <row r="114" spans="1:21" ht="15" customHeight="1" x14ac:dyDescent="0.25">
      <c r="B114" s="19"/>
      <c r="C114" s="19"/>
      <c r="D114" s="19"/>
      <c r="E114" s="10"/>
      <c r="F114" s="10"/>
      <c r="G114" s="10"/>
      <c r="H114" s="10"/>
      <c r="I114" s="20"/>
      <c r="J114" s="20"/>
      <c r="K114" s="20"/>
      <c r="L114" s="20"/>
    </row>
    <row r="115" spans="1:21" ht="15" customHeight="1" x14ac:dyDescent="0.25">
      <c r="A115" s="336" t="s">
        <v>22</v>
      </c>
      <c r="B115" s="337"/>
      <c r="C115" s="337"/>
      <c r="D115" s="338"/>
      <c r="E115" s="505" t="s">
        <v>8</v>
      </c>
      <c r="F115" s="506"/>
      <c r="G115" s="506"/>
      <c r="H115" s="506"/>
      <c r="I115" s="411" t="s">
        <v>43</v>
      </c>
      <c r="J115" s="411"/>
      <c r="K115" s="411"/>
      <c r="L115" s="412"/>
      <c r="M115" s="13"/>
      <c r="N115" s="13"/>
      <c r="O115" s="36"/>
      <c r="P115" s="36"/>
      <c r="Q115" s="36"/>
      <c r="R115" s="36"/>
      <c r="S115" s="36"/>
      <c r="T115" s="13"/>
      <c r="U115" s="13"/>
    </row>
    <row r="116" spans="1:21" ht="15" customHeight="1" x14ac:dyDescent="0.25">
      <c r="B116" s="18" t="s">
        <v>1</v>
      </c>
      <c r="C116" s="18" t="s">
        <v>2</v>
      </c>
      <c r="D116" s="18" t="s">
        <v>3</v>
      </c>
      <c r="E116" s="425" t="s">
        <v>4</v>
      </c>
      <c r="F116" s="425"/>
      <c r="G116" s="425"/>
      <c r="H116" s="425"/>
      <c r="I116" s="425" t="s">
        <v>4</v>
      </c>
      <c r="J116" s="425"/>
      <c r="K116" s="425"/>
      <c r="L116" s="425"/>
      <c r="M116" s="13"/>
      <c r="N116" s="13"/>
      <c r="O116" s="16"/>
      <c r="P116" s="16"/>
      <c r="Q116" s="16"/>
      <c r="R116" s="16"/>
      <c r="S116" s="13"/>
      <c r="T116" s="13"/>
      <c r="U116" s="13"/>
    </row>
    <row r="117" spans="1:21" ht="18" customHeight="1" x14ac:dyDescent="0.25">
      <c r="A117" s="318" t="s">
        <v>37</v>
      </c>
      <c r="B117" s="393" t="s">
        <v>59</v>
      </c>
      <c r="C117" s="396"/>
      <c r="D117" s="333"/>
      <c r="E117" s="443">
        <f>SUM(E120,F120)</f>
        <v>34</v>
      </c>
      <c r="F117" s="444"/>
      <c r="G117" s="444"/>
      <c r="H117" s="445"/>
      <c r="I117" s="416">
        <f t="shared" ref="I117" si="16">SUM(I120,J120)</f>
        <v>26</v>
      </c>
      <c r="J117" s="417"/>
      <c r="K117" s="417"/>
      <c r="L117" s="418"/>
      <c r="M117" s="13"/>
      <c r="N117" s="13"/>
      <c r="O117" s="16"/>
      <c r="P117" s="16"/>
      <c r="Q117" s="16"/>
      <c r="R117" s="16"/>
      <c r="S117" s="13"/>
      <c r="T117" s="13"/>
      <c r="U117" s="13"/>
    </row>
    <row r="118" spans="1:21" ht="15" customHeight="1" x14ac:dyDescent="0.25">
      <c r="A118" s="319"/>
      <c r="B118" s="394"/>
      <c r="C118" s="397"/>
      <c r="D118" s="334"/>
      <c r="E118" s="435"/>
      <c r="F118" s="436"/>
      <c r="G118" s="436"/>
      <c r="H118" s="437"/>
      <c r="I118" s="435"/>
      <c r="J118" s="436"/>
      <c r="K118" s="436"/>
      <c r="L118" s="437"/>
      <c r="M118" s="13"/>
      <c r="N118" s="13"/>
      <c r="O118" s="16"/>
      <c r="P118" s="16"/>
      <c r="Q118" s="16"/>
      <c r="R118" s="16"/>
      <c r="S118" s="13"/>
      <c r="T118" s="13"/>
      <c r="U118" s="13"/>
    </row>
    <row r="119" spans="1:21" ht="15" customHeight="1" x14ac:dyDescent="0.25">
      <c r="A119" s="319"/>
      <c r="B119" s="394"/>
      <c r="C119" s="397"/>
      <c r="D119" s="334"/>
      <c r="E119" s="87" t="s">
        <v>27</v>
      </c>
      <c r="F119" s="88" t="s">
        <v>28</v>
      </c>
      <c r="G119" s="88" t="s">
        <v>29</v>
      </c>
      <c r="H119" s="89" t="s">
        <v>30</v>
      </c>
      <c r="I119" s="87" t="s">
        <v>27</v>
      </c>
      <c r="J119" s="88" t="s">
        <v>28</v>
      </c>
      <c r="K119" s="88" t="s">
        <v>29</v>
      </c>
      <c r="L119" s="89" t="s">
        <v>30</v>
      </c>
      <c r="M119" s="13"/>
      <c r="N119" s="13"/>
      <c r="O119" s="16"/>
      <c r="P119" s="16"/>
      <c r="Q119" s="16"/>
      <c r="R119" s="16"/>
      <c r="S119" s="13"/>
      <c r="T119" s="13"/>
      <c r="U119" s="13"/>
    </row>
    <row r="120" spans="1:21" ht="15" customHeight="1" x14ac:dyDescent="0.25">
      <c r="A120" s="320"/>
      <c r="B120" s="395"/>
      <c r="C120" s="398"/>
      <c r="D120" s="335"/>
      <c r="E120" s="62">
        <v>33</v>
      </c>
      <c r="F120" s="63">
        <v>1</v>
      </c>
      <c r="G120" s="63"/>
      <c r="H120" s="68"/>
      <c r="I120" s="62">
        <v>25</v>
      </c>
      <c r="J120" s="63">
        <v>1</v>
      </c>
      <c r="K120" s="63"/>
      <c r="L120" s="68"/>
      <c r="M120" s="13"/>
      <c r="N120" s="13"/>
      <c r="O120" s="16"/>
      <c r="P120" s="16"/>
      <c r="Q120" s="16"/>
      <c r="R120" s="16"/>
      <c r="S120" s="13"/>
      <c r="T120" s="13"/>
      <c r="U120" s="13"/>
    </row>
    <row r="121" spans="1:21" ht="18" customHeight="1" x14ac:dyDescent="0.25">
      <c r="A121" s="318" t="s">
        <v>37</v>
      </c>
      <c r="B121" s="393" t="s">
        <v>12</v>
      </c>
      <c r="C121" s="396"/>
      <c r="D121" s="333"/>
      <c r="E121" s="443">
        <f>SUM(E125+F125)</f>
        <v>34</v>
      </c>
      <c r="F121" s="444"/>
      <c r="G121" s="444"/>
      <c r="H121" s="445"/>
      <c r="I121" s="416">
        <f>SUM(I125+J125)</f>
        <v>27</v>
      </c>
      <c r="J121" s="417"/>
      <c r="K121" s="417"/>
      <c r="L121" s="418"/>
      <c r="M121" s="13"/>
      <c r="N121" s="13"/>
      <c r="O121" s="16"/>
      <c r="P121" s="16"/>
      <c r="Q121" s="16"/>
      <c r="R121" s="16"/>
      <c r="S121" s="13"/>
      <c r="T121" s="13"/>
      <c r="U121" s="13"/>
    </row>
    <row r="122" spans="1:21" ht="15" customHeight="1" x14ac:dyDescent="0.25">
      <c r="A122" s="319"/>
      <c r="B122" s="394"/>
      <c r="C122" s="397"/>
      <c r="D122" s="334"/>
      <c r="E122" s="432"/>
      <c r="F122" s="433"/>
      <c r="G122" s="433"/>
      <c r="H122" s="434"/>
      <c r="I122" s="432"/>
      <c r="J122" s="433"/>
      <c r="K122" s="433"/>
      <c r="L122" s="434"/>
      <c r="M122" s="13"/>
      <c r="N122" s="13"/>
      <c r="O122" s="11"/>
      <c r="P122" s="11"/>
      <c r="Q122" s="11"/>
      <c r="R122" s="11"/>
      <c r="S122" s="11"/>
      <c r="T122" s="13"/>
      <c r="U122" s="13"/>
    </row>
    <row r="123" spans="1:21" ht="15" customHeight="1" x14ac:dyDescent="0.25">
      <c r="A123" s="319"/>
      <c r="B123" s="394"/>
      <c r="C123" s="397"/>
      <c r="D123" s="334"/>
      <c r="E123" s="435"/>
      <c r="F123" s="436"/>
      <c r="G123" s="436"/>
      <c r="H123" s="437"/>
      <c r="I123" s="435"/>
      <c r="J123" s="436"/>
      <c r="K123" s="436"/>
      <c r="L123" s="437"/>
      <c r="M123" s="13"/>
      <c r="N123" s="13"/>
      <c r="O123" s="11"/>
      <c r="P123" s="11"/>
      <c r="Q123" s="11"/>
      <c r="R123" s="11"/>
      <c r="S123" s="11"/>
      <c r="T123" s="13"/>
      <c r="U123" s="13"/>
    </row>
    <row r="124" spans="1:21" ht="15" customHeight="1" x14ac:dyDescent="0.25">
      <c r="A124" s="319"/>
      <c r="B124" s="394"/>
      <c r="C124" s="397"/>
      <c r="D124" s="334"/>
      <c r="E124" s="87" t="s">
        <v>27</v>
      </c>
      <c r="F124" s="88" t="s">
        <v>28</v>
      </c>
      <c r="G124" s="88" t="s">
        <v>29</v>
      </c>
      <c r="H124" s="89" t="s">
        <v>30</v>
      </c>
      <c r="I124" s="87" t="s">
        <v>27</v>
      </c>
      <c r="J124" s="88" t="s">
        <v>28</v>
      </c>
      <c r="K124" s="88" t="s">
        <v>29</v>
      </c>
      <c r="L124" s="89" t="s">
        <v>30</v>
      </c>
      <c r="M124" s="13"/>
      <c r="N124" s="13"/>
      <c r="O124" s="11"/>
      <c r="P124" s="11"/>
      <c r="Q124" s="11"/>
      <c r="R124" s="11"/>
      <c r="S124" s="11"/>
      <c r="T124" s="13"/>
      <c r="U124" s="13"/>
    </row>
    <row r="125" spans="1:21" ht="15" customHeight="1" x14ac:dyDescent="0.25">
      <c r="A125" s="320"/>
      <c r="B125" s="395"/>
      <c r="C125" s="398"/>
      <c r="D125" s="335"/>
      <c r="E125" s="62">
        <v>34</v>
      </c>
      <c r="F125" s="63">
        <v>0</v>
      </c>
      <c r="G125" s="63"/>
      <c r="H125" s="68"/>
      <c r="I125" s="62">
        <v>27</v>
      </c>
      <c r="J125" s="63"/>
      <c r="K125" s="63"/>
      <c r="L125" s="68"/>
      <c r="M125" s="37"/>
      <c r="N125" s="13"/>
      <c r="O125" s="11"/>
      <c r="P125" s="11"/>
      <c r="Q125" s="11"/>
      <c r="R125" s="11"/>
      <c r="S125" s="11"/>
      <c r="T125" s="13"/>
      <c r="U125" s="13"/>
    </row>
    <row r="126" spans="1:21" ht="18" customHeight="1" x14ac:dyDescent="0.25">
      <c r="A126" s="354" t="s">
        <v>5</v>
      </c>
      <c r="B126" s="355"/>
      <c r="C126" s="355"/>
      <c r="D126" s="356"/>
      <c r="E126" s="443">
        <f>SUM(E117+E121)</f>
        <v>68</v>
      </c>
      <c r="F126" s="444"/>
      <c r="G126" s="444"/>
      <c r="H126" s="445"/>
      <c r="I126" s="416">
        <f>SUM(I117+I121)</f>
        <v>53</v>
      </c>
      <c r="J126" s="417"/>
      <c r="K126" s="417"/>
      <c r="L126" s="418"/>
      <c r="M126" s="13"/>
      <c r="N126" s="13"/>
      <c r="O126" s="11"/>
      <c r="P126" s="13"/>
      <c r="Q126" s="13"/>
      <c r="R126" s="13"/>
      <c r="S126" s="13"/>
      <c r="T126" s="13"/>
      <c r="U126" s="13"/>
    </row>
    <row r="127" spans="1:21" ht="15" customHeight="1" x14ac:dyDescent="0.25">
      <c r="A127" s="357"/>
      <c r="B127" s="358"/>
      <c r="C127" s="358"/>
      <c r="D127" s="359"/>
      <c r="E127" s="426">
        <v>0</v>
      </c>
      <c r="F127" s="427"/>
      <c r="G127" s="427">
        <v>0</v>
      </c>
      <c r="H127" s="428"/>
      <c r="I127" s="426"/>
      <c r="J127" s="427"/>
      <c r="K127" s="427"/>
      <c r="L127" s="428"/>
      <c r="M127" s="13"/>
      <c r="N127" s="13"/>
      <c r="O127" s="11"/>
      <c r="P127" s="13"/>
      <c r="Q127" s="13"/>
      <c r="R127" s="13"/>
      <c r="S127" s="13"/>
      <c r="T127" s="13"/>
      <c r="U127" s="13"/>
    </row>
    <row r="128" spans="1:21" ht="15" customHeight="1" x14ac:dyDescent="0.25">
      <c r="A128" s="357"/>
      <c r="B128" s="358"/>
      <c r="C128" s="358"/>
      <c r="D128" s="359"/>
      <c r="E128" s="94" t="s">
        <v>27</v>
      </c>
      <c r="F128" s="95" t="s">
        <v>28</v>
      </c>
      <c r="G128" s="95" t="s">
        <v>29</v>
      </c>
      <c r="H128" s="96" t="s">
        <v>30</v>
      </c>
      <c r="I128" s="94" t="s">
        <v>27</v>
      </c>
      <c r="J128" s="95" t="s">
        <v>28</v>
      </c>
      <c r="K128" s="95" t="s">
        <v>29</v>
      </c>
      <c r="L128" s="96" t="s">
        <v>30</v>
      </c>
      <c r="M128" s="13"/>
      <c r="N128" s="13"/>
      <c r="O128" s="11"/>
      <c r="P128" s="13"/>
      <c r="Q128" s="13"/>
      <c r="R128" s="13"/>
      <c r="S128" s="13"/>
      <c r="T128" s="13"/>
      <c r="U128" s="13"/>
    </row>
    <row r="129" spans="1:21" ht="15" customHeight="1" x14ac:dyDescent="0.25">
      <c r="A129" s="360"/>
      <c r="B129" s="361"/>
      <c r="C129" s="361"/>
      <c r="D129" s="362"/>
      <c r="E129" s="99">
        <f>SUM(E120,E125)</f>
        <v>67</v>
      </c>
      <c r="F129" s="99">
        <f t="shared" ref="F129:L129" si="17">SUM(F120,F125)</f>
        <v>1</v>
      </c>
      <c r="G129" s="99">
        <f t="shared" si="17"/>
        <v>0</v>
      </c>
      <c r="H129" s="99">
        <f t="shared" si="17"/>
        <v>0</v>
      </c>
      <c r="I129" s="99">
        <f t="shared" si="17"/>
        <v>52</v>
      </c>
      <c r="J129" s="99">
        <f t="shared" si="17"/>
        <v>1</v>
      </c>
      <c r="K129" s="99">
        <f t="shared" si="17"/>
        <v>0</v>
      </c>
      <c r="L129" s="99">
        <f t="shared" si="17"/>
        <v>0</v>
      </c>
      <c r="M129" s="13"/>
      <c r="N129" s="13"/>
      <c r="O129" s="16"/>
      <c r="P129" s="13"/>
      <c r="Q129" s="13"/>
      <c r="R129" s="13"/>
      <c r="S129" s="13"/>
      <c r="T129" s="13"/>
      <c r="U129" s="13"/>
    </row>
    <row r="130" spans="1:21" ht="15" customHeight="1" x14ac:dyDescent="0.25">
      <c r="B130" s="92"/>
      <c r="C130" s="92"/>
      <c r="D130" s="92"/>
      <c r="E130" s="21"/>
      <c r="F130" s="21"/>
      <c r="G130" s="21"/>
      <c r="H130" s="21"/>
      <c r="I130" s="21"/>
      <c r="J130" s="21"/>
      <c r="K130" s="21"/>
      <c r="L130" s="21"/>
      <c r="M130" s="13"/>
      <c r="N130" s="13"/>
      <c r="O130" s="16"/>
      <c r="P130" s="13"/>
      <c r="Q130" s="13"/>
      <c r="R130" s="13"/>
      <c r="S130" s="13"/>
      <c r="T130" s="13"/>
      <c r="U130" s="13"/>
    </row>
    <row r="131" spans="1:21" ht="15" customHeight="1" x14ac:dyDescent="0.25">
      <c r="A131" s="7"/>
      <c r="B131" s="31"/>
      <c r="C131" s="7"/>
      <c r="D131" s="6"/>
      <c r="E131" s="7"/>
      <c r="F131" s="7"/>
      <c r="G131" s="7"/>
      <c r="H131" s="7"/>
      <c r="I131" s="13"/>
      <c r="J131" s="13"/>
      <c r="K131" s="13"/>
      <c r="L131" s="13"/>
      <c r="M131" s="13"/>
      <c r="N131" s="13"/>
      <c r="O131" s="16"/>
      <c r="P131" s="13"/>
      <c r="Q131" s="13"/>
      <c r="R131" s="13"/>
      <c r="S131" s="13"/>
      <c r="T131" s="13"/>
      <c r="U131" s="13"/>
    </row>
    <row r="132" spans="1:21" ht="15" customHeight="1" x14ac:dyDescent="0.25">
      <c r="A132" s="128" t="s">
        <v>39</v>
      </c>
      <c r="B132" s="128"/>
      <c r="C132" s="128"/>
      <c r="D132" s="129"/>
      <c r="E132" s="500" t="s">
        <v>8</v>
      </c>
      <c r="F132" s="500"/>
      <c r="G132" s="500"/>
      <c r="H132" s="500"/>
      <c r="I132" s="411" t="s">
        <v>43</v>
      </c>
      <c r="J132" s="411"/>
      <c r="K132" s="411"/>
      <c r="L132" s="412"/>
      <c r="M132" s="13"/>
      <c r="N132" s="13"/>
      <c r="O132" s="16"/>
      <c r="P132" s="13"/>
      <c r="Q132" s="13"/>
      <c r="R132" s="13"/>
      <c r="S132" s="13"/>
      <c r="T132" s="13"/>
      <c r="U132" s="13"/>
    </row>
    <row r="133" spans="1:21" ht="15" customHeight="1" x14ac:dyDescent="0.25">
      <c r="B133" s="93" t="s">
        <v>1</v>
      </c>
      <c r="C133" s="93" t="s">
        <v>2</v>
      </c>
      <c r="D133" s="93" t="s">
        <v>3</v>
      </c>
      <c r="E133" s="425" t="s">
        <v>4</v>
      </c>
      <c r="F133" s="425"/>
      <c r="G133" s="425"/>
      <c r="H133" s="425"/>
      <c r="I133" s="425" t="s">
        <v>4</v>
      </c>
      <c r="J133" s="425"/>
      <c r="K133" s="425"/>
      <c r="L133" s="425"/>
      <c r="M133" s="13"/>
      <c r="N133" s="13"/>
      <c r="O133" s="16"/>
      <c r="P133" s="13"/>
      <c r="Q133" s="13"/>
      <c r="R133" s="13"/>
      <c r="S133" s="13"/>
      <c r="T133" s="13"/>
      <c r="U133" s="13"/>
    </row>
    <row r="134" spans="1:21" ht="18" customHeight="1" x14ac:dyDescent="0.25">
      <c r="A134" s="315" t="s">
        <v>39</v>
      </c>
      <c r="B134" s="393" t="s">
        <v>13</v>
      </c>
      <c r="C134" s="333"/>
      <c r="D134" s="333"/>
      <c r="E134" s="443">
        <f>SUM(E138+F138)</f>
        <v>18</v>
      </c>
      <c r="F134" s="444"/>
      <c r="G134" s="444"/>
      <c r="H134" s="445"/>
      <c r="I134" s="416">
        <f>SUM(I138+J138)</f>
        <v>20</v>
      </c>
      <c r="J134" s="417"/>
      <c r="K134" s="417"/>
      <c r="L134" s="418"/>
      <c r="M134" s="13"/>
      <c r="N134" s="13"/>
      <c r="O134" s="16"/>
      <c r="P134" s="13"/>
      <c r="Q134" s="13"/>
      <c r="R134" s="13"/>
      <c r="S134" s="13"/>
      <c r="T134" s="13"/>
      <c r="U134" s="13"/>
    </row>
    <row r="135" spans="1:21" ht="15" customHeight="1" x14ac:dyDescent="0.25">
      <c r="A135" s="316"/>
      <c r="B135" s="394"/>
      <c r="C135" s="334"/>
      <c r="D135" s="334"/>
      <c r="E135" s="432"/>
      <c r="F135" s="433"/>
      <c r="G135" s="433"/>
      <c r="H135" s="434"/>
      <c r="I135" s="432"/>
      <c r="J135" s="433"/>
      <c r="K135" s="433"/>
      <c r="L135" s="90"/>
      <c r="M135" s="13"/>
      <c r="N135" s="13"/>
      <c r="O135" s="16"/>
      <c r="P135" s="13"/>
      <c r="Q135" s="13"/>
      <c r="R135" s="13"/>
      <c r="S135" s="13"/>
      <c r="T135" s="13"/>
      <c r="U135" s="13"/>
    </row>
    <row r="136" spans="1:21" ht="15" customHeight="1" x14ac:dyDescent="0.25">
      <c r="A136" s="316"/>
      <c r="B136" s="394"/>
      <c r="C136" s="334"/>
      <c r="D136" s="334"/>
      <c r="E136" s="419"/>
      <c r="F136" s="420"/>
      <c r="G136" s="420"/>
      <c r="H136" s="421"/>
      <c r="I136" s="419"/>
      <c r="J136" s="420"/>
      <c r="K136" s="420"/>
      <c r="L136" s="421"/>
      <c r="M136" s="13"/>
      <c r="N136" s="13"/>
      <c r="O136" s="16"/>
      <c r="P136" s="13"/>
      <c r="Q136" s="13"/>
      <c r="R136" s="13"/>
      <c r="S136" s="13"/>
      <c r="T136" s="13"/>
      <c r="U136" s="13"/>
    </row>
    <row r="137" spans="1:21" ht="15" customHeight="1" x14ac:dyDescent="0.25">
      <c r="A137" s="316"/>
      <c r="B137" s="394"/>
      <c r="C137" s="334"/>
      <c r="D137" s="334"/>
      <c r="E137" s="87" t="s">
        <v>27</v>
      </c>
      <c r="F137" s="88" t="s">
        <v>28</v>
      </c>
      <c r="G137" s="88" t="s">
        <v>29</v>
      </c>
      <c r="H137" s="89" t="s">
        <v>30</v>
      </c>
      <c r="I137" s="87" t="s">
        <v>27</v>
      </c>
      <c r="J137" s="88" t="s">
        <v>28</v>
      </c>
      <c r="K137" s="88" t="s">
        <v>29</v>
      </c>
      <c r="L137" s="89" t="s">
        <v>30</v>
      </c>
      <c r="M137" s="13"/>
      <c r="N137" s="13"/>
      <c r="O137" s="16"/>
      <c r="P137" s="13"/>
      <c r="Q137" s="13"/>
      <c r="R137" s="13"/>
      <c r="S137" s="13"/>
      <c r="T137" s="13"/>
      <c r="U137" s="13"/>
    </row>
    <row r="138" spans="1:21" ht="15" customHeight="1" x14ac:dyDescent="0.25">
      <c r="A138" s="317"/>
      <c r="B138" s="395"/>
      <c r="C138" s="335"/>
      <c r="D138" s="335"/>
      <c r="E138" s="62">
        <v>17</v>
      </c>
      <c r="F138" s="63">
        <v>1</v>
      </c>
      <c r="G138" s="63"/>
      <c r="H138" s="68"/>
      <c r="I138" s="62">
        <v>19</v>
      </c>
      <c r="J138" s="63">
        <v>1</v>
      </c>
      <c r="K138" s="63"/>
      <c r="L138" s="68"/>
      <c r="M138" s="13"/>
      <c r="N138" s="13"/>
      <c r="O138" s="16"/>
      <c r="P138" s="13"/>
      <c r="Q138" s="13"/>
      <c r="R138" s="13"/>
      <c r="S138" s="13"/>
      <c r="T138" s="13"/>
      <c r="U138" s="13"/>
    </row>
    <row r="139" spans="1:21" ht="18" customHeight="1" x14ac:dyDescent="0.25">
      <c r="A139" s="315" t="s">
        <v>39</v>
      </c>
      <c r="B139" s="393" t="s">
        <v>14</v>
      </c>
      <c r="C139" s="333"/>
      <c r="D139" s="333"/>
      <c r="E139" s="443">
        <f>SUM(E143+F143)</f>
        <v>41</v>
      </c>
      <c r="F139" s="444"/>
      <c r="G139" s="444"/>
      <c r="H139" s="445"/>
      <c r="I139" s="416">
        <f>SUM(I143+J143)</f>
        <v>38</v>
      </c>
      <c r="J139" s="417"/>
      <c r="K139" s="417"/>
      <c r="L139" s="418"/>
      <c r="M139" s="13"/>
      <c r="N139" s="13"/>
      <c r="O139" s="16"/>
      <c r="P139" s="13"/>
      <c r="Q139" s="13"/>
      <c r="R139" s="13"/>
      <c r="S139" s="13"/>
      <c r="T139" s="13"/>
      <c r="U139" s="13"/>
    </row>
    <row r="140" spans="1:21" ht="15" customHeight="1" x14ac:dyDescent="0.25">
      <c r="A140" s="316"/>
      <c r="B140" s="394"/>
      <c r="C140" s="334"/>
      <c r="D140" s="334"/>
      <c r="E140" s="432"/>
      <c r="F140" s="433"/>
      <c r="G140" s="433"/>
      <c r="H140" s="434"/>
      <c r="I140" s="432"/>
      <c r="J140" s="433"/>
      <c r="K140" s="433"/>
      <c r="L140" s="90"/>
      <c r="M140" s="13"/>
      <c r="N140" s="13"/>
      <c r="O140" s="16"/>
      <c r="P140" s="13"/>
      <c r="Q140" s="13"/>
      <c r="R140" s="13"/>
      <c r="S140" s="13"/>
      <c r="T140" s="13"/>
      <c r="U140" s="13"/>
    </row>
    <row r="141" spans="1:21" ht="15" customHeight="1" x14ac:dyDescent="0.25">
      <c r="A141" s="316"/>
      <c r="B141" s="394"/>
      <c r="C141" s="334"/>
      <c r="D141" s="334"/>
      <c r="E141" s="456"/>
      <c r="F141" s="448"/>
      <c r="G141" s="448"/>
      <c r="H141" s="449"/>
      <c r="I141" s="456"/>
      <c r="J141" s="448"/>
      <c r="K141" s="448"/>
      <c r="L141" s="449"/>
      <c r="M141" s="13"/>
      <c r="N141" s="13"/>
      <c r="O141" s="16"/>
      <c r="P141" s="13"/>
      <c r="Q141" s="13"/>
      <c r="R141" s="13"/>
      <c r="S141" s="13"/>
      <c r="T141" s="13"/>
      <c r="U141" s="13"/>
    </row>
    <row r="142" spans="1:21" ht="15" customHeight="1" x14ac:dyDescent="0.25">
      <c r="A142" s="316"/>
      <c r="B142" s="394"/>
      <c r="C142" s="334"/>
      <c r="D142" s="334"/>
      <c r="E142" s="87" t="s">
        <v>27</v>
      </c>
      <c r="F142" s="88" t="s">
        <v>28</v>
      </c>
      <c r="G142" s="88" t="s">
        <v>29</v>
      </c>
      <c r="H142" s="89" t="s">
        <v>30</v>
      </c>
      <c r="I142" s="87" t="s">
        <v>27</v>
      </c>
      <c r="J142" s="88" t="s">
        <v>28</v>
      </c>
      <c r="K142" s="88" t="s">
        <v>29</v>
      </c>
      <c r="L142" s="89" t="s">
        <v>30</v>
      </c>
      <c r="M142" s="13"/>
      <c r="N142" s="13"/>
      <c r="O142" s="16"/>
      <c r="P142" s="13"/>
      <c r="Q142" s="13"/>
      <c r="R142" s="13"/>
      <c r="S142" s="13"/>
      <c r="T142" s="13"/>
      <c r="U142" s="13"/>
    </row>
    <row r="143" spans="1:21" ht="15" customHeight="1" x14ac:dyDescent="0.25">
      <c r="A143" s="317"/>
      <c r="B143" s="395"/>
      <c r="C143" s="335"/>
      <c r="D143" s="335"/>
      <c r="E143" s="62">
        <v>41</v>
      </c>
      <c r="F143" s="63">
        <v>0</v>
      </c>
      <c r="G143" s="63"/>
      <c r="H143" s="68"/>
      <c r="I143" s="62">
        <v>38</v>
      </c>
      <c r="J143" s="63"/>
      <c r="K143" s="63"/>
      <c r="L143" s="68"/>
      <c r="M143" s="13"/>
      <c r="N143" s="13"/>
      <c r="O143" s="16"/>
      <c r="P143" s="13"/>
      <c r="Q143" s="13"/>
      <c r="R143" s="13"/>
      <c r="S143" s="13"/>
      <c r="T143" s="13"/>
      <c r="U143" s="13"/>
    </row>
    <row r="144" spans="1:21" ht="18" customHeight="1" x14ac:dyDescent="0.25">
      <c r="A144" s="354" t="s">
        <v>15</v>
      </c>
      <c r="B144" s="355"/>
      <c r="C144" s="355"/>
      <c r="D144" s="356"/>
      <c r="E144" s="443">
        <f>SUM(E134+E139)</f>
        <v>59</v>
      </c>
      <c r="F144" s="444"/>
      <c r="G144" s="444"/>
      <c r="H144" s="445"/>
      <c r="I144" s="416">
        <f>SUM(I134+I139)</f>
        <v>58</v>
      </c>
      <c r="J144" s="417"/>
      <c r="K144" s="417"/>
      <c r="L144" s="418"/>
      <c r="M144" s="13"/>
      <c r="N144" s="13"/>
      <c r="O144" s="16"/>
      <c r="P144" s="13"/>
      <c r="Q144" s="13"/>
      <c r="R144" s="13"/>
      <c r="S144" s="13"/>
      <c r="T144" s="13"/>
      <c r="U144" s="13"/>
    </row>
    <row r="145" spans="1:21" ht="15" customHeight="1" x14ac:dyDescent="0.25">
      <c r="A145" s="357"/>
      <c r="B145" s="358"/>
      <c r="C145" s="358"/>
      <c r="D145" s="359"/>
      <c r="E145" s="419"/>
      <c r="F145" s="420"/>
      <c r="G145" s="420"/>
      <c r="H145" s="421"/>
      <c r="I145" s="419"/>
      <c r="J145" s="420"/>
      <c r="K145" s="420"/>
      <c r="L145" s="421"/>
      <c r="M145" s="13"/>
      <c r="N145" s="13"/>
      <c r="O145" s="16"/>
      <c r="P145" s="13"/>
      <c r="Q145" s="13"/>
      <c r="R145" s="13"/>
      <c r="S145" s="13"/>
      <c r="T145" s="13"/>
      <c r="U145" s="13"/>
    </row>
    <row r="146" spans="1:21" ht="15" customHeight="1" x14ac:dyDescent="0.25">
      <c r="A146" s="357"/>
      <c r="B146" s="358"/>
      <c r="C146" s="358"/>
      <c r="D146" s="359"/>
      <c r="E146" s="94" t="s">
        <v>27</v>
      </c>
      <c r="F146" s="95" t="s">
        <v>28</v>
      </c>
      <c r="G146" s="95" t="s">
        <v>29</v>
      </c>
      <c r="H146" s="96" t="s">
        <v>30</v>
      </c>
      <c r="I146" s="94" t="s">
        <v>27</v>
      </c>
      <c r="J146" s="95" t="s">
        <v>28</v>
      </c>
      <c r="K146" s="95" t="s">
        <v>29</v>
      </c>
      <c r="L146" s="96" t="s">
        <v>30</v>
      </c>
      <c r="M146" s="13"/>
      <c r="N146" s="13"/>
      <c r="O146" s="16"/>
      <c r="P146" s="13"/>
      <c r="Q146" s="13"/>
      <c r="R146" s="13"/>
      <c r="S146" s="13"/>
      <c r="T146" s="13"/>
      <c r="U146" s="13"/>
    </row>
    <row r="147" spans="1:21" ht="15" customHeight="1" x14ac:dyDescent="0.25">
      <c r="A147" s="360"/>
      <c r="B147" s="361"/>
      <c r="C147" s="361"/>
      <c r="D147" s="362"/>
      <c r="E147" s="99">
        <f>SUM(E138,E143)</f>
        <v>58</v>
      </c>
      <c r="F147" s="100">
        <f t="shared" ref="F147:L147" si="18">SUM(F138,F143)</f>
        <v>1</v>
      </c>
      <c r="G147" s="100">
        <f t="shared" si="18"/>
        <v>0</v>
      </c>
      <c r="H147" s="101">
        <f t="shared" si="18"/>
        <v>0</v>
      </c>
      <c r="I147" s="99">
        <f t="shared" si="18"/>
        <v>57</v>
      </c>
      <c r="J147" s="100">
        <f t="shared" si="18"/>
        <v>1</v>
      </c>
      <c r="K147" s="100">
        <f t="shared" si="18"/>
        <v>0</v>
      </c>
      <c r="L147" s="101">
        <f t="shared" si="18"/>
        <v>0</v>
      </c>
      <c r="M147" s="13"/>
      <c r="N147" s="13"/>
      <c r="O147" s="16"/>
      <c r="P147" s="13"/>
      <c r="Q147" s="13"/>
      <c r="R147" s="13"/>
      <c r="S147" s="13"/>
      <c r="T147" s="13"/>
      <c r="U147" s="13"/>
    </row>
    <row r="148" spans="1:21" ht="15" customHeight="1" x14ac:dyDescent="0.25">
      <c r="A148" s="7"/>
      <c r="B148" s="97"/>
      <c r="C148" s="97"/>
      <c r="D148" s="97"/>
      <c r="E148" s="82"/>
      <c r="F148" s="82"/>
      <c r="G148" s="82"/>
      <c r="H148" s="82"/>
      <c r="I148" s="82"/>
      <c r="J148" s="82"/>
      <c r="K148" s="82"/>
      <c r="L148" s="82"/>
      <c r="M148" s="13"/>
      <c r="N148" s="13"/>
      <c r="O148" s="16"/>
      <c r="P148" s="13"/>
      <c r="Q148" s="13"/>
      <c r="R148" s="13"/>
      <c r="S148" s="13"/>
      <c r="T148" s="13"/>
      <c r="U148" s="13"/>
    </row>
    <row r="149" spans="1:21" ht="15" customHeight="1" x14ac:dyDescent="0.25">
      <c r="A149" s="7"/>
      <c r="B149" s="97"/>
      <c r="C149" s="97"/>
      <c r="D149" s="97"/>
      <c r="E149" s="82"/>
      <c r="F149" s="82"/>
      <c r="G149" s="82"/>
      <c r="H149" s="82"/>
      <c r="I149" s="82"/>
      <c r="J149" s="82"/>
      <c r="K149" s="82"/>
      <c r="L149" s="82"/>
      <c r="M149" s="13"/>
      <c r="N149" s="13"/>
      <c r="O149" s="16"/>
      <c r="P149" s="13"/>
      <c r="Q149" s="13"/>
      <c r="R149" s="13"/>
      <c r="S149" s="13"/>
      <c r="T149" s="13"/>
      <c r="U149" s="13"/>
    </row>
    <row r="150" spans="1:21" ht="15" customHeight="1" x14ac:dyDescent="0.25">
      <c r="A150" s="128" t="s">
        <v>39</v>
      </c>
      <c r="B150" s="128"/>
      <c r="C150" s="128"/>
      <c r="D150" s="129"/>
      <c r="E150" s="476" t="s">
        <v>8</v>
      </c>
      <c r="F150" s="477"/>
      <c r="G150" s="477"/>
      <c r="H150" s="478"/>
      <c r="I150" s="411" t="s">
        <v>43</v>
      </c>
      <c r="J150" s="411"/>
      <c r="K150" s="411"/>
      <c r="L150" s="412"/>
      <c r="M150" s="13"/>
      <c r="N150" s="13"/>
      <c r="O150" s="16"/>
      <c r="P150" s="13"/>
      <c r="Q150" s="13"/>
      <c r="R150" s="13"/>
      <c r="S150" s="13"/>
      <c r="T150" s="13"/>
      <c r="U150" s="13"/>
    </row>
    <row r="151" spans="1:21" ht="15" customHeight="1" x14ac:dyDescent="0.25">
      <c r="B151" s="127" t="s">
        <v>1</v>
      </c>
      <c r="C151" s="18" t="s">
        <v>2</v>
      </c>
      <c r="D151" s="18" t="s">
        <v>3</v>
      </c>
      <c r="E151" s="413" t="s">
        <v>4</v>
      </c>
      <c r="F151" s="414"/>
      <c r="G151" s="414"/>
      <c r="H151" s="415"/>
      <c r="I151" s="413" t="s">
        <v>4</v>
      </c>
      <c r="J151" s="414"/>
      <c r="K151" s="414"/>
      <c r="L151" s="415"/>
      <c r="M151" s="13"/>
      <c r="N151" s="13"/>
      <c r="O151" s="16"/>
      <c r="P151" s="13"/>
      <c r="Q151" s="13"/>
      <c r="R151" s="13"/>
      <c r="S151" s="13"/>
      <c r="T151" s="13"/>
      <c r="U151" s="13"/>
    </row>
    <row r="152" spans="1:21" ht="18" customHeight="1" x14ac:dyDescent="0.25">
      <c r="A152" s="315" t="s">
        <v>39</v>
      </c>
      <c r="B152" s="497" t="s">
        <v>61</v>
      </c>
      <c r="C152" s="378"/>
      <c r="D152" s="381"/>
      <c r="E152" s="443">
        <f>SUM(E156+F156)</f>
        <v>24</v>
      </c>
      <c r="F152" s="444"/>
      <c r="G152" s="444"/>
      <c r="H152" s="445"/>
      <c r="I152" s="416">
        <f>SUM(I156+J156)</f>
        <v>22</v>
      </c>
      <c r="J152" s="417"/>
      <c r="K152" s="417"/>
      <c r="L152" s="418"/>
      <c r="M152" s="13"/>
      <c r="N152" s="13"/>
      <c r="O152" s="16"/>
      <c r="P152" s="13"/>
      <c r="Q152" s="13"/>
      <c r="R152" s="13"/>
      <c r="S152" s="13"/>
      <c r="T152" s="13"/>
      <c r="U152" s="13"/>
    </row>
    <row r="153" spans="1:21" ht="15" customHeight="1" x14ac:dyDescent="0.25">
      <c r="A153" s="316"/>
      <c r="B153" s="498"/>
      <c r="C153" s="379"/>
      <c r="D153" s="382"/>
      <c r="E153" s="432"/>
      <c r="F153" s="433"/>
      <c r="G153" s="433"/>
      <c r="H153" s="434"/>
      <c r="I153" s="432"/>
      <c r="J153" s="433"/>
      <c r="K153" s="433"/>
      <c r="L153" s="434"/>
      <c r="M153" s="13"/>
      <c r="N153" s="13"/>
      <c r="O153" s="16"/>
      <c r="P153" s="13"/>
      <c r="Q153" s="13"/>
      <c r="R153" s="13"/>
      <c r="S153" s="13"/>
      <c r="T153" s="13"/>
      <c r="U153" s="13"/>
    </row>
    <row r="154" spans="1:21" ht="15" customHeight="1" x14ac:dyDescent="0.25">
      <c r="A154" s="316"/>
      <c r="B154" s="498"/>
      <c r="C154" s="379"/>
      <c r="D154" s="382"/>
      <c r="E154" s="435"/>
      <c r="F154" s="436"/>
      <c r="G154" s="436"/>
      <c r="H154" s="437"/>
      <c r="I154" s="435"/>
      <c r="J154" s="436"/>
      <c r="K154" s="436"/>
      <c r="L154" s="437"/>
      <c r="M154" s="13"/>
      <c r="N154" s="13"/>
      <c r="O154" s="16"/>
      <c r="P154" s="13"/>
      <c r="Q154" s="13"/>
      <c r="R154" s="13"/>
      <c r="S154" s="13"/>
      <c r="T154" s="13"/>
      <c r="U154" s="13"/>
    </row>
    <row r="155" spans="1:21" ht="15" customHeight="1" x14ac:dyDescent="0.25">
      <c r="A155" s="316"/>
      <c r="B155" s="498"/>
      <c r="C155" s="379"/>
      <c r="D155" s="382"/>
      <c r="E155" s="87" t="s">
        <v>27</v>
      </c>
      <c r="F155" s="88" t="s">
        <v>28</v>
      </c>
      <c r="G155" s="88" t="s">
        <v>29</v>
      </c>
      <c r="H155" s="89" t="s">
        <v>30</v>
      </c>
      <c r="I155" s="87" t="s">
        <v>27</v>
      </c>
      <c r="J155" s="88" t="s">
        <v>28</v>
      </c>
      <c r="K155" s="88" t="s">
        <v>29</v>
      </c>
      <c r="L155" s="89" t="s">
        <v>30</v>
      </c>
      <c r="M155" s="13"/>
      <c r="N155" s="13"/>
      <c r="O155" s="16"/>
      <c r="P155" s="13"/>
      <c r="Q155" s="13"/>
      <c r="R155" s="13"/>
      <c r="S155" s="13"/>
      <c r="T155" s="13"/>
      <c r="U155" s="13"/>
    </row>
    <row r="156" spans="1:21" ht="15" customHeight="1" x14ac:dyDescent="0.25">
      <c r="A156" s="317"/>
      <c r="B156" s="499"/>
      <c r="C156" s="380"/>
      <c r="D156" s="383"/>
      <c r="E156" s="62">
        <v>24</v>
      </c>
      <c r="F156" s="63">
        <v>0</v>
      </c>
      <c r="G156" s="63"/>
      <c r="H156" s="68"/>
      <c r="I156" s="62">
        <v>22</v>
      </c>
      <c r="J156" s="63">
        <v>0</v>
      </c>
      <c r="K156" s="63"/>
      <c r="L156" s="68"/>
      <c r="M156" s="13"/>
      <c r="N156" s="13"/>
      <c r="O156" s="16"/>
      <c r="P156" s="13"/>
      <c r="Q156" s="13"/>
      <c r="R156" s="13"/>
      <c r="S156" s="13"/>
      <c r="T156" s="13"/>
      <c r="U156" s="13"/>
    </row>
    <row r="157" spans="1:21" ht="18" customHeight="1" x14ac:dyDescent="0.25">
      <c r="A157" s="315" t="s">
        <v>39</v>
      </c>
      <c r="B157" s="363" t="s">
        <v>60</v>
      </c>
      <c r="C157" s="366"/>
      <c r="D157" s="369"/>
      <c r="E157" s="443">
        <f>SUM(E161+F161)</f>
        <v>21</v>
      </c>
      <c r="F157" s="444"/>
      <c r="G157" s="444"/>
      <c r="H157" s="445"/>
      <c r="I157" s="416">
        <f>SUM(I161+J161)</f>
        <v>19</v>
      </c>
      <c r="J157" s="417"/>
      <c r="K157" s="417"/>
      <c r="L157" s="418"/>
      <c r="M157" s="13"/>
      <c r="N157" s="13"/>
      <c r="O157" s="16"/>
      <c r="P157" s="13"/>
      <c r="Q157" s="13"/>
      <c r="R157" s="13"/>
      <c r="S157" s="13"/>
      <c r="T157" s="13"/>
      <c r="U157" s="13"/>
    </row>
    <row r="158" spans="1:21" ht="15" customHeight="1" x14ac:dyDescent="0.25">
      <c r="A158" s="316"/>
      <c r="B158" s="364"/>
      <c r="C158" s="367"/>
      <c r="D158" s="370"/>
      <c r="E158" s="432"/>
      <c r="F158" s="433"/>
      <c r="G158" s="433"/>
      <c r="H158" s="434"/>
      <c r="I158" s="432"/>
      <c r="J158" s="433"/>
      <c r="K158" s="433"/>
      <c r="L158" s="434"/>
      <c r="M158" s="13"/>
      <c r="N158" s="13"/>
      <c r="O158" s="16"/>
      <c r="P158" s="13"/>
      <c r="Q158" s="13"/>
      <c r="R158" s="13"/>
      <c r="S158" s="13"/>
      <c r="T158" s="13"/>
      <c r="U158" s="13"/>
    </row>
    <row r="159" spans="1:21" ht="15" customHeight="1" x14ac:dyDescent="0.25">
      <c r="A159" s="316"/>
      <c r="B159" s="364"/>
      <c r="C159" s="367"/>
      <c r="D159" s="370"/>
      <c r="E159" s="435"/>
      <c r="F159" s="436"/>
      <c r="G159" s="436"/>
      <c r="H159" s="437"/>
      <c r="I159" s="435"/>
      <c r="J159" s="436"/>
      <c r="K159" s="436"/>
      <c r="L159" s="437"/>
      <c r="M159" s="13"/>
      <c r="N159" s="13"/>
      <c r="O159" s="16"/>
      <c r="P159" s="13"/>
      <c r="Q159" s="13"/>
      <c r="R159" s="13"/>
      <c r="S159" s="13"/>
      <c r="T159" s="13"/>
      <c r="U159" s="13"/>
    </row>
    <row r="160" spans="1:21" ht="15" customHeight="1" x14ac:dyDescent="0.25">
      <c r="A160" s="316"/>
      <c r="B160" s="364"/>
      <c r="C160" s="367"/>
      <c r="D160" s="370"/>
      <c r="E160" s="87" t="s">
        <v>27</v>
      </c>
      <c r="F160" s="88" t="s">
        <v>28</v>
      </c>
      <c r="G160" s="88" t="s">
        <v>29</v>
      </c>
      <c r="H160" s="89" t="s">
        <v>30</v>
      </c>
      <c r="I160" s="87" t="s">
        <v>27</v>
      </c>
      <c r="J160" s="88" t="s">
        <v>28</v>
      </c>
      <c r="K160" s="88" t="s">
        <v>29</v>
      </c>
      <c r="L160" s="89" t="s">
        <v>30</v>
      </c>
      <c r="M160" s="13"/>
      <c r="N160" s="13"/>
      <c r="O160" s="16"/>
      <c r="P160" s="13"/>
      <c r="Q160" s="13"/>
      <c r="R160" s="13"/>
      <c r="S160" s="13"/>
      <c r="T160" s="13"/>
      <c r="U160" s="13"/>
    </row>
    <row r="161" spans="1:21" ht="15" customHeight="1" x14ac:dyDescent="0.25">
      <c r="A161" s="317"/>
      <c r="B161" s="365"/>
      <c r="C161" s="368"/>
      <c r="D161" s="371"/>
      <c r="E161" s="62">
        <v>21</v>
      </c>
      <c r="F161" s="63">
        <v>0</v>
      </c>
      <c r="G161" s="63"/>
      <c r="H161" s="68"/>
      <c r="I161" s="62">
        <v>19</v>
      </c>
      <c r="J161" s="63"/>
      <c r="K161" s="63"/>
      <c r="L161" s="68"/>
      <c r="M161" s="13"/>
      <c r="N161" s="13"/>
      <c r="O161" s="16"/>
      <c r="P161" s="13"/>
      <c r="Q161" s="13"/>
      <c r="R161" s="13"/>
      <c r="S161" s="13"/>
      <c r="T161" s="13"/>
      <c r="U161" s="13"/>
    </row>
    <row r="162" spans="1:21" ht="18" customHeight="1" x14ac:dyDescent="0.25">
      <c r="A162" s="318" t="s">
        <v>37</v>
      </c>
      <c r="B162" s="457" t="s">
        <v>21</v>
      </c>
      <c r="C162" s="378"/>
      <c r="D162" s="381"/>
      <c r="E162" s="443">
        <f>SUM(E166+F166)</f>
        <v>34</v>
      </c>
      <c r="F162" s="444"/>
      <c r="G162" s="444"/>
      <c r="H162" s="445"/>
      <c r="I162" s="416">
        <f>SUM(I166+J166)</f>
        <v>26</v>
      </c>
      <c r="J162" s="417"/>
      <c r="K162" s="417"/>
      <c r="L162" s="418"/>
      <c r="M162" s="13"/>
      <c r="N162" s="13"/>
      <c r="O162" s="16"/>
      <c r="P162" s="13"/>
      <c r="Q162" s="13"/>
      <c r="R162" s="13"/>
      <c r="S162" s="13"/>
      <c r="T162" s="13"/>
      <c r="U162" s="13"/>
    </row>
    <row r="163" spans="1:21" ht="15" customHeight="1" x14ac:dyDescent="0.25">
      <c r="A163" s="319"/>
      <c r="B163" s="458"/>
      <c r="C163" s="379"/>
      <c r="D163" s="382"/>
      <c r="E163" s="438"/>
      <c r="F163" s="439"/>
      <c r="G163" s="439"/>
      <c r="H163" s="496"/>
      <c r="I163" s="438"/>
      <c r="J163" s="439"/>
      <c r="K163" s="439"/>
      <c r="L163" s="98"/>
      <c r="M163" s="13"/>
      <c r="N163" s="13"/>
      <c r="O163" s="16"/>
      <c r="P163" s="13"/>
      <c r="Q163" s="13"/>
      <c r="R163" s="13"/>
      <c r="S163" s="13"/>
      <c r="T163" s="13"/>
      <c r="U163" s="13"/>
    </row>
    <row r="164" spans="1:21" ht="15" customHeight="1" x14ac:dyDescent="0.25">
      <c r="A164" s="319"/>
      <c r="B164" s="458"/>
      <c r="C164" s="379"/>
      <c r="D164" s="382"/>
      <c r="E164" s="435"/>
      <c r="F164" s="436"/>
      <c r="G164" s="436"/>
      <c r="H164" s="437"/>
      <c r="I164" s="435"/>
      <c r="J164" s="436"/>
      <c r="K164" s="436"/>
      <c r="L164" s="437"/>
      <c r="M164" s="13"/>
      <c r="N164" s="13"/>
      <c r="O164" s="16"/>
      <c r="P164" s="13"/>
      <c r="Q164" s="13"/>
      <c r="R164" s="13"/>
      <c r="S164" s="13"/>
      <c r="T164" s="13"/>
      <c r="U164" s="13"/>
    </row>
    <row r="165" spans="1:21" ht="15" customHeight="1" x14ac:dyDescent="0.25">
      <c r="A165" s="319"/>
      <c r="B165" s="458"/>
      <c r="C165" s="379"/>
      <c r="D165" s="382"/>
      <c r="E165" s="87" t="s">
        <v>27</v>
      </c>
      <c r="F165" s="88" t="s">
        <v>28</v>
      </c>
      <c r="G165" s="88" t="s">
        <v>29</v>
      </c>
      <c r="H165" s="89" t="s">
        <v>30</v>
      </c>
      <c r="I165" s="87" t="s">
        <v>27</v>
      </c>
      <c r="J165" s="88" t="s">
        <v>28</v>
      </c>
      <c r="K165" s="88" t="s">
        <v>29</v>
      </c>
      <c r="L165" s="89" t="s">
        <v>30</v>
      </c>
      <c r="M165" s="13"/>
      <c r="N165" s="13"/>
      <c r="O165" s="16"/>
      <c r="P165" s="13"/>
      <c r="Q165" s="13"/>
      <c r="R165" s="13"/>
      <c r="S165" s="13"/>
      <c r="T165" s="13"/>
      <c r="U165" s="13"/>
    </row>
    <row r="166" spans="1:21" ht="15" customHeight="1" x14ac:dyDescent="0.25">
      <c r="A166" s="320"/>
      <c r="B166" s="458"/>
      <c r="C166" s="379"/>
      <c r="D166" s="382"/>
      <c r="E166" s="62">
        <v>34</v>
      </c>
      <c r="F166" s="63">
        <v>0</v>
      </c>
      <c r="G166" s="63"/>
      <c r="H166" s="68"/>
      <c r="I166" s="62">
        <v>26</v>
      </c>
      <c r="J166" s="63"/>
      <c r="K166" s="63"/>
      <c r="L166" s="68"/>
      <c r="M166" s="13"/>
      <c r="N166" s="13"/>
      <c r="O166" s="16"/>
      <c r="P166" s="13"/>
      <c r="Q166" s="13"/>
      <c r="R166" s="13"/>
      <c r="S166" s="13"/>
      <c r="T166" s="13"/>
      <c r="U166" s="13"/>
    </row>
    <row r="167" spans="1:21" ht="18" customHeight="1" x14ac:dyDescent="0.25">
      <c r="A167" s="321" t="s">
        <v>16</v>
      </c>
      <c r="B167" s="322"/>
      <c r="C167" s="322"/>
      <c r="D167" s="323"/>
      <c r="E167" s="443">
        <f>SUM(E152+E157+E162)</f>
        <v>79</v>
      </c>
      <c r="F167" s="444"/>
      <c r="G167" s="444"/>
      <c r="H167" s="445"/>
      <c r="I167" s="416">
        <f>SUM(I152+I157+I162)</f>
        <v>67</v>
      </c>
      <c r="J167" s="417"/>
      <c r="K167" s="417"/>
      <c r="L167" s="418"/>
      <c r="M167" s="13"/>
      <c r="N167" s="13"/>
      <c r="O167" s="16"/>
      <c r="P167" s="13"/>
      <c r="Q167" s="13"/>
      <c r="R167" s="13"/>
      <c r="S167" s="13"/>
      <c r="T167" s="13"/>
      <c r="U167" s="13"/>
    </row>
    <row r="168" spans="1:21" ht="15" customHeight="1" x14ac:dyDescent="0.25">
      <c r="A168" s="324"/>
      <c r="B168" s="325"/>
      <c r="C168" s="325"/>
      <c r="D168" s="326"/>
      <c r="E168" s="440"/>
      <c r="F168" s="441"/>
      <c r="G168" s="441"/>
      <c r="H168" s="442"/>
      <c r="I168" s="440"/>
      <c r="J168" s="441"/>
      <c r="K168" s="441"/>
      <c r="L168" s="442"/>
      <c r="M168" s="13"/>
      <c r="N168" s="13"/>
      <c r="O168" s="16"/>
      <c r="P168" s="13"/>
      <c r="Q168" s="13"/>
      <c r="R168" s="13"/>
      <c r="S168" s="13"/>
      <c r="T168" s="13"/>
      <c r="U168" s="13"/>
    </row>
    <row r="169" spans="1:21" ht="15" customHeight="1" x14ac:dyDescent="0.25">
      <c r="A169" s="324"/>
      <c r="B169" s="325"/>
      <c r="C169" s="325"/>
      <c r="D169" s="326"/>
      <c r="E169" s="103" t="s">
        <v>27</v>
      </c>
      <c r="F169" s="104" t="s">
        <v>28</v>
      </c>
      <c r="G169" s="104" t="s">
        <v>29</v>
      </c>
      <c r="H169" s="105" t="s">
        <v>30</v>
      </c>
      <c r="I169" s="103" t="s">
        <v>27</v>
      </c>
      <c r="J169" s="104" t="s">
        <v>28</v>
      </c>
      <c r="K169" s="104" t="s">
        <v>29</v>
      </c>
      <c r="L169" s="105" t="s">
        <v>30</v>
      </c>
      <c r="M169" s="13"/>
      <c r="N169" s="13"/>
      <c r="O169" s="16"/>
      <c r="P169" s="13"/>
      <c r="Q169" s="13"/>
      <c r="R169" s="13"/>
      <c r="S169" s="13"/>
      <c r="T169" s="13"/>
      <c r="U169" s="13"/>
    </row>
    <row r="170" spans="1:21" ht="15" customHeight="1" x14ac:dyDescent="0.25">
      <c r="A170" s="327"/>
      <c r="B170" s="328"/>
      <c r="C170" s="328"/>
      <c r="D170" s="329"/>
      <c r="E170" s="99">
        <f>SUM(E156,E161,E166)</f>
        <v>79</v>
      </c>
      <c r="F170" s="100">
        <f t="shared" ref="F170:L170" si="19">SUM(F156,F161,F166)</f>
        <v>0</v>
      </c>
      <c r="G170" s="100">
        <f t="shared" si="19"/>
        <v>0</v>
      </c>
      <c r="H170" s="101">
        <f t="shared" si="19"/>
        <v>0</v>
      </c>
      <c r="I170" s="99">
        <f t="shared" si="19"/>
        <v>67</v>
      </c>
      <c r="J170" s="100">
        <f t="shared" si="19"/>
        <v>0</v>
      </c>
      <c r="K170" s="100">
        <f t="shared" si="19"/>
        <v>0</v>
      </c>
      <c r="L170" s="101">
        <f t="shared" si="19"/>
        <v>0</v>
      </c>
      <c r="M170" s="13"/>
      <c r="N170" s="13"/>
      <c r="O170" s="16"/>
      <c r="P170" s="13"/>
      <c r="Q170" s="13"/>
      <c r="R170" s="13"/>
      <c r="S170" s="13"/>
      <c r="T170" s="13"/>
      <c r="U170" s="13"/>
    </row>
    <row r="171" spans="1:21" ht="15" customHeight="1" x14ac:dyDescent="0.25">
      <c r="B171" s="91"/>
      <c r="C171" s="91"/>
      <c r="D171" s="91"/>
      <c r="E171" s="21"/>
      <c r="F171" s="21"/>
      <c r="G171" s="21"/>
      <c r="H171" s="21"/>
      <c r="I171" s="21"/>
      <c r="J171" s="21"/>
      <c r="K171" s="21"/>
      <c r="L171" s="21"/>
      <c r="M171" s="13"/>
      <c r="N171" s="13"/>
      <c r="O171" s="16"/>
      <c r="P171" s="13"/>
      <c r="Q171" s="13"/>
      <c r="R171" s="13"/>
      <c r="S171" s="13"/>
      <c r="T171" s="13"/>
      <c r="U171" s="13"/>
    </row>
    <row r="172" spans="1:21" ht="15" customHeight="1" x14ac:dyDescent="0.25">
      <c r="A172" s="132" t="s">
        <v>39</v>
      </c>
      <c r="B172" s="133"/>
      <c r="C172" s="133"/>
      <c r="D172" s="134"/>
      <c r="E172" s="476" t="s">
        <v>8</v>
      </c>
      <c r="F172" s="477"/>
      <c r="G172" s="477"/>
      <c r="H172" s="478"/>
      <c r="I172" s="411" t="s">
        <v>43</v>
      </c>
      <c r="J172" s="411"/>
      <c r="K172" s="411"/>
      <c r="L172" s="412"/>
      <c r="M172" s="13"/>
      <c r="N172" s="13"/>
      <c r="O172" s="16"/>
      <c r="P172" s="13"/>
      <c r="Q172" s="13"/>
      <c r="R172" s="13"/>
      <c r="S172" s="13"/>
      <c r="T172" s="13"/>
      <c r="U172" s="13"/>
    </row>
    <row r="173" spans="1:21" ht="15" customHeight="1" x14ac:dyDescent="0.25">
      <c r="B173" s="127" t="s">
        <v>1</v>
      </c>
      <c r="C173" s="18" t="s">
        <v>2</v>
      </c>
      <c r="D173" s="18" t="s">
        <v>3</v>
      </c>
      <c r="E173" s="413" t="s">
        <v>4</v>
      </c>
      <c r="F173" s="414"/>
      <c r="G173" s="414"/>
      <c r="H173" s="415"/>
      <c r="I173" s="413" t="s">
        <v>4</v>
      </c>
      <c r="J173" s="414"/>
      <c r="K173" s="414"/>
      <c r="L173" s="415"/>
      <c r="M173" s="13"/>
      <c r="N173" s="13"/>
      <c r="O173" s="16"/>
      <c r="P173" s="13"/>
      <c r="Q173" s="13"/>
      <c r="R173" s="13"/>
      <c r="S173" s="13"/>
      <c r="T173" s="13"/>
      <c r="U173" s="13"/>
    </row>
    <row r="174" spans="1:21" ht="18" customHeight="1" x14ac:dyDescent="0.25">
      <c r="A174" s="315" t="s">
        <v>39</v>
      </c>
      <c r="B174" s="372" t="s">
        <v>20</v>
      </c>
      <c r="C174" s="375"/>
      <c r="D174" s="369"/>
      <c r="E174" s="443">
        <f>SUM(E178+F178)</f>
        <v>18</v>
      </c>
      <c r="F174" s="444"/>
      <c r="G174" s="444"/>
      <c r="H174" s="445"/>
      <c r="I174" s="443">
        <f>SUM(I178+J178)</f>
        <v>18</v>
      </c>
      <c r="J174" s="444"/>
      <c r="K174" s="444"/>
      <c r="L174" s="445"/>
      <c r="M174" s="13"/>
      <c r="N174" s="13"/>
      <c r="O174" s="16"/>
      <c r="P174" s="13"/>
      <c r="Q174" s="13"/>
      <c r="R174" s="13"/>
      <c r="S174" s="13"/>
      <c r="T174" s="13"/>
      <c r="U174" s="13"/>
    </row>
    <row r="175" spans="1:21" ht="15" customHeight="1" x14ac:dyDescent="0.25">
      <c r="A175" s="316"/>
      <c r="B175" s="373"/>
      <c r="C175" s="376"/>
      <c r="D175" s="370"/>
      <c r="E175" s="446"/>
      <c r="F175" s="447"/>
      <c r="G175" s="447"/>
      <c r="H175" s="455"/>
      <c r="I175" s="446"/>
      <c r="J175" s="447"/>
      <c r="K175" s="447"/>
      <c r="L175" s="102"/>
      <c r="M175" s="13"/>
      <c r="N175" s="13"/>
      <c r="O175" s="16"/>
      <c r="P175" s="13"/>
      <c r="Q175" s="13"/>
      <c r="R175" s="13"/>
      <c r="S175" s="13"/>
      <c r="T175" s="13"/>
      <c r="U175" s="13"/>
    </row>
    <row r="176" spans="1:21" ht="15" customHeight="1" x14ac:dyDescent="0.25">
      <c r="A176" s="316"/>
      <c r="B176" s="373"/>
      <c r="C176" s="376"/>
      <c r="D176" s="370"/>
      <c r="E176" s="435"/>
      <c r="F176" s="436"/>
      <c r="G176" s="436"/>
      <c r="H176" s="437"/>
      <c r="I176" s="435"/>
      <c r="J176" s="436"/>
      <c r="K176" s="436"/>
      <c r="L176" s="437"/>
      <c r="M176" s="13"/>
      <c r="N176" s="13"/>
      <c r="O176" s="16"/>
      <c r="P176" s="13"/>
      <c r="Q176" s="13"/>
      <c r="R176" s="13"/>
      <c r="S176" s="13"/>
      <c r="T176" s="13"/>
      <c r="U176" s="13"/>
    </row>
    <row r="177" spans="1:26" ht="15" customHeight="1" x14ac:dyDescent="0.25">
      <c r="A177" s="316"/>
      <c r="B177" s="373"/>
      <c r="C177" s="376"/>
      <c r="D177" s="370"/>
      <c r="E177" s="87" t="s">
        <v>27</v>
      </c>
      <c r="F177" s="88" t="s">
        <v>28</v>
      </c>
      <c r="G177" s="88" t="s">
        <v>29</v>
      </c>
      <c r="H177" s="89" t="s">
        <v>30</v>
      </c>
      <c r="I177" s="87" t="s">
        <v>27</v>
      </c>
      <c r="J177" s="88" t="s">
        <v>28</v>
      </c>
      <c r="K177" s="88" t="s">
        <v>29</v>
      </c>
      <c r="L177" s="89" t="s">
        <v>30</v>
      </c>
      <c r="M177" s="13"/>
      <c r="N177" s="13"/>
      <c r="O177" s="16"/>
      <c r="P177" s="13"/>
      <c r="Q177" s="13"/>
      <c r="R177" s="13"/>
      <c r="S177" s="13"/>
      <c r="T177" s="13"/>
      <c r="U177" s="13"/>
    </row>
    <row r="178" spans="1:26" ht="15" customHeight="1" x14ac:dyDescent="0.25">
      <c r="A178" s="317"/>
      <c r="B178" s="374"/>
      <c r="C178" s="377"/>
      <c r="D178" s="371"/>
      <c r="E178" s="62">
        <v>18</v>
      </c>
      <c r="F178" s="63">
        <v>0</v>
      </c>
      <c r="G178" s="63"/>
      <c r="H178" s="68"/>
      <c r="I178" s="62">
        <v>18</v>
      </c>
      <c r="J178" s="63"/>
      <c r="K178" s="63"/>
      <c r="L178" s="68"/>
      <c r="M178" s="13"/>
      <c r="N178" s="13"/>
      <c r="O178" s="16"/>
      <c r="P178" s="13"/>
      <c r="Q178" s="13"/>
      <c r="R178" s="13"/>
      <c r="S178" s="13"/>
      <c r="T178" s="13"/>
      <c r="U178" s="13"/>
    </row>
    <row r="179" spans="1:26" ht="18" customHeight="1" x14ac:dyDescent="0.25">
      <c r="A179" s="321" t="s">
        <v>19</v>
      </c>
      <c r="B179" s="322"/>
      <c r="C179" s="322"/>
      <c r="D179" s="323"/>
      <c r="E179" s="443">
        <f>E174</f>
        <v>18</v>
      </c>
      <c r="F179" s="444"/>
      <c r="G179" s="444"/>
      <c r="H179" s="445"/>
      <c r="I179" s="417">
        <f t="shared" ref="I179" si="20">I174</f>
        <v>18</v>
      </c>
      <c r="J179" s="417"/>
      <c r="K179" s="417"/>
      <c r="L179" s="418"/>
      <c r="M179" s="13"/>
      <c r="N179" s="16"/>
      <c r="O179" s="16"/>
      <c r="P179" s="13"/>
      <c r="Q179" s="13"/>
      <c r="R179" s="13"/>
      <c r="S179" s="13"/>
      <c r="T179" s="13"/>
      <c r="U179" s="13"/>
    </row>
    <row r="180" spans="1:26" ht="15" customHeight="1" x14ac:dyDescent="0.25">
      <c r="A180" s="324"/>
      <c r="B180" s="325"/>
      <c r="C180" s="325"/>
      <c r="D180" s="326"/>
      <c r="E180" s="446">
        <f>E175</f>
        <v>0</v>
      </c>
      <c r="F180" s="447"/>
      <c r="G180" s="447">
        <f t="shared" ref="G180" si="21">G175</f>
        <v>0</v>
      </c>
      <c r="H180" s="455"/>
      <c r="I180" s="82"/>
      <c r="J180" s="82"/>
      <c r="K180" s="82"/>
      <c r="L180" s="106"/>
      <c r="M180" s="13"/>
      <c r="N180" s="16"/>
      <c r="O180" s="16"/>
      <c r="P180" s="13"/>
      <c r="Q180" s="13"/>
      <c r="R180" s="13"/>
      <c r="S180" s="13"/>
      <c r="T180" s="13"/>
      <c r="U180" s="13"/>
    </row>
    <row r="181" spans="1:26" ht="15" customHeight="1" x14ac:dyDescent="0.25">
      <c r="A181" s="324"/>
      <c r="B181" s="325"/>
      <c r="C181" s="325"/>
      <c r="D181" s="326"/>
      <c r="E181" s="435">
        <f>E176</f>
        <v>0</v>
      </c>
      <c r="F181" s="436"/>
      <c r="G181" s="436">
        <f t="shared" ref="G181" si="22">G176</f>
        <v>0</v>
      </c>
      <c r="H181" s="437"/>
      <c r="I181" s="448"/>
      <c r="J181" s="448"/>
      <c r="K181" s="448"/>
      <c r="L181" s="449"/>
      <c r="M181" s="13"/>
      <c r="N181" s="16"/>
      <c r="O181" s="16"/>
      <c r="P181" s="13"/>
      <c r="Q181" s="13"/>
      <c r="R181" s="13"/>
      <c r="S181" s="13"/>
      <c r="T181" s="13"/>
      <c r="U181" s="13"/>
    </row>
    <row r="182" spans="1:26" ht="15" customHeight="1" x14ac:dyDescent="0.25">
      <c r="A182" s="324"/>
      <c r="B182" s="325"/>
      <c r="C182" s="325"/>
      <c r="D182" s="326"/>
      <c r="E182" s="103" t="s">
        <v>27</v>
      </c>
      <c r="F182" s="104" t="s">
        <v>28</v>
      </c>
      <c r="G182" s="104" t="s">
        <v>29</v>
      </c>
      <c r="H182" s="105" t="s">
        <v>30</v>
      </c>
      <c r="I182" s="104" t="s">
        <v>27</v>
      </c>
      <c r="J182" s="88" t="s">
        <v>28</v>
      </c>
      <c r="K182" s="88" t="s">
        <v>29</v>
      </c>
      <c r="L182" s="89" t="s">
        <v>30</v>
      </c>
      <c r="M182" s="13"/>
      <c r="N182" s="16"/>
      <c r="O182" s="16"/>
      <c r="P182" s="13"/>
      <c r="Q182" s="13"/>
      <c r="R182" s="13"/>
      <c r="S182" s="13"/>
      <c r="T182" s="13"/>
      <c r="U182" s="13"/>
    </row>
    <row r="183" spans="1:26" ht="15" customHeight="1" x14ac:dyDescent="0.25">
      <c r="A183" s="327"/>
      <c r="B183" s="328"/>
      <c r="C183" s="328"/>
      <c r="D183" s="329"/>
      <c r="E183" s="62">
        <f>E178</f>
        <v>18</v>
      </c>
      <c r="F183" s="141">
        <f t="shared" ref="F183:L183" si="23">F178</f>
        <v>0</v>
      </c>
      <c r="G183" s="141">
        <f t="shared" si="23"/>
        <v>0</v>
      </c>
      <c r="H183" s="141">
        <f t="shared" si="23"/>
        <v>0</v>
      </c>
      <c r="I183" s="141">
        <f t="shared" si="23"/>
        <v>18</v>
      </c>
      <c r="J183" s="141">
        <f t="shared" si="23"/>
        <v>0</v>
      </c>
      <c r="K183" s="141">
        <f t="shared" si="23"/>
        <v>0</v>
      </c>
      <c r="L183" s="141">
        <f t="shared" si="23"/>
        <v>0</v>
      </c>
      <c r="M183" s="13"/>
      <c r="N183" s="16"/>
      <c r="O183" s="16"/>
      <c r="P183" s="13"/>
      <c r="Q183" s="13"/>
      <c r="R183" s="13"/>
      <c r="S183" s="13"/>
      <c r="T183" s="13"/>
      <c r="U183" s="13"/>
    </row>
    <row r="184" spans="1:26" ht="15" customHeight="1" x14ac:dyDescent="0.25">
      <c r="B184" s="4"/>
      <c r="C184" s="4"/>
      <c r="D184" s="4"/>
      <c r="E184" s="8"/>
      <c r="F184" s="8"/>
      <c r="G184" s="8"/>
      <c r="H184" s="8"/>
      <c r="I184" s="21"/>
      <c r="J184" s="21"/>
      <c r="K184" s="21"/>
      <c r="L184" s="21"/>
    </row>
    <row r="185" spans="1:26" ht="15" customHeight="1" x14ac:dyDescent="0.25">
      <c r="B185" s="19"/>
      <c r="C185" s="19"/>
      <c r="D185" s="19"/>
      <c r="E185" s="42"/>
      <c r="F185" s="42"/>
      <c r="G185" s="42"/>
      <c r="H185" s="42"/>
      <c r="I185" s="21"/>
      <c r="J185" s="21"/>
      <c r="K185" s="21"/>
      <c r="L185" s="21"/>
    </row>
    <row r="186" spans="1:26" ht="15" customHeight="1" x14ac:dyDescent="0.25">
      <c r="B186" s="46"/>
      <c r="C186" s="32"/>
      <c r="D186" s="47"/>
      <c r="E186" s="21"/>
      <c r="F186" s="21"/>
      <c r="G186" s="21"/>
      <c r="H186" s="21"/>
      <c r="I186" s="21"/>
      <c r="J186" s="21"/>
      <c r="K186" s="21"/>
      <c r="L186" s="21"/>
      <c r="N186" s="37"/>
      <c r="O186" s="38"/>
      <c r="P186" s="38"/>
      <c r="Q186" s="38"/>
      <c r="R186" s="38"/>
      <c r="S186" s="16"/>
      <c r="U186" s="12"/>
      <c r="V186" s="16"/>
      <c r="W186" s="16"/>
      <c r="X186" s="13"/>
      <c r="Y186" s="13"/>
      <c r="Z186" s="13"/>
    </row>
    <row r="187" spans="1:26" ht="15" customHeight="1" x14ac:dyDescent="0.25">
      <c r="B187" s="46"/>
      <c r="C187" s="32"/>
      <c r="D187" s="47"/>
      <c r="E187" s="21"/>
      <c r="F187" s="21"/>
      <c r="G187" s="21"/>
      <c r="H187" s="21"/>
      <c r="I187" s="21"/>
      <c r="J187" s="21"/>
      <c r="K187" s="21"/>
      <c r="L187" s="21"/>
      <c r="N187" s="37"/>
      <c r="O187" s="38"/>
      <c r="P187" s="38"/>
      <c r="Q187" s="38"/>
      <c r="R187" s="38"/>
      <c r="S187" s="16"/>
      <c r="U187" s="12"/>
      <c r="V187" s="16"/>
      <c r="W187" s="16"/>
      <c r="X187" s="13"/>
      <c r="Y187" s="13"/>
      <c r="Z187" s="13"/>
    </row>
    <row r="188" spans="1:26" ht="15" customHeight="1" x14ac:dyDescent="0.25">
      <c r="B188" s="46"/>
      <c r="C188" s="32"/>
      <c r="D188" s="47"/>
      <c r="E188" s="21"/>
      <c r="F188" s="21"/>
      <c r="G188" s="21"/>
      <c r="H188" s="21"/>
      <c r="I188" s="21"/>
      <c r="J188" s="21"/>
      <c r="K188" s="21"/>
      <c r="L188" s="21"/>
      <c r="N188" s="37"/>
      <c r="O188" s="38"/>
      <c r="P188" s="38"/>
      <c r="Q188" s="38"/>
      <c r="R188" s="38"/>
      <c r="S188" s="16"/>
      <c r="U188" s="12"/>
      <c r="V188" s="16"/>
      <c r="W188" s="16"/>
      <c r="X188" s="13"/>
      <c r="Y188" s="13"/>
      <c r="Z188" s="13"/>
    </row>
    <row r="189" spans="1:26" ht="15" customHeight="1" x14ac:dyDescent="0.25">
      <c r="B189" s="46"/>
      <c r="C189" s="32"/>
      <c r="D189" s="47"/>
      <c r="E189" s="21"/>
      <c r="F189" s="21"/>
      <c r="G189" s="21"/>
      <c r="H189" s="21"/>
      <c r="I189" s="21"/>
      <c r="J189" s="21"/>
      <c r="K189" s="21"/>
      <c r="L189" s="21"/>
      <c r="N189" s="37"/>
      <c r="O189" s="38"/>
      <c r="P189" s="38"/>
      <c r="Q189" s="38"/>
      <c r="R189" s="38"/>
      <c r="S189" s="16"/>
      <c r="U189" s="12"/>
      <c r="V189" s="16"/>
      <c r="W189" s="16"/>
      <c r="X189" s="13"/>
      <c r="Y189" s="13"/>
      <c r="Z189" s="13"/>
    </row>
    <row r="190" spans="1:26" ht="15" customHeight="1" x14ac:dyDescent="0.25">
      <c r="B190" s="46"/>
      <c r="C190" s="32"/>
      <c r="D190" s="47"/>
      <c r="E190" s="21"/>
      <c r="F190" s="21"/>
      <c r="G190" s="21"/>
      <c r="H190" s="21"/>
      <c r="I190" s="21"/>
      <c r="J190" s="21"/>
      <c r="K190" s="21"/>
      <c r="L190" s="21"/>
      <c r="N190" s="37"/>
      <c r="O190" s="38"/>
      <c r="P190" s="38"/>
      <c r="Q190" s="38"/>
      <c r="R190" s="38"/>
      <c r="S190" s="16"/>
      <c r="U190" s="12"/>
      <c r="V190" s="16"/>
      <c r="W190" s="16"/>
      <c r="X190" s="13"/>
      <c r="Y190" s="13"/>
      <c r="Z190" s="13"/>
    </row>
    <row r="191" spans="1:26" ht="15" customHeight="1" x14ac:dyDescent="0.25">
      <c r="B191" s="31"/>
      <c r="C191" s="7"/>
      <c r="D191" s="6"/>
      <c r="E191" s="7"/>
      <c r="F191" s="7"/>
      <c r="G191" s="7"/>
      <c r="H191" s="7"/>
      <c r="I191" s="7"/>
      <c r="J191" s="7"/>
      <c r="K191" s="7"/>
      <c r="L191" s="7"/>
      <c r="N191" s="39"/>
      <c r="O191" s="38"/>
      <c r="P191" s="38"/>
      <c r="Q191" s="38"/>
      <c r="R191" s="38"/>
      <c r="S191" s="38"/>
      <c r="U191" s="12"/>
      <c r="V191" s="16"/>
      <c r="W191" s="16"/>
      <c r="X191" s="13"/>
      <c r="Y191" s="13"/>
      <c r="Z191" s="13"/>
    </row>
    <row r="192" spans="1:26" ht="15" customHeight="1" x14ac:dyDescent="0.25">
      <c r="A192" s="336" t="s">
        <v>33</v>
      </c>
      <c r="B192" s="337"/>
      <c r="C192" s="337"/>
      <c r="D192" s="338"/>
      <c r="E192" s="476" t="s">
        <v>8</v>
      </c>
      <c r="F192" s="477"/>
      <c r="G192" s="477"/>
      <c r="H192" s="478"/>
      <c r="I192" s="411" t="s">
        <v>43</v>
      </c>
      <c r="J192" s="411"/>
      <c r="K192" s="411"/>
      <c r="L192" s="412"/>
      <c r="U192" s="12"/>
      <c r="V192" s="16"/>
      <c r="W192" s="16"/>
      <c r="X192" s="13"/>
      <c r="Y192" s="13"/>
      <c r="Z192" s="13"/>
    </row>
    <row r="193" spans="1:26" ht="15" customHeight="1" x14ac:dyDescent="0.25">
      <c r="B193" s="18" t="s">
        <v>1</v>
      </c>
      <c r="C193" s="18" t="s">
        <v>2</v>
      </c>
      <c r="D193" s="115" t="s">
        <v>3</v>
      </c>
      <c r="E193" s="425" t="s">
        <v>4</v>
      </c>
      <c r="F193" s="425"/>
      <c r="G193" s="425"/>
      <c r="H193" s="425"/>
      <c r="I193" s="425" t="s">
        <v>4</v>
      </c>
      <c r="J193" s="425"/>
      <c r="K193" s="425"/>
      <c r="L193" s="425"/>
      <c r="U193" s="12"/>
      <c r="V193" s="16"/>
      <c r="W193" s="16"/>
      <c r="X193" s="13"/>
      <c r="Y193" s="13"/>
      <c r="Z193" s="13"/>
    </row>
    <row r="194" spans="1:26" ht="18" customHeight="1" x14ac:dyDescent="0.25">
      <c r="A194" s="507" t="s">
        <v>37</v>
      </c>
      <c r="B194" s="457" t="s">
        <v>65</v>
      </c>
      <c r="C194" s="378"/>
      <c r="D194" s="381"/>
      <c r="E194" s="443">
        <f>SUM(E197,F197)</f>
        <v>10</v>
      </c>
      <c r="F194" s="444"/>
      <c r="G194" s="444"/>
      <c r="H194" s="445"/>
      <c r="I194" s="416">
        <f t="shared" ref="I194" si="24">SUM(I197,J197)</f>
        <v>10</v>
      </c>
      <c r="J194" s="417"/>
      <c r="K194" s="417"/>
      <c r="L194" s="418"/>
      <c r="N194" s="22"/>
      <c r="O194" s="15"/>
      <c r="P194" s="15"/>
      <c r="Q194" s="16"/>
      <c r="R194" s="13"/>
      <c r="S194" s="13"/>
      <c r="T194" s="13"/>
      <c r="U194" s="12"/>
      <c r="V194" s="16"/>
      <c r="W194" s="16"/>
      <c r="X194" s="13"/>
      <c r="Y194" s="13"/>
      <c r="Z194" s="13"/>
    </row>
    <row r="195" spans="1:26" ht="15" customHeight="1" x14ac:dyDescent="0.25">
      <c r="A195" s="508"/>
      <c r="B195" s="458"/>
      <c r="C195" s="379"/>
      <c r="D195" s="382"/>
      <c r="E195" s="426"/>
      <c r="F195" s="427"/>
      <c r="G195" s="427"/>
      <c r="H195" s="428"/>
      <c r="I195" s="426"/>
      <c r="J195" s="427"/>
      <c r="K195" s="427"/>
      <c r="L195" s="428"/>
      <c r="N195" s="22"/>
      <c r="O195" s="15"/>
      <c r="P195" s="15"/>
      <c r="Q195" s="16"/>
      <c r="R195" s="13"/>
      <c r="S195" s="13"/>
      <c r="T195" s="13"/>
      <c r="U195" s="12"/>
      <c r="V195" s="16"/>
      <c r="W195" s="16"/>
      <c r="X195" s="13"/>
      <c r="Y195" s="13"/>
      <c r="Z195" s="13"/>
    </row>
    <row r="196" spans="1:26" ht="15" customHeight="1" x14ac:dyDescent="0.25">
      <c r="A196" s="508"/>
      <c r="B196" s="458"/>
      <c r="C196" s="379"/>
      <c r="D196" s="382"/>
      <c r="E196" s="87" t="s">
        <v>27</v>
      </c>
      <c r="F196" s="88" t="s">
        <v>28</v>
      </c>
      <c r="G196" s="88" t="s">
        <v>29</v>
      </c>
      <c r="H196" s="89" t="s">
        <v>30</v>
      </c>
      <c r="I196" s="87" t="s">
        <v>27</v>
      </c>
      <c r="J196" s="88" t="s">
        <v>28</v>
      </c>
      <c r="K196" s="88" t="s">
        <v>29</v>
      </c>
      <c r="L196" s="89" t="s">
        <v>30</v>
      </c>
      <c r="N196" s="22"/>
      <c r="O196" s="15"/>
      <c r="P196" s="15"/>
      <c r="Q196" s="16"/>
      <c r="R196" s="13"/>
      <c r="S196" s="13"/>
      <c r="T196" s="13"/>
      <c r="U196" s="12"/>
      <c r="V196" s="16"/>
      <c r="W196" s="16"/>
      <c r="X196" s="13"/>
      <c r="Y196" s="13"/>
      <c r="Z196" s="13"/>
    </row>
    <row r="197" spans="1:26" ht="15" customHeight="1" x14ac:dyDescent="0.25">
      <c r="A197" s="509"/>
      <c r="B197" s="459"/>
      <c r="C197" s="380"/>
      <c r="D197" s="383"/>
      <c r="E197" s="62">
        <v>7</v>
      </c>
      <c r="F197" s="63">
        <v>3</v>
      </c>
      <c r="G197" s="63"/>
      <c r="H197" s="68"/>
      <c r="I197" s="62">
        <v>7</v>
      </c>
      <c r="J197" s="63">
        <v>3</v>
      </c>
      <c r="K197" s="63"/>
      <c r="L197" s="68"/>
      <c r="N197" s="22"/>
      <c r="O197" s="15"/>
      <c r="P197" s="15"/>
      <c r="Q197" s="16"/>
      <c r="R197" s="13"/>
      <c r="S197" s="13"/>
      <c r="T197" s="13"/>
      <c r="U197" s="12"/>
      <c r="V197" s="16"/>
      <c r="W197" s="16"/>
      <c r="X197" s="13"/>
      <c r="Y197" s="13"/>
      <c r="Z197" s="13"/>
    </row>
    <row r="198" spans="1:26" ht="18" customHeight="1" x14ac:dyDescent="0.3">
      <c r="A198" s="510" t="s">
        <v>39</v>
      </c>
      <c r="B198" s="457" t="s">
        <v>66</v>
      </c>
      <c r="C198" s="333"/>
      <c r="D198" s="381"/>
      <c r="E198" s="466">
        <f>SUM(E201,F201)</f>
        <v>17</v>
      </c>
      <c r="F198" s="467"/>
      <c r="G198" s="467"/>
      <c r="H198" s="468"/>
      <c r="I198" s="429">
        <f t="shared" ref="I198" si="25">SUM(I201,J201)</f>
        <v>9</v>
      </c>
      <c r="J198" s="430"/>
      <c r="K198" s="430"/>
      <c r="L198" s="431"/>
      <c r="N198" s="27"/>
      <c r="O198" s="13"/>
      <c r="P198" s="24"/>
      <c r="Q198" s="16"/>
      <c r="R198" s="16"/>
      <c r="S198" s="16"/>
      <c r="T198" s="13"/>
      <c r="U198" s="12"/>
      <c r="V198" s="16"/>
      <c r="W198" s="16"/>
      <c r="X198" s="16"/>
      <c r="Y198" s="16"/>
      <c r="Z198" s="16"/>
    </row>
    <row r="199" spans="1:26" ht="15" customHeight="1" x14ac:dyDescent="0.25">
      <c r="A199" s="511"/>
      <c r="B199" s="458"/>
      <c r="C199" s="334"/>
      <c r="D199" s="382"/>
      <c r="E199" s="419"/>
      <c r="F199" s="420"/>
      <c r="G199" s="420"/>
      <c r="H199" s="421"/>
      <c r="I199" s="419"/>
      <c r="J199" s="420"/>
      <c r="K199" s="420"/>
      <c r="L199" s="421"/>
      <c r="N199" s="27"/>
      <c r="O199" s="13"/>
      <c r="P199" s="24"/>
      <c r="Q199" s="16"/>
      <c r="R199" s="16"/>
      <c r="S199" s="16"/>
      <c r="T199" s="13"/>
      <c r="U199" s="12"/>
      <c r="V199" s="16"/>
      <c r="W199" s="16"/>
      <c r="X199" s="16"/>
      <c r="Y199" s="16"/>
      <c r="Z199" s="16"/>
    </row>
    <row r="200" spans="1:26" ht="15" customHeight="1" x14ac:dyDescent="0.25">
      <c r="A200" s="511"/>
      <c r="B200" s="458"/>
      <c r="C200" s="334"/>
      <c r="D200" s="382"/>
      <c r="E200" s="87" t="s">
        <v>27</v>
      </c>
      <c r="F200" s="88" t="s">
        <v>28</v>
      </c>
      <c r="G200" s="88" t="s">
        <v>29</v>
      </c>
      <c r="H200" s="89" t="s">
        <v>30</v>
      </c>
      <c r="I200" s="87" t="s">
        <v>27</v>
      </c>
      <c r="J200" s="88" t="s">
        <v>28</v>
      </c>
      <c r="K200" s="88" t="s">
        <v>29</v>
      </c>
      <c r="L200" s="89" t="s">
        <v>30</v>
      </c>
      <c r="N200" s="3"/>
      <c r="O200"/>
      <c r="P200" s="2"/>
      <c r="Q200" s="16"/>
      <c r="R200" s="16"/>
      <c r="S200" s="16"/>
      <c r="U200" s="12"/>
      <c r="V200" s="16"/>
      <c r="W200" s="16"/>
      <c r="X200" s="16"/>
      <c r="Y200" s="16"/>
      <c r="Z200" s="16"/>
    </row>
    <row r="201" spans="1:26" ht="18" customHeight="1" x14ac:dyDescent="0.25">
      <c r="A201" s="512"/>
      <c r="B201" s="459"/>
      <c r="C201" s="335"/>
      <c r="D201" s="383"/>
      <c r="E201" s="111">
        <v>17</v>
      </c>
      <c r="F201" s="112">
        <v>0</v>
      </c>
      <c r="G201" s="112"/>
      <c r="H201" s="113"/>
      <c r="I201" s="111">
        <v>9</v>
      </c>
      <c r="J201" s="112">
        <v>0</v>
      </c>
      <c r="K201" s="112"/>
      <c r="L201" s="113"/>
      <c r="N201" s="3"/>
      <c r="O201"/>
      <c r="P201" s="2"/>
      <c r="Q201" s="16"/>
      <c r="R201" s="16"/>
      <c r="S201" s="16"/>
      <c r="U201" s="12"/>
      <c r="V201" s="16"/>
      <c r="W201" s="16"/>
      <c r="X201" s="16"/>
      <c r="Y201" s="16"/>
      <c r="Z201" s="16"/>
    </row>
    <row r="202" spans="1:26" ht="18" customHeight="1" x14ac:dyDescent="0.25">
      <c r="A202" s="339" t="s">
        <v>25</v>
      </c>
      <c r="B202" s="340"/>
      <c r="C202" s="340"/>
      <c r="D202" s="341"/>
      <c r="E202" s="443">
        <f>SUM(E194,E198)</f>
        <v>27</v>
      </c>
      <c r="F202" s="444"/>
      <c r="G202" s="444"/>
      <c r="H202" s="445"/>
      <c r="I202" s="416">
        <f>SUM(I194,I198)</f>
        <v>19</v>
      </c>
      <c r="J202" s="417"/>
      <c r="K202" s="417"/>
      <c r="L202" s="418"/>
      <c r="U202" s="13"/>
      <c r="V202" s="13"/>
      <c r="W202" s="13"/>
      <c r="X202" s="13"/>
      <c r="Y202" s="13"/>
      <c r="Z202" s="13"/>
    </row>
    <row r="203" spans="1:26" ht="15" customHeight="1" x14ac:dyDescent="0.25">
      <c r="A203" s="342"/>
      <c r="B203" s="343"/>
      <c r="C203" s="343"/>
      <c r="D203" s="344"/>
      <c r="E203" s="419"/>
      <c r="F203" s="420"/>
      <c r="G203" s="420"/>
      <c r="H203" s="421"/>
      <c r="I203" s="420"/>
      <c r="J203" s="420"/>
      <c r="K203" s="420"/>
      <c r="L203" s="421"/>
    </row>
    <row r="204" spans="1:26" ht="15" customHeight="1" x14ac:dyDescent="0.25">
      <c r="A204" s="342"/>
      <c r="B204" s="343"/>
      <c r="C204" s="343"/>
      <c r="D204" s="344"/>
      <c r="E204" s="109" t="s">
        <v>27</v>
      </c>
      <c r="F204" s="107" t="s">
        <v>28</v>
      </c>
      <c r="G204" s="107" t="s">
        <v>29</v>
      </c>
      <c r="H204" s="108" t="s">
        <v>30</v>
      </c>
      <c r="I204" s="107" t="s">
        <v>27</v>
      </c>
      <c r="J204" s="88" t="s">
        <v>28</v>
      </c>
      <c r="K204" s="88" t="s">
        <v>29</v>
      </c>
      <c r="L204" s="89" t="s">
        <v>30</v>
      </c>
    </row>
    <row r="205" spans="1:26" ht="15" customHeight="1" x14ac:dyDescent="0.25">
      <c r="A205" s="345"/>
      <c r="B205" s="346"/>
      <c r="C205" s="346"/>
      <c r="D205" s="347"/>
      <c r="E205" s="110">
        <f>SUM(E197,E201)</f>
        <v>24</v>
      </c>
      <c r="F205" s="110">
        <f t="shared" ref="F205:L205" si="26">SUM(F197,F201)</f>
        <v>3</v>
      </c>
      <c r="G205" s="110">
        <f t="shared" si="26"/>
        <v>0</v>
      </c>
      <c r="H205" s="110">
        <f t="shared" si="26"/>
        <v>0</v>
      </c>
      <c r="I205" s="110">
        <f t="shared" si="26"/>
        <v>16</v>
      </c>
      <c r="J205" s="110">
        <f t="shared" si="26"/>
        <v>3</v>
      </c>
      <c r="K205" s="110">
        <f t="shared" si="26"/>
        <v>0</v>
      </c>
      <c r="L205" s="110">
        <f t="shared" si="26"/>
        <v>0</v>
      </c>
    </row>
    <row r="206" spans="1:26" ht="15" customHeight="1" x14ac:dyDescent="0.25">
      <c r="I206" s="40"/>
      <c r="J206" s="40"/>
      <c r="K206" s="40"/>
      <c r="L206" s="40"/>
    </row>
    <row r="207" spans="1:26" ht="15" customHeight="1" x14ac:dyDescent="0.25">
      <c r="I207" s="40"/>
      <c r="J207" s="40"/>
      <c r="K207" s="40"/>
      <c r="L207" s="40"/>
    </row>
    <row r="208" spans="1:26" ht="15" customHeight="1" x14ac:dyDescent="0.25">
      <c r="I208" s="40"/>
      <c r="J208" s="40"/>
      <c r="K208" s="40"/>
      <c r="L208" s="40"/>
    </row>
    <row r="209" spans="1:12" ht="15" customHeight="1" x14ac:dyDescent="0.25">
      <c r="I209" s="40"/>
      <c r="J209" s="40"/>
      <c r="K209" s="40"/>
      <c r="L209" s="40"/>
    </row>
    <row r="210" spans="1:12" ht="15" customHeight="1" x14ac:dyDescent="0.25">
      <c r="A210" s="348" t="s">
        <v>24</v>
      </c>
      <c r="B210" s="349"/>
      <c r="C210" s="349"/>
      <c r="D210" s="350"/>
      <c r="E210" s="476" t="s">
        <v>8</v>
      </c>
      <c r="F210" s="477"/>
      <c r="G210" s="477"/>
      <c r="H210" s="478"/>
      <c r="I210" s="411" t="s">
        <v>43</v>
      </c>
      <c r="J210" s="411"/>
      <c r="K210" s="411"/>
      <c r="L210" s="412"/>
    </row>
    <row r="211" spans="1:12" ht="15" customHeight="1" x14ac:dyDescent="0.25">
      <c r="B211" s="18" t="s">
        <v>1</v>
      </c>
      <c r="C211" s="18" t="s">
        <v>2</v>
      </c>
      <c r="D211" s="18" t="s">
        <v>3</v>
      </c>
      <c r="E211" s="413" t="s">
        <v>4</v>
      </c>
      <c r="F211" s="414"/>
      <c r="G211" s="414"/>
      <c r="H211" s="415"/>
      <c r="I211" s="413" t="s">
        <v>4</v>
      </c>
      <c r="J211" s="414"/>
      <c r="K211" s="414"/>
      <c r="L211" s="415"/>
    </row>
    <row r="212" spans="1:12" ht="18" customHeight="1" x14ac:dyDescent="0.25">
      <c r="A212" s="351"/>
      <c r="B212" s="457" t="s">
        <v>10</v>
      </c>
      <c r="C212" s="333"/>
      <c r="D212" s="469"/>
      <c r="E212" s="443">
        <f>SUM(E215,F215)</f>
        <v>25</v>
      </c>
      <c r="F212" s="444"/>
      <c r="G212" s="444"/>
      <c r="H212" s="445"/>
      <c r="I212" s="416">
        <f t="shared" ref="I212" si="27">SUM(I215,J215)</f>
        <v>24</v>
      </c>
      <c r="J212" s="417"/>
      <c r="K212" s="417"/>
      <c r="L212" s="418"/>
    </row>
    <row r="213" spans="1:12" ht="15" customHeight="1" x14ac:dyDescent="0.25">
      <c r="A213" s="352"/>
      <c r="B213" s="458"/>
      <c r="C213" s="334"/>
      <c r="D213" s="470"/>
      <c r="E213" s="419"/>
      <c r="F213" s="420"/>
      <c r="G213" s="420"/>
      <c r="H213" s="421"/>
      <c r="I213" s="419"/>
      <c r="J213" s="420"/>
      <c r="K213" s="420"/>
      <c r="L213" s="421"/>
    </row>
    <row r="214" spans="1:12" ht="15" customHeight="1" x14ac:dyDescent="0.25">
      <c r="A214" s="352"/>
      <c r="B214" s="458"/>
      <c r="C214" s="334"/>
      <c r="D214" s="470"/>
      <c r="E214" s="87" t="s">
        <v>27</v>
      </c>
      <c r="F214" s="88" t="s">
        <v>28</v>
      </c>
      <c r="G214" s="88" t="s">
        <v>29</v>
      </c>
      <c r="H214" s="89" t="s">
        <v>30</v>
      </c>
      <c r="I214" s="87" t="s">
        <v>27</v>
      </c>
      <c r="J214" s="88" t="s">
        <v>28</v>
      </c>
      <c r="K214" s="88" t="s">
        <v>29</v>
      </c>
      <c r="L214" s="89" t="s">
        <v>30</v>
      </c>
    </row>
    <row r="215" spans="1:12" ht="15" customHeight="1" x14ac:dyDescent="0.25">
      <c r="A215" s="353"/>
      <c r="B215" s="459"/>
      <c r="C215" s="335"/>
      <c r="D215" s="471"/>
      <c r="E215" s="62">
        <v>15</v>
      </c>
      <c r="F215" s="63">
        <v>10</v>
      </c>
      <c r="G215" s="63"/>
      <c r="H215" s="68"/>
      <c r="I215" s="62">
        <v>14</v>
      </c>
      <c r="J215" s="63">
        <v>10</v>
      </c>
      <c r="K215" s="63"/>
      <c r="L215" s="68"/>
    </row>
    <row r="216" spans="1:12" ht="18" customHeight="1" x14ac:dyDescent="0.25">
      <c r="A216" s="351"/>
      <c r="B216" s="457" t="s">
        <v>11</v>
      </c>
      <c r="C216" s="333"/>
      <c r="D216" s="472"/>
      <c r="E216" s="443">
        <f>SUM(E219,F219)</f>
        <v>15</v>
      </c>
      <c r="F216" s="444"/>
      <c r="G216" s="444"/>
      <c r="H216" s="445"/>
      <c r="I216" s="416">
        <f t="shared" ref="I216" si="28">SUM(I219,J219)</f>
        <v>12</v>
      </c>
      <c r="J216" s="417"/>
      <c r="K216" s="417"/>
      <c r="L216" s="418"/>
    </row>
    <row r="217" spans="1:12" ht="15" customHeight="1" x14ac:dyDescent="0.25">
      <c r="A217" s="352"/>
      <c r="B217" s="458"/>
      <c r="C217" s="334"/>
      <c r="D217" s="473"/>
      <c r="E217" s="419"/>
      <c r="F217" s="420"/>
      <c r="G217" s="420"/>
      <c r="H217" s="421"/>
      <c r="I217" s="419"/>
      <c r="J217" s="420"/>
      <c r="K217" s="420"/>
      <c r="L217" s="421"/>
    </row>
    <row r="218" spans="1:12" ht="15" customHeight="1" x14ac:dyDescent="0.25">
      <c r="A218" s="352"/>
      <c r="B218" s="458"/>
      <c r="C218" s="334"/>
      <c r="D218" s="473"/>
      <c r="E218" s="87" t="s">
        <v>27</v>
      </c>
      <c r="F218" s="88" t="s">
        <v>28</v>
      </c>
      <c r="G218" s="88" t="s">
        <v>29</v>
      </c>
      <c r="H218" s="89" t="s">
        <v>30</v>
      </c>
      <c r="I218" s="87" t="s">
        <v>27</v>
      </c>
      <c r="J218" s="88" t="s">
        <v>28</v>
      </c>
      <c r="K218" s="88" t="s">
        <v>29</v>
      </c>
      <c r="L218" s="89" t="s">
        <v>30</v>
      </c>
    </row>
    <row r="219" spans="1:12" ht="15" customHeight="1" x14ac:dyDescent="0.25">
      <c r="A219" s="353"/>
      <c r="B219" s="459"/>
      <c r="C219" s="335"/>
      <c r="D219" s="474"/>
      <c r="E219" s="62">
        <v>9</v>
      </c>
      <c r="F219" s="63">
        <v>6</v>
      </c>
      <c r="G219" s="63"/>
      <c r="H219" s="68"/>
      <c r="I219" s="62">
        <v>7</v>
      </c>
      <c r="J219" s="63">
        <v>5</v>
      </c>
      <c r="K219" s="63"/>
      <c r="L219" s="68"/>
    </row>
    <row r="220" spans="1:12" ht="18" customHeight="1" x14ac:dyDescent="0.25">
      <c r="A220" s="339" t="s">
        <v>26</v>
      </c>
      <c r="B220" s="340"/>
      <c r="C220" s="340"/>
      <c r="D220" s="341"/>
      <c r="E220" s="443">
        <f>SUM(E212,E216)</f>
        <v>40</v>
      </c>
      <c r="F220" s="444"/>
      <c r="G220" s="444"/>
      <c r="H220" s="445"/>
      <c r="I220" s="416">
        <f t="shared" ref="I220" si="29">SUM(I212,I216)</f>
        <v>36</v>
      </c>
      <c r="J220" s="417"/>
      <c r="K220" s="417"/>
      <c r="L220" s="418"/>
    </row>
    <row r="221" spans="1:12" ht="15" customHeight="1" x14ac:dyDescent="0.25">
      <c r="A221" s="342"/>
      <c r="B221" s="343"/>
      <c r="C221" s="343"/>
      <c r="D221" s="344"/>
      <c r="E221" s="419"/>
      <c r="F221" s="420"/>
      <c r="G221" s="420"/>
      <c r="H221" s="421"/>
      <c r="I221" s="419"/>
      <c r="J221" s="420"/>
      <c r="K221" s="420"/>
      <c r="L221" s="421"/>
    </row>
    <row r="222" spans="1:12" ht="15" customHeight="1" x14ac:dyDescent="0.25">
      <c r="A222" s="342"/>
      <c r="B222" s="343"/>
      <c r="C222" s="343"/>
      <c r="D222" s="344"/>
      <c r="E222" s="109" t="s">
        <v>27</v>
      </c>
      <c r="F222" s="107" t="s">
        <v>28</v>
      </c>
      <c r="G222" s="107" t="s">
        <v>29</v>
      </c>
      <c r="H222" s="108" t="s">
        <v>30</v>
      </c>
      <c r="I222" s="109" t="s">
        <v>27</v>
      </c>
      <c r="J222" s="107" t="s">
        <v>28</v>
      </c>
      <c r="K222" s="107" t="s">
        <v>29</v>
      </c>
      <c r="L222" s="108" t="s">
        <v>30</v>
      </c>
    </row>
    <row r="223" spans="1:12" ht="15" customHeight="1" x14ac:dyDescent="0.25">
      <c r="A223" s="345"/>
      <c r="B223" s="346"/>
      <c r="C223" s="346"/>
      <c r="D223" s="347"/>
      <c r="E223" s="62">
        <f>SUM(E215,E219)</f>
        <v>24</v>
      </c>
      <c r="F223" s="63">
        <f t="shared" ref="F223:L223" si="30">SUM(F215,F219)</f>
        <v>16</v>
      </c>
      <c r="G223" s="63">
        <f t="shared" si="30"/>
        <v>0</v>
      </c>
      <c r="H223" s="68">
        <f t="shared" si="30"/>
        <v>0</v>
      </c>
      <c r="I223" s="62">
        <f t="shared" si="30"/>
        <v>21</v>
      </c>
      <c r="J223" s="63">
        <f t="shared" si="30"/>
        <v>15</v>
      </c>
      <c r="K223" s="63">
        <f t="shared" si="30"/>
        <v>0</v>
      </c>
      <c r="L223" s="68">
        <f t="shared" si="30"/>
        <v>0</v>
      </c>
    </row>
    <row r="224" spans="1:12" ht="15" customHeight="1" x14ac:dyDescent="0.25">
      <c r="B224" s="86"/>
      <c r="C224" s="86"/>
      <c r="D224" s="86"/>
      <c r="E224" s="21"/>
      <c r="F224" s="21"/>
      <c r="G224" s="21"/>
      <c r="H224" s="21"/>
      <c r="I224" s="21"/>
      <c r="J224" s="21"/>
      <c r="K224" s="21"/>
      <c r="L224" s="21"/>
    </row>
    <row r="225" spans="1:31" ht="15" customHeight="1" x14ac:dyDescent="0.25">
      <c r="B225" s="86"/>
      <c r="C225" s="86"/>
      <c r="D225" s="86"/>
      <c r="E225" s="21"/>
      <c r="F225" s="21"/>
      <c r="G225" s="21"/>
      <c r="H225" s="21"/>
      <c r="I225" s="21"/>
      <c r="J225" s="21"/>
      <c r="K225" s="21"/>
      <c r="L225" s="21"/>
    </row>
    <row r="226" spans="1:31" ht="15" customHeight="1" x14ac:dyDescent="0.25"/>
    <row r="227" spans="1:31" ht="15" customHeight="1" x14ac:dyDescent="0.25">
      <c r="A227" s="348" t="s">
        <v>34</v>
      </c>
      <c r="B227" s="349"/>
      <c r="C227" s="349"/>
      <c r="D227" s="350"/>
      <c r="E227" s="460" t="s">
        <v>8</v>
      </c>
      <c r="F227" s="461"/>
      <c r="G227" s="461"/>
      <c r="H227" s="462"/>
      <c r="I227" s="411" t="s">
        <v>43</v>
      </c>
      <c r="J227" s="411"/>
      <c r="K227" s="411"/>
      <c r="L227" s="412"/>
    </row>
    <row r="228" spans="1:31" ht="15" customHeight="1" x14ac:dyDescent="0.25">
      <c r="A228" s="142"/>
      <c r="B228" s="143" t="s">
        <v>34</v>
      </c>
      <c r="C228" s="143" t="s">
        <v>62</v>
      </c>
      <c r="D228" s="144"/>
      <c r="E228" s="463">
        <v>12</v>
      </c>
      <c r="F228" s="464"/>
      <c r="G228" s="464"/>
      <c r="H228" s="465"/>
      <c r="I228" s="422">
        <v>12</v>
      </c>
      <c r="J228" s="423"/>
      <c r="K228" s="423"/>
      <c r="L228" s="424"/>
    </row>
    <row r="229" spans="1:31" ht="15" customHeight="1" x14ac:dyDescent="0.25">
      <c r="A229" s="142"/>
      <c r="B229" s="143" t="s">
        <v>34</v>
      </c>
      <c r="C229" s="143" t="s">
        <v>63</v>
      </c>
      <c r="D229" s="144"/>
      <c r="E229" s="463">
        <v>13</v>
      </c>
      <c r="F229" s="464"/>
      <c r="G229" s="464"/>
      <c r="H229" s="465"/>
      <c r="I229" s="422">
        <v>7</v>
      </c>
      <c r="J229" s="423"/>
      <c r="K229" s="423"/>
      <c r="L229" s="424"/>
    </row>
    <row r="230" spans="1:31" ht="15" customHeight="1" x14ac:dyDescent="0.25">
      <c r="A230" s="142"/>
      <c r="B230" s="143" t="s">
        <v>34</v>
      </c>
      <c r="C230" s="143" t="s">
        <v>49</v>
      </c>
      <c r="D230" s="144"/>
      <c r="E230" s="463">
        <v>8</v>
      </c>
      <c r="F230" s="464"/>
      <c r="G230" s="464"/>
      <c r="H230" s="465"/>
      <c r="I230" s="422">
        <v>7</v>
      </c>
      <c r="J230" s="423"/>
      <c r="K230" s="423"/>
      <c r="L230" s="424"/>
    </row>
    <row r="231" spans="1:31" ht="15" customHeight="1" x14ac:dyDescent="0.25">
      <c r="A231" s="142"/>
      <c r="B231" s="143" t="s">
        <v>34</v>
      </c>
      <c r="C231" s="143" t="s">
        <v>64</v>
      </c>
      <c r="D231" s="144"/>
      <c r="E231" s="463">
        <v>8</v>
      </c>
      <c r="F231" s="464"/>
      <c r="G231" s="464"/>
      <c r="H231" s="465"/>
      <c r="I231" s="422">
        <v>6</v>
      </c>
      <c r="J231" s="423"/>
      <c r="K231" s="423"/>
      <c r="L231" s="424"/>
    </row>
    <row r="232" spans="1:31" ht="15" customHeight="1" x14ac:dyDescent="0.25">
      <c r="B232" s="143" t="s">
        <v>34</v>
      </c>
      <c r="C232" s="130"/>
      <c r="D232" s="131"/>
      <c r="E232" s="408">
        <f>SUM(E228,E229,E230,E231)</f>
        <v>41</v>
      </c>
      <c r="F232" s="409"/>
      <c r="G232" s="409"/>
      <c r="H232" s="410"/>
      <c r="I232" s="408">
        <f>SUM(I228,I229,I230,I231)</f>
        <v>32</v>
      </c>
      <c r="J232" s="409"/>
      <c r="K232" s="409"/>
      <c r="L232" s="410"/>
    </row>
    <row r="233" spans="1:31" ht="15" customHeight="1" x14ac:dyDescent="0.25">
      <c r="A233" s="7"/>
      <c r="B233" s="46"/>
      <c r="C233" s="25"/>
      <c r="D233" s="26"/>
      <c r="E233" s="33"/>
      <c r="F233" s="33"/>
      <c r="G233" s="33"/>
      <c r="H233" s="33"/>
    </row>
    <row r="234" spans="1:31" ht="15" customHeight="1" x14ac:dyDescent="0.25">
      <c r="A234" s="7"/>
      <c r="B234" s="46"/>
      <c r="C234" s="25"/>
      <c r="D234" s="26"/>
      <c r="E234" s="33"/>
      <c r="F234" s="33"/>
      <c r="G234" s="33"/>
      <c r="H234" s="33"/>
    </row>
    <row r="235" spans="1:31" ht="12" customHeight="1" x14ac:dyDescent="0.25"/>
    <row r="236" spans="1:31" ht="12" customHeight="1" x14ac:dyDescent="0.25"/>
    <row r="237" spans="1:31" ht="12" customHeight="1" x14ac:dyDescent="0.25">
      <c r="U237" s="22"/>
      <c r="V237" s="22"/>
      <c r="W237" s="22"/>
      <c r="X237" s="22"/>
      <c r="Y237" s="22"/>
      <c r="Z237" s="22"/>
      <c r="AA237" s="22"/>
      <c r="AB237" s="22"/>
      <c r="AC237" s="1"/>
      <c r="AD237" s="1"/>
      <c r="AE237" s="1"/>
    </row>
    <row r="238" spans="1:31" ht="12" customHeight="1" x14ac:dyDescent="0.25">
      <c r="U238" s="22"/>
      <c r="V238" s="22"/>
      <c r="W238" s="22"/>
      <c r="X238" s="22"/>
      <c r="Y238" s="22"/>
      <c r="Z238" s="22"/>
      <c r="AA238" s="22"/>
      <c r="AB238" s="22"/>
      <c r="AC238" s="1"/>
      <c r="AD238" s="1"/>
      <c r="AE238" s="1"/>
    </row>
    <row r="239" spans="1:31" x14ac:dyDescent="0.25">
      <c r="U239" s="22"/>
      <c r="V239" s="22"/>
      <c r="W239" s="22"/>
      <c r="X239" s="22"/>
      <c r="Y239" s="22"/>
      <c r="Z239" s="22"/>
      <c r="AA239" s="22"/>
      <c r="AB239" s="22"/>
      <c r="AC239" s="1"/>
      <c r="AD239" s="1"/>
      <c r="AE239" s="1"/>
    </row>
    <row r="240" spans="1:31" x14ac:dyDescent="0.25">
      <c r="U240" s="14"/>
      <c r="V240" s="14"/>
      <c r="W240" s="14"/>
      <c r="X240" s="14"/>
      <c r="Y240" s="14"/>
      <c r="Z240" s="14"/>
      <c r="AA240" s="14"/>
      <c r="AB240" s="14"/>
    </row>
    <row r="241" spans="2:12" x14ac:dyDescent="0.25">
      <c r="B241" s="23"/>
      <c r="C241" s="25"/>
      <c r="D241" s="26"/>
      <c r="E241" s="22"/>
      <c r="F241" s="22"/>
      <c r="G241" s="22"/>
      <c r="H241" s="22"/>
      <c r="I241" s="22"/>
      <c r="J241" s="22"/>
      <c r="K241" s="22"/>
      <c r="L241" s="22"/>
    </row>
    <row r="242" spans="2:12" x14ac:dyDescent="0.25">
      <c r="B242" s="27"/>
      <c r="C242" s="13"/>
      <c r="D242" s="24"/>
      <c r="E242" s="13"/>
      <c r="F242" s="13"/>
      <c r="G242" s="13"/>
      <c r="H242" s="13"/>
      <c r="I242" s="13"/>
      <c r="J242" s="13"/>
      <c r="K242" s="13"/>
      <c r="L242" s="13"/>
    </row>
  </sheetData>
  <mergeCells count="462">
    <mergeCell ref="E231:H231"/>
    <mergeCell ref="E230:H230"/>
    <mergeCell ref="I230:L230"/>
    <mergeCell ref="I76:L76"/>
    <mergeCell ref="E77:F77"/>
    <mergeCell ref="G77:H77"/>
    <mergeCell ref="I77:J77"/>
    <mergeCell ref="K77:L77"/>
    <mergeCell ref="B100:B103"/>
    <mergeCell ref="C100:C103"/>
    <mergeCell ref="D100:D103"/>
    <mergeCell ref="E100:H100"/>
    <mergeCell ref="E101:F101"/>
    <mergeCell ref="G101:H101"/>
    <mergeCell ref="I101:J101"/>
    <mergeCell ref="I92:L92"/>
    <mergeCell ref="I93:J93"/>
    <mergeCell ref="K93:L93"/>
    <mergeCell ref="I96:L96"/>
    <mergeCell ref="I97:J97"/>
    <mergeCell ref="K97:L97"/>
    <mergeCell ref="I104:L104"/>
    <mergeCell ref="I106:J106"/>
    <mergeCell ref="K106:L106"/>
    <mergeCell ref="A194:A197"/>
    <mergeCell ref="A198:A201"/>
    <mergeCell ref="G122:H122"/>
    <mergeCell ref="I121:L121"/>
    <mergeCell ref="I105:J105"/>
    <mergeCell ref="I115:L115"/>
    <mergeCell ref="E134:H134"/>
    <mergeCell ref="G140:H140"/>
    <mergeCell ref="I109:L109"/>
    <mergeCell ref="I110:J110"/>
    <mergeCell ref="K110:L110"/>
    <mergeCell ref="E141:F141"/>
    <mergeCell ref="G141:H141"/>
    <mergeCell ref="E110:F110"/>
    <mergeCell ref="G110:H110"/>
    <mergeCell ref="E150:H150"/>
    <mergeCell ref="D134:D138"/>
    <mergeCell ref="B139:B143"/>
    <mergeCell ref="C139:C143"/>
    <mergeCell ref="D139:D143"/>
    <mergeCell ref="E105:F105"/>
    <mergeCell ref="G105:H105"/>
    <mergeCell ref="E136:F136"/>
    <mergeCell ref="G136:H136"/>
    <mergeCell ref="E85:F85"/>
    <mergeCell ref="E140:F140"/>
    <mergeCell ref="E133:H133"/>
    <mergeCell ref="E116:H116"/>
    <mergeCell ref="E115:H115"/>
    <mergeCell ref="B31:B34"/>
    <mergeCell ref="C31:C34"/>
    <mergeCell ref="B117:B120"/>
    <mergeCell ref="C117:C120"/>
    <mergeCell ref="D117:D120"/>
    <mergeCell ref="E52:F52"/>
    <mergeCell ref="G52:H52"/>
    <mergeCell ref="E65:H65"/>
    <mergeCell ref="B72:B75"/>
    <mergeCell ref="C72:C75"/>
    <mergeCell ref="D72:D75"/>
    <mergeCell ref="E31:H31"/>
    <mergeCell ref="D31:D34"/>
    <mergeCell ref="D35:D38"/>
    <mergeCell ref="B51:B54"/>
    <mergeCell ref="C51:C54"/>
    <mergeCell ref="C35:C38"/>
    <mergeCell ref="B80:B83"/>
    <mergeCell ref="C80:C83"/>
    <mergeCell ref="B13:B17"/>
    <mergeCell ref="C13:C17"/>
    <mergeCell ref="D13:D17"/>
    <mergeCell ref="B26:B30"/>
    <mergeCell ref="C26:C30"/>
    <mergeCell ref="E10:F10"/>
    <mergeCell ref="G10:H10"/>
    <mergeCell ref="G15:H15"/>
    <mergeCell ref="D26:D30"/>
    <mergeCell ref="I18:L18"/>
    <mergeCell ref="D51:D54"/>
    <mergeCell ref="E81:F81"/>
    <mergeCell ref="G81:H81"/>
    <mergeCell ref="G69:H69"/>
    <mergeCell ref="E46:H46"/>
    <mergeCell ref="E47:H47"/>
    <mergeCell ref="G14:H14"/>
    <mergeCell ref="E59:H59"/>
    <mergeCell ref="E48:F48"/>
    <mergeCell ref="G48:H48"/>
    <mergeCell ref="G32:H32"/>
    <mergeCell ref="G19:H19"/>
    <mergeCell ref="E39:H39"/>
    <mergeCell ref="D76:D78"/>
    <mergeCell ref="E76:H76"/>
    <mergeCell ref="D47:D50"/>
    <mergeCell ref="G36:H36"/>
    <mergeCell ref="E25:H25"/>
    <mergeCell ref="E26:H26"/>
    <mergeCell ref="E19:F19"/>
    <mergeCell ref="E18:H18"/>
    <mergeCell ref="K14:L14"/>
    <mergeCell ref="I19:J19"/>
    <mergeCell ref="E3:H3"/>
    <mergeCell ref="E4:H4"/>
    <mergeCell ref="E5:H5"/>
    <mergeCell ref="E9:H9"/>
    <mergeCell ref="E13:H13"/>
    <mergeCell ref="E72:H72"/>
    <mergeCell ref="E80:H80"/>
    <mergeCell ref="E84:H84"/>
    <mergeCell ref="E73:F73"/>
    <mergeCell ref="G73:H73"/>
    <mergeCell ref="E55:H55"/>
    <mergeCell ref="E51:H51"/>
    <mergeCell ref="E60:F60"/>
    <mergeCell ref="G60:H60"/>
    <mergeCell ref="E56:F56"/>
    <mergeCell ref="G56:H56"/>
    <mergeCell ref="E36:F36"/>
    <mergeCell ref="E35:H35"/>
    <mergeCell ref="E32:F32"/>
    <mergeCell ref="E6:F6"/>
    <mergeCell ref="G6:H6"/>
    <mergeCell ref="I100:L100"/>
    <mergeCell ref="E104:H104"/>
    <mergeCell ref="E93:F93"/>
    <mergeCell ref="G93:H93"/>
    <mergeCell ref="E109:H109"/>
    <mergeCell ref="I134:L134"/>
    <mergeCell ref="E122:F122"/>
    <mergeCell ref="E132:H132"/>
    <mergeCell ref="E151:H151"/>
    <mergeCell ref="E126:H126"/>
    <mergeCell ref="E123:F123"/>
    <mergeCell ref="G123:H123"/>
    <mergeCell ref="E127:F127"/>
    <mergeCell ref="G127:H127"/>
    <mergeCell ref="E118:F118"/>
    <mergeCell ref="E117:H117"/>
    <mergeCell ref="E144:H144"/>
    <mergeCell ref="G118:H118"/>
    <mergeCell ref="E121:H121"/>
    <mergeCell ref="G135:H135"/>
    <mergeCell ref="E172:H172"/>
    <mergeCell ref="G181:H181"/>
    <mergeCell ref="E173:H173"/>
    <mergeCell ref="D174:D178"/>
    <mergeCell ref="E174:H174"/>
    <mergeCell ref="E158:F158"/>
    <mergeCell ref="E162:H162"/>
    <mergeCell ref="E180:F180"/>
    <mergeCell ref="G180:H180"/>
    <mergeCell ref="G175:H175"/>
    <mergeCell ref="E139:H139"/>
    <mergeCell ref="E135:F135"/>
    <mergeCell ref="G153:H153"/>
    <mergeCell ref="E157:H157"/>
    <mergeCell ref="E154:F154"/>
    <mergeCell ref="G154:H154"/>
    <mergeCell ref="E211:H211"/>
    <mergeCell ref="E216:H216"/>
    <mergeCell ref="E210:H210"/>
    <mergeCell ref="E212:H212"/>
    <mergeCell ref="E163:F163"/>
    <mergeCell ref="G158:H158"/>
    <mergeCell ref="E159:F159"/>
    <mergeCell ref="G159:H159"/>
    <mergeCell ref="G163:H163"/>
    <mergeCell ref="E179:H179"/>
    <mergeCell ref="E195:F195"/>
    <mergeCell ref="E193:H193"/>
    <mergeCell ref="E168:F168"/>
    <mergeCell ref="G168:H168"/>
    <mergeCell ref="E175:F175"/>
    <mergeCell ref="E176:F176"/>
    <mergeCell ref="G176:H176"/>
    <mergeCell ref="E181:F181"/>
    <mergeCell ref="I3:L3"/>
    <mergeCell ref="I4:L4"/>
    <mergeCell ref="I5:L5"/>
    <mergeCell ref="I6:J6"/>
    <mergeCell ref="K6:L6"/>
    <mergeCell ref="I9:L9"/>
    <mergeCell ref="I10:J10"/>
    <mergeCell ref="K10:L10"/>
    <mergeCell ref="I13:L13"/>
    <mergeCell ref="G85:H85"/>
    <mergeCell ref="E66:H66"/>
    <mergeCell ref="I31:L31"/>
    <mergeCell ref="I32:J32"/>
    <mergeCell ref="B92:B95"/>
    <mergeCell ref="C92:C95"/>
    <mergeCell ref="D92:D95"/>
    <mergeCell ref="B96:B99"/>
    <mergeCell ref="C96:C99"/>
    <mergeCell ref="D96:D99"/>
    <mergeCell ref="B67:B71"/>
    <mergeCell ref="C67:C71"/>
    <mergeCell ref="D67:D71"/>
    <mergeCell ref="E90:H90"/>
    <mergeCell ref="I90:L90"/>
    <mergeCell ref="E96:H96"/>
    <mergeCell ref="E67:H67"/>
    <mergeCell ref="E92:H92"/>
    <mergeCell ref="E91:H91"/>
    <mergeCell ref="E40:F40"/>
    <mergeCell ref="G40:H40"/>
    <mergeCell ref="K69:L69"/>
    <mergeCell ref="I72:L72"/>
    <mergeCell ref="I73:J73"/>
    <mergeCell ref="K19:L19"/>
    <mergeCell ref="I15:J15"/>
    <mergeCell ref="K15:L15"/>
    <mergeCell ref="G68:H68"/>
    <mergeCell ref="I24:L24"/>
    <mergeCell ref="I25:L25"/>
    <mergeCell ref="E24:H24"/>
    <mergeCell ref="E27:F27"/>
    <mergeCell ref="G27:H27"/>
    <mergeCell ref="I67:L67"/>
    <mergeCell ref="K68:L68"/>
    <mergeCell ref="I46:L46"/>
    <mergeCell ref="I47:L47"/>
    <mergeCell ref="I51:L51"/>
    <mergeCell ref="I55:L55"/>
    <mergeCell ref="I59:L59"/>
    <mergeCell ref="I60:J60"/>
    <mergeCell ref="K60:L60"/>
    <mergeCell ref="I48:J48"/>
    <mergeCell ref="K48:L48"/>
    <mergeCell ref="I52:J52"/>
    <mergeCell ref="K52:L52"/>
    <mergeCell ref="I56:J56"/>
    <mergeCell ref="K56:L56"/>
    <mergeCell ref="N11:S11"/>
    <mergeCell ref="E106:F106"/>
    <mergeCell ref="G106:H106"/>
    <mergeCell ref="K101:L101"/>
    <mergeCell ref="E97:F97"/>
    <mergeCell ref="G97:H97"/>
    <mergeCell ref="E45:H45"/>
    <mergeCell ref="E28:F28"/>
    <mergeCell ref="G28:H28"/>
    <mergeCell ref="I26:L26"/>
    <mergeCell ref="I27:J27"/>
    <mergeCell ref="K27:L27"/>
    <mergeCell ref="I28:J28"/>
    <mergeCell ref="K28:L28"/>
    <mergeCell ref="K32:L32"/>
    <mergeCell ref="I35:L35"/>
    <mergeCell ref="I36:J36"/>
    <mergeCell ref="K36:L36"/>
    <mergeCell ref="I39:L39"/>
    <mergeCell ref="I40:J40"/>
    <mergeCell ref="K40:L40"/>
    <mergeCell ref="I45:L45"/>
    <mergeCell ref="I65:L65"/>
    <mergeCell ref="I66:L66"/>
    <mergeCell ref="E232:H232"/>
    <mergeCell ref="E213:F213"/>
    <mergeCell ref="G213:H213"/>
    <mergeCell ref="B194:B197"/>
    <mergeCell ref="C194:C197"/>
    <mergeCell ref="D194:D197"/>
    <mergeCell ref="G195:H195"/>
    <mergeCell ref="E194:H194"/>
    <mergeCell ref="E198:H198"/>
    <mergeCell ref="B198:B201"/>
    <mergeCell ref="C198:C201"/>
    <mergeCell ref="D198:D201"/>
    <mergeCell ref="E203:F203"/>
    <mergeCell ref="G203:H203"/>
    <mergeCell ref="E199:F199"/>
    <mergeCell ref="G199:H199"/>
    <mergeCell ref="E202:H202"/>
    <mergeCell ref="B216:B219"/>
    <mergeCell ref="C216:C219"/>
    <mergeCell ref="D212:D215"/>
    <mergeCell ref="D216:D219"/>
    <mergeCell ref="E221:F221"/>
    <mergeCell ref="G221:H221"/>
    <mergeCell ref="E217:F217"/>
    <mergeCell ref="G217:H217"/>
    <mergeCell ref="B212:B215"/>
    <mergeCell ref="C212:C215"/>
    <mergeCell ref="E227:H227"/>
    <mergeCell ref="E220:H220"/>
    <mergeCell ref="I228:L228"/>
    <mergeCell ref="E228:H228"/>
    <mergeCell ref="E229:H229"/>
    <mergeCell ref="I229:L229"/>
    <mergeCell ref="I227:L227"/>
    <mergeCell ref="K73:L73"/>
    <mergeCell ref="I80:L80"/>
    <mergeCell ref="I81:J81"/>
    <mergeCell ref="K81:L81"/>
    <mergeCell ref="I84:L84"/>
    <mergeCell ref="I85:J85"/>
    <mergeCell ref="I154:J154"/>
    <mergeCell ref="K154:L154"/>
    <mergeCell ref="I145:J145"/>
    <mergeCell ref="K145:L145"/>
    <mergeCell ref="I116:L116"/>
    <mergeCell ref="I117:L117"/>
    <mergeCell ref="I118:J118"/>
    <mergeCell ref="K118:L118"/>
    <mergeCell ref="K85:L85"/>
    <mergeCell ref="K105:L105"/>
    <mergeCell ref="I91:L91"/>
    <mergeCell ref="I139:L139"/>
    <mergeCell ref="I140:K140"/>
    <mergeCell ref="I141:J141"/>
    <mergeCell ref="K141:L141"/>
    <mergeCell ref="I144:L144"/>
    <mergeCell ref="I150:L150"/>
    <mergeCell ref="I151:L151"/>
    <mergeCell ref="I202:L202"/>
    <mergeCell ref="I122:J122"/>
    <mergeCell ref="K122:L122"/>
    <mergeCell ref="I123:J123"/>
    <mergeCell ref="K123:L123"/>
    <mergeCell ref="I126:L126"/>
    <mergeCell ref="I127:J127"/>
    <mergeCell ref="K127:L127"/>
    <mergeCell ref="I132:L132"/>
    <mergeCell ref="I133:L133"/>
    <mergeCell ref="I135:K135"/>
    <mergeCell ref="I136:J136"/>
    <mergeCell ref="K136:L136"/>
    <mergeCell ref="I172:L172"/>
    <mergeCell ref="I173:L173"/>
    <mergeCell ref="I174:L174"/>
    <mergeCell ref="I175:K175"/>
    <mergeCell ref="I176:J176"/>
    <mergeCell ref="K176:L176"/>
    <mergeCell ref="I179:L179"/>
    <mergeCell ref="I181:J181"/>
    <mergeCell ref="K181:L181"/>
    <mergeCell ref="I152:L152"/>
    <mergeCell ref="G145:H145"/>
    <mergeCell ref="I198:L198"/>
    <mergeCell ref="I199:J199"/>
    <mergeCell ref="K199:L199"/>
    <mergeCell ref="I157:L157"/>
    <mergeCell ref="I158:J158"/>
    <mergeCell ref="K158:L158"/>
    <mergeCell ref="I159:J159"/>
    <mergeCell ref="K159:L159"/>
    <mergeCell ref="I162:L162"/>
    <mergeCell ref="I163:K163"/>
    <mergeCell ref="I164:J164"/>
    <mergeCell ref="K164:L164"/>
    <mergeCell ref="I167:L167"/>
    <mergeCell ref="I168:J168"/>
    <mergeCell ref="K168:L168"/>
    <mergeCell ref="I153:J153"/>
    <mergeCell ref="K153:L153"/>
    <mergeCell ref="E192:H192"/>
    <mergeCell ref="E164:F164"/>
    <mergeCell ref="G164:H164"/>
    <mergeCell ref="E152:H152"/>
    <mergeCell ref="E153:F153"/>
    <mergeCell ref="E167:H167"/>
    <mergeCell ref="A67:A71"/>
    <mergeCell ref="A72:A75"/>
    <mergeCell ref="A80:A83"/>
    <mergeCell ref="I232:L232"/>
    <mergeCell ref="I210:L210"/>
    <mergeCell ref="I211:L211"/>
    <mergeCell ref="I212:L212"/>
    <mergeCell ref="I213:J213"/>
    <mergeCell ref="K213:L213"/>
    <mergeCell ref="I216:L216"/>
    <mergeCell ref="I217:J217"/>
    <mergeCell ref="K217:L217"/>
    <mergeCell ref="I220:L220"/>
    <mergeCell ref="I221:J221"/>
    <mergeCell ref="K221:L221"/>
    <mergeCell ref="I231:L231"/>
    <mergeCell ref="I203:J203"/>
    <mergeCell ref="K203:L203"/>
    <mergeCell ref="I192:L192"/>
    <mergeCell ref="I193:L193"/>
    <mergeCell ref="I194:L194"/>
    <mergeCell ref="I195:J195"/>
    <mergeCell ref="K195:L195"/>
    <mergeCell ref="E145:F145"/>
    <mergeCell ref="A5:A8"/>
    <mergeCell ref="A9:A12"/>
    <mergeCell ref="A13:A17"/>
    <mergeCell ref="A18:D21"/>
    <mergeCell ref="A26:A30"/>
    <mergeCell ref="A31:A34"/>
    <mergeCell ref="A35:A38"/>
    <mergeCell ref="A39:D42"/>
    <mergeCell ref="A59:D62"/>
    <mergeCell ref="A47:A50"/>
    <mergeCell ref="A51:A54"/>
    <mergeCell ref="A55:A58"/>
    <mergeCell ref="B55:B58"/>
    <mergeCell ref="C55:C58"/>
    <mergeCell ref="D55:D58"/>
    <mergeCell ref="B35:B38"/>
    <mergeCell ref="B47:B50"/>
    <mergeCell ref="C47:C50"/>
    <mergeCell ref="B5:B8"/>
    <mergeCell ref="C5:C8"/>
    <mergeCell ref="D5:D8"/>
    <mergeCell ref="B9:B12"/>
    <mergeCell ref="C9:C12"/>
    <mergeCell ref="D9:D12"/>
    <mergeCell ref="A212:A215"/>
    <mergeCell ref="A216:A219"/>
    <mergeCell ref="A220:D223"/>
    <mergeCell ref="A227:D227"/>
    <mergeCell ref="A84:D87"/>
    <mergeCell ref="B157:B161"/>
    <mergeCell ref="C157:C161"/>
    <mergeCell ref="D157:D161"/>
    <mergeCell ref="B174:B178"/>
    <mergeCell ref="C174:C178"/>
    <mergeCell ref="B104:B108"/>
    <mergeCell ref="C104:C108"/>
    <mergeCell ref="D104:D108"/>
    <mergeCell ref="A92:A95"/>
    <mergeCell ref="A96:A99"/>
    <mergeCell ref="A104:A108"/>
    <mergeCell ref="A167:D170"/>
    <mergeCell ref="A144:D147"/>
    <mergeCell ref="A152:A156"/>
    <mergeCell ref="A90:D90"/>
    <mergeCell ref="A109:D112"/>
    <mergeCell ref="A115:D115"/>
    <mergeCell ref="A126:D129"/>
    <mergeCell ref="A117:A120"/>
    <mergeCell ref="A157:A161"/>
    <mergeCell ref="A162:A166"/>
    <mergeCell ref="A179:D183"/>
    <mergeCell ref="A174:A178"/>
    <mergeCell ref="B76:B79"/>
    <mergeCell ref="C76:C79"/>
    <mergeCell ref="A192:D192"/>
    <mergeCell ref="A202:D205"/>
    <mergeCell ref="A210:D210"/>
    <mergeCell ref="A121:A125"/>
    <mergeCell ref="B121:B125"/>
    <mergeCell ref="C121:C125"/>
    <mergeCell ref="D121:D125"/>
    <mergeCell ref="A134:A138"/>
    <mergeCell ref="A139:A143"/>
    <mergeCell ref="D80:D83"/>
    <mergeCell ref="B152:B156"/>
    <mergeCell ref="C152:C156"/>
    <mergeCell ref="D152:D156"/>
    <mergeCell ref="B162:B166"/>
    <mergeCell ref="C162:C166"/>
    <mergeCell ref="D162:D166"/>
    <mergeCell ref="C134:C138"/>
    <mergeCell ref="B134:B138"/>
  </mergeCells>
  <pageMargins left="0.25" right="0.25" top="0.75" bottom="0.75" header="0.3" footer="0.3"/>
  <pageSetup paperSize="9" scale="95" orientation="landscape" r:id="rId1"/>
  <rowBreaks count="2" manualBreakCount="2">
    <brk id="149" max="28" man="1"/>
    <brk id="183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Z118"/>
  <sheetViews>
    <sheetView tabSelected="1" topLeftCell="P91" zoomScale="85" zoomScaleNormal="85" workbookViewId="0">
      <selection activeCell="W105" sqref="U105:Z110"/>
    </sheetView>
  </sheetViews>
  <sheetFormatPr defaultRowHeight="15" x14ac:dyDescent="0.25"/>
  <sheetData>
    <row r="3" spans="6:15" ht="21" x14ac:dyDescent="0.35">
      <c r="G3" s="574" t="s">
        <v>67</v>
      </c>
      <c r="H3" s="574"/>
      <c r="I3" s="574"/>
      <c r="J3" s="574"/>
      <c r="K3" s="574"/>
      <c r="L3" s="574"/>
      <c r="M3" s="574"/>
      <c r="N3" s="574"/>
      <c r="O3" s="574"/>
    </row>
    <row r="4" spans="6:15" ht="18" customHeight="1" x14ac:dyDescent="0.25">
      <c r="F4" s="587" t="s">
        <v>41</v>
      </c>
      <c r="G4" s="588"/>
      <c r="H4" s="588"/>
      <c r="I4" s="588"/>
      <c r="J4" s="588"/>
      <c r="K4" s="588"/>
      <c r="L4" s="588"/>
      <c r="M4" s="588"/>
      <c r="N4" s="588"/>
      <c r="O4" s="588"/>
    </row>
    <row r="6" spans="6:15" x14ac:dyDescent="0.25">
      <c r="F6" s="628"/>
      <c r="G6" s="547" t="s">
        <v>8</v>
      </c>
      <c r="H6" s="548"/>
      <c r="I6" s="548"/>
      <c r="J6" s="549"/>
      <c r="K6" s="607" t="s">
        <v>43</v>
      </c>
      <c r="L6" s="608"/>
      <c r="M6" s="608"/>
      <c r="N6" s="609"/>
    </row>
    <row r="7" spans="6:15" ht="18.75" customHeight="1" x14ac:dyDescent="0.25">
      <c r="F7" s="537" t="s">
        <v>17</v>
      </c>
      <c r="G7" s="443">
        <v>357</v>
      </c>
      <c r="H7" s="444"/>
      <c r="I7" s="444"/>
      <c r="J7" s="445"/>
      <c r="K7" s="416">
        <v>329</v>
      </c>
      <c r="L7" s="417"/>
      <c r="M7" s="417"/>
      <c r="N7" s="418"/>
    </row>
    <row r="8" spans="6:15" ht="18.75" customHeight="1" x14ac:dyDescent="0.25">
      <c r="F8" s="539"/>
      <c r="G8" s="595">
        <v>0</v>
      </c>
      <c r="H8" s="596"/>
      <c r="I8" s="596">
        <v>0</v>
      </c>
      <c r="J8" s="597"/>
      <c r="K8" s="595"/>
      <c r="L8" s="596"/>
      <c r="M8" s="596"/>
      <c r="N8" s="597"/>
    </row>
    <row r="9" spans="6:15" x14ac:dyDescent="0.25">
      <c r="F9" s="539"/>
      <c r="G9" s="622" t="s">
        <v>27</v>
      </c>
      <c r="H9" s="621" t="s">
        <v>28</v>
      </c>
      <c r="I9" s="621" t="s">
        <v>29</v>
      </c>
      <c r="J9" s="623" t="s">
        <v>30</v>
      </c>
      <c r="K9" s="622" t="s">
        <v>27</v>
      </c>
      <c r="L9" s="621" t="s">
        <v>28</v>
      </c>
      <c r="M9" s="621" t="s">
        <v>29</v>
      </c>
      <c r="N9" s="623" t="s">
        <v>30</v>
      </c>
    </row>
    <row r="10" spans="6:15" x14ac:dyDescent="0.25">
      <c r="F10" s="541"/>
      <c r="G10" s="625"/>
      <c r="H10" s="626"/>
      <c r="I10" s="626"/>
      <c r="J10" s="627"/>
      <c r="K10" s="624">
        <v>250</v>
      </c>
      <c r="L10" s="624">
        <v>68</v>
      </c>
      <c r="M10" s="624">
        <v>0</v>
      </c>
      <c r="N10" s="624">
        <v>0</v>
      </c>
    </row>
    <row r="11" spans="6:15" ht="18" customHeight="1" x14ac:dyDescent="0.25">
      <c r="F11" s="568" t="s">
        <v>37</v>
      </c>
      <c r="G11" s="443">
        <v>224</v>
      </c>
      <c r="H11" s="444"/>
      <c r="I11" s="444"/>
      <c r="J11" s="445"/>
      <c r="K11" s="416">
        <v>196</v>
      </c>
      <c r="L11" s="417"/>
      <c r="M11" s="417"/>
      <c r="N11" s="418"/>
    </row>
    <row r="12" spans="6:15" x14ac:dyDescent="0.25">
      <c r="F12" s="570"/>
      <c r="G12" s="595">
        <v>0</v>
      </c>
      <c r="H12" s="596"/>
      <c r="I12" s="596">
        <v>0</v>
      </c>
      <c r="J12" s="597"/>
      <c r="K12" s="596"/>
      <c r="L12" s="596"/>
      <c r="M12" s="596"/>
      <c r="N12" s="597"/>
    </row>
    <row r="13" spans="6:15" x14ac:dyDescent="0.25">
      <c r="F13" s="570"/>
      <c r="G13" s="622" t="s">
        <v>27</v>
      </c>
      <c r="H13" s="621" t="s">
        <v>28</v>
      </c>
      <c r="I13" s="621" t="s">
        <v>29</v>
      </c>
      <c r="J13" s="623" t="s">
        <v>30</v>
      </c>
      <c r="K13" s="621" t="s">
        <v>27</v>
      </c>
      <c r="L13" s="621" t="s">
        <v>28</v>
      </c>
      <c r="M13" s="621" t="s">
        <v>29</v>
      </c>
      <c r="N13" s="623" t="s">
        <v>30</v>
      </c>
    </row>
    <row r="14" spans="6:15" x14ac:dyDescent="0.25">
      <c r="F14" s="572"/>
      <c r="G14" s="625"/>
      <c r="H14" s="626"/>
      <c r="I14" s="626"/>
      <c r="J14" s="627"/>
      <c r="K14" s="625">
        <v>194</v>
      </c>
      <c r="L14" s="625">
        <v>2</v>
      </c>
      <c r="M14" s="625">
        <v>0</v>
      </c>
      <c r="N14" s="625">
        <v>0</v>
      </c>
    </row>
    <row r="15" spans="6:15" ht="18" customHeight="1" x14ac:dyDescent="0.25">
      <c r="F15" s="529" t="s">
        <v>18</v>
      </c>
      <c r="G15" s="443">
        <v>108</v>
      </c>
      <c r="H15" s="444"/>
      <c r="I15" s="444"/>
      <c r="J15" s="445"/>
      <c r="K15" s="416">
        <v>87</v>
      </c>
      <c r="L15" s="417"/>
      <c r="M15" s="417"/>
      <c r="N15" s="418"/>
    </row>
    <row r="16" spans="6:15" x14ac:dyDescent="0.25">
      <c r="F16" s="531"/>
      <c r="G16" s="595">
        <v>0</v>
      </c>
      <c r="H16" s="596"/>
      <c r="I16" s="596">
        <v>0</v>
      </c>
      <c r="J16" s="597"/>
      <c r="K16" s="595"/>
      <c r="L16" s="596"/>
      <c r="M16" s="596"/>
      <c r="N16" s="597"/>
    </row>
    <row r="17" spans="6:19" x14ac:dyDescent="0.25">
      <c r="F17" s="531"/>
      <c r="G17" s="622" t="s">
        <v>27</v>
      </c>
      <c r="H17" s="621" t="s">
        <v>28</v>
      </c>
      <c r="I17" s="621" t="s">
        <v>29</v>
      </c>
      <c r="J17" s="623" t="s">
        <v>30</v>
      </c>
      <c r="K17" s="622" t="s">
        <v>27</v>
      </c>
      <c r="L17" s="621" t="s">
        <v>28</v>
      </c>
      <c r="M17" s="621" t="s">
        <v>29</v>
      </c>
      <c r="N17" s="623" t="s">
        <v>30</v>
      </c>
    </row>
    <row r="18" spans="6:19" x14ac:dyDescent="0.25">
      <c r="F18" s="531"/>
      <c r="G18" s="633"/>
      <c r="H18" s="630"/>
      <c r="I18" s="630"/>
      <c r="J18" s="632"/>
      <c r="K18" s="629">
        <v>69</v>
      </c>
      <c r="L18" s="629">
        <v>18</v>
      </c>
      <c r="M18" s="629">
        <v>0</v>
      </c>
      <c r="N18" s="629">
        <v>0</v>
      </c>
    </row>
    <row r="19" spans="6:19" ht="18" customHeight="1" x14ac:dyDescent="0.25">
      <c r="F19" s="601" t="s">
        <v>42</v>
      </c>
      <c r="G19" s="604">
        <v>689</v>
      </c>
      <c r="H19" s="582"/>
      <c r="I19" s="582"/>
      <c r="J19" s="583"/>
      <c r="K19" s="620">
        <v>612</v>
      </c>
      <c r="L19" s="566"/>
      <c r="M19" s="566"/>
      <c r="N19" s="567"/>
    </row>
    <row r="20" spans="6:19" x14ac:dyDescent="0.25">
      <c r="F20" s="602"/>
      <c r="G20" s="595">
        <v>0</v>
      </c>
      <c r="H20" s="596"/>
      <c r="I20" s="596">
        <v>0</v>
      </c>
      <c r="J20" s="597"/>
      <c r="K20" s="595"/>
      <c r="L20" s="596"/>
      <c r="M20" s="596"/>
      <c r="N20" s="597"/>
    </row>
    <row r="21" spans="6:19" x14ac:dyDescent="0.25">
      <c r="F21" s="602"/>
      <c r="G21" s="622" t="s">
        <v>27</v>
      </c>
      <c r="H21" s="621" t="s">
        <v>28</v>
      </c>
      <c r="I21" s="621" t="s">
        <v>29</v>
      </c>
      <c r="J21" s="623" t="s">
        <v>30</v>
      </c>
      <c r="K21" s="622" t="s">
        <v>27</v>
      </c>
      <c r="L21" s="621" t="s">
        <v>28</v>
      </c>
      <c r="M21" s="621" t="s">
        <v>29</v>
      </c>
      <c r="N21" s="623" t="s">
        <v>30</v>
      </c>
    </row>
    <row r="22" spans="6:19" x14ac:dyDescent="0.25">
      <c r="F22" s="603"/>
      <c r="G22" s="629"/>
      <c r="H22" s="631"/>
      <c r="I22" s="631"/>
      <c r="J22" s="632"/>
      <c r="K22" s="629"/>
      <c r="L22" s="631"/>
      <c r="M22" s="631"/>
      <c r="N22" s="632"/>
    </row>
    <row r="23" spans="6:19" ht="18" customHeight="1" x14ac:dyDescent="0.35">
      <c r="F23" s="175"/>
      <c r="G23" s="574" t="s">
        <v>79</v>
      </c>
      <c r="H23" s="574"/>
      <c r="I23" s="574"/>
      <c r="J23" s="574"/>
      <c r="K23" s="574"/>
      <c r="L23" s="574"/>
      <c r="M23" s="574"/>
      <c r="N23" s="574"/>
      <c r="O23" s="574"/>
      <c r="P23" s="574"/>
      <c r="Q23" s="574"/>
      <c r="R23" s="574"/>
      <c r="S23" s="574"/>
    </row>
    <row r="24" spans="6:19" ht="21" x14ac:dyDescent="0.25">
      <c r="F24" s="587" t="s">
        <v>41</v>
      </c>
      <c r="G24" s="588"/>
      <c r="H24" s="588"/>
      <c r="I24" s="588"/>
      <c r="J24" s="588"/>
      <c r="K24" s="588"/>
      <c r="L24" s="588"/>
      <c r="M24" s="588"/>
      <c r="N24" s="588"/>
      <c r="O24" s="588"/>
      <c r="P24" s="588"/>
      <c r="Q24" s="588"/>
      <c r="R24" s="588"/>
      <c r="S24" s="588"/>
    </row>
    <row r="25" spans="6:19" ht="18.75" x14ac:dyDescent="0.25">
      <c r="F25" s="537" t="s">
        <v>17</v>
      </c>
      <c r="G25" s="443">
        <v>452</v>
      </c>
      <c r="H25" s="444"/>
      <c r="I25" s="444"/>
      <c r="J25" s="445"/>
      <c r="K25" s="544">
        <v>435</v>
      </c>
      <c r="L25" s="545"/>
      <c r="M25" s="545"/>
      <c r="N25" s="546"/>
      <c r="O25" s="416">
        <v>380</v>
      </c>
      <c r="P25" s="417"/>
      <c r="Q25" s="417"/>
      <c r="R25" s="418"/>
    </row>
    <row r="26" spans="6:19" x14ac:dyDescent="0.25">
      <c r="F26" s="539"/>
      <c r="G26" s="595">
        <v>0</v>
      </c>
      <c r="H26" s="596"/>
      <c r="I26" s="596">
        <v>0</v>
      </c>
      <c r="J26" s="597"/>
      <c r="K26" s="595" t="s">
        <v>69</v>
      </c>
      <c r="L26" s="596"/>
      <c r="M26" s="596" t="s">
        <v>70</v>
      </c>
      <c r="N26" s="597"/>
      <c r="O26" s="595"/>
      <c r="P26" s="596"/>
      <c r="Q26" s="596"/>
      <c r="R26" s="597"/>
    </row>
    <row r="27" spans="6:19" ht="18" customHeight="1" x14ac:dyDescent="0.25">
      <c r="F27" s="539"/>
      <c r="G27" s="148" t="s">
        <v>27</v>
      </c>
      <c r="H27" s="147" t="s">
        <v>28</v>
      </c>
      <c r="I27" s="147" t="s">
        <v>29</v>
      </c>
      <c r="J27" s="150" t="s">
        <v>30</v>
      </c>
      <c r="K27" s="148" t="s">
        <v>27</v>
      </c>
      <c r="L27" s="147" t="s">
        <v>28</v>
      </c>
      <c r="M27" s="147" t="s">
        <v>29</v>
      </c>
      <c r="N27" s="150" t="s">
        <v>30</v>
      </c>
      <c r="O27" s="148" t="s">
        <v>27</v>
      </c>
      <c r="P27" s="147" t="s">
        <v>28</v>
      </c>
      <c r="Q27" s="147" t="s">
        <v>29</v>
      </c>
      <c r="R27" s="150" t="s">
        <v>30</v>
      </c>
    </row>
    <row r="28" spans="6:19" x14ac:dyDescent="0.25">
      <c r="F28" s="541"/>
      <c r="G28" s="152"/>
      <c r="H28" s="153"/>
      <c r="I28" s="153"/>
      <c r="J28" s="154"/>
      <c r="K28" s="151">
        <v>334</v>
      </c>
      <c r="L28" s="151">
        <v>101</v>
      </c>
      <c r="M28" s="151">
        <v>291</v>
      </c>
      <c r="N28" s="151">
        <v>75</v>
      </c>
      <c r="O28" s="151">
        <v>304</v>
      </c>
      <c r="P28" s="151">
        <v>86</v>
      </c>
      <c r="Q28" s="151">
        <v>0</v>
      </c>
      <c r="R28" s="151">
        <v>0</v>
      </c>
    </row>
    <row r="29" spans="6:19" ht="18.75" x14ac:dyDescent="0.25">
      <c r="F29" s="568" t="s">
        <v>37</v>
      </c>
      <c r="G29" s="443">
        <v>210</v>
      </c>
      <c r="H29" s="444"/>
      <c r="I29" s="444"/>
      <c r="J29" s="445"/>
      <c r="K29" s="544">
        <v>191</v>
      </c>
      <c r="L29" s="545"/>
      <c r="M29" s="545"/>
      <c r="N29" s="546"/>
      <c r="O29" s="416">
        <v>172</v>
      </c>
      <c r="P29" s="417"/>
      <c r="Q29" s="417"/>
      <c r="R29" s="418"/>
    </row>
    <row r="30" spans="6:19" x14ac:dyDescent="0.25">
      <c r="F30" s="570"/>
      <c r="G30" s="595">
        <v>0</v>
      </c>
      <c r="H30" s="596"/>
      <c r="I30" s="596">
        <v>0</v>
      </c>
      <c r="J30" s="597"/>
      <c r="K30" s="598" t="s">
        <v>71</v>
      </c>
      <c r="L30" s="599"/>
      <c r="M30" s="599" t="s">
        <v>35</v>
      </c>
      <c r="N30" s="600"/>
      <c r="O30" s="596"/>
      <c r="P30" s="596"/>
      <c r="Q30" s="596"/>
      <c r="R30" s="597"/>
    </row>
    <row r="31" spans="6:19" x14ac:dyDescent="0.25">
      <c r="F31" s="570"/>
      <c r="G31" s="148" t="s">
        <v>27</v>
      </c>
      <c r="H31" s="147" t="s">
        <v>28</v>
      </c>
      <c r="I31" s="147" t="s">
        <v>29</v>
      </c>
      <c r="J31" s="150" t="s">
        <v>30</v>
      </c>
      <c r="K31" s="155" t="s">
        <v>27</v>
      </c>
      <c r="L31" s="149" t="s">
        <v>28</v>
      </c>
      <c r="M31" s="149" t="s">
        <v>29</v>
      </c>
      <c r="N31" s="160" t="s">
        <v>30</v>
      </c>
      <c r="O31" s="147" t="s">
        <v>27</v>
      </c>
      <c r="P31" s="147" t="s">
        <v>28</v>
      </c>
      <c r="Q31" s="147" t="s">
        <v>29</v>
      </c>
      <c r="R31" s="150" t="s">
        <v>30</v>
      </c>
    </row>
    <row r="32" spans="6:19" x14ac:dyDescent="0.25">
      <c r="F32" s="572"/>
      <c r="G32" s="152"/>
      <c r="H32" s="153"/>
      <c r="I32" s="153"/>
      <c r="J32" s="154"/>
      <c r="K32" s="152">
        <v>190</v>
      </c>
      <c r="L32" s="152">
        <v>1</v>
      </c>
      <c r="M32" s="152">
        <v>81</v>
      </c>
      <c r="N32" s="152">
        <v>24</v>
      </c>
      <c r="O32" s="152">
        <v>150</v>
      </c>
      <c r="P32" s="152">
        <v>1</v>
      </c>
      <c r="Q32" s="152">
        <v>0</v>
      </c>
      <c r="R32" s="152">
        <v>0</v>
      </c>
    </row>
    <row r="33" spans="6:23" ht="18.75" x14ac:dyDescent="0.25">
      <c r="F33" s="529" t="s">
        <v>18</v>
      </c>
      <c r="G33" s="443">
        <v>387</v>
      </c>
      <c r="H33" s="444"/>
      <c r="I33" s="444"/>
      <c r="J33" s="445"/>
      <c r="K33" s="544">
        <v>411</v>
      </c>
      <c r="L33" s="545"/>
      <c r="M33" s="545"/>
      <c r="N33" s="546"/>
      <c r="O33" s="416">
        <v>389</v>
      </c>
      <c r="P33" s="417"/>
      <c r="Q33" s="417"/>
      <c r="R33" s="418"/>
    </row>
    <row r="34" spans="6:23" x14ac:dyDescent="0.25">
      <c r="F34" s="531"/>
      <c r="G34" s="595">
        <v>0</v>
      </c>
      <c r="H34" s="596"/>
      <c r="I34" s="596">
        <v>0</v>
      </c>
      <c r="J34" s="597"/>
      <c r="K34" s="595" t="s">
        <v>72</v>
      </c>
      <c r="L34" s="596"/>
      <c r="M34" s="596" t="s">
        <v>73</v>
      </c>
      <c r="N34" s="597"/>
      <c r="O34" s="595"/>
      <c r="P34" s="596"/>
      <c r="Q34" s="596"/>
      <c r="R34" s="597"/>
    </row>
    <row r="35" spans="6:23" x14ac:dyDescent="0.25">
      <c r="F35" s="531"/>
      <c r="G35" s="148" t="s">
        <v>27</v>
      </c>
      <c r="H35" s="147" t="s">
        <v>28</v>
      </c>
      <c r="I35" s="147" t="s">
        <v>29</v>
      </c>
      <c r="J35" s="150" t="s">
        <v>30</v>
      </c>
      <c r="K35" s="148" t="s">
        <v>27</v>
      </c>
      <c r="L35" s="147" t="s">
        <v>28</v>
      </c>
      <c r="M35" s="147" t="s">
        <v>29</v>
      </c>
      <c r="N35" s="150" t="s">
        <v>30</v>
      </c>
      <c r="O35" s="148" t="s">
        <v>27</v>
      </c>
      <c r="P35" s="147" t="s">
        <v>28</v>
      </c>
      <c r="Q35" s="147" t="s">
        <v>29</v>
      </c>
      <c r="R35" s="150" t="s">
        <v>30</v>
      </c>
    </row>
    <row r="36" spans="6:23" x14ac:dyDescent="0.25">
      <c r="F36" s="531"/>
      <c r="G36" s="164"/>
      <c r="H36" s="157"/>
      <c r="I36" s="157"/>
      <c r="J36" s="159"/>
      <c r="K36" s="156">
        <v>279</v>
      </c>
      <c r="L36" s="156">
        <v>132</v>
      </c>
      <c r="M36" s="156">
        <v>0</v>
      </c>
      <c r="N36" s="156">
        <v>0</v>
      </c>
      <c r="O36" s="156">
        <v>99</v>
      </c>
      <c r="P36" s="156">
        <v>37</v>
      </c>
      <c r="Q36" s="156">
        <v>0</v>
      </c>
      <c r="R36" s="156">
        <v>0</v>
      </c>
    </row>
    <row r="37" spans="6:23" x14ac:dyDescent="0.25">
      <c r="F37" s="606" t="s">
        <v>74</v>
      </c>
      <c r="G37" s="606"/>
      <c r="H37" s="606"/>
      <c r="I37" s="606"/>
      <c r="J37" s="169">
        <v>63</v>
      </c>
      <c r="K37" s="166"/>
      <c r="L37" s="167"/>
      <c r="M37" s="167"/>
      <c r="N37" s="169">
        <v>60</v>
      </c>
      <c r="O37" s="166"/>
      <c r="P37" s="167"/>
      <c r="Q37" s="167"/>
      <c r="R37" s="168">
        <v>60</v>
      </c>
    </row>
    <row r="38" spans="6:23" x14ac:dyDescent="0.25">
      <c r="F38" s="170"/>
      <c r="G38" s="171"/>
      <c r="H38" s="171"/>
      <c r="I38" s="171"/>
      <c r="J38" s="172"/>
      <c r="K38" s="164"/>
      <c r="L38" s="157"/>
      <c r="M38" s="173" t="s">
        <v>75</v>
      </c>
      <c r="N38" s="174" t="s">
        <v>76</v>
      </c>
      <c r="O38" s="164"/>
      <c r="P38" s="157"/>
      <c r="Q38" s="157"/>
      <c r="R38" s="165"/>
    </row>
    <row r="39" spans="6:23" ht="18" customHeight="1" x14ac:dyDescent="0.25">
      <c r="F39" s="601" t="s">
        <v>42</v>
      </c>
      <c r="G39" s="604">
        <v>986</v>
      </c>
      <c r="H39" s="582"/>
      <c r="I39" s="582"/>
      <c r="J39" s="583"/>
      <c r="K39" s="605">
        <v>977</v>
      </c>
      <c r="L39" s="554"/>
      <c r="M39" s="554"/>
      <c r="N39" s="555"/>
      <c r="O39" s="565">
        <v>941</v>
      </c>
      <c r="P39" s="566"/>
      <c r="Q39" s="566"/>
      <c r="R39" s="567"/>
    </row>
    <row r="40" spans="6:23" ht="21.95" customHeight="1" x14ac:dyDescent="0.25">
      <c r="F40" s="602"/>
      <c r="G40" s="595">
        <v>0</v>
      </c>
      <c r="H40" s="596"/>
      <c r="I40" s="596">
        <v>0</v>
      </c>
      <c r="J40" s="597"/>
      <c r="K40" s="595" t="s">
        <v>77</v>
      </c>
      <c r="L40" s="596"/>
      <c r="M40" s="596" t="s">
        <v>78</v>
      </c>
      <c r="N40" s="597"/>
      <c r="O40" s="595"/>
      <c r="P40" s="596"/>
      <c r="Q40" s="596"/>
      <c r="R40" s="597"/>
    </row>
    <row r="41" spans="6:23" x14ac:dyDescent="0.25">
      <c r="F41" s="602"/>
      <c r="G41" s="148" t="s">
        <v>27</v>
      </c>
      <c r="H41" s="147" t="s">
        <v>28</v>
      </c>
      <c r="I41" s="147" t="s">
        <v>29</v>
      </c>
      <c r="J41" s="150" t="s">
        <v>30</v>
      </c>
      <c r="K41" s="148" t="s">
        <v>27</v>
      </c>
      <c r="L41" s="147" t="s">
        <v>28</v>
      </c>
      <c r="M41" s="147" t="s">
        <v>29</v>
      </c>
      <c r="N41" s="150" t="s">
        <v>30</v>
      </c>
      <c r="O41" s="148" t="s">
        <v>27</v>
      </c>
      <c r="P41" s="147" t="s">
        <v>28</v>
      </c>
      <c r="Q41" s="147" t="s">
        <v>29</v>
      </c>
      <c r="R41" s="150" t="s">
        <v>30</v>
      </c>
    </row>
    <row r="42" spans="6:23" x14ac:dyDescent="0.25">
      <c r="F42" s="603"/>
      <c r="G42" s="156"/>
      <c r="H42" s="158"/>
      <c r="I42" s="158"/>
      <c r="J42" s="159"/>
      <c r="K42" s="161">
        <v>757</v>
      </c>
      <c r="L42" s="162">
        <v>220</v>
      </c>
      <c r="M42" s="162">
        <v>372</v>
      </c>
      <c r="N42" s="163">
        <v>99</v>
      </c>
      <c r="O42" s="156">
        <v>304</v>
      </c>
      <c r="P42" s="158">
        <v>86</v>
      </c>
      <c r="Q42" s="158">
        <v>0</v>
      </c>
      <c r="R42" s="159">
        <v>0</v>
      </c>
    </row>
    <row r="43" spans="6:23" ht="28.5" customHeight="1" x14ac:dyDescent="0.35">
      <c r="F43" s="207"/>
      <c r="G43" s="574" t="s">
        <v>88</v>
      </c>
      <c r="H43" s="574"/>
      <c r="I43" s="574"/>
      <c r="J43" s="574"/>
      <c r="K43" s="574"/>
      <c r="L43" s="574"/>
      <c r="M43" s="574"/>
      <c r="N43" s="574"/>
      <c r="O43" s="574"/>
      <c r="P43" s="574"/>
      <c r="Q43" s="574"/>
      <c r="R43" s="574"/>
      <c r="S43" s="574"/>
    </row>
    <row r="44" spans="6:23" ht="21" x14ac:dyDescent="0.25">
      <c r="F44" s="584" t="s">
        <v>17</v>
      </c>
      <c r="G44" s="585"/>
      <c r="H44" s="585"/>
      <c r="I44" s="585"/>
      <c r="J44" s="585"/>
      <c r="K44" s="585"/>
      <c r="L44" s="585"/>
      <c r="M44" s="585"/>
      <c r="N44" s="585"/>
      <c r="O44" s="585"/>
      <c r="P44" s="585"/>
      <c r="Q44" s="585"/>
      <c r="R44" s="585"/>
      <c r="S44" s="585"/>
    </row>
    <row r="45" spans="6:23" ht="18.75" x14ac:dyDescent="0.25">
      <c r="F45" s="575" t="s">
        <v>17</v>
      </c>
      <c r="G45" s="540"/>
      <c r="H45" s="354">
        <v>486</v>
      </c>
      <c r="I45" s="355"/>
      <c r="J45" s="355"/>
      <c r="K45" s="356"/>
      <c r="L45" s="443">
        <v>490</v>
      </c>
      <c r="M45" s="444"/>
      <c r="N45" s="444"/>
      <c r="O45" s="445"/>
      <c r="P45" s="589">
        <v>470</v>
      </c>
      <c r="Q45" s="590"/>
      <c r="R45" s="590"/>
      <c r="S45" s="591"/>
      <c r="T45" s="416">
        <v>454</v>
      </c>
      <c r="U45" s="417"/>
      <c r="V45" s="417"/>
      <c r="W45" s="418"/>
    </row>
    <row r="46" spans="6:23" x14ac:dyDescent="0.25">
      <c r="F46" s="575"/>
      <c r="G46" s="540"/>
      <c r="H46" s="192"/>
      <c r="I46" s="193">
        <v>0</v>
      </c>
      <c r="J46" s="193"/>
      <c r="K46" s="194">
        <v>0</v>
      </c>
      <c r="L46" s="198" t="s">
        <v>80</v>
      </c>
      <c r="M46" s="199">
        <v>8</v>
      </c>
      <c r="N46" s="200" t="s">
        <v>81</v>
      </c>
      <c r="O46" s="201">
        <v>12</v>
      </c>
      <c r="P46" s="198" t="s">
        <v>80</v>
      </c>
      <c r="Q46" s="199">
        <v>10</v>
      </c>
      <c r="R46" s="200" t="s">
        <v>81</v>
      </c>
      <c r="S46" s="201">
        <v>3</v>
      </c>
      <c r="T46" s="198" t="s">
        <v>80</v>
      </c>
      <c r="U46" s="199">
        <v>2</v>
      </c>
      <c r="V46" s="200" t="s">
        <v>81</v>
      </c>
      <c r="W46" s="201">
        <v>0</v>
      </c>
    </row>
    <row r="47" spans="6:23" ht="18" customHeight="1" x14ac:dyDescent="0.25">
      <c r="F47" s="575"/>
      <c r="G47" s="540"/>
      <c r="H47" s="177" t="s">
        <v>27</v>
      </c>
      <c r="I47" s="176" t="s">
        <v>28</v>
      </c>
      <c r="J47" s="176" t="s">
        <v>29</v>
      </c>
      <c r="K47" s="178" t="s">
        <v>30</v>
      </c>
      <c r="L47" s="177" t="s">
        <v>27</v>
      </c>
      <c r="M47" s="176" t="s">
        <v>28</v>
      </c>
      <c r="N47" s="176" t="s">
        <v>29</v>
      </c>
      <c r="O47" s="178" t="s">
        <v>30</v>
      </c>
      <c r="P47" s="177" t="s">
        <v>27</v>
      </c>
      <c r="Q47" s="176" t="s">
        <v>28</v>
      </c>
      <c r="R47" s="176" t="s">
        <v>29</v>
      </c>
      <c r="S47" s="178" t="s">
        <v>30</v>
      </c>
      <c r="T47" s="177" t="s">
        <v>27</v>
      </c>
      <c r="U47" s="176" t="s">
        <v>28</v>
      </c>
      <c r="V47" s="176" t="s">
        <v>29</v>
      </c>
      <c r="W47" s="178" t="s">
        <v>30</v>
      </c>
    </row>
    <row r="48" spans="6:23" x14ac:dyDescent="0.25">
      <c r="F48" s="575"/>
      <c r="G48" s="540"/>
      <c r="H48" s="179">
        <v>386</v>
      </c>
      <c r="I48" s="180">
        <v>100</v>
      </c>
      <c r="J48" s="180">
        <v>0</v>
      </c>
      <c r="K48" s="181">
        <v>0</v>
      </c>
      <c r="L48" s="179">
        <v>390</v>
      </c>
      <c r="M48" s="180">
        <v>100</v>
      </c>
      <c r="N48" s="180">
        <v>0</v>
      </c>
      <c r="O48" s="181">
        <v>0</v>
      </c>
      <c r="P48" s="179">
        <v>342</v>
      </c>
      <c r="Q48" s="180">
        <v>93</v>
      </c>
      <c r="R48" s="180">
        <v>0</v>
      </c>
      <c r="S48" s="181">
        <v>0</v>
      </c>
      <c r="T48" s="179">
        <v>332</v>
      </c>
      <c r="U48" s="180">
        <v>87</v>
      </c>
      <c r="V48" s="180">
        <v>0</v>
      </c>
      <c r="W48" s="181">
        <v>0</v>
      </c>
    </row>
    <row r="49" spans="6:23" ht="18.75" x14ac:dyDescent="0.25">
      <c r="F49" s="579" t="s">
        <v>37</v>
      </c>
      <c r="G49" s="571"/>
      <c r="H49" s="354">
        <v>187</v>
      </c>
      <c r="I49" s="355"/>
      <c r="J49" s="355"/>
      <c r="K49" s="356"/>
      <c r="L49" s="443">
        <v>184</v>
      </c>
      <c r="M49" s="444"/>
      <c r="N49" s="444"/>
      <c r="O49" s="445"/>
      <c r="P49" s="589">
        <v>174</v>
      </c>
      <c r="Q49" s="590"/>
      <c r="R49" s="590"/>
      <c r="S49" s="591"/>
      <c r="T49" s="416">
        <v>165</v>
      </c>
      <c r="U49" s="417"/>
      <c r="V49" s="417"/>
      <c r="W49" s="418"/>
    </row>
    <row r="50" spans="6:23" x14ac:dyDescent="0.25">
      <c r="F50" s="579"/>
      <c r="G50" s="571"/>
      <c r="H50" s="196"/>
      <c r="I50" s="183">
        <v>0</v>
      </c>
      <c r="J50" s="183"/>
      <c r="K50" s="197">
        <v>0</v>
      </c>
      <c r="L50" s="202" t="s">
        <v>80</v>
      </c>
      <c r="M50" s="203">
        <v>5</v>
      </c>
      <c r="N50" s="204" t="s">
        <v>81</v>
      </c>
      <c r="O50" s="205">
        <v>2</v>
      </c>
      <c r="P50" s="202" t="s">
        <v>80</v>
      </c>
      <c r="Q50" s="203">
        <v>5</v>
      </c>
      <c r="R50" s="183"/>
      <c r="S50" s="197">
        <v>0</v>
      </c>
      <c r="T50" s="202" t="s">
        <v>80</v>
      </c>
      <c r="U50" s="203">
        <v>0</v>
      </c>
      <c r="V50" s="183"/>
      <c r="W50" s="197">
        <v>0</v>
      </c>
    </row>
    <row r="51" spans="6:23" x14ac:dyDescent="0.25">
      <c r="F51" s="579"/>
      <c r="G51" s="571"/>
      <c r="H51" s="177" t="s">
        <v>27</v>
      </c>
      <c r="I51" s="176" t="s">
        <v>28</v>
      </c>
      <c r="J51" s="176" t="s">
        <v>29</v>
      </c>
      <c r="K51" s="178" t="s">
        <v>30</v>
      </c>
      <c r="L51" s="177" t="s">
        <v>27</v>
      </c>
      <c r="M51" s="176" t="s">
        <v>28</v>
      </c>
      <c r="N51" s="176" t="s">
        <v>29</v>
      </c>
      <c r="O51" s="178" t="s">
        <v>30</v>
      </c>
      <c r="P51" s="177" t="s">
        <v>27</v>
      </c>
      <c r="Q51" s="176" t="s">
        <v>28</v>
      </c>
      <c r="R51" s="176" t="s">
        <v>29</v>
      </c>
      <c r="S51" s="178" t="s">
        <v>30</v>
      </c>
      <c r="T51" s="177" t="s">
        <v>27</v>
      </c>
      <c r="U51" s="176" t="s">
        <v>28</v>
      </c>
      <c r="V51" s="176" t="s">
        <v>29</v>
      </c>
      <c r="W51" s="178" t="s">
        <v>30</v>
      </c>
    </row>
    <row r="52" spans="6:23" x14ac:dyDescent="0.25">
      <c r="F52" s="579"/>
      <c r="G52" s="571"/>
      <c r="H52" s="179">
        <v>183</v>
      </c>
      <c r="I52" s="180">
        <v>4</v>
      </c>
      <c r="J52" s="180">
        <v>0</v>
      </c>
      <c r="K52" s="181">
        <v>0</v>
      </c>
      <c r="L52" s="179">
        <v>181</v>
      </c>
      <c r="M52" s="180">
        <v>3</v>
      </c>
      <c r="N52" s="180">
        <v>0</v>
      </c>
      <c r="O52" s="181">
        <v>0</v>
      </c>
      <c r="P52" s="179">
        <v>64</v>
      </c>
      <c r="Q52" s="180">
        <v>0</v>
      </c>
      <c r="R52" s="180">
        <v>0</v>
      </c>
      <c r="S52" s="181">
        <v>0</v>
      </c>
      <c r="T52" s="179">
        <v>123</v>
      </c>
      <c r="U52" s="180">
        <v>2</v>
      </c>
      <c r="V52" s="180">
        <v>0</v>
      </c>
      <c r="W52" s="181">
        <v>0</v>
      </c>
    </row>
    <row r="53" spans="6:23" ht="18.75" x14ac:dyDescent="0.25">
      <c r="F53" s="580" t="s">
        <v>18</v>
      </c>
      <c r="G53" s="532"/>
      <c r="H53" s="357">
        <v>374</v>
      </c>
      <c r="I53" s="358"/>
      <c r="J53" s="358"/>
      <c r="K53" s="359"/>
      <c r="L53" s="581">
        <v>373</v>
      </c>
      <c r="M53" s="582"/>
      <c r="N53" s="582"/>
      <c r="O53" s="583"/>
      <c r="P53" s="592">
        <v>312</v>
      </c>
      <c r="Q53" s="593"/>
      <c r="R53" s="593"/>
      <c r="S53" s="594"/>
      <c r="T53" s="565">
        <v>104</v>
      </c>
      <c r="U53" s="566"/>
      <c r="V53" s="566"/>
      <c r="W53" s="567"/>
    </row>
    <row r="54" spans="6:23" x14ac:dyDescent="0.25">
      <c r="F54" s="580"/>
      <c r="G54" s="532"/>
      <c r="H54" s="195">
        <v>0</v>
      </c>
      <c r="I54" s="190"/>
      <c r="J54" s="190">
        <v>0</v>
      </c>
      <c r="K54" s="191"/>
      <c r="L54" s="195" t="s">
        <v>82</v>
      </c>
      <c r="M54" s="190"/>
      <c r="N54" s="190" t="s">
        <v>83</v>
      </c>
      <c r="O54" s="191"/>
      <c r="P54" s="195" t="s">
        <v>84</v>
      </c>
      <c r="Q54" s="190"/>
      <c r="R54" s="190" t="s">
        <v>85</v>
      </c>
      <c r="S54" s="191"/>
      <c r="T54" s="195" t="s">
        <v>84</v>
      </c>
      <c r="U54" s="190"/>
      <c r="V54" s="190" t="s">
        <v>85</v>
      </c>
      <c r="W54" s="191"/>
    </row>
    <row r="55" spans="6:23" x14ac:dyDescent="0.25">
      <c r="F55" s="580"/>
      <c r="G55" s="532"/>
      <c r="H55" s="177" t="s">
        <v>27</v>
      </c>
      <c r="I55" s="176" t="s">
        <v>28</v>
      </c>
      <c r="J55" s="176" t="s">
        <v>29</v>
      </c>
      <c r="K55" s="178" t="s">
        <v>30</v>
      </c>
      <c r="L55" s="177" t="s">
        <v>27</v>
      </c>
      <c r="M55" s="176" t="s">
        <v>28</v>
      </c>
      <c r="N55" s="176" t="s">
        <v>29</v>
      </c>
      <c r="O55" s="178" t="s">
        <v>30</v>
      </c>
      <c r="P55" s="177" t="s">
        <v>27</v>
      </c>
      <c r="Q55" s="176" t="s">
        <v>28</v>
      </c>
      <c r="R55" s="176" t="s">
        <v>29</v>
      </c>
      <c r="S55" s="178" t="s">
        <v>30</v>
      </c>
      <c r="T55" s="177" t="s">
        <v>27</v>
      </c>
      <c r="U55" s="176" t="s">
        <v>28</v>
      </c>
      <c r="V55" s="176" t="s">
        <v>29</v>
      </c>
      <c r="W55" s="178" t="s">
        <v>30</v>
      </c>
    </row>
    <row r="56" spans="6:23" ht="34.5" customHeight="1" x14ac:dyDescent="0.25">
      <c r="F56" s="580"/>
      <c r="G56" s="532"/>
      <c r="H56" s="182"/>
      <c r="I56" s="184"/>
      <c r="J56" s="184"/>
      <c r="K56" s="185"/>
      <c r="L56" s="182"/>
      <c r="M56" s="184"/>
      <c r="N56" s="184"/>
      <c r="O56" s="185"/>
      <c r="P56" s="187">
        <v>242</v>
      </c>
      <c r="Q56" s="186">
        <v>62</v>
      </c>
      <c r="R56" s="184">
        <v>0</v>
      </c>
      <c r="S56" s="185">
        <v>0</v>
      </c>
      <c r="T56" s="187">
        <v>64</v>
      </c>
      <c r="U56" s="186">
        <v>40</v>
      </c>
      <c r="V56" s="184">
        <v>0</v>
      </c>
      <c r="W56" s="185">
        <v>0</v>
      </c>
    </row>
    <row r="57" spans="6:23" ht="18.75" x14ac:dyDescent="0.25">
      <c r="F57" s="518" t="s">
        <v>86</v>
      </c>
      <c r="G57" s="519"/>
      <c r="H57" s="188"/>
      <c r="I57" s="189"/>
      <c r="J57" s="189"/>
      <c r="K57" s="206"/>
      <c r="L57" s="520">
        <v>1047</v>
      </c>
      <c r="M57" s="521"/>
      <c r="N57" s="521"/>
      <c r="O57" s="522"/>
      <c r="P57" s="576">
        <v>956</v>
      </c>
      <c r="Q57" s="577"/>
      <c r="R57" s="577"/>
      <c r="S57" s="578"/>
      <c r="T57" s="559">
        <v>723</v>
      </c>
      <c r="U57" s="560"/>
      <c r="V57" s="560"/>
      <c r="W57" s="561"/>
    </row>
    <row r="58" spans="6:23" ht="18.75" x14ac:dyDescent="0.25">
      <c r="F58" s="518" t="s">
        <v>87</v>
      </c>
      <c r="G58" s="519"/>
      <c r="H58" s="188"/>
      <c r="I58" s="189"/>
      <c r="J58" s="189"/>
      <c r="K58" s="206"/>
      <c r="L58" s="520">
        <v>205</v>
      </c>
      <c r="M58" s="521"/>
      <c r="N58" s="521"/>
      <c r="O58" s="522"/>
      <c r="P58" s="576">
        <v>206</v>
      </c>
      <c r="Q58" s="577"/>
      <c r="R58" s="577"/>
      <c r="S58" s="578"/>
      <c r="T58" s="559">
        <v>206</v>
      </c>
      <c r="U58" s="560"/>
      <c r="V58" s="560"/>
      <c r="W58" s="561"/>
    </row>
    <row r="59" spans="6:23" s="262" customFormat="1" ht="18.75" x14ac:dyDescent="0.25">
      <c r="F59" s="269"/>
      <c r="G59" s="616"/>
      <c r="H59" s="617"/>
      <c r="I59" s="617"/>
      <c r="J59" s="617"/>
      <c r="K59" s="218"/>
      <c r="L59" s="261"/>
      <c r="M59" s="261">
        <f>SUM(L57,L58)</f>
        <v>1252</v>
      </c>
      <c r="N59" s="261"/>
      <c r="O59" s="261"/>
      <c r="P59" s="618"/>
      <c r="Q59" s="618"/>
      <c r="R59" s="618"/>
      <c r="S59" s="618"/>
      <c r="T59" s="619"/>
      <c r="U59" s="619"/>
      <c r="V59" s="619"/>
      <c r="W59" s="619"/>
    </row>
    <row r="60" spans="6:23" ht="21" x14ac:dyDescent="0.35">
      <c r="F60" s="232"/>
      <c r="G60" s="574" t="s">
        <v>89</v>
      </c>
      <c r="H60" s="574"/>
      <c r="I60" s="574"/>
      <c r="J60" s="574"/>
      <c r="K60" s="574"/>
      <c r="L60" s="574"/>
      <c r="M60" s="574"/>
      <c r="N60" s="574"/>
      <c r="O60" s="574"/>
      <c r="P60" s="574"/>
      <c r="Q60" s="574"/>
      <c r="R60" s="574"/>
      <c r="S60" s="574"/>
    </row>
    <row r="61" spans="6:23" ht="21" x14ac:dyDescent="0.25">
      <c r="F61" s="584" t="s">
        <v>17</v>
      </c>
      <c r="G61" s="585"/>
      <c r="H61" s="585"/>
      <c r="I61" s="585"/>
      <c r="J61" s="585"/>
      <c r="K61" s="585"/>
      <c r="L61" s="585"/>
      <c r="M61" s="585"/>
      <c r="N61" s="585"/>
      <c r="O61" s="585"/>
      <c r="P61" s="585"/>
      <c r="Q61" s="585"/>
      <c r="R61" s="585"/>
      <c r="S61" s="586"/>
    </row>
    <row r="62" spans="6:23" ht="18.75" x14ac:dyDescent="0.25">
      <c r="F62" s="575" t="s">
        <v>17</v>
      </c>
      <c r="G62" s="540"/>
      <c r="H62" s="443">
        <v>521</v>
      </c>
      <c r="I62" s="444"/>
      <c r="J62" s="444"/>
      <c r="K62" s="445"/>
      <c r="L62" s="544">
        <v>478</v>
      </c>
      <c r="M62" s="545"/>
      <c r="N62" s="545"/>
      <c r="O62" s="546"/>
      <c r="P62" s="416">
        <v>473</v>
      </c>
      <c r="Q62" s="417"/>
      <c r="R62" s="417"/>
      <c r="S62" s="418"/>
    </row>
    <row r="63" spans="6:23" x14ac:dyDescent="0.25">
      <c r="F63" s="575"/>
      <c r="G63" s="540"/>
      <c r="H63" s="224" t="s">
        <v>80</v>
      </c>
      <c r="I63" s="225">
        <v>0</v>
      </c>
      <c r="J63" s="226" t="s">
        <v>81</v>
      </c>
      <c r="K63" s="227">
        <v>0</v>
      </c>
      <c r="L63" s="224" t="s">
        <v>80</v>
      </c>
      <c r="M63" s="225">
        <v>0</v>
      </c>
      <c r="N63" s="226" t="s">
        <v>81</v>
      </c>
      <c r="O63" s="227">
        <v>0</v>
      </c>
      <c r="P63" s="224" t="s">
        <v>80</v>
      </c>
      <c r="Q63" s="225">
        <v>0</v>
      </c>
      <c r="R63" s="226" t="s">
        <v>81</v>
      </c>
      <c r="S63" s="227">
        <v>0</v>
      </c>
    </row>
    <row r="64" spans="6:23" x14ac:dyDescent="0.25">
      <c r="F64" s="575"/>
      <c r="G64" s="540"/>
      <c r="H64" s="209" t="s">
        <v>27</v>
      </c>
      <c r="I64" s="208" t="s">
        <v>28</v>
      </c>
      <c r="J64" s="208" t="s">
        <v>29</v>
      </c>
      <c r="K64" s="210" t="s">
        <v>30</v>
      </c>
      <c r="L64" s="209" t="s">
        <v>27</v>
      </c>
      <c r="M64" s="208" t="s">
        <v>28</v>
      </c>
      <c r="N64" s="208" t="s">
        <v>29</v>
      </c>
      <c r="O64" s="210" t="s">
        <v>30</v>
      </c>
      <c r="P64" s="209" t="s">
        <v>27</v>
      </c>
      <c r="Q64" s="208" t="s">
        <v>28</v>
      </c>
      <c r="R64" s="208" t="s">
        <v>29</v>
      </c>
      <c r="S64" s="210" t="s">
        <v>30</v>
      </c>
    </row>
    <row r="65" spans="6:19" x14ac:dyDescent="0.25">
      <c r="F65" s="575"/>
      <c r="G65" s="540"/>
      <c r="H65" s="211">
        <v>397</v>
      </c>
      <c r="I65" s="212">
        <v>124</v>
      </c>
      <c r="J65" s="212">
        <v>0</v>
      </c>
      <c r="K65" s="213">
        <v>0</v>
      </c>
      <c r="L65" s="211">
        <v>369</v>
      </c>
      <c r="M65" s="212">
        <v>114</v>
      </c>
      <c r="N65" s="212">
        <v>0</v>
      </c>
      <c r="O65" s="213">
        <v>0</v>
      </c>
      <c r="P65" s="211">
        <v>361</v>
      </c>
      <c r="Q65" s="212">
        <v>111</v>
      </c>
      <c r="R65" s="212">
        <v>0</v>
      </c>
      <c r="S65" s="213">
        <v>0</v>
      </c>
    </row>
    <row r="66" spans="6:19" ht="18.75" x14ac:dyDescent="0.25">
      <c r="F66" s="579" t="s">
        <v>37</v>
      </c>
      <c r="G66" s="571"/>
      <c r="H66" s="443">
        <v>211</v>
      </c>
      <c r="I66" s="444"/>
      <c r="J66" s="444"/>
      <c r="K66" s="445"/>
      <c r="L66" s="544">
        <v>198</v>
      </c>
      <c r="M66" s="545"/>
      <c r="N66" s="545"/>
      <c r="O66" s="546"/>
      <c r="P66" s="416">
        <v>191</v>
      </c>
      <c r="Q66" s="417"/>
      <c r="R66" s="417"/>
      <c r="S66" s="418"/>
    </row>
    <row r="67" spans="6:19" x14ac:dyDescent="0.25">
      <c r="F67" s="579"/>
      <c r="G67" s="571"/>
      <c r="H67" s="228" t="s">
        <v>80</v>
      </c>
      <c r="I67" s="229">
        <v>0</v>
      </c>
      <c r="J67" s="230" t="s">
        <v>81</v>
      </c>
      <c r="K67" s="231">
        <v>0</v>
      </c>
      <c r="L67" s="228" t="s">
        <v>80</v>
      </c>
      <c r="M67" s="229">
        <v>0</v>
      </c>
      <c r="N67" s="215"/>
      <c r="O67" s="223">
        <v>0</v>
      </c>
      <c r="P67" s="228" t="s">
        <v>80</v>
      </c>
      <c r="Q67" s="229">
        <v>0</v>
      </c>
      <c r="R67" s="215"/>
      <c r="S67" s="223">
        <v>0</v>
      </c>
    </row>
    <row r="68" spans="6:19" x14ac:dyDescent="0.25">
      <c r="F68" s="579"/>
      <c r="G68" s="571"/>
      <c r="H68" s="209" t="s">
        <v>27</v>
      </c>
      <c r="I68" s="208" t="s">
        <v>28</v>
      </c>
      <c r="J68" s="208" t="s">
        <v>29</v>
      </c>
      <c r="K68" s="210" t="s">
        <v>30</v>
      </c>
      <c r="L68" s="209" t="s">
        <v>27</v>
      </c>
      <c r="M68" s="208" t="s">
        <v>28</v>
      </c>
      <c r="N68" s="208" t="s">
        <v>29</v>
      </c>
      <c r="O68" s="210" t="s">
        <v>30</v>
      </c>
      <c r="P68" s="209" t="s">
        <v>27</v>
      </c>
      <c r="Q68" s="208" t="s">
        <v>28</v>
      </c>
      <c r="R68" s="208" t="s">
        <v>29</v>
      </c>
      <c r="S68" s="210" t="s">
        <v>30</v>
      </c>
    </row>
    <row r="69" spans="6:19" x14ac:dyDescent="0.25">
      <c r="F69" s="579"/>
      <c r="G69" s="571"/>
      <c r="H69" s="211">
        <v>199</v>
      </c>
      <c r="I69" s="212">
        <v>12</v>
      </c>
      <c r="J69" s="212">
        <v>0</v>
      </c>
      <c r="K69" s="213">
        <v>0</v>
      </c>
      <c r="L69" s="211">
        <v>188</v>
      </c>
      <c r="M69" s="212">
        <v>10</v>
      </c>
      <c r="N69" s="212">
        <v>0</v>
      </c>
      <c r="O69" s="213">
        <v>0</v>
      </c>
      <c r="P69" s="211">
        <v>182</v>
      </c>
      <c r="Q69" s="212">
        <v>9</v>
      </c>
      <c r="R69" s="212">
        <v>0</v>
      </c>
      <c r="S69" s="213">
        <v>0</v>
      </c>
    </row>
    <row r="70" spans="6:19" ht="18.75" x14ac:dyDescent="0.25">
      <c r="F70" s="580" t="s">
        <v>18</v>
      </c>
      <c r="G70" s="532"/>
      <c r="H70" s="581">
        <v>190</v>
      </c>
      <c r="I70" s="582"/>
      <c r="J70" s="582"/>
      <c r="K70" s="583"/>
      <c r="L70" s="553">
        <v>179</v>
      </c>
      <c r="M70" s="554"/>
      <c r="N70" s="554"/>
      <c r="O70" s="555"/>
      <c r="P70" s="565">
        <v>178</v>
      </c>
      <c r="Q70" s="566"/>
      <c r="R70" s="566"/>
      <c r="S70" s="567"/>
    </row>
    <row r="71" spans="6:19" x14ac:dyDescent="0.25">
      <c r="F71" s="580"/>
      <c r="G71" s="532"/>
      <c r="H71" s="222" t="s">
        <v>82</v>
      </c>
      <c r="I71" s="220"/>
      <c r="J71" s="220" t="s">
        <v>83</v>
      </c>
      <c r="K71" s="221"/>
      <c r="L71" s="222" t="s">
        <v>84</v>
      </c>
      <c r="M71" s="220"/>
      <c r="N71" s="220" t="s">
        <v>85</v>
      </c>
      <c r="O71" s="221"/>
      <c r="P71" s="222" t="s">
        <v>84</v>
      </c>
      <c r="Q71" s="220"/>
      <c r="R71" s="220" t="s">
        <v>85</v>
      </c>
      <c r="S71" s="221"/>
    </row>
    <row r="72" spans="6:19" x14ac:dyDescent="0.25">
      <c r="F72" s="580"/>
      <c r="G72" s="532"/>
      <c r="H72" s="209" t="s">
        <v>27</v>
      </c>
      <c r="I72" s="208" t="s">
        <v>28</v>
      </c>
      <c r="J72" s="208" t="s">
        <v>29</v>
      </c>
      <c r="K72" s="210" t="s">
        <v>30</v>
      </c>
      <c r="L72" s="209" t="s">
        <v>27</v>
      </c>
      <c r="M72" s="208" t="s">
        <v>28</v>
      </c>
      <c r="N72" s="208" t="s">
        <v>29</v>
      </c>
      <c r="O72" s="210" t="s">
        <v>30</v>
      </c>
      <c r="P72" s="209" t="s">
        <v>27</v>
      </c>
      <c r="Q72" s="208" t="s">
        <v>28</v>
      </c>
      <c r="R72" s="208" t="s">
        <v>29</v>
      </c>
      <c r="S72" s="210" t="s">
        <v>30</v>
      </c>
    </row>
    <row r="73" spans="6:19" x14ac:dyDescent="0.25">
      <c r="F73" s="580"/>
      <c r="G73" s="532"/>
      <c r="H73" s="214"/>
      <c r="I73" s="216"/>
      <c r="J73" s="216"/>
      <c r="K73" s="217"/>
      <c r="L73" s="219">
        <v>160</v>
      </c>
      <c r="M73" s="218">
        <v>22</v>
      </c>
      <c r="N73" s="216">
        <v>0</v>
      </c>
      <c r="O73" s="217">
        <v>0</v>
      </c>
      <c r="P73" s="219">
        <v>159</v>
      </c>
      <c r="Q73" s="218">
        <v>22</v>
      </c>
      <c r="R73" s="216">
        <v>0</v>
      </c>
      <c r="S73" s="217">
        <v>0</v>
      </c>
    </row>
    <row r="74" spans="6:19" ht="18.75" x14ac:dyDescent="0.25">
      <c r="F74" s="518" t="s">
        <v>86</v>
      </c>
      <c r="G74" s="519"/>
      <c r="H74" s="520">
        <v>922</v>
      </c>
      <c r="I74" s="521"/>
      <c r="J74" s="521"/>
      <c r="K74" s="522"/>
      <c r="L74" s="523">
        <v>855</v>
      </c>
      <c r="M74" s="524"/>
      <c r="N74" s="524"/>
      <c r="O74" s="525"/>
      <c r="P74" s="576">
        <v>842</v>
      </c>
      <c r="Q74" s="577"/>
      <c r="R74" s="577"/>
      <c r="S74" s="578"/>
    </row>
    <row r="75" spans="6:19" ht="18.75" x14ac:dyDescent="0.25">
      <c r="F75" s="518" t="s">
        <v>87</v>
      </c>
      <c r="G75" s="519"/>
      <c r="H75" s="520">
        <v>205</v>
      </c>
      <c r="I75" s="521"/>
      <c r="J75" s="521"/>
      <c r="K75" s="522"/>
      <c r="L75" s="523">
        <v>206</v>
      </c>
      <c r="M75" s="524"/>
      <c r="N75" s="524"/>
      <c r="O75" s="525"/>
      <c r="P75" s="576">
        <v>206</v>
      </c>
      <c r="Q75" s="577"/>
      <c r="R75" s="577"/>
      <c r="S75" s="578"/>
    </row>
    <row r="76" spans="6:19" s="262" customFormat="1" ht="18.75" x14ac:dyDescent="0.25">
      <c r="F76" s="269"/>
      <c r="G76" s="269"/>
      <c r="H76" s="146"/>
      <c r="I76" s="146">
        <f>SUM(H74:K75)</f>
        <v>1127</v>
      </c>
      <c r="J76" s="146"/>
      <c r="K76" s="146"/>
      <c r="L76" s="614"/>
      <c r="M76" s="614"/>
      <c r="N76" s="614"/>
      <c r="O76" s="614"/>
      <c r="P76" s="615"/>
      <c r="Q76" s="615"/>
      <c r="R76" s="615"/>
      <c r="S76" s="615"/>
    </row>
    <row r="77" spans="6:19" ht="18.75" customHeight="1" x14ac:dyDescent="0.35">
      <c r="F77" s="543" t="s">
        <v>90</v>
      </c>
      <c r="G77" s="543"/>
      <c r="H77" s="543"/>
      <c r="I77" s="543"/>
      <c r="J77" s="543"/>
      <c r="K77" s="543"/>
      <c r="L77" s="543"/>
      <c r="M77" s="543"/>
      <c r="N77" s="543"/>
      <c r="O77" s="543"/>
      <c r="P77" s="543"/>
      <c r="Q77" s="543"/>
      <c r="R77" s="543"/>
      <c r="S77" s="543"/>
    </row>
    <row r="78" spans="6:19" x14ac:dyDescent="0.25">
      <c r="F78" s="233"/>
      <c r="G78" s="260"/>
      <c r="H78" s="547" t="s">
        <v>91</v>
      </c>
      <c r="I78" s="548"/>
      <c r="J78" s="548"/>
      <c r="K78" s="549"/>
      <c r="L78" s="550" t="s">
        <v>68</v>
      </c>
      <c r="M78" s="551"/>
      <c r="N78" s="551"/>
      <c r="O78" s="552"/>
      <c r="P78" s="607" t="s">
        <v>92</v>
      </c>
      <c r="Q78" s="608"/>
      <c r="R78" s="608"/>
      <c r="S78" s="609"/>
    </row>
    <row r="79" spans="6:19" ht="18.75" x14ac:dyDescent="0.25">
      <c r="F79" s="537" t="s">
        <v>17</v>
      </c>
      <c r="G79" s="538"/>
      <c r="H79" s="443">
        <v>537</v>
      </c>
      <c r="I79" s="444"/>
      <c r="J79" s="444"/>
      <c r="K79" s="445"/>
      <c r="L79" s="544">
        <v>519</v>
      </c>
      <c r="M79" s="545"/>
      <c r="N79" s="545"/>
      <c r="O79" s="546"/>
      <c r="P79" s="416">
        <v>508</v>
      </c>
      <c r="Q79" s="417"/>
      <c r="R79" s="417"/>
      <c r="S79" s="418"/>
    </row>
    <row r="80" spans="6:19" x14ac:dyDescent="0.25">
      <c r="F80" s="539"/>
      <c r="G80" s="540"/>
      <c r="H80" s="251" t="s">
        <v>80</v>
      </c>
      <c r="I80" s="252">
        <v>0</v>
      </c>
      <c r="J80" s="253" t="s">
        <v>81</v>
      </c>
      <c r="K80" s="254">
        <v>0</v>
      </c>
      <c r="L80" s="251" t="s">
        <v>80</v>
      </c>
      <c r="M80" s="252">
        <v>6</v>
      </c>
      <c r="N80" s="253" t="s">
        <v>81</v>
      </c>
      <c r="O80" s="254">
        <v>0</v>
      </c>
      <c r="P80" s="251" t="s">
        <v>80</v>
      </c>
      <c r="Q80" s="252">
        <v>5</v>
      </c>
      <c r="R80" s="253" t="s">
        <v>81</v>
      </c>
      <c r="S80" s="254">
        <v>2</v>
      </c>
    </row>
    <row r="81" spans="1:19" ht="18.75" customHeight="1" x14ac:dyDescent="0.25">
      <c r="F81" s="539"/>
      <c r="G81" s="540"/>
      <c r="H81" s="235" t="s">
        <v>27</v>
      </c>
      <c r="I81" s="234" t="s">
        <v>28</v>
      </c>
      <c r="J81" s="234" t="s">
        <v>29</v>
      </c>
      <c r="K81" s="237" t="s">
        <v>30</v>
      </c>
      <c r="L81" s="235" t="s">
        <v>27</v>
      </c>
      <c r="M81" s="234" t="s">
        <v>28</v>
      </c>
      <c r="N81" s="234" t="s">
        <v>29</v>
      </c>
      <c r="O81" s="237" t="s">
        <v>30</v>
      </c>
      <c r="P81" s="235" t="s">
        <v>27</v>
      </c>
      <c r="Q81" s="234" t="s">
        <v>28</v>
      </c>
      <c r="R81" s="234" t="s">
        <v>29</v>
      </c>
      <c r="S81" s="237" t="s">
        <v>30</v>
      </c>
    </row>
    <row r="82" spans="1:19" x14ac:dyDescent="0.25">
      <c r="F82" s="541"/>
      <c r="G82" s="542"/>
      <c r="H82" s="238">
        <v>401</v>
      </c>
      <c r="I82" s="239">
        <v>136</v>
      </c>
      <c r="J82" s="239">
        <v>0</v>
      </c>
      <c r="K82" s="240">
        <v>0</v>
      </c>
      <c r="L82" s="238">
        <v>381</v>
      </c>
      <c r="M82" s="239">
        <v>129</v>
      </c>
      <c r="N82" s="239">
        <v>0</v>
      </c>
      <c r="O82" s="240">
        <v>0</v>
      </c>
      <c r="P82" s="238">
        <v>371</v>
      </c>
      <c r="Q82" s="239">
        <v>129</v>
      </c>
      <c r="R82" s="239">
        <v>0</v>
      </c>
      <c r="S82" s="240">
        <v>0</v>
      </c>
    </row>
    <row r="83" spans="1:19" ht="18.75" x14ac:dyDescent="0.25">
      <c r="F83" s="568" t="s">
        <v>37</v>
      </c>
      <c r="G83" s="569"/>
      <c r="H83" s="443">
        <v>223</v>
      </c>
      <c r="I83" s="444"/>
      <c r="J83" s="444"/>
      <c r="K83" s="445"/>
      <c r="L83" s="544">
        <v>210</v>
      </c>
      <c r="M83" s="545"/>
      <c r="N83" s="545"/>
      <c r="O83" s="546"/>
      <c r="P83" s="416">
        <v>204</v>
      </c>
      <c r="Q83" s="417"/>
      <c r="R83" s="417"/>
      <c r="S83" s="418"/>
    </row>
    <row r="84" spans="1:19" x14ac:dyDescent="0.25">
      <c r="F84" s="570"/>
      <c r="G84" s="571"/>
      <c r="H84" s="255" t="s">
        <v>80</v>
      </c>
      <c r="I84" s="256">
        <v>0</v>
      </c>
      <c r="J84" s="257" t="s">
        <v>81</v>
      </c>
      <c r="K84" s="258">
        <v>0</v>
      </c>
      <c r="L84" s="255" t="s">
        <v>80</v>
      </c>
      <c r="M84" s="256">
        <v>2</v>
      </c>
      <c r="N84" s="242"/>
      <c r="O84" s="250">
        <v>0</v>
      </c>
      <c r="P84" s="255" t="s">
        <v>80</v>
      </c>
      <c r="Q84" s="256">
        <v>4</v>
      </c>
      <c r="R84" s="242"/>
      <c r="S84" s="250">
        <v>0</v>
      </c>
    </row>
    <row r="85" spans="1:19" ht="18.75" customHeight="1" x14ac:dyDescent="0.25">
      <c r="F85" s="570"/>
      <c r="G85" s="571"/>
      <c r="H85" s="235" t="s">
        <v>27</v>
      </c>
      <c r="I85" s="234" t="s">
        <v>28</v>
      </c>
      <c r="J85" s="234" t="s">
        <v>29</v>
      </c>
      <c r="K85" s="237" t="s">
        <v>30</v>
      </c>
      <c r="L85" s="248" t="s">
        <v>27</v>
      </c>
      <c r="M85" s="236" t="s">
        <v>28</v>
      </c>
      <c r="N85" s="236" t="s">
        <v>29</v>
      </c>
      <c r="O85" s="249" t="s">
        <v>30</v>
      </c>
      <c r="P85" s="235" t="s">
        <v>27</v>
      </c>
      <c r="Q85" s="234" t="s">
        <v>28</v>
      </c>
      <c r="R85" s="234" t="s">
        <v>29</v>
      </c>
      <c r="S85" s="237" t="s">
        <v>30</v>
      </c>
    </row>
    <row r="86" spans="1:19" x14ac:dyDescent="0.25">
      <c r="F86" s="572"/>
      <c r="G86" s="573"/>
      <c r="H86" s="238">
        <v>209</v>
      </c>
      <c r="I86" s="239">
        <v>14</v>
      </c>
      <c r="J86" s="239">
        <v>0</v>
      </c>
      <c r="K86" s="240">
        <v>0</v>
      </c>
      <c r="L86" s="238">
        <v>187</v>
      </c>
      <c r="M86" s="239">
        <v>13</v>
      </c>
      <c r="N86" s="239">
        <v>0</v>
      </c>
      <c r="O86" s="240">
        <v>0</v>
      </c>
      <c r="P86" s="238">
        <v>181</v>
      </c>
      <c r="Q86" s="239">
        <v>13</v>
      </c>
      <c r="R86" s="239">
        <v>0</v>
      </c>
      <c r="S86" s="240">
        <v>0</v>
      </c>
    </row>
    <row r="87" spans="1:19" ht="18.75" x14ac:dyDescent="0.25">
      <c r="F87" s="529" t="s">
        <v>93</v>
      </c>
      <c r="G87" s="530"/>
      <c r="H87" s="443">
        <v>503</v>
      </c>
      <c r="I87" s="444"/>
      <c r="J87" s="444"/>
      <c r="K87" s="445"/>
      <c r="L87" s="553">
        <v>415</v>
      </c>
      <c r="M87" s="554"/>
      <c r="N87" s="554"/>
      <c r="O87" s="555"/>
      <c r="P87" s="565">
        <v>363</v>
      </c>
      <c r="Q87" s="566"/>
      <c r="R87" s="566"/>
      <c r="S87" s="567"/>
    </row>
    <row r="88" spans="1:19" x14ac:dyDescent="0.25">
      <c r="F88" s="531"/>
      <c r="G88" s="532"/>
      <c r="H88" s="255" t="s">
        <v>80</v>
      </c>
      <c r="I88" s="257">
        <v>0</v>
      </c>
      <c r="J88" s="257" t="s">
        <v>94</v>
      </c>
      <c r="K88" s="259">
        <v>0</v>
      </c>
      <c r="L88" s="255" t="s">
        <v>80</v>
      </c>
      <c r="M88" s="257">
        <v>5</v>
      </c>
      <c r="N88" s="257" t="s">
        <v>94</v>
      </c>
      <c r="O88" s="259">
        <v>0</v>
      </c>
      <c r="P88" s="255" t="s">
        <v>80</v>
      </c>
      <c r="Q88" s="257"/>
      <c r="R88" s="257" t="s">
        <v>94</v>
      </c>
      <c r="S88" s="259"/>
    </row>
    <row r="89" spans="1:19" ht="18.75" customHeight="1" x14ac:dyDescent="0.25">
      <c r="F89" s="531"/>
      <c r="G89" s="532"/>
      <c r="H89" s="235" t="s">
        <v>27</v>
      </c>
      <c r="I89" s="234" t="s">
        <v>28</v>
      </c>
      <c r="J89" s="234" t="s">
        <v>29</v>
      </c>
      <c r="K89" s="237" t="s">
        <v>30</v>
      </c>
      <c r="L89" s="235" t="s">
        <v>27</v>
      </c>
      <c r="M89" s="234" t="s">
        <v>28</v>
      </c>
      <c r="N89" s="234" t="s">
        <v>29</v>
      </c>
      <c r="O89" s="237" t="s">
        <v>30</v>
      </c>
      <c r="P89" s="235" t="s">
        <v>27</v>
      </c>
      <c r="Q89" s="234" t="s">
        <v>28</v>
      </c>
      <c r="R89" s="234" t="s">
        <v>29</v>
      </c>
      <c r="S89" s="237" t="s">
        <v>30</v>
      </c>
    </row>
    <row r="90" spans="1:19" x14ac:dyDescent="0.25">
      <c r="F90" s="533"/>
      <c r="G90" s="534"/>
      <c r="H90" s="241">
        <v>461</v>
      </c>
      <c r="I90" s="243">
        <v>42</v>
      </c>
      <c r="J90" s="243">
        <v>0</v>
      </c>
      <c r="K90" s="244">
        <v>0</v>
      </c>
      <c r="L90" s="241">
        <v>376</v>
      </c>
      <c r="M90" s="243">
        <v>39</v>
      </c>
      <c r="N90" s="243">
        <v>0</v>
      </c>
      <c r="O90" s="244">
        <v>0</v>
      </c>
      <c r="P90" s="241"/>
      <c r="Q90" s="243"/>
      <c r="R90" s="243"/>
      <c r="S90" s="244">
        <v>0</v>
      </c>
    </row>
    <row r="91" spans="1:19" ht="18.75" x14ac:dyDescent="0.25">
      <c r="F91" s="518" t="s">
        <v>86</v>
      </c>
      <c r="G91" s="519"/>
      <c r="H91" s="562">
        <v>1263</v>
      </c>
      <c r="I91" s="563"/>
      <c r="J91" s="563"/>
      <c r="K91" s="564"/>
      <c r="L91" s="523">
        <v>1144</v>
      </c>
      <c r="M91" s="524"/>
      <c r="N91" s="524"/>
      <c r="O91" s="525"/>
      <c r="P91" s="559">
        <v>1075</v>
      </c>
      <c r="Q91" s="560"/>
      <c r="R91" s="560"/>
      <c r="S91" s="561"/>
    </row>
    <row r="92" spans="1:19" ht="18.75" x14ac:dyDescent="0.25">
      <c r="F92" s="518" t="s">
        <v>87</v>
      </c>
      <c r="G92" s="519"/>
      <c r="H92" s="520"/>
      <c r="I92" s="521"/>
      <c r="J92" s="521"/>
      <c r="K92" s="522"/>
      <c r="L92" s="556"/>
      <c r="M92" s="557"/>
      <c r="N92" s="557"/>
      <c r="O92" s="558"/>
      <c r="P92" s="559">
        <v>188</v>
      </c>
      <c r="Q92" s="560"/>
      <c r="R92" s="560"/>
      <c r="S92" s="561"/>
    </row>
    <row r="93" spans="1:19" ht="18.75" x14ac:dyDescent="0.3">
      <c r="A93" s="114"/>
      <c r="F93" s="246"/>
      <c r="G93" s="246"/>
      <c r="H93" s="247"/>
      <c r="I93" s="247"/>
      <c r="J93" s="247"/>
      <c r="K93" s="247"/>
      <c r="L93" s="245"/>
      <c r="M93" s="245"/>
      <c r="N93" s="245"/>
      <c r="O93" s="245"/>
      <c r="P93" s="610">
        <v>1263</v>
      </c>
      <c r="Q93" s="610"/>
      <c r="R93" s="610"/>
      <c r="S93" s="610"/>
    </row>
    <row r="94" spans="1:19" ht="21" x14ac:dyDescent="0.35">
      <c r="F94" s="543" t="s">
        <v>95</v>
      </c>
      <c r="G94" s="543"/>
      <c r="H94" s="543"/>
      <c r="I94" s="543"/>
      <c r="J94" s="543"/>
      <c r="K94" s="543"/>
      <c r="L94" s="543"/>
      <c r="M94" s="543"/>
      <c r="N94" s="543"/>
      <c r="O94" s="543"/>
      <c r="P94" s="309"/>
      <c r="Q94" s="309"/>
      <c r="R94" s="309"/>
      <c r="S94" s="309"/>
    </row>
    <row r="95" spans="1:19" x14ac:dyDescent="0.25">
      <c r="F95" s="262"/>
      <c r="G95" s="310"/>
      <c r="H95" s="547" t="s">
        <v>96</v>
      </c>
      <c r="I95" s="548"/>
      <c r="J95" s="548"/>
      <c r="K95" s="549"/>
      <c r="L95" s="550" t="s">
        <v>97</v>
      </c>
      <c r="M95" s="551"/>
      <c r="N95" s="551"/>
      <c r="O95" s="552"/>
      <c r="P95" s="611"/>
      <c r="Q95" s="612"/>
      <c r="R95" s="612"/>
      <c r="S95" s="613"/>
    </row>
    <row r="96" spans="1:19" ht="18.75" x14ac:dyDescent="0.25">
      <c r="F96" s="537" t="s">
        <v>17</v>
      </c>
      <c r="G96" s="538"/>
      <c r="H96" s="443">
        <v>567</v>
      </c>
      <c r="I96" s="444"/>
      <c r="J96" s="444"/>
      <c r="K96" s="445"/>
      <c r="L96" s="544">
        <v>548</v>
      </c>
      <c r="M96" s="545"/>
      <c r="N96" s="545"/>
      <c r="O96" s="546"/>
      <c r="P96" s="413"/>
      <c r="Q96" s="414"/>
      <c r="R96" s="414"/>
      <c r="S96" s="415"/>
    </row>
    <row r="97" spans="6:26" x14ac:dyDescent="0.25">
      <c r="F97" s="539"/>
      <c r="G97" s="540"/>
      <c r="H97" s="295" t="s">
        <v>80</v>
      </c>
      <c r="I97" s="296">
        <v>0</v>
      </c>
      <c r="J97" s="297" t="s">
        <v>81</v>
      </c>
      <c r="K97" s="298">
        <v>0</v>
      </c>
      <c r="L97" s="295" t="s">
        <v>80</v>
      </c>
      <c r="M97" s="296">
        <v>0</v>
      </c>
      <c r="N97" s="297" t="s">
        <v>81</v>
      </c>
      <c r="O97" s="298">
        <v>0</v>
      </c>
      <c r="P97" s="292"/>
      <c r="Q97" s="307"/>
      <c r="R97" s="293"/>
      <c r="S97" s="302"/>
    </row>
    <row r="98" spans="6:26" x14ac:dyDescent="0.25">
      <c r="F98" s="539"/>
      <c r="G98" s="540"/>
      <c r="H98" s="268" t="s">
        <v>27</v>
      </c>
      <c r="I98" s="266" t="s">
        <v>28</v>
      </c>
      <c r="J98" s="266" t="s">
        <v>29</v>
      </c>
      <c r="K98" s="271" t="s">
        <v>30</v>
      </c>
      <c r="L98" s="268" t="s">
        <v>27</v>
      </c>
      <c r="M98" s="266" t="s">
        <v>28</v>
      </c>
      <c r="N98" s="266" t="s">
        <v>29</v>
      </c>
      <c r="O98" s="271" t="s">
        <v>30</v>
      </c>
      <c r="P98" s="275"/>
      <c r="Q98" s="278"/>
      <c r="R98" s="278"/>
      <c r="S98" s="276"/>
    </row>
    <row r="99" spans="6:26" x14ac:dyDescent="0.25">
      <c r="F99" s="541"/>
      <c r="G99" s="542"/>
      <c r="H99" s="272">
        <v>412</v>
      </c>
      <c r="I99" s="273">
        <v>155</v>
      </c>
      <c r="J99" s="273">
        <v>0</v>
      </c>
      <c r="K99" s="274">
        <v>0</v>
      </c>
      <c r="L99" s="272">
        <v>390</v>
      </c>
      <c r="M99" s="273">
        <v>146</v>
      </c>
      <c r="N99" s="273">
        <v>0</v>
      </c>
      <c r="O99" s="274">
        <v>0</v>
      </c>
      <c r="P99" s="291"/>
      <c r="Q99" s="279"/>
      <c r="R99" s="279"/>
      <c r="S99" s="277"/>
    </row>
    <row r="100" spans="6:26" ht="18.75" x14ac:dyDescent="0.25">
      <c r="F100" s="568" t="s">
        <v>37</v>
      </c>
      <c r="G100" s="569"/>
      <c r="H100" s="443">
        <v>212</v>
      </c>
      <c r="I100" s="444"/>
      <c r="J100" s="444"/>
      <c r="K100" s="445"/>
      <c r="L100" s="544">
        <v>202</v>
      </c>
      <c r="M100" s="545"/>
      <c r="N100" s="545"/>
      <c r="O100" s="546"/>
      <c r="P100" s="413"/>
      <c r="Q100" s="414"/>
      <c r="R100" s="414"/>
      <c r="S100" s="415"/>
    </row>
    <row r="101" spans="6:26" x14ac:dyDescent="0.25">
      <c r="F101" s="570"/>
      <c r="G101" s="571"/>
      <c r="H101" s="299" t="s">
        <v>80</v>
      </c>
      <c r="I101" s="300">
        <v>0</v>
      </c>
      <c r="J101" s="301" t="s">
        <v>81</v>
      </c>
      <c r="K101" s="302">
        <v>0</v>
      </c>
      <c r="L101" s="299"/>
      <c r="M101" s="300"/>
      <c r="N101" s="281"/>
      <c r="O101" s="294">
        <v>0</v>
      </c>
      <c r="P101" s="292"/>
      <c r="Q101" s="307"/>
      <c r="R101" s="293"/>
      <c r="S101" s="302"/>
    </row>
    <row r="102" spans="6:26" x14ac:dyDescent="0.25">
      <c r="F102" s="570"/>
      <c r="G102" s="571"/>
      <c r="H102" s="268" t="s">
        <v>27</v>
      </c>
      <c r="I102" s="266" t="s">
        <v>28</v>
      </c>
      <c r="J102" s="266" t="s">
        <v>29</v>
      </c>
      <c r="K102" s="271" t="s">
        <v>30</v>
      </c>
      <c r="L102" s="268" t="s">
        <v>27</v>
      </c>
      <c r="M102" s="266" t="s">
        <v>28</v>
      </c>
      <c r="N102" s="266" t="s">
        <v>29</v>
      </c>
      <c r="O102" s="271" t="s">
        <v>30</v>
      </c>
      <c r="P102" s="275"/>
      <c r="Q102" s="278"/>
      <c r="R102" s="278"/>
      <c r="S102" s="276"/>
    </row>
    <row r="103" spans="6:26" x14ac:dyDescent="0.25">
      <c r="F103" s="572"/>
      <c r="G103" s="573"/>
      <c r="H103" s="272">
        <v>194</v>
      </c>
      <c r="I103" s="273">
        <v>18</v>
      </c>
      <c r="J103" s="273">
        <v>0</v>
      </c>
      <c r="K103" s="274">
        <v>0</v>
      </c>
      <c r="L103" s="272">
        <v>185</v>
      </c>
      <c r="M103" s="273">
        <v>17</v>
      </c>
      <c r="N103" s="273">
        <v>0</v>
      </c>
      <c r="O103" s="274">
        <v>0</v>
      </c>
      <c r="P103" s="291"/>
      <c r="Q103" s="279"/>
      <c r="R103" s="279"/>
      <c r="S103" s="277"/>
    </row>
    <row r="104" spans="6:26" ht="18.75" x14ac:dyDescent="0.25">
      <c r="F104" s="529" t="s">
        <v>93</v>
      </c>
      <c r="G104" s="530"/>
      <c r="H104" s="443">
        <v>247</v>
      </c>
      <c r="I104" s="444"/>
      <c r="J104" s="444"/>
      <c r="K104" s="445"/>
      <c r="L104" s="553">
        <v>131</v>
      </c>
      <c r="M104" s="554"/>
      <c r="N104" s="554"/>
      <c r="O104" s="555"/>
      <c r="P104" s="413"/>
      <c r="Q104" s="414"/>
      <c r="R104" s="414"/>
      <c r="S104" s="415"/>
    </row>
    <row r="105" spans="6:26" ht="18.75" x14ac:dyDescent="0.25">
      <c r="F105" s="531"/>
      <c r="G105" s="532"/>
      <c r="H105" s="299" t="s">
        <v>80</v>
      </c>
      <c r="I105" s="301">
        <v>0</v>
      </c>
      <c r="J105" s="301">
        <v>0</v>
      </c>
      <c r="K105" s="308">
        <v>0</v>
      </c>
      <c r="L105" s="299">
        <v>0</v>
      </c>
      <c r="M105" s="301">
        <v>0</v>
      </c>
      <c r="N105" s="301">
        <v>0</v>
      </c>
      <c r="O105" s="308">
        <v>0</v>
      </c>
      <c r="P105" s="292"/>
      <c r="Q105" s="307"/>
      <c r="R105" s="293"/>
      <c r="S105" s="302"/>
      <c r="U105" t="s">
        <v>104</v>
      </c>
      <c r="W105" s="604">
        <v>689</v>
      </c>
      <c r="X105" s="582"/>
      <c r="Y105" s="582"/>
      <c r="Z105" s="583"/>
    </row>
    <row r="106" spans="6:26" ht="18.75" x14ac:dyDescent="0.25">
      <c r="F106" s="531"/>
      <c r="G106" s="532"/>
      <c r="H106" s="268" t="s">
        <v>27</v>
      </c>
      <c r="I106" s="266" t="s">
        <v>28</v>
      </c>
      <c r="J106" s="266" t="s">
        <v>29</v>
      </c>
      <c r="K106" s="271" t="s">
        <v>30</v>
      </c>
      <c r="L106" s="268" t="s">
        <v>27</v>
      </c>
      <c r="M106" s="266" t="s">
        <v>28</v>
      </c>
      <c r="N106" s="266" t="s">
        <v>29</v>
      </c>
      <c r="O106" s="271" t="s">
        <v>30</v>
      </c>
      <c r="P106" s="275"/>
      <c r="Q106" s="278"/>
      <c r="R106" s="278"/>
      <c r="S106" s="276"/>
      <c r="U106" t="s">
        <v>103</v>
      </c>
      <c r="W106" s="604">
        <v>986</v>
      </c>
      <c r="X106" s="582"/>
      <c r="Y106" s="582"/>
      <c r="Z106" s="583"/>
    </row>
    <row r="107" spans="6:26" x14ac:dyDescent="0.25">
      <c r="F107" s="533"/>
      <c r="G107" s="534"/>
      <c r="H107" s="280">
        <v>247</v>
      </c>
      <c r="I107" s="282">
        <v>0</v>
      </c>
      <c r="J107" s="282">
        <v>0</v>
      </c>
      <c r="K107" s="283">
        <v>0</v>
      </c>
      <c r="L107" s="280">
        <v>131</v>
      </c>
      <c r="M107" s="282">
        <v>0</v>
      </c>
      <c r="N107" s="282">
        <v>0</v>
      </c>
      <c r="O107" s="283">
        <v>0</v>
      </c>
      <c r="P107" s="291"/>
      <c r="Q107" s="279"/>
      <c r="R107" s="279"/>
      <c r="S107" s="277"/>
      <c r="U107" t="s">
        <v>102</v>
      </c>
      <c r="W107">
        <v>1252</v>
      </c>
    </row>
    <row r="108" spans="6:26" ht="18.75" x14ac:dyDescent="0.25">
      <c r="F108" s="535" t="s">
        <v>86</v>
      </c>
      <c r="G108" s="536"/>
      <c r="H108" s="526">
        <v>1026</v>
      </c>
      <c r="I108" s="527"/>
      <c r="J108" s="527"/>
      <c r="K108" s="528"/>
      <c r="L108" s="523">
        <v>881</v>
      </c>
      <c r="M108" s="524"/>
      <c r="N108" s="524"/>
      <c r="O108" s="525"/>
      <c r="P108" s="311"/>
      <c r="Q108" s="312"/>
      <c r="R108" s="313"/>
      <c r="S108" s="314"/>
      <c r="U108" t="s">
        <v>101</v>
      </c>
      <c r="W108" s="146">
        <v>1127</v>
      </c>
    </row>
    <row r="109" spans="6:26" ht="18.75" x14ac:dyDescent="0.25">
      <c r="F109" s="518" t="s">
        <v>87</v>
      </c>
      <c r="G109" s="519"/>
      <c r="H109" s="520">
        <v>181</v>
      </c>
      <c r="I109" s="521"/>
      <c r="J109" s="521"/>
      <c r="K109" s="522"/>
      <c r="L109" s="523">
        <v>186</v>
      </c>
      <c r="M109" s="524"/>
      <c r="N109" s="524"/>
      <c r="O109" s="525"/>
      <c r="P109" s="284"/>
      <c r="Q109" s="284"/>
      <c r="R109" s="284"/>
      <c r="S109" s="284"/>
      <c r="U109" t="s">
        <v>100</v>
      </c>
      <c r="W109" s="562">
        <v>1263</v>
      </c>
      <c r="X109" s="563"/>
      <c r="Y109" s="563"/>
      <c r="Z109" s="564"/>
    </row>
    <row r="110" spans="6:26" ht="18.75" x14ac:dyDescent="0.25">
      <c r="F110" s="513" t="s">
        <v>98</v>
      </c>
      <c r="G110" s="513"/>
      <c r="H110" s="514">
        <v>1207</v>
      </c>
      <c r="I110" s="514"/>
      <c r="J110" s="514"/>
      <c r="K110" s="514"/>
      <c r="L110" s="515">
        <v>1067</v>
      </c>
      <c r="M110" s="515"/>
      <c r="N110" s="515"/>
      <c r="O110" s="515"/>
      <c r="P110" s="516"/>
      <c r="Q110" s="516"/>
      <c r="R110" s="516"/>
      <c r="S110" s="516"/>
      <c r="U110">
        <v>2021</v>
      </c>
      <c r="V110" s="514">
        <v>1207</v>
      </c>
      <c r="W110" s="514"/>
      <c r="X110" s="514"/>
      <c r="Y110" s="514"/>
    </row>
    <row r="111" spans="6:26" ht="18.75" x14ac:dyDescent="0.25">
      <c r="F111" s="269"/>
      <c r="G111" s="269"/>
      <c r="H111" s="290"/>
      <c r="I111" s="290"/>
      <c r="J111" s="290"/>
      <c r="K111" s="290"/>
      <c r="L111" s="290"/>
      <c r="M111" s="290"/>
      <c r="N111" s="290"/>
      <c r="O111" s="290"/>
      <c r="P111" s="284"/>
      <c r="Q111" s="284"/>
      <c r="R111" s="284"/>
      <c r="S111" s="284"/>
    </row>
    <row r="112" spans="6:26" ht="18.75" x14ac:dyDescent="0.25">
      <c r="F112" s="287"/>
      <c r="G112" s="287"/>
      <c r="H112" s="290"/>
      <c r="I112" s="290"/>
      <c r="J112" s="290"/>
      <c r="K112" s="290"/>
      <c r="L112" s="517" t="s">
        <v>99</v>
      </c>
      <c r="M112" s="517"/>
      <c r="N112" s="517"/>
      <c r="O112" s="517"/>
      <c r="P112" s="284"/>
      <c r="Q112" s="284"/>
      <c r="R112" s="284"/>
      <c r="S112" s="284"/>
    </row>
    <row r="113" spans="6:19" x14ac:dyDescent="0.25">
      <c r="F113" s="262"/>
      <c r="G113" s="285"/>
      <c r="H113" s="286"/>
      <c r="I113" s="286"/>
      <c r="J113" s="286"/>
      <c r="K113" s="286"/>
      <c r="L113" s="517"/>
      <c r="M113" s="517"/>
      <c r="N113" s="517"/>
      <c r="O113" s="517"/>
      <c r="P113" s="284"/>
      <c r="Q113" s="284"/>
      <c r="R113" s="284"/>
      <c r="S113" s="284"/>
    </row>
    <row r="114" spans="6:19" ht="18.75" x14ac:dyDescent="0.25">
      <c r="F114" s="263"/>
      <c r="G114" s="305"/>
      <c r="H114" s="306"/>
      <c r="I114" s="306"/>
      <c r="J114" s="306"/>
      <c r="K114" s="306"/>
      <c r="L114" s="517"/>
      <c r="M114" s="517"/>
      <c r="N114" s="517"/>
      <c r="O114" s="517"/>
      <c r="P114" s="303"/>
      <c r="Q114" s="303"/>
      <c r="R114" s="303"/>
      <c r="S114" s="303"/>
    </row>
    <row r="115" spans="6:19" x14ac:dyDescent="0.25">
      <c r="F115" s="263"/>
      <c r="G115" s="305"/>
      <c r="H115" s="267"/>
      <c r="I115" s="264"/>
      <c r="J115" s="267"/>
      <c r="K115" s="264"/>
      <c r="L115" s="517"/>
      <c r="M115" s="517"/>
      <c r="N115" s="517"/>
      <c r="O115" s="517"/>
      <c r="P115" s="304"/>
      <c r="Q115" s="304"/>
      <c r="R115" s="304"/>
      <c r="S115" s="304"/>
    </row>
    <row r="116" spans="6:19" x14ac:dyDescent="0.25">
      <c r="F116" s="263"/>
      <c r="G116" s="305"/>
      <c r="H116" s="270"/>
      <c r="I116" s="270"/>
      <c r="J116" s="270"/>
      <c r="K116" s="270"/>
      <c r="L116" s="517"/>
      <c r="M116" s="517"/>
      <c r="N116" s="517"/>
      <c r="O116" s="517"/>
      <c r="P116" s="284"/>
      <c r="Q116" s="284"/>
      <c r="R116" s="284"/>
      <c r="S116" s="284"/>
    </row>
    <row r="117" spans="6:19" x14ac:dyDescent="0.25">
      <c r="F117" s="263"/>
      <c r="G117" s="305"/>
      <c r="H117" s="265"/>
      <c r="I117" s="265"/>
      <c r="J117" s="265"/>
      <c r="K117" s="265"/>
      <c r="L117" s="517"/>
      <c r="M117" s="517"/>
      <c r="N117" s="517"/>
      <c r="O117" s="517"/>
      <c r="P117" s="284"/>
      <c r="Q117" s="284"/>
      <c r="R117" s="284"/>
      <c r="S117" s="284"/>
    </row>
    <row r="118" spans="6:19" ht="15.75" x14ac:dyDescent="0.25">
      <c r="F118" s="262"/>
      <c r="G118" s="287"/>
      <c r="H118" s="289"/>
      <c r="I118" s="289"/>
      <c r="J118" s="289"/>
      <c r="K118" s="289"/>
      <c r="L118" s="517"/>
      <c r="M118" s="517"/>
      <c r="N118" s="517"/>
      <c r="O118" s="517"/>
      <c r="P118" s="288"/>
      <c r="Q118" s="288"/>
      <c r="R118" s="288"/>
      <c r="S118" s="288"/>
    </row>
  </sheetData>
  <mergeCells count="181">
    <mergeCell ref="W109:Z109"/>
    <mergeCell ref="W105:Z105"/>
    <mergeCell ref="V110:Y110"/>
    <mergeCell ref="W106:Z106"/>
    <mergeCell ref="M16:N16"/>
    <mergeCell ref="F11:F14"/>
    <mergeCell ref="G11:J11"/>
    <mergeCell ref="K11:N11"/>
    <mergeCell ref="G12:H12"/>
    <mergeCell ref="I12:J12"/>
    <mergeCell ref="K12:L12"/>
    <mergeCell ref="M12:N12"/>
    <mergeCell ref="G6:J6"/>
    <mergeCell ref="F7:F10"/>
    <mergeCell ref="G7:J7"/>
    <mergeCell ref="K7:N7"/>
    <mergeCell ref="K6:N6"/>
    <mergeCell ref="G8:H8"/>
    <mergeCell ref="I8:J8"/>
    <mergeCell ref="K8:L8"/>
    <mergeCell ref="M8:N8"/>
    <mergeCell ref="P93:S93"/>
    <mergeCell ref="P95:S95"/>
    <mergeCell ref="P100:Q100"/>
    <mergeCell ref="R100:S100"/>
    <mergeCell ref="F58:G58"/>
    <mergeCell ref="F44:S44"/>
    <mergeCell ref="F19:F22"/>
    <mergeCell ref="G19:J19"/>
    <mergeCell ref="K19:N19"/>
    <mergeCell ref="G20:H20"/>
    <mergeCell ref="I20:J20"/>
    <mergeCell ref="K20:L20"/>
    <mergeCell ref="M20:N20"/>
    <mergeCell ref="F92:G92"/>
    <mergeCell ref="H92:K92"/>
    <mergeCell ref="F77:S77"/>
    <mergeCell ref="H78:K78"/>
    <mergeCell ref="L78:O78"/>
    <mergeCell ref="P78:S78"/>
    <mergeCell ref="H79:K79"/>
    <mergeCell ref="L79:O79"/>
    <mergeCell ref="P79:S79"/>
    <mergeCell ref="F79:G82"/>
    <mergeCell ref="F15:F18"/>
    <mergeCell ref="G15:J15"/>
    <mergeCell ref="K15:N15"/>
    <mergeCell ref="G16:H16"/>
    <mergeCell ref="I16:J16"/>
    <mergeCell ref="K16:L16"/>
    <mergeCell ref="G3:O3"/>
    <mergeCell ref="F4:O4"/>
    <mergeCell ref="F37:I37"/>
    <mergeCell ref="F33:F36"/>
    <mergeCell ref="G33:J33"/>
    <mergeCell ref="O33:R33"/>
    <mergeCell ref="K33:N33"/>
    <mergeCell ref="G34:H34"/>
    <mergeCell ref="I34:J34"/>
    <mergeCell ref="K34:L34"/>
    <mergeCell ref="M34:N34"/>
    <mergeCell ref="O34:P34"/>
    <mergeCell ref="Q34:R34"/>
    <mergeCell ref="F39:F42"/>
    <mergeCell ref="G39:J39"/>
    <mergeCell ref="K39:N39"/>
    <mergeCell ref="O39:R39"/>
    <mergeCell ref="G40:H40"/>
    <mergeCell ref="I40:J40"/>
    <mergeCell ref="K40:L40"/>
    <mergeCell ref="M40:N40"/>
    <mergeCell ref="O40:P40"/>
    <mergeCell ref="Q40:R40"/>
    <mergeCell ref="F29:F32"/>
    <mergeCell ref="G29:J29"/>
    <mergeCell ref="O29:R29"/>
    <mergeCell ref="K29:N29"/>
    <mergeCell ref="G30:H30"/>
    <mergeCell ref="I30:J30"/>
    <mergeCell ref="K30:L30"/>
    <mergeCell ref="M30:N30"/>
    <mergeCell ref="O30:P30"/>
    <mergeCell ref="Q30:R30"/>
    <mergeCell ref="F25:F28"/>
    <mergeCell ref="G25:J25"/>
    <mergeCell ref="O25:R25"/>
    <mergeCell ref="K25:N25"/>
    <mergeCell ref="G26:H26"/>
    <mergeCell ref="I26:J26"/>
    <mergeCell ref="K26:L26"/>
    <mergeCell ref="M26:N26"/>
    <mergeCell ref="O26:P26"/>
    <mergeCell ref="Q26:R26"/>
    <mergeCell ref="G23:S23"/>
    <mergeCell ref="F24:S24"/>
    <mergeCell ref="T49:W49"/>
    <mergeCell ref="T53:W53"/>
    <mergeCell ref="T58:W58"/>
    <mergeCell ref="F45:G48"/>
    <mergeCell ref="H45:K45"/>
    <mergeCell ref="L45:O45"/>
    <mergeCell ref="T45:W45"/>
    <mergeCell ref="P45:S45"/>
    <mergeCell ref="T57:W57"/>
    <mergeCell ref="P57:S57"/>
    <mergeCell ref="L58:O58"/>
    <mergeCell ref="P49:S49"/>
    <mergeCell ref="F53:G56"/>
    <mergeCell ref="H53:K53"/>
    <mergeCell ref="L53:O53"/>
    <mergeCell ref="P53:S53"/>
    <mergeCell ref="F49:G52"/>
    <mergeCell ref="H49:K49"/>
    <mergeCell ref="L49:O49"/>
    <mergeCell ref="P58:S58"/>
    <mergeCell ref="F57:G57"/>
    <mergeCell ref="L57:O57"/>
    <mergeCell ref="G43:S43"/>
    <mergeCell ref="F62:G65"/>
    <mergeCell ref="L74:O74"/>
    <mergeCell ref="P75:S75"/>
    <mergeCell ref="P66:S66"/>
    <mergeCell ref="P70:S70"/>
    <mergeCell ref="P74:S74"/>
    <mergeCell ref="P62:S62"/>
    <mergeCell ref="L70:O70"/>
    <mergeCell ref="F75:G75"/>
    <mergeCell ref="H75:K75"/>
    <mergeCell ref="L75:O75"/>
    <mergeCell ref="F66:G69"/>
    <mergeCell ref="F70:G73"/>
    <mergeCell ref="F74:G74"/>
    <mergeCell ref="L66:O66"/>
    <mergeCell ref="L62:O62"/>
    <mergeCell ref="H62:K62"/>
    <mergeCell ref="H66:K66"/>
    <mergeCell ref="H70:K70"/>
    <mergeCell ref="H74:K74"/>
    <mergeCell ref="G60:S60"/>
    <mergeCell ref="F61:S61"/>
    <mergeCell ref="L92:O92"/>
    <mergeCell ref="P92:S92"/>
    <mergeCell ref="L91:O91"/>
    <mergeCell ref="P91:S91"/>
    <mergeCell ref="L83:O83"/>
    <mergeCell ref="H91:K91"/>
    <mergeCell ref="F87:G90"/>
    <mergeCell ref="F91:G91"/>
    <mergeCell ref="P83:S83"/>
    <mergeCell ref="H87:K87"/>
    <mergeCell ref="L87:O87"/>
    <mergeCell ref="P87:S87"/>
    <mergeCell ref="H83:K83"/>
    <mergeCell ref="F83:G86"/>
    <mergeCell ref="F94:O94"/>
    <mergeCell ref="H104:K104"/>
    <mergeCell ref="H96:K96"/>
    <mergeCell ref="L100:O100"/>
    <mergeCell ref="H100:K100"/>
    <mergeCell ref="H95:K95"/>
    <mergeCell ref="L95:O95"/>
    <mergeCell ref="L104:O104"/>
    <mergeCell ref="L96:O96"/>
    <mergeCell ref="F100:G103"/>
    <mergeCell ref="P104:Q104"/>
    <mergeCell ref="R104:S104"/>
    <mergeCell ref="P96:Q96"/>
    <mergeCell ref="F110:G110"/>
    <mergeCell ref="H110:K110"/>
    <mergeCell ref="L110:O110"/>
    <mergeCell ref="P110:S110"/>
    <mergeCell ref="L112:O118"/>
    <mergeCell ref="F109:G109"/>
    <mergeCell ref="H109:K109"/>
    <mergeCell ref="L109:O109"/>
    <mergeCell ref="L108:O108"/>
    <mergeCell ref="H108:K108"/>
    <mergeCell ref="R96:S96"/>
    <mergeCell ref="F104:G107"/>
    <mergeCell ref="F108:G108"/>
    <mergeCell ref="F96:G99"/>
  </mergeCells>
  <pageMargins left="0.25" right="0.25" top="0.75" bottom="0.75" header="0.3" footer="0.3"/>
  <pageSetup paperSize="9" scale="8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Munkalapok</vt:lpstr>
      </vt:variant>
      <vt:variant>
        <vt:i4>2</vt:i4>
      </vt:variant>
      <vt:variant>
        <vt:lpstr>Névvel ellátott tartományok</vt:lpstr>
      </vt:variant>
      <vt:variant>
        <vt:i4>2</vt:i4>
      </vt:variant>
    </vt:vector>
  </HeadingPairs>
  <TitlesOfParts>
    <vt:vector size="4" baseType="lpstr">
      <vt:lpstr>szept-feb</vt:lpstr>
      <vt:lpstr>osszes_I</vt:lpstr>
      <vt:lpstr>osszes_I!Nyomtatási_terület</vt:lpstr>
      <vt:lpstr>'szept-feb'!Nyomtatási_terület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Titkarsag2</dc:creator>
  <cp:lastModifiedBy>Megyesi Richárd Viktor</cp:lastModifiedBy>
  <cp:lastPrinted>2017-01-16T11:18:43Z</cp:lastPrinted>
  <dcterms:created xsi:type="dcterms:W3CDTF">2016-08-22T10:32:44Z</dcterms:created>
  <dcterms:modified xsi:type="dcterms:W3CDTF">2021-09-06T10:58:11Z</dcterms:modified>
</cp:coreProperties>
</file>