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bookViews>
    <workbookView xWindow="930" yWindow="0" windowWidth="19560" windowHeight="7605" firstSheet="6" activeTab="6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M-SumIF" sheetId="12" r:id="rId7"/>
    <sheet name="Substitute" sheetId="7" r:id="rId8"/>
    <sheet name="Count-CountIF" sheetId="5" r:id="rId9"/>
    <sheet name="Concatenate" sheetId="1" r:id="rId10"/>
    <sheet name="Days-NetworkDays" sheetId="13" r:id="rId11"/>
    <sheet name="Sheet1" sheetId="14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J2" i="13"/>
  <c r="K2" i="13"/>
  <c r="J3" i="13"/>
  <c r="J4" i="13"/>
  <c r="J5" i="13"/>
  <c r="J6" i="13"/>
  <c r="J7" i="13"/>
  <c r="J8" i="13"/>
  <c r="J9" i="13"/>
  <c r="J10" i="13"/>
  <c r="L2" i="5"/>
  <c r="K2" i="5"/>
  <c r="J2" i="5"/>
  <c r="L3" i="12"/>
  <c r="J3" i="12"/>
  <c r="K3" i="12"/>
  <c r="L2" i="12"/>
  <c r="K2" i="12"/>
  <c r="J2" i="12"/>
  <c r="K3" i="7"/>
  <c r="K4" i="7"/>
  <c r="K5" i="7"/>
  <c r="K6" i="7"/>
  <c r="K7" i="7"/>
  <c r="K8" i="7"/>
  <c r="K9" i="7"/>
  <c r="K2" i="7"/>
  <c r="J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L3" i="8"/>
  <c r="L4" i="8"/>
  <c r="L5" i="8"/>
  <c r="L6" i="8"/>
  <c r="L7" i="8"/>
  <c r="L8" i="8"/>
  <c r="L9" i="8"/>
  <c r="L10" i="8"/>
  <c r="L2" i="8"/>
  <c r="K3" i="8"/>
  <c r="K2" i="8"/>
  <c r="K4" i="8"/>
  <c r="K5" i="8"/>
  <c r="K6" i="8"/>
  <c r="K7" i="8"/>
  <c r="K8" i="8"/>
  <c r="K9" i="8"/>
  <c r="K10" i="8"/>
  <c r="J3" i="8"/>
  <c r="J4" i="8"/>
  <c r="J5" i="8"/>
  <c r="J6" i="8"/>
  <c r="J7" i="8"/>
  <c r="J8" i="8"/>
  <c r="J9" i="8"/>
  <c r="J10" i="8"/>
  <c r="J2" i="8"/>
  <c r="K2" i="9"/>
  <c r="J2" i="9"/>
  <c r="H11" i="1" l="1"/>
  <c r="H12" i="1"/>
</calcChain>
</file>

<file path=xl/sharedStrings.xml><?xml version="1.0" encoding="utf-8"?>
<sst xmlns="http://schemas.openxmlformats.org/spreadsheetml/2006/main" count="584" uniqueCount="88">
  <si>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</si>
  <si>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</si>
  <si>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</si>
  <si>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</si>
  <si>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</si>
  <si>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</si>
  <si>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</si>
  <si>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</si>
  <si>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</si>
  <si>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</si>
  <si>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</si>
  <si>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</si>
  <si>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</si>
  <si>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</si>
  <si>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</si>
  <si>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</si>
  <si>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</si>
  <si>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</si>
  <si>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</si>
  <si>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</si>
  <si>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</si>
  <si>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</si>
  <si>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</si>
  <si>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</si>
  <si>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</si>
  <si>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</si>
  <si>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</si>
  <si>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</si>
  <si>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</si>
  <si>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</si>
  <si>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</si>
  <si>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</si>
  <si>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</si>
  <si>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</si>
  <si>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</si>
  <si>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</si>
  <si>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</si>
  <si>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</si>
  <si>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</si>
  <si>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</si>
  <si>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</si>
  <si>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</si>
  <si>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</si>
  <si>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</si>
  <si>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</si>
  <si>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</si>
  <si>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</si>
  <si>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</si>
  <si>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</si>
  <si>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</si>
  <si>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</si>
  <si>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</si>
  <si>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</si>
  <si>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</si>
  <si>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</si>
  <si>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</si>
  <si>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</si>
  <si>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</si>
  <si>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</si>
  <si>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</si>
  <si>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</si>
  <si>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</si>
  <si>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</si>
  <si>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</si>
  <si>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</si>
  <si>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</si>
  <si>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</si>
  <si>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</si>
  <si>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</si>
  <si>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</si>
  <si>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</si>
  <si>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</si>
  <si>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</si>
  <si>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</si>
  <si>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</si>
  <si>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</si>
  <si>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</si>
  <si>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</si>
  <si>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</si>
  <si>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</si>
  <si>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</si>
  <si>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</si>
  <si>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</si>
  <si>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</si>
  <si>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</si>
  <si>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</si>
  <si>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</si>
  <si>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Can be used to see difference between 100s and thousands. Can find bad Social Security/phone numbers if they're 10 digits instead of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</si>
</sst>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t="s">
        <v>79</v>
      </c>
      <c r="K1" t="s">
        <v>80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2">
        <f>MAX(G1:G10)</f>
        <v>65000</v>
      </c>
      <c r="K2" s="2">
        <f>MIN(G1:G10)</f>
        <v>36000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/>
      <c r="K3" s="2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2"/>
  <sheetViews>
    <sheetView workbookViewId="0">
      <selection activeCell="M16" sqref="M16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7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  " ",C2:C10)</f>
        <v>Jim Halpert</v>
      </c>
      <c r="K2" t="str">
        <f>CONCATENATE(B2:B10,C2:C10,"@gmail.com")</f>
        <v>JimHalpert@gmail.com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CONCATENATE(B3:B11,  " ",C3:C11)</f>
        <v>Pam Beasley</v>
      </c>
      <c r="K3" t="str">
        <f t="shared" ref="K3:K10" si="1">CONCATENATE(B3:B11,C3:C11,"@gmail.com")</f>
        <v>PamBeasley@gmail.com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KevinMalone@gmail.com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N8" sqref="N8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35</v>
      </c>
      <c r="I1" t="s">
        <v>36</v>
      </c>
      <c r="J1" t="s">
        <v>83</v>
      </c>
      <c r="K1" t="s">
        <v>84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47</v>
      </c>
      <c r="I2" s="3" t="s">
        <v>55</v>
      </c>
      <c r="J2">
        <f>_xlfn.DAYS(I2:I10,H2:H10)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48</v>
      </c>
      <c r="I3" s="3" t="s">
        <v>56</v>
      </c>
      <c r="J3">
        <f t="shared" ref="J3:J10" si="0">_xlfn.DAYS(I3:I11,H3:H11)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49</v>
      </c>
      <c r="I4" s="3" t="s">
        <v>57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50</v>
      </c>
      <c r="I5" s="3" t="s">
        <v>58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51</v>
      </c>
      <c r="I6" s="3" t="s">
        <v>59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51</v>
      </c>
      <c r="I7" s="3" t="s">
        <v>60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52</v>
      </c>
      <c r="I8" s="3" t="s">
        <v>60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53</v>
      </c>
      <c r="I9" s="3" t="s">
        <v>61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54</v>
      </c>
      <c r="I10" s="3" t="s">
        <v>61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M6" sqref="M6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t="s">
        <v>81</v>
      </c>
      <c r="K1" t="s">
        <v>82</v>
      </c>
      <c r="L1" t="s">
        <v>82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IF(G1:G10=36000,"Receptionist","other")</f>
        <v>other</v>
      </c>
      <c r="K2" t="str">
        <f>IF(D1:D10&gt;30,"senior",IF(D1:D10&lt;=30,"junior",""))</f>
        <v>junior</v>
      </c>
      <c r="L2" t="str">
        <f>IF(E1:E10="Male","nopromotion",IF(E1:E10="Female","promotion"," "))</f>
        <v>nopromotion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IF(G2:G11=36000,"Receptionist","other")</f>
        <v>Receptionist</v>
      </c>
      <c r="K3" t="str">
        <f>IF(D2:D11&gt;30,"senior",IF(D2:D11&lt;=30,"junior",""))</f>
        <v>junior</v>
      </c>
      <c r="L3" t="str">
        <f t="shared" ref="L3:L10" si="1">IF(E2:E11="Male","nopromotion",IF(E2:E11="Female","promotion"," "))</f>
        <v>promotion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other</v>
      </c>
      <c r="K4" t="str">
        <f t="shared" ref="K3:K10" si="2">IF(D3:D12&gt;30,"senior",IF(D3:D12&lt;30,"junior",""))</f>
        <v>junior</v>
      </c>
      <c r="L4" t="str">
        <f t="shared" si="1"/>
        <v>nopromotion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other</v>
      </c>
      <c r="K5" t="str">
        <f t="shared" si="2"/>
        <v>senior</v>
      </c>
      <c r="L5" t="str">
        <f t="shared" si="1"/>
        <v>promotion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other</v>
      </c>
      <c r="K6" t="str">
        <f t="shared" si="2"/>
        <v>senior</v>
      </c>
      <c r="L6" t="str">
        <f t="shared" si="1"/>
        <v>nopromotion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other</v>
      </c>
      <c r="K7" t="str">
        <f t="shared" si="2"/>
        <v>senior</v>
      </c>
      <c r="L7" t="str">
        <f t="shared" si="1"/>
        <v>nopromotion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other</v>
      </c>
      <c r="K8" t="str">
        <f t="shared" si="2"/>
        <v>senior</v>
      </c>
      <c r="L8" t="str">
        <f t="shared" si="1"/>
        <v>promotion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other</v>
      </c>
      <c r="K9" t="str">
        <f t="shared" si="2"/>
        <v>senior</v>
      </c>
      <c r="L9" t="str">
        <f t="shared" si="1"/>
        <v>nopromotion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other</v>
      </c>
      <c r="K10" t="str">
        <f t="shared" si="2"/>
        <v>senior</v>
      </c>
      <c r="L10" t="str">
        <f t="shared" si="1"/>
        <v>nopromotion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M11" sqref="M11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t="s">
        <v>19</v>
      </c>
      <c r="L1" t="s">
        <v>87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LEN(B2:B10)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LEN(B3:B11)</f>
        <v>3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4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7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8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7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D1" workbookViewId="0">
      <selection activeCell="I21" sqref="I21"/>
    </sheetView>
  </sheetViews>
  <sheetFormatPr defaultColWidth="14.5703125" defaultRowHeight="15" x14ac:dyDescent="0.25"/>
  <cols>
    <col min="4" max="4" width="8" customWidth="1"/>
    <col min="10" max="10" width="46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t="s">
        <v>37</v>
      </c>
      <c r="K1" t="s">
        <v>85</v>
      </c>
      <c r="L1" t="s">
        <v>86</v>
      </c>
      <c r="M1" t="s">
        <v>86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47</v>
      </c>
      <c r="I2" s="3" t="s">
        <v>55</v>
      </c>
      <c r="J2" s="1" t="s">
        <v>38</v>
      </c>
      <c r="K2" t="str">
        <f>LEFT(C2:C10,4)</f>
        <v>Halp</v>
      </c>
      <c r="L2" t="str">
        <f>RIGHT(A2:A10,1)</f>
        <v>1</v>
      </c>
      <c r="M2" t="str">
        <f>RIGHT(I2:I10,4)</f>
        <v>2015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48</v>
      </c>
      <c r="I3" s="3" t="s">
        <v>56</v>
      </c>
      <c r="J3" s="1" t="s">
        <v>39</v>
      </c>
      <c r="K3" t="str">
        <f t="shared" ref="K3:K10" si="0">LEFT(C3:C11,4)</f>
        <v>Beas</v>
      </c>
      <c r="L3" t="str">
        <f t="shared" ref="L3:L10" si="1">RIGHT(A3:A11,1)</f>
        <v>2</v>
      </c>
      <c r="M3" t="str">
        <f t="shared" ref="M3:M9" si="2">RIGHT(I3:I11,4)</f>
        <v>2015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49</v>
      </c>
      <c r="I4" s="3" t="s">
        <v>57</v>
      </c>
      <c r="J4" s="1" t="s">
        <v>40</v>
      </c>
      <c r="K4" t="str">
        <f t="shared" si="0"/>
        <v>Schr</v>
      </c>
      <c r="L4" t="str">
        <f t="shared" si="1"/>
        <v>3</v>
      </c>
      <c r="M4" t="str">
        <f t="shared" si="2"/>
        <v>2017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50</v>
      </c>
      <c r="I5" s="3" t="s">
        <v>58</v>
      </c>
      <c r="J5" s="1" t="s">
        <v>41</v>
      </c>
      <c r="K5" t="str">
        <f t="shared" si="0"/>
        <v>Mart</v>
      </c>
      <c r="L5" t="str">
        <f t="shared" si="1"/>
        <v>4</v>
      </c>
      <c r="M5" t="str">
        <f t="shared" si="2"/>
        <v>2015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51</v>
      </c>
      <c r="I6" s="3" t="s">
        <v>59</v>
      </c>
      <c r="J6" s="1" t="s">
        <v>42</v>
      </c>
      <c r="K6" t="str">
        <f t="shared" si="0"/>
        <v>Flen</v>
      </c>
      <c r="L6" t="str">
        <f t="shared" si="1"/>
        <v>5</v>
      </c>
      <c r="M6" t="str">
        <f t="shared" si="2"/>
        <v>2017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51</v>
      </c>
      <c r="I7" s="3" t="s">
        <v>60</v>
      </c>
      <c r="J7" s="1" t="s">
        <v>43</v>
      </c>
      <c r="K7" t="str">
        <f t="shared" si="0"/>
        <v>Scot</v>
      </c>
      <c r="L7" t="str">
        <f t="shared" si="1"/>
        <v>6</v>
      </c>
      <c r="M7" t="str">
        <f t="shared" si="2"/>
        <v>2013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52</v>
      </c>
      <c r="I8" s="3" t="s">
        <v>60</v>
      </c>
      <c r="J8" s="1" t="s">
        <v>44</v>
      </c>
      <c r="K8" t="str">
        <f t="shared" si="0"/>
        <v>Palm</v>
      </c>
      <c r="L8" t="str">
        <f t="shared" si="1"/>
        <v>7</v>
      </c>
      <c r="M8" t="str">
        <f t="shared" si="2"/>
        <v>2013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53</v>
      </c>
      <c r="I9" s="3" t="s">
        <v>61</v>
      </c>
      <c r="J9" s="1" t="s">
        <v>45</v>
      </c>
      <c r="K9" t="str">
        <f t="shared" si="0"/>
        <v>Huds</v>
      </c>
      <c r="L9" t="str">
        <f t="shared" si="1"/>
        <v>8</v>
      </c>
      <c r="M9" t="str">
        <f t="shared" si="2"/>
        <v>2015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54</v>
      </c>
      <c r="I10" s="3" t="s">
        <v>61</v>
      </c>
      <c r="J10" s="1" t="s">
        <v>46</v>
      </c>
      <c r="K10" t="str">
        <f t="shared" si="0"/>
        <v>Malo</v>
      </c>
      <c r="L10" t="str">
        <f t="shared" si="1"/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3"/>
  <sheetViews>
    <sheetView workbookViewId="0">
      <selection activeCell="K15" sqref="K15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t="s">
        <v>69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  <c r="L2" t="str">
        <f>TEXT(J2:J10,"dd/mm/yyyy")</f>
        <v>11/02/2001</v>
      </c>
      <c r="M2" t="str">
        <f>RIGHT(L2:L10,4)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TEXT(H3:H11,"dd/mm/yyyy")</f>
        <v>03/10/1999</v>
      </c>
      <c r="K3" s="3"/>
      <c r="L3" t="str">
        <f t="shared" si="0"/>
        <v>10/03/1999</v>
      </c>
      <c r="M3" t="str">
        <f t="shared" ref="M3:M10" si="1">RIGHT(L3:L11,4)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0"/>
        <v>07/04/2000</v>
      </c>
      <c r="M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tr">
        <f t="shared" si="0"/>
        <v>01/05/2000</v>
      </c>
      <c r="M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tr">
        <f t="shared" si="0"/>
        <v>05/06/2001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t="str">
        <f t="shared" si="0"/>
        <v>12/07/1995</v>
      </c>
      <c r="M7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tr">
        <f t="shared" si="0"/>
        <v>11/08/2003</v>
      </c>
      <c r="M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tr">
        <f t="shared" si="0"/>
        <v>06/09/2002</v>
      </c>
      <c r="M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tr">
        <f t="shared" si="0"/>
        <v>08/10/2003</v>
      </c>
      <c r="M10" t="str">
        <f t="shared" si="1"/>
        <v>2003</v>
      </c>
    </row>
    <row r="12" spans="1:13" x14ac:dyDescent="0.25">
      <c r="H12" s="1"/>
    </row>
    <row r="13" spans="1:13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M7" sqref="M7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t="s">
        <v>67</v>
      </c>
      <c r="K1" t="s">
        <v>68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66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64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63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62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abSelected="1" workbookViewId="0">
      <selection activeCell="M10" sqref="M10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t="s">
        <v>73</v>
      </c>
      <c r="K1" t="s">
        <v>74</v>
      </c>
      <c r="L1" t="s">
        <v>75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SUMIF(G2:G10,"&lt;50000")</f>
        <v>259000</v>
      </c>
      <c r="L2">
        <f>SUMIFS(G2:G10,E2:E10,"Female",D2:D10,"&gt;29")</f>
        <v>124000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SUM(1008+1009)</f>
        <v>2017</v>
      </c>
      <c r="K3">
        <f>SUMIF(A2:A10,"&gt;1007")</f>
        <v>2017</v>
      </c>
      <c r="L3">
        <f>SUMIFS(A2:A10,A2:A10,"&gt;1006",E2:E10,"Female")</f>
        <v>1007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M6" sqref="M6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35</v>
      </c>
      <c r="I1" t="s">
        <v>36</v>
      </c>
      <c r="J1" t="s">
        <v>70</v>
      </c>
      <c r="K1" t="s">
        <v>71</v>
      </c>
      <c r="L1" t="s">
        <v>72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47</v>
      </c>
      <c r="I2" s="3" t="s">
        <v>55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48</v>
      </c>
      <c r="I3" s="3" t="s">
        <v>56</v>
      </c>
      <c r="J3" t="str">
        <f t="shared" ref="J3:J10" si="0">SUBSTITUTE(H3:H11,"/","-",1)</f>
        <v>10-3/1999</v>
      </c>
      <c r="K3" t="str">
        <f t="shared" ref="K3:K9" si="1">SUBSTITUTE(H3:H11,"/","-",2)</f>
        <v>10/3-1999</v>
      </c>
      <c r="L3" t="str">
        <f t="shared" ref="L3:L9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49</v>
      </c>
      <c r="I4" s="3" t="s">
        <v>57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50</v>
      </c>
      <c r="I5" s="3" t="s">
        <v>58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51</v>
      </c>
      <c r="I6" s="3" t="s">
        <v>59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51</v>
      </c>
      <c r="I7" s="3" t="s">
        <v>60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52</v>
      </c>
      <c r="I8" s="3" t="s">
        <v>60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53</v>
      </c>
      <c r="I9" s="3" t="s">
        <v>61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54</v>
      </c>
      <c r="I10" s="3" t="s">
        <v>61</v>
      </c>
      <c r="J10" t="str">
        <f t="shared" si="0"/>
        <v>8-10/2003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t="s">
        <v>76</v>
      </c>
      <c r="K1" t="s">
        <v>77</v>
      </c>
      <c r="L1" t="s">
        <v>78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COUNT(A2:A10)</f>
        <v>9</v>
      </c>
      <c r="K2">
        <f>COUNTIF(E2:E10,"Female")</f>
        <v>3</v>
      </c>
      <c r="L2">
        <f>COUNTIFS(E2:E10,"Male",D2:D10,"&gt;30")</f>
        <v>4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Max-Min</vt:lpstr>
      <vt:lpstr>IF-IFS</vt:lpstr>
      <vt:lpstr>Len</vt:lpstr>
      <vt:lpstr>LeftRight</vt:lpstr>
      <vt:lpstr>DateToText</vt:lpstr>
      <vt:lpstr>TRIM</vt:lpstr>
      <vt:lpstr>SUM-SumIF</vt:lpstr>
      <vt:lpstr>Substitute</vt:lpstr>
      <vt:lpstr>Count-CountIF</vt:lpstr>
      <vt:lpstr>Concatenate</vt:lpstr>
      <vt:lpstr>Days-NetworkDays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FCC</cp:lastModifiedBy>
  <dcterms:created xsi:type="dcterms:W3CDTF">2021-12-16T14:18:34Z</dcterms:created>
  <dcterms:modified xsi:type="dcterms:W3CDTF">2024-01-05T07:52:47Z</dcterms:modified>
</cp:coreProperties>
</file>