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05b5b40e75690e1/Documents/Engineering Design Project - 1/"/>
    </mc:Choice>
  </mc:AlternateContent>
  <xr:revisionPtr revIDLastSave="7" documentId="14_{E6537DE1-3924-4265-BE7D-51C7CE6AA976}" xr6:coauthVersionLast="47" xr6:coauthVersionMax="47" xr10:uidLastSave="{790795D6-C0B2-46F0-83EE-C63900C0F9BE}"/>
  <bookViews>
    <workbookView xWindow="-108" yWindow="-108" windowWidth="23256" windowHeight="12456" activeTab="2" xr2:uid="{A5A95A90-6CE9-480C-A2C5-9F8FDFC30D35}"/>
  </bookViews>
  <sheets>
    <sheet name="Q.1" sheetId="1" r:id="rId1"/>
    <sheet name="Q.2" sheetId="2" r:id="rId2"/>
    <sheet name="Q.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3" l="1"/>
  <c r="D5" i="3"/>
  <c r="D4" i="3"/>
  <c r="D3" i="3"/>
  <c r="D2" i="3"/>
  <c r="D6" i="2" l="1"/>
  <c r="D5" i="2"/>
  <c r="D4" i="2"/>
  <c r="D3" i="2"/>
  <c r="D2" i="2"/>
  <c r="G4" i="1" l="1"/>
  <c r="F4" i="1"/>
  <c r="E4" i="1"/>
  <c r="D4" i="1"/>
</calcChain>
</file>

<file path=xl/sharedStrings.xml><?xml version="1.0" encoding="utf-8"?>
<sst xmlns="http://schemas.openxmlformats.org/spreadsheetml/2006/main" count="23" uniqueCount="21">
  <si>
    <t>Measured</t>
  </si>
  <si>
    <t>Calculated</t>
  </si>
  <si>
    <t>Actual Strength</t>
  </si>
  <si>
    <t xml:space="preserve">Span </t>
  </si>
  <si>
    <t>L mm</t>
  </si>
  <si>
    <t>Diameter</t>
  </si>
  <si>
    <t>d mm</t>
  </si>
  <si>
    <t>Faliure Force</t>
  </si>
  <si>
    <t>P (N)</t>
  </si>
  <si>
    <t>M=PL/4</t>
  </si>
  <si>
    <t>y=d/2</t>
  </si>
  <si>
    <t>I=pi*d^4/64</t>
  </si>
  <si>
    <t>mm^4</t>
  </si>
  <si>
    <t>sigma=y*M/I</t>
  </si>
  <si>
    <t>Mpa(N/mm^2)</t>
  </si>
  <si>
    <t>Mass(kg)</t>
  </si>
  <si>
    <t>Weight(N)</t>
  </si>
  <si>
    <t>Height Faliure (m)</t>
  </si>
  <si>
    <t>Strike Velocity (m/s)</t>
  </si>
  <si>
    <t>Mass (kg)</t>
  </si>
  <si>
    <t>Weight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</si>
</sst>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Faliure Height v/s Weight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Q.2!$B$2:$B$6</c:f>
              <c:numCache>
                <c:formatCode>General</c:formatCode>
                <c:ptCount val="5"/>
                <c:pt idx="0">
                  <c:v>8.8290000000000006</c:v>
                </c:pt>
                <c:pt idx="1">
                  <c:v>9.81</c:v>
                </c:pt>
                <c:pt idx="2">
                  <c:v>11.772</c:v>
                </c:pt>
                <c:pt idx="3">
                  <c:v>13.734</c:v>
                </c:pt>
                <c:pt idx="4">
                  <c:v>17.658000000000001</c:v>
                </c:pt>
              </c:numCache>
            </c:numRef>
          </c:xVal>
          <c:yVal>
            <c:numRef>
              <c:f>Q.2!$C$2:$C$6</c:f>
              <c:numCache>
                <c:formatCode>General</c:formatCode>
                <c:ptCount val="5"/>
                <c:pt idx="0">
                  <c:v>0.2</c:v>
                </c:pt>
                <c:pt idx="1">
                  <c:v>0.16</c:v>
                </c:pt>
                <c:pt idx="2">
                  <c:v>0.14000000000000001</c:v>
                </c:pt>
                <c:pt idx="3">
                  <c:v>0.12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71-42BF-9014-4C53F750E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611648"/>
        <c:axId val="934580896"/>
      </c:scatterChart>
      <c:valAx>
        <c:axId val="94161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Weight</a:t>
                </a:r>
                <a:r>
                  <a:rPr lang="en-IN" baseline="0"/>
                  <a:t>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580896"/>
        <c:crosses val="autoZero"/>
        <c:crossBetween val="midCat"/>
      </c:valAx>
      <c:valAx>
        <c:axId val="93458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Height</a:t>
                </a:r>
                <a:r>
                  <a:rPr lang="en-IN" baseline="0"/>
                  <a:t> Faliure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611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Strike</a:t>
            </a:r>
            <a:r>
              <a:rPr lang="en-IN" baseline="0"/>
              <a:t> Velocity</a:t>
            </a:r>
            <a:r>
              <a:rPr lang="en-IN"/>
              <a:t> v/s Weight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Strike Velocity v/s Weight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Q.3!$B$2:$B$6</c:f>
              <c:numCache>
                <c:formatCode>General</c:formatCode>
                <c:ptCount val="5"/>
                <c:pt idx="0">
                  <c:v>8.8290000000000006</c:v>
                </c:pt>
                <c:pt idx="1">
                  <c:v>9.81</c:v>
                </c:pt>
                <c:pt idx="2">
                  <c:v>11.772</c:v>
                </c:pt>
                <c:pt idx="3">
                  <c:v>13.734</c:v>
                </c:pt>
                <c:pt idx="4">
                  <c:v>17.658000000000001</c:v>
                </c:pt>
              </c:numCache>
            </c:numRef>
          </c:xVal>
          <c:yVal>
            <c:numRef>
              <c:f>Q.3!$D$2:$D$6</c:f>
              <c:numCache>
                <c:formatCode>General</c:formatCode>
                <c:ptCount val="5"/>
                <c:pt idx="0">
                  <c:v>1.9809088823063015</c:v>
                </c:pt>
                <c:pt idx="1">
                  <c:v>1.7717787672280081</c:v>
                </c:pt>
                <c:pt idx="2">
                  <c:v>1.657347278031976</c:v>
                </c:pt>
                <c:pt idx="3">
                  <c:v>1.5344054223053307</c:v>
                </c:pt>
                <c:pt idx="4">
                  <c:v>1.4007141035914503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14-40B2-9601-CB5F8A025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277039"/>
        <c:axId val="2039276623"/>
      </c:scatterChart>
      <c:valAx>
        <c:axId val="203927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Weight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276623"/>
        <c:crosses val="autoZero"/>
        <c:crossBetween val="midCat"/>
      </c:valAx>
      <c:valAx>
        <c:axId val="203927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Velocity</a:t>
                </a:r>
                <a:r>
                  <a:rPr lang="en-IN" baseline="0"/>
                  <a:t> (m/s)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277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0</xdr:row>
      <xdr:rowOff>0</xdr:rowOff>
    </xdr:from>
    <xdr:to>
      <xdr:col>13</xdr:col>
      <xdr:colOff>601980</xdr:colOff>
      <xdr:row>17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8FA7B8-7F9C-440E-8A7F-E64703129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11</xdr:col>
      <xdr:colOff>266700</xdr:colOff>
      <xdr:row>0</xdr:row>
      <xdr:rowOff>0</xdr:rowOff>
    </xdr:from>
    <xdr:ext cx="1586075" cy="60901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22BCF46-8227-431E-9149-1579FF85E989}"/>
            </a:ext>
          </a:extLst>
        </xdr:cNvPr>
        <xdr:cNvSpPr txBox="1"/>
      </xdr:nvSpPr>
      <xdr:spPr>
        <a:xfrm>
          <a:off x="8267700" y="0"/>
          <a:ext cx="1586075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Name - Meharamt Singh</a:t>
          </a:r>
        </a:p>
        <a:p>
          <a:r>
            <a:rPr lang="en-IN" sz="1100"/>
            <a:t>Roll</a:t>
          </a:r>
          <a:r>
            <a:rPr lang="en-IN" sz="1100" baseline="0"/>
            <a:t> No. - 102003241</a:t>
          </a:r>
        </a:p>
        <a:p>
          <a:r>
            <a:rPr lang="en-IN" sz="1100" baseline="0"/>
            <a:t>Group - 2CO10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0</xdr:row>
      <xdr:rowOff>0</xdr:rowOff>
    </xdr:from>
    <xdr:to>
      <xdr:col>15</xdr:col>
      <xdr:colOff>15240</xdr:colOff>
      <xdr:row>19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1835E-C048-4D4A-8CD4-42ADB3510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11</xdr:col>
      <xdr:colOff>320040</xdr:colOff>
      <xdr:row>0</xdr:row>
      <xdr:rowOff>0</xdr:rowOff>
    </xdr:from>
    <xdr:ext cx="1586075" cy="60901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60C523F-0308-4CC4-B400-1D1F7FDF1148}"/>
            </a:ext>
          </a:extLst>
        </xdr:cNvPr>
        <xdr:cNvSpPr txBox="1"/>
      </xdr:nvSpPr>
      <xdr:spPr>
        <a:xfrm>
          <a:off x="8031480" y="0"/>
          <a:ext cx="1586075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Name - Meharamt Singh</a:t>
          </a:r>
        </a:p>
        <a:p>
          <a:r>
            <a:rPr lang="en-IN" sz="1100"/>
            <a:t>Roll</a:t>
          </a:r>
          <a:r>
            <a:rPr lang="en-IN" sz="1100" baseline="0"/>
            <a:t> No. - 102003241</a:t>
          </a:r>
        </a:p>
        <a:p>
          <a:r>
            <a:rPr lang="en-IN" sz="1100" baseline="0"/>
            <a:t>Group - 2CO10</a:t>
          </a:r>
          <a:endParaRPr lang="en-IN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F125E-4957-43EA-91FE-D6E48F121BC0}">
  <dimension ref="A1:H4"/>
  <sheetViews>
    <sheetView workbookViewId="0">
      <selection activeCell="I11" sqref="I11"/>
    </sheetView>
  </sheetViews>
  <sheetFormatPr defaultRowHeight="14.4" x14ac:dyDescent="0.3"/>
  <cols>
    <col min="3" max="3" width="11.21875" customWidth="1"/>
    <col min="6" max="6" width="10.77734375" customWidth="1"/>
  </cols>
  <sheetData>
    <row r="1" spans="1:8" x14ac:dyDescent="0.3">
      <c r="A1" s="6" t="s">
        <v>0</v>
      </c>
      <c r="B1" s="6"/>
      <c r="C1" s="6"/>
      <c r="D1" s="6" t="s">
        <v>1</v>
      </c>
      <c r="E1" s="6"/>
      <c r="F1" s="6"/>
      <c r="G1" s="1" t="s">
        <v>2</v>
      </c>
      <c r="H1" s="2"/>
    </row>
    <row r="2" spans="1:8" x14ac:dyDescent="0.3">
      <c r="A2" s="2" t="s">
        <v>3</v>
      </c>
      <c r="B2" s="2" t="s">
        <v>5</v>
      </c>
      <c r="C2" s="2" t="s">
        <v>7</v>
      </c>
      <c r="D2" s="2" t="s">
        <v>9</v>
      </c>
      <c r="E2" s="2" t="s">
        <v>10</v>
      </c>
      <c r="F2" s="2" t="s">
        <v>11</v>
      </c>
      <c r="G2" s="2" t="s">
        <v>13</v>
      </c>
      <c r="H2" s="2"/>
    </row>
    <row r="3" spans="1:8" x14ac:dyDescent="0.3">
      <c r="A3" s="2" t="s">
        <v>4</v>
      </c>
      <c r="B3" s="2" t="s">
        <v>6</v>
      </c>
      <c r="C3" s="2" t="s">
        <v>8</v>
      </c>
      <c r="D3" s="2"/>
      <c r="E3" s="2"/>
      <c r="F3" s="2" t="s">
        <v>12</v>
      </c>
      <c r="G3" s="2" t="s">
        <v>14</v>
      </c>
      <c r="H3" s="2"/>
    </row>
    <row r="4" spans="1:8" x14ac:dyDescent="0.3">
      <c r="A4" s="3">
        <v>300</v>
      </c>
      <c r="B4" s="3">
        <v>6</v>
      </c>
      <c r="C4" s="3">
        <v>47</v>
      </c>
      <c r="D4" s="3">
        <f>C4*A4/4</f>
        <v>3525</v>
      </c>
      <c r="E4" s="3">
        <f>B4/2</f>
        <v>3</v>
      </c>
      <c r="F4" s="3">
        <f>(3.14*B4*B4*B4*B4)/64</f>
        <v>63.585000000000001</v>
      </c>
      <c r="G4" s="7">
        <f>(E4*D4)/F4</f>
        <v>166.31280962491152</v>
      </c>
      <c r="H4" s="7"/>
    </row>
  </sheetData>
  <mergeCells count="3">
    <mergeCell ref="A1:C1"/>
    <mergeCell ref="D1:F1"/>
    <mergeCell ref="G4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12A8F-F03C-4ECB-9E65-D888D1F48582}">
  <dimension ref="A1:D6"/>
  <sheetViews>
    <sheetView workbookViewId="0">
      <selection activeCell="S7" sqref="S7"/>
    </sheetView>
  </sheetViews>
  <sheetFormatPr defaultRowHeight="14.4" x14ac:dyDescent="0.3"/>
  <cols>
    <col min="2" max="2" width="9.77734375" customWidth="1"/>
    <col min="3" max="3" width="15.77734375" customWidth="1"/>
    <col min="4" max="4" width="20" customWidth="1"/>
  </cols>
  <sheetData>
    <row r="1" spans="1:4" x14ac:dyDescent="0.3">
      <c r="A1" s="1" t="s">
        <v>15</v>
      </c>
      <c r="B1" s="1" t="s">
        <v>16</v>
      </c>
      <c r="C1" s="4" t="s">
        <v>17</v>
      </c>
      <c r="D1" s="5" t="s">
        <v>18</v>
      </c>
    </row>
    <row r="2" spans="1:4" x14ac:dyDescent="0.3">
      <c r="A2" s="2">
        <v>0.9</v>
      </c>
      <c r="B2" s="2">
        <v>8.8290000000000006</v>
      </c>
      <c r="C2" s="2">
        <v>0.2</v>
      </c>
      <c r="D2" s="2">
        <f>SQRT(2*9.81*C2)</f>
        <v>1.9809088823063015</v>
      </c>
    </row>
    <row r="3" spans="1:4" x14ac:dyDescent="0.3">
      <c r="A3" s="2">
        <v>1</v>
      </c>
      <c r="B3" s="2">
        <v>9.81</v>
      </c>
      <c r="C3" s="2">
        <v>0.16</v>
      </c>
      <c r="D3" s="2">
        <f>SQRT(2*9.81*C3)</f>
        <v>1.7717787672280081</v>
      </c>
    </row>
    <row r="4" spans="1:4" x14ac:dyDescent="0.3">
      <c r="A4" s="2">
        <v>1.2</v>
      </c>
      <c r="B4" s="2">
        <v>11.772</v>
      </c>
      <c r="C4" s="2">
        <v>0.14000000000000001</v>
      </c>
      <c r="D4" s="2">
        <f>SQRT(2*9.81*C4)</f>
        <v>1.657347278031976</v>
      </c>
    </row>
    <row r="5" spans="1:4" x14ac:dyDescent="0.3">
      <c r="A5" s="2">
        <v>1.4</v>
      </c>
      <c r="B5" s="2">
        <v>13.734</v>
      </c>
      <c r="C5" s="2">
        <v>0.12</v>
      </c>
      <c r="D5" s="2">
        <f>SQRT(2*9.81*C5)</f>
        <v>1.5344054223053307</v>
      </c>
    </row>
    <row r="6" spans="1:4" x14ac:dyDescent="0.3">
      <c r="A6" s="2">
        <v>1.8</v>
      </c>
      <c r="B6" s="2">
        <v>17.658000000000001</v>
      </c>
      <c r="C6" s="2">
        <v>0.1</v>
      </c>
      <c r="D6" s="2">
        <f>SQRT(2*9.81*C6)</f>
        <v>1.4007141035914503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1EFC1-83BF-437E-8C25-0A6770EA1480}">
  <dimension ref="A1:D6"/>
  <sheetViews>
    <sheetView tabSelected="1" workbookViewId="0">
      <selection activeCell="S20" sqref="S20"/>
    </sheetView>
  </sheetViews>
  <sheetFormatPr defaultRowHeight="14.4" x14ac:dyDescent="0.3"/>
  <cols>
    <col min="3" max="3" width="15.109375" customWidth="1"/>
    <col min="4" max="4" width="17.33203125" customWidth="1"/>
  </cols>
  <sheetData>
    <row r="1" spans="1:4" x14ac:dyDescent="0.3">
      <c r="A1" s="2" t="s">
        <v>19</v>
      </c>
      <c r="B1" s="2" t="s">
        <v>20</v>
      </c>
      <c r="C1" s="2" t="s">
        <v>17</v>
      </c>
      <c r="D1" s="2" t="s">
        <v>18</v>
      </c>
    </row>
    <row r="2" spans="1:4" x14ac:dyDescent="0.3">
      <c r="A2" s="2">
        <v>0.9</v>
      </c>
      <c r="B2" s="2">
        <v>8.8290000000000006</v>
      </c>
      <c r="C2" s="2">
        <v>0.2</v>
      </c>
      <c r="D2" s="2">
        <f>SQRT(2*9.81*C2)</f>
        <v>1.9809088823063015</v>
      </c>
    </row>
    <row r="3" spans="1:4" x14ac:dyDescent="0.3">
      <c r="A3" s="2">
        <v>1</v>
      </c>
      <c r="B3" s="2">
        <v>9.81</v>
      </c>
      <c r="C3" s="2">
        <v>0.16</v>
      </c>
      <c r="D3" s="2">
        <f>SQRT(2*9.81*C3)</f>
        <v>1.7717787672280081</v>
      </c>
    </row>
    <row r="4" spans="1:4" x14ac:dyDescent="0.3">
      <c r="A4" s="2">
        <v>1.2</v>
      </c>
      <c r="B4" s="2">
        <v>11.772</v>
      </c>
      <c r="C4" s="2">
        <v>0.14000000000000001</v>
      </c>
      <c r="D4" s="2">
        <f>SQRT(2*9.81*C4)</f>
        <v>1.657347278031976</v>
      </c>
    </row>
    <row r="5" spans="1:4" x14ac:dyDescent="0.3">
      <c r="A5" s="2">
        <v>1.4</v>
      </c>
      <c r="B5" s="2">
        <v>13.734</v>
      </c>
      <c r="C5" s="2">
        <v>0.12</v>
      </c>
      <c r="D5" s="2">
        <f>SQRT(2*9.81*C5)</f>
        <v>1.5344054223053307</v>
      </c>
    </row>
    <row r="6" spans="1:4" x14ac:dyDescent="0.3">
      <c r="A6" s="2">
        <v>1.8</v>
      </c>
      <c r="B6" s="2">
        <v>17.658000000000001</v>
      </c>
      <c r="C6" s="2">
        <v>0.1</v>
      </c>
      <c r="D6" s="2">
        <f>SQRT(2*9.81*C6)</f>
        <v>1.4007141035914503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Q.1</vt:lpstr>
      <vt:lpstr>Q.2</vt:lpstr>
      <vt:lpstr>Q.3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meharamt singh</cp:lastModifiedBy>
  <dcterms:created xsi:type="dcterms:W3CDTF">2021-10-16T04:10:15Z</dcterms:created>
  <dcterms:modified xsi:type="dcterms:W3CDTF">2021-10-27T17:33:54Z</dcterms:modified>
</cp:coreProperties>
</file>