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20" yWindow="-120" windowWidth="20730" windowHeight="11760"/>
  </bookViews>
  <sheets>
    <sheet name="FM-&gt;Features" sheetId="3" r:id="rId1"/>
  </sheets>
  <calcPr calcId="124519"/>
</workbook>
</file>

<file path=xl/calcChain.xml><?xml version="1.0" encoding="utf-8"?>
<calcChain xmlns="http://schemas.openxmlformats.org/spreadsheetml/2006/main">
  <c r="BO40" i="3"/>
  <c r="BP40"/>
  <c r="BQ40"/>
  <c r="BR40"/>
  <c r="BS40"/>
  <c r="BT40"/>
  <c r="BU40"/>
  <c r="BV40"/>
  <c r="BW40"/>
  <c r="BX40"/>
  <c r="BY40"/>
  <c r="CI27"/>
  <c r="CH27"/>
  <c r="CG27"/>
  <c r="CF27"/>
  <c r="CE27"/>
  <c r="CD27"/>
  <c r="CC27"/>
  <c r="CB27"/>
  <c r="BZ27"/>
  <c r="CI26"/>
  <c r="CH26"/>
  <c r="CG26"/>
  <c r="CF26"/>
  <c r="CE26"/>
  <c r="CD26"/>
  <c r="CC26"/>
  <c r="CB26"/>
  <c r="BZ26"/>
  <c r="BZ4"/>
  <c r="BZ5"/>
  <c r="BZ6"/>
  <c r="BZ7"/>
  <c r="BZ8"/>
  <c r="BZ9"/>
  <c r="BZ10"/>
  <c r="BZ11"/>
  <c r="BZ12"/>
  <c r="BZ13"/>
  <c r="BZ14"/>
  <c r="BZ15"/>
  <c r="BZ16"/>
  <c r="BZ17"/>
  <c r="BZ18"/>
  <c r="BZ19"/>
  <c r="BZ20"/>
  <c r="BZ21"/>
  <c r="BZ22"/>
  <c r="BZ23"/>
  <c r="BZ24"/>
  <c r="BZ25"/>
  <c r="BZ28"/>
  <c r="BZ29"/>
  <c r="BZ30"/>
  <c r="BZ31"/>
  <c r="BZ32"/>
  <c r="BZ33"/>
  <c r="BZ34"/>
  <c r="BZ35"/>
  <c r="BZ36"/>
  <c r="BZ37"/>
  <c r="BZ38"/>
  <c r="CH4"/>
  <c r="CH5"/>
  <c r="CH6"/>
  <c r="CH7"/>
  <c r="CH8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8"/>
  <c r="CH29"/>
  <c r="CH30"/>
  <c r="CH31"/>
  <c r="CH32"/>
  <c r="CH33"/>
  <c r="CH34"/>
  <c r="CH35"/>
  <c r="CH36"/>
  <c r="CH37"/>
  <c r="CH38"/>
  <c r="CI4"/>
  <c r="CI5"/>
  <c r="CI6"/>
  <c r="CI7"/>
  <c r="CI8"/>
  <c r="CI9"/>
  <c r="CI10"/>
  <c r="CI11"/>
  <c r="CI12"/>
  <c r="CI13"/>
  <c r="CI14"/>
  <c r="CI15"/>
  <c r="CI16"/>
  <c r="CI17"/>
  <c r="CI18"/>
  <c r="CI19"/>
  <c r="CI20"/>
  <c r="CI21"/>
  <c r="CI22"/>
  <c r="CI23"/>
  <c r="CI24"/>
  <c r="CI25"/>
  <c r="CI28"/>
  <c r="CI29"/>
  <c r="CI30"/>
  <c r="CI31"/>
  <c r="CI32"/>
  <c r="CI33"/>
  <c r="CI34"/>
  <c r="CI35"/>
  <c r="CI36"/>
  <c r="CI37"/>
  <c r="CI38"/>
  <c r="CG21"/>
  <c r="CG22"/>
  <c r="CG23"/>
  <c r="CG24"/>
  <c r="CG25"/>
  <c r="CG28"/>
  <c r="CG29"/>
  <c r="CG30"/>
  <c r="CG31"/>
  <c r="CG32"/>
  <c r="CG33"/>
  <c r="CG34"/>
  <c r="CG35"/>
  <c r="CG36"/>
  <c r="CG37"/>
  <c r="CG38"/>
  <c r="CG4"/>
  <c r="CG5"/>
  <c r="CG6"/>
  <c r="CG7"/>
  <c r="CG8"/>
  <c r="CG9"/>
  <c r="CG10"/>
  <c r="CG11"/>
  <c r="CG12"/>
  <c r="CG13"/>
  <c r="CG14"/>
  <c r="CG15"/>
  <c r="CG16"/>
  <c r="CG17"/>
  <c r="CG18"/>
  <c r="CG19"/>
  <c r="CG20"/>
  <c r="CF4"/>
  <c r="CF5"/>
  <c r="CF6"/>
  <c r="CF7"/>
  <c r="CF8"/>
  <c r="CF9"/>
  <c r="CF10"/>
  <c r="CF11"/>
  <c r="CF12"/>
  <c r="CF13"/>
  <c r="CF14"/>
  <c r="CF15"/>
  <c r="CF16"/>
  <c r="CF17"/>
  <c r="CF18"/>
  <c r="CF19"/>
  <c r="CF20"/>
  <c r="CF21"/>
  <c r="CF22"/>
  <c r="CF23"/>
  <c r="CF24"/>
  <c r="CF25"/>
  <c r="CF28"/>
  <c r="CF29"/>
  <c r="CF30"/>
  <c r="CF31"/>
  <c r="CF32"/>
  <c r="CF33"/>
  <c r="CF34"/>
  <c r="CF35"/>
  <c r="CF36"/>
  <c r="CF37"/>
  <c r="CF38"/>
  <c r="CF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2"/>
  <c r="CE23"/>
  <c r="CE24"/>
  <c r="CE25"/>
  <c r="CE28"/>
  <c r="CE29"/>
  <c r="CE30"/>
  <c r="CE31"/>
  <c r="CE32"/>
  <c r="CE33"/>
  <c r="CE34"/>
  <c r="CE35"/>
  <c r="CE36"/>
  <c r="CE37"/>
  <c r="CE38"/>
  <c r="CE3"/>
  <c r="CD22"/>
  <c r="CD23"/>
  <c r="CD24"/>
  <c r="CD25"/>
  <c r="CD28"/>
  <c r="CD29"/>
  <c r="CD30"/>
  <c r="CD31"/>
  <c r="CD32"/>
  <c r="CD33"/>
  <c r="CD34"/>
  <c r="CD35"/>
  <c r="CD36"/>
  <c r="CD37"/>
  <c r="CD38"/>
  <c r="CD21"/>
  <c r="CD4"/>
  <c r="CD5"/>
  <c r="CD6"/>
  <c r="CD7"/>
  <c r="CD8"/>
  <c r="CD9"/>
  <c r="CD10"/>
  <c r="CD11"/>
  <c r="CD12"/>
  <c r="CD13"/>
  <c r="CD14"/>
  <c r="CD15"/>
  <c r="CD16"/>
  <c r="CD17"/>
  <c r="CD18"/>
  <c r="CD19"/>
  <c r="CD20"/>
  <c r="CC21"/>
  <c r="CC22"/>
  <c r="CC23"/>
  <c r="CC24"/>
  <c r="CC25"/>
  <c r="CC28"/>
  <c r="CC29"/>
  <c r="CC30"/>
  <c r="CC31"/>
  <c r="CC32"/>
  <c r="CC33"/>
  <c r="CC34"/>
  <c r="CC35"/>
  <c r="CC36"/>
  <c r="CC37"/>
  <c r="CC38"/>
  <c r="CC4"/>
  <c r="CC5"/>
  <c r="CC6"/>
  <c r="CC7"/>
  <c r="CC8"/>
  <c r="CC9"/>
  <c r="CC10"/>
  <c r="CC11"/>
  <c r="CC12"/>
  <c r="CC13"/>
  <c r="CC14"/>
  <c r="CC15"/>
  <c r="CC16"/>
  <c r="CC17"/>
  <c r="CC18"/>
  <c r="CC19"/>
  <c r="CC20"/>
  <c r="CB21"/>
  <c r="CB22"/>
  <c r="CB23"/>
  <c r="CB24"/>
  <c r="CB25"/>
  <c r="CB28"/>
  <c r="CB29"/>
  <c r="CB30"/>
  <c r="CB31"/>
  <c r="CB32"/>
  <c r="CB33"/>
  <c r="CB34"/>
  <c r="CB35"/>
  <c r="CB36"/>
  <c r="CB37"/>
  <c r="CB38"/>
  <c r="CB4"/>
  <c r="CB5"/>
  <c r="CB6"/>
  <c r="CB7"/>
  <c r="CB8"/>
  <c r="CB9"/>
  <c r="CB10"/>
  <c r="CB11"/>
  <c r="CB12"/>
  <c r="CB13"/>
  <c r="CB14"/>
  <c r="CB15"/>
  <c r="CB16"/>
  <c r="CB17"/>
  <c r="CB18"/>
  <c r="CB19"/>
  <c r="CB2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N40"/>
  <c r="BM40"/>
  <c r="E40"/>
  <c r="CI3"/>
  <c r="CH3"/>
  <c r="CG3"/>
  <c r="CD3"/>
  <c r="CC3"/>
  <c r="CB3"/>
  <c r="BZ3"/>
  <c r="BZ40" l="1"/>
  <c r="CI40" l="1"/>
  <c r="CH40"/>
  <c r="CG40"/>
  <c r="CE40"/>
  <c r="CF40"/>
  <c r="CD40"/>
  <c r="CC40"/>
  <c r="CB40"/>
</calcChain>
</file>

<file path=xl/comments1.xml><?xml version="1.0" encoding="utf-8"?>
<comments xmlns="http://schemas.openxmlformats.org/spreadsheetml/2006/main">
  <authors>
    <author>mayele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CF=RS*Stator Slots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CF=RS*Stator Slots</t>
        </r>
      </text>
    </comment>
    <comment ref="Q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CF=Cage Frequency</t>
        </r>
      </text>
    </comment>
    <comment ref="R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CF=RS*Rotor Bars</t>
        </r>
      </text>
    </comment>
    <comment ref="S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CF=RS*Rotor Bars</t>
        </r>
      </text>
    </comment>
    <comment ref="T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CF=RS*Rotor Bars</t>
        </r>
      </text>
    </comment>
    <comment ref="U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CF=RS*Rotor Bars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mayele:</t>
        </r>
        <r>
          <rPr>
            <sz val="9"/>
            <color indexed="81"/>
            <rFont val="Tahoma"/>
            <family val="2"/>
          </rPr>
          <t xml:space="preserve">
not used in CBM</t>
        </r>
      </text>
    </comment>
    <comment ref="AW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CF=Cage Frequency</t>
        </r>
      </text>
    </comment>
    <comment ref="BA2" authorId="0">
      <text>
        <r>
          <rPr>
            <b/>
            <sz val="9"/>
            <color indexed="81"/>
            <rFont val="Tahoma"/>
            <charset val="1"/>
          </rPr>
          <t>mayele:</t>
        </r>
        <r>
          <rPr>
            <sz val="9"/>
            <color indexed="81"/>
            <rFont val="Tahoma"/>
            <charset val="1"/>
          </rPr>
          <t xml:space="preserve">
CF=Cage Frequency</t>
        </r>
      </text>
    </comment>
  </commentList>
</comments>
</file>

<file path=xl/sharedStrings.xml><?xml version="1.0" encoding="utf-8"?>
<sst xmlns="http://schemas.openxmlformats.org/spreadsheetml/2006/main" count="511" uniqueCount="162">
  <si>
    <t>Equipment</t>
  </si>
  <si>
    <t>Assembly</t>
  </si>
  <si>
    <t>LRU</t>
  </si>
  <si>
    <t>Failure Mode</t>
  </si>
  <si>
    <t>Motor</t>
  </si>
  <si>
    <t>Motor Stator</t>
  </si>
  <si>
    <t>Stator Winding Insulation Degradation</t>
  </si>
  <si>
    <t>Motor Shaft</t>
  </si>
  <si>
    <t>Frame &amp; Misc</t>
  </si>
  <si>
    <t>Cooling Fan</t>
  </si>
  <si>
    <t>Pump</t>
  </si>
  <si>
    <t>Pump Impeller</t>
  </si>
  <si>
    <t>Shaft and Coupling</t>
  </si>
  <si>
    <t>Pump Shaft</t>
  </si>
  <si>
    <t>Startup Time</t>
  </si>
  <si>
    <t>Pump Drive Coupling</t>
  </si>
  <si>
    <t>Top Shaft</t>
  </si>
  <si>
    <t>Line Shaft Coupling</t>
  </si>
  <si>
    <t>Thrust Ring</t>
  </si>
  <si>
    <t>Suction Bell</t>
  </si>
  <si>
    <t>Shaft Misalignment Angular</t>
  </si>
  <si>
    <t xml:space="preserve">Shaft Misalignment Parallel </t>
  </si>
  <si>
    <t>Top Shaft Bent</t>
  </si>
  <si>
    <t>Top Shaft Cracked</t>
  </si>
  <si>
    <t>Line Shaft Coupling Misaligned</t>
  </si>
  <si>
    <t>Pump Shaft Bent</t>
  </si>
  <si>
    <t>Pump Shaft Cracked</t>
  </si>
  <si>
    <t>Pump Impeller Worn</t>
  </si>
  <si>
    <t>Thrust Ring Worn</t>
  </si>
  <si>
    <t>Suction Bell Eroded</t>
  </si>
  <si>
    <t>Neg. Seq.
Current</t>
  </si>
  <si>
    <t>Stator Winding</t>
  </si>
  <si>
    <t>Stator Wedge</t>
  </si>
  <si>
    <t>Stator Wedge Loosened</t>
  </si>
  <si>
    <t>Motor Rotor</t>
  </si>
  <si>
    <t>Rotor Bars Damaged</t>
  </si>
  <si>
    <t>Rotor Lamination Loose</t>
  </si>
  <si>
    <t>Air Gap Static Eccentricity</t>
  </si>
  <si>
    <t>Air Gap Dynamic Eccentricity</t>
  </si>
  <si>
    <t>Motor Foundation Loose</t>
  </si>
  <si>
    <t>Contactor or Relay Contacts Worn</t>
  </si>
  <si>
    <t>Connections Loose</t>
  </si>
  <si>
    <t>Max Current</t>
  </si>
  <si>
    <t>Totals</t>
  </si>
  <si>
    <t>EFNA</t>
  </si>
  <si>
    <t>PQT</t>
  </si>
  <si>
    <t>ESS</t>
  </si>
  <si>
    <t>EPVA</t>
  </si>
  <si>
    <t>TA</t>
  </si>
  <si>
    <t>Failure Mode Coverage Per Section</t>
  </si>
  <si>
    <t>Current Unbal.</t>
  </si>
  <si>
    <t>Inrush Current</t>
  </si>
  <si>
    <t>Eccentricity</t>
  </si>
  <si>
    <t>Angle of Rotation</t>
  </si>
  <si>
    <t>2xLF</t>
  </si>
  <si>
    <t>4xLF</t>
  </si>
  <si>
    <t>Ball Bearing Worn</t>
  </si>
  <si>
    <t>DQ RMS</t>
  </si>
  <si>
    <t>DQR Range</t>
  </si>
  <si>
    <t>rms</t>
  </si>
  <si>
    <t>kurtosis</t>
  </si>
  <si>
    <t>1xSF</t>
  </si>
  <si>
    <t>2xSF</t>
  </si>
  <si>
    <t>BPFO</t>
  </si>
  <si>
    <t>BPFI</t>
  </si>
  <si>
    <t>FTF</t>
  </si>
  <si>
    <t>2xSF/1xSF</t>
  </si>
  <si>
    <t>BPF</t>
  </si>
  <si>
    <t>1xSF (axial)</t>
  </si>
  <si>
    <t>2xSF (axial)</t>
  </si>
  <si>
    <t>2xSF (axial) /1xSF (axial)</t>
  </si>
  <si>
    <t>1xSF+-PPF</t>
  </si>
  <si>
    <t>Stator Resist.
Factor</t>
  </si>
  <si>
    <t>Diag.
Resist. 
Fact. 1</t>
  </si>
  <si>
    <t>Diag.
Resist. 
Fact. 2</t>
  </si>
  <si>
    <t>Rotor 
Resist.
Factor</t>
  </si>
  <si>
    <t>Stator 
Flux 
Factor</t>
  </si>
  <si>
    <t>Rotor-Stator 
Flux Link.</t>
  </si>
  <si>
    <t>Stator-Rotor 
Flux Link.</t>
  </si>
  <si>
    <t>Rotor 
Flux 
Factor</t>
  </si>
  <si>
    <t>rms (axial)</t>
  </si>
  <si>
    <t>THD 1xSF</t>
  </si>
  <si>
    <t>THD 0.5xSF</t>
  </si>
  <si>
    <t>LF +-
BPF</t>
  </si>
  <si>
    <t>Fan Unbalance</t>
  </si>
  <si>
    <t>M</t>
  </si>
  <si>
    <t>H</t>
  </si>
  <si>
    <t>L</t>
  </si>
  <si>
    <t>0.44xSF (Horizontal pump)</t>
  </si>
  <si>
    <t>Torque Ripple</t>
  </si>
  <si>
    <t>TEM</t>
  </si>
  <si>
    <t>VIB</t>
  </si>
  <si>
    <t>Electrical Frequency Narrowband Analysis( EFNA)</t>
  </si>
  <si>
    <t>Power Quality and Torque( PQT)</t>
  </si>
  <si>
    <t>Electrical State Space Model( ESS)</t>
  </si>
  <si>
    <t>Transient Analysis ( TA)</t>
  </si>
  <si>
    <t>Temperature ( TEM)</t>
  </si>
  <si>
    <t>Vibration( VIB)</t>
  </si>
  <si>
    <t>NDE Bearing LO</t>
  </si>
  <si>
    <t>DE Bearing LO</t>
  </si>
  <si>
    <t>Bearings</t>
  </si>
  <si>
    <t>Journal Bearing</t>
  </si>
  <si>
    <t>Roller Bearing</t>
  </si>
  <si>
    <t>Journal Bearing Worn</t>
  </si>
  <si>
    <t>DE Journal Bearing Worn</t>
  </si>
  <si>
    <t>DE Roller Bearing Worn</t>
  </si>
  <si>
    <t>NDE Roller Bearing Worn</t>
  </si>
  <si>
    <t>NDE Journal Bearing Worn</t>
  </si>
  <si>
    <t>NDE Journal Bearing</t>
  </si>
  <si>
    <t>NDE Roller Bearing</t>
  </si>
  <si>
    <t>DE Journal Bearing</t>
  </si>
  <si>
    <t>DE Roller Bearing</t>
  </si>
  <si>
    <t>Stator Winding Loosened</t>
  </si>
  <si>
    <t>End Rings Failure</t>
  </si>
  <si>
    <t>LF +/-
0.5xSF</t>
  </si>
  <si>
    <t>LF +/-
1xSF</t>
  </si>
  <si>
    <t>LF +/-
2xSF</t>
  </si>
  <si>
    <t>LF +/-
3xSF</t>
  </si>
  <si>
    <t>LF +/-
PPF</t>
  </si>
  <si>
    <t>LF +/-
BORF</t>
  </si>
  <si>
    <t>LF +/-
BFIR</t>
  </si>
  <si>
    <t>LF +/-
FTF</t>
  </si>
  <si>
    <t>CF+/-LF</t>
  </si>
  <si>
    <t>CF+/-LF+/-RS</t>
  </si>
  <si>
    <t>CF+/- +/-LF+/-RS</t>
  </si>
  <si>
    <t>CF+/- +/-LF</t>
  </si>
  <si>
    <t>CF+/- +/-2LF+/-RS</t>
  </si>
  <si>
    <t>CF+/- +/-2LF</t>
  </si>
  <si>
    <t>DQ</t>
  </si>
  <si>
    <t>2LF</t>
  </si>
  <si>
    <t>2sf</t>
  </si>
  <si>
    <t>4sf</t>
  </si>
  <si>
    <t>fr</t>
  </si>
  <si>
    <t>Lf+/-CF</t>
  </si>
  <si>
    <t xml:space="preserve">
BORF</t>
  </si>
  <si>
    <t xml:space="preserve">
BFIR</t>
  </si>
  <si>
    <t xml:space="preserve">
FTF</t>
  </si>
  <si>
    <t>CF</t>
  </si>
  <si>
    <t xml:space="preserve">
2*BORF</t>
  </si>
  <si>
    <t xml:space="preserve">
2*BFIR</t>
  </si>
  <si>
    <t xml:space="preserve">
2*FTF</t>
  </si>
  <si>
    <t>2*CF</t>
  </si>
  <si>
    <t>2fr</t>
  </si>
  <si>
    <t>Power Supply Quality</t>
  </si>
  <si>
    <t>Stator Winding Inter Turn Short</t>
  </si>
  <si>
    <t>Stator Core_ Lamination</t>
  </si>
  <si>
    <t>Stator Core_ Lamination Loosened</t>
  </si>
  <si>
    <t>Rotor Bars_ Conductors</t>
  </si>
  <si>
    <t>Rotor Core_ Lamination</t>
  </si>
  <si>
    <t>Lub Oil Low_ Leakage</t>
  </si>
  <si>
    <t>Frame_ Foundation</t>
  </si>
  <si>
    <t>Cooling_ Heating Assy</t>
  </si>
  <si>
    <t>Power Supply_ Circuit</t>
  </si>
  <si>
    <t>Supply Quality problem_ Harmonic Distortion</t>
  </si>
  <si>
    <t>Contactor _Circuit breaker
Overload Relay</t>
  </si>
  <si>
    <t>Cable_ Connections</t>
  </si>
  <si>
    <t>HHT</t>
  </si>
  <si>
    <t>EllipseR2</t>
  </si>
  <si>
    <t>MIMC</t>
  </si>
  <si>
    <t>Rotor Bar End Rings</t>
  </si>
  <si>
    <t>Motor Shaft Bent</t>
  </si>
  <si>
    <t>Voltage Unbal.</t>
  </si>
</sst>
</file>

<file path=xl/styles.xml><?xml version="1.0" encoding="utf-8"?>
<styleSheet xmlns="http://schemas.openxmlformats.org/spreadsheetml/2006/main">
  <numFmts count="1">
    <numFmt numFmtId="164" formatCode="0.0%"/>
  </numFmts>
  <fonts count="13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7" fillId="2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1" xfId="13" applyFont="1" applyFill="1" applyBorder="1" applyAlignment="1">
      <alignment horizontal="left" vertical="center" wrapText="1"/>
    </xf>
    <xf numFmtId="0" fontId="8" fillId="2" borderId="1" xfId="1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2" borderId="1" xfId="14" applyFont="1" applyFill="1" applyBorder="1" applyAlignment="1">
      <alignment horizontal="left" vertical="center" wrapText="1"/>
    </xf>
    <xf numFmtId="0" fontId="8" fillId="2" borderId="1" xfId="15" applyFont="1" applyFill="1" applyBorder="1" applyAlignment="1">
      <alignment horizontal="left" vertical="center" wrapText="1"/>
    </xf>
    <xf numFmtId="0" fontId="8" fillId="2" borderId="1" xfId="17" applyFont="1" applyFill="1" applyBorder="1" applyAlignment="1">
      <alignment horizontal="left" vertical="center" wrapText="1"/>
    </xf>
    <xf numFmtId="0" fontId="8" fillId="2" borderId="1" xfId="16" applyFont="1" applyFill="1" applyBorder="1" applyAlignment="1">
      <alignment horizontal="left" vertical="center" wrapText="1"/>
    </xf>
    <xf numFmtId="0" fontId="8" fillId="2" borderId="1" xfId="18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164" fontId="8" fillId="0" borderId="0" xfId="0" applyNumberFormat="1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9">
    <cellStyle name="Normal" xfId="0" builtinId="0"/>
    <cellStyle name="Normal 2" xfId="1"/>
    <cellStyle name="Normal 2 2" xfId="2"/>
    <cellStyle name="Normal 2 2 10" xfId="10"/>
    <cellStyle name="Normal 2 2 2" xfId="4"/>
    <cellStyle name="Normal 2 2 2 2" xfId="8"/>
    <cellStyle name="Normal 2 2 3" xfId="7"/>
    <cellStyle name="Normal 2 3" xfId="3"/>
    <cellStyle name="Normal 2 3 2" xfId="9"/>
    <cellStyle name="Normal 2 4" xfId="11"/>
    <cellStyle name="Normal 2 5" xfId="13"/>
    <cellStyle name="Normal 2 6" xfId="6"/>
    <cellStyle name="Normal 28" xfId="14"/>
    <cellStyle name="Normal 29" xfId="15"/>
    <cellStyle name="Normal 3" xfId="5"/>
    <cellStyle name="Normal 30" xfId="16"/>
    <cellStyle name="Normal 34" xfId="17"/>
    <cellStyle name="Normal 35" xfId="18"/>
    <cellStyle name="Normal 4" xfId="12"/>
  </cellStyles>
  <dxfs count="7"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11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17" sqref="O17"/>
    </sheetView>
  </sheetViews>
  <sheetFormatPr defaultColWidth="9.33203125" defaultRowHeight="14.25" customHeight="1"/>
  <cols>
    <col min="1" max="1" width="13.83203125" style="23" bestFit="1" customWidth="1"/>
    <col min="2" max="2" width="14.5" style="23" customWidth="1"/>
    <col min="3" max="3" width="28.83203125" style="23" customWidth="1"/>
    <col min="4" max="4" width="30.33203125" style="23" customWidth="1"/>
    <col min="5" max="5" width="7.83203125" style="7" customWidth="1"/>
    <col min="6" max="6" width="5.33203125" style="7" customWidth="1"/>
    <col min="7" max="7" width="6.1640625" style="7" customWidth="1"/>
    <col min="8" max="8" width="6.33203125" style="7" customWidth="1"/>
    <col min="9" max="9" width="6.1640625" style="7" customWidth="1"/>
    <col min="10" max="11" width="4.83203125" style="7" customWidth="1"/>
    <col min="12" max="12" width="11.1640625" style="7" customWidth="1"/>
    <col min="13" max="16" width="8.1640625" style="7" customWidth="1"/>
    <col min="17" max="17" width="6.6640625" style="7" customWidth="1"/>
    <col min="18" max="21" width="8.1640625" style="7" customWidth="1"/>
    <col min="22" max="22" width="6.83203125" style="7" customWidth="1"/>
    <col min="23" max="23" width="6" style="7" customWidth="1"/>
    <col min="24" max="24" width="12.6640625" style="7" customWidth="1"/>
    <col min="25" max="27" width="11.83203125" style="7" customWidth="1"/>
    <col min="28" max="28" width="8.83203125" style="7" customWidth="1"/>
    <col min="29" max="36" width="11.83203125" style="7" customWidth="1"/>
    <col min="37" max="37" width="9" style="7" customWidth="1"/>
    <col min="38" max="38" width="10.6640625" style="7" customWidth="1"/>
    <col min="39" max="39" width="9.5" style="7" customWidth="1"/>
    <col min="40" max="40" width="7.33203125" style="7" customWidth="1"/>
    <col min="41" max="41" width="11.83203125" style="7" customWidth="1"/>
    <col min="42" max="42" width="7.6640625" style="7" customWidth="1"/>
    <col min="43" max="43" width="6" style="7" customWidth="1"/>
    <col min="44" max="44" width="4.5" style="7" customWidth="1"/>
    <col min="45" max="45" width="6.33203125" style="7" customWidth="1"/>
    <col min="46" max="46" width="6.83203125" style="7" customWidth="1"/>
    <col min="47" max="47" width="7.5" style="7" customWidth="1"/>
    <col min="48" max="48" width="5.33203125" style="7" customWidth="1"/>
    <col min="49" max="49" width="5.5" style="7" customWidth="1"/>
    <col min="50" max="50" width="6.83203125" style="7" customWidth="1"/>
    <col min="51" max="51" width="9.33203125" style="7" customWidth="1"/>
    <col min="52" max="53" width="8.33203125" style="7" customWidth="1"/>
    <col min="54" max="54" width="5.5" style="7" customWidth="1"/>
    <col min="55" max="55" width="6.1640625" style="7" customWidth="1"/>
    <col min="56" max="58" width="11.83203125" style="7" customWidth="1"/>
    <col min="59" max="59" width="20.1640625" style="7" customWidth="1"/>
    <col min="60" max="60" width="5.33203125" style="7" bestFit="1" customWidth="1"/>
    <col min="61" max="61" width="9.5" style="7" customWidth="1"/>
    <col min="62" max="64" width="10.1640625" style="7" customWidth="1"/>
    <col min="65" max="65" width="14" style="7" customWidth="1"/>
    <col min="66" max="67" width="6.1640625" style="7" customWidth="1"/>
    <col min="68" max="68" width="12.33203125" style="7" customWidth="1"/>
    <col min="69" max="69" width="13.83203125" style="7" customWidth="1"/>
    <col min="70" max="70" width="11.5" style="7" customWidth="1"/>
    <col min="71" max="71" width="13.83203125" style="7" customWidth="1"/>
    <col min="72" max="72" width="5.33203125" style="7" customWidth="1"/>
    <col min="73" max="73" width="7.1640625" style="7" customWidth="1"/>
    <col min="74" max="74" width="6" style="7" customWidth="1"/>
    <col min="75" max="75" width="4.83203125" style="7" customWidth="1"/>
    <col min="76" max="76" width="6" style="7" customWidth="1"/>
    <col min="77" max="77" width="9.6640625" style="7" customWidth="1"/>
    <col min="78" max="78" width="8.33203125" style="7" customWidth="1"/>
    <col min="79" max="79" width="9.33203125" style="7" customWidth="1"/>
    <col min="80" max="80" width="8.83203125" style="7" customWidth="1"/>
    <col min="81" max="81" width="6.33203125" style="7" customWidth="1"/>
    <col min="82" max="82" width="7.6640625" style="7" customWidth="1"/>
    <col min="83" max="83" width="7" style="7" customWidth="1"/>
    <col min="84" max="84" width="6.5" style="7" customWidth="1"/>
    <col min="85" max="85" width="5.5" style="7" customWidth="1"/>
    <col min="86" max="86" width="8" style="7" bestFit="1" customWidth="1"/>
    <col min="87" max="87" width="9" style="7" customWidth="1"/>
    <col min="88" max="16384" width="9.33203125" style="7"/>
  </cols>
  <sheetData>
    <row r="1" spans="1:87" s="13" customFormat="1" ht="22.5" customHeight="1">
      <c r="A1" s="12"/>
      <c r="B1" s="12"/>
      <c r="C1" s="12"/>
      <c r="D1" s="12"/>
      <c r="E1" s="26" t="s">
        <v>92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3"/>
      <c r="X1" s="26" t="s">
        <v>93</v>
      </c>
      <c r="Y1" s="27"/>
      <c r="Z1" s="27"/>
      <c r="AA1" s="27"/>
      <c r="AB1" s="28"/>
      <c r="AC1" s="26" t="s">
        <v>94</v>
      </c>
      <c r="AD1" s="27"/>
      <c r="AE1" s="27"/>
      <c r="AF1" s="27"/>
      <c r="AG1" s="27"/>
      <c r="AH1" s="27"/>
      <c r="AI1" s="27"/>
      <c r="AJ1" s="28"/>
      <c r="AK1" s="25" t="s">
        <v>128</v>
      </c>
      <c r="AL1" s="25"/>
      <c r="AM1" s="25"/>
      <c r="AN1" s="25"/>
      <c r="AO1" s="25"/>
      <c r="AP1" s="25"/>
      <c r="AQ1" s="27" t="s">
        <v>47</v>
      </c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8"/>
      <c r="BD1" s="26" t="s">
        <v>95</v>
      </c>
      <c r="BE1" s="27"/>
      <c r="BF1" s="28"/>
      <c r="BG1" s="1" t="s">
        <v>96</v>
      </c>
      <c r="BH1" s="25" t="s">
        <v>97</v>
      </c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4"/>
      <c r="CA1" s="4"/>
      <c r="CB1" s="25" t="s">
        <v>49</v>
      </c>
      <c r="CC1" s="25"/>
      <c r="CD1" s="25"/>
      <c r="CE1" s="25"/>
      <c r="CF1" s="25"/>
      <c r="CG1" s="25"/>
      <c r="CH1" s="25"/>
      <c r="CI1" s="25"/>
    </row>
    <row r="2" spans="1:87" s="13" customFormat="1" ht="39.75" customHeight="1">
      <c r="A2" s="1" t="s">
        <v>0</v>
      </c>
      <c r="B2" s="1" t="s">
        <v>1</v>
      </c>
      <c r="C2" s="1" t="s">
        <v>2</v>
      </c>
      <c r="D2" s="1" t="s">
        <v>3</v>
      </c>
      <c r="E2" s="12" t="s">
        <v>114</v>
      </c>
      <c r="F2" s="12" t="s">
        <v>115</v>
      </c>
      <c r="G2" s="12" t="s">
        <v>116</v>
      </c>
      <c r="H2" s="12" t="s">
        <v>117</v>
      </c>
      <c r="I2" s="12" t="s">
        <v>54</v>
      </c>
      <c r="J2" s="12" t="s">
        <v>55</v>
      </c>
      <c r="K2" s="12" t="s">
        <v>122</v>
      </c>
      <c r="L2" s="12" t="s">
        <v>123</v>
      </c>
      <c r="M2" s="12" t="s">
        <v>118</v>
      </c>
      <c r="N2" s="12" t="s">
        <v>119</v>
      </c>
      <c r="O2" s="12" t="s">
        <v>120</v>
      </c>
      <c r="P2" s="12" t="s">
        <v>121</v>
      </c>
      <c r="Q2" s="12" t="s">
        <v>133</v>
      </c>
      <c r="R2" s="12" t="s">
        <v>124</v>
      </c>
      <c r="S2" s="12" t="s">
        <v>126</v>
      </c>
      <c r="T2" s="12" t="s">
        <v>125</v>
      </c>
      <c r="U2" s="12" t="s">
        <v>127</v>
      </c>
      <c r="V2" s="12" t="s">
        <v>83</v>
      </c>
      <c r="W2" s="12" t="s">
        <v>83</v>
      </c>
      <c r="X2" s="12" t="s">
        <v>42</v>
      </c>
      <c r="Y2" s="12" t="s">
        <v>161</v>
      </c>
      <c r="Z2" s="12" t="s">
        <v>50</v>
      </c>
      <c r="AA2" s="12" t="s">
        <v>30</v>
      </c>
      <c r="AB2" s="12" t="s">
        <v>89</v>
      </c>
      <c r="AC2" s="12" t="s">
        <v>72</v>
      </c>
      <c r="AD2" s="12" t="s">
        <v>73</v>
      </c>
      <c r="AE2" s="12" t="s">
        <v>74</v>
      </c>
      <c r="AF2" s="12" t="s">
        <v>75</v>
      </c>
      <c r="AG2" s="12" t="s">
        <v>76</v>
      </c>
      <c r="AH2" s="12" t="s">
        <v>77</v>
      </c>
      <c r="AI2" s="12" t="s">
        <v>78</v>
      </c>
      <c r="AJ2" s="12" t="s">
        <v>79</v>
      </c>
      <c r="AK2" s="12" t="s">
        <v>52</v>
      </c>
      <c r="AL2" s="12" t="s">
        <v>157</v>
      </c>
      <c r="AM2" s="12" t="s">
        <v>53</v>
      </c>
      <c r="AN2" s="12" t="s">
        <v>158</v>
      </c>
      <c r="AO2" s="12" t="s">
        <v>58</v>
      </c>
      <c r="AP2" s="12" t="s">
        <v>57</v>
      </c>
      <c r="AQ2" s="12" t="s">
        <v>129</v>
      </c>
      <c r="AR2" s="12" t="s">
        <v>130</v>
      </c>
      <c r="AS2" s="12" t="s">
        <v>131</v>
      </c>
      <c r="AT2" s="12" t="s">
        <v>134</v>
      </c>
      <c r="AU2" s="12" t="s">
        <v>135</v>
      </c>
      <c r="AV2" s="12" t="s">
        <v>136</v>
      </c>
      <c r="AW2" s="12" t="s">
        <v>137</v>
      </c>
      <c r="AX2" s="12" t="s">
        <v>138</v>
      </c>
      <c r="AY2" s="12" t="s">
        <v>139</v>
      </c>
      <c r="AZ2" s="12" t="s">
        <v>140</v>
      </c>
      <c r="BA2" s="12" t="s">
        <v>141</v>
      </c>
      <c r="BB2" s="12" t="s">
        <v>132</v>
      </c>
      <c r="BC2" s="12" t="s">
        <v>142</v>
      </c>
      <c r="BD2" s="12" t="s">
        <v>51</v>
      </c>
      <c r="BE2" s="12" t="s">
        <v>14</v>
      </c>
      <c r="BF2" s="12" t="s">
        <v>156</v>
      </c>
      <c r="BG2" s="12"/>
      <c r="BH2" s="12" t="s">
        <v>59</v>
      </c>
      <c r="BI2" s="12" t="s">
        <v>80</v>
      </c>
      <c r="BJ2" s="12" t="s">
        <v>60</v>
      </c>
      <c r="BK2" s="12" t="s">
        <v>81</v>
      </c>
      <c r="BL2" s="12" t="s">
        <v>82</v>
      </c>
      <c r="BM2" s="12" t="s">
        <v>88</v>
      </c>
      <c r="BN2" s="12" t="s">
        <v>61</v>
      </c>
      <c r="BO2" s="12" t="s">
        <v>62</v>
      </c>
      <c r="BP2" s="12" t="s">
        <v>66</v>
      </c>
      <c r="BQ2" s="12" t="s">
        <v>68</v>
      </c>
      <c r="BR2" s="12" t="s">
        <v>69</v>
      </c>
      <c r="BS2" s="12" t="s">
        <v>70</v>
      </c>
      <c r="BT2" s="12" t="s">
        <v>67</v>
      </c>
      <c r="BU2" s="12" t="s">
        <v>63</v>
      </c>
      <c r="BV2" s="12" t="s">
        <v>64</v>
      </c>
      <c r="BW2" s="12" t="s">
        <v>65</v>
      </c>
      <c r="BX2" s="12" t="s">
        <v>54</v>
      </c>
      <c r="BY2" s="12" t="s">
        <v>71</v>
      </c>
      <c r="BZ2" s="5" t="s">
        <v>43</v>
      </c>
      <c r="CA2" s="4"/>
      <c r="CB2" s="1" t="s">
        <v>44</v>
      </c>
      <c r="CC2" s="1" t="s">
        <v>45</v>
      </c>
      <c r="CD2" s="1" t="s">
        <v>46</v>
      </c>
      <c r="CE2" s="1" t="s">
        <v>128</v>
      </c>
      <c r="CF2" s="1" t="s">
        <v>47</v>
      </c>
      <c r="CG2" s="1" t="s">
        <v>48</v>
      </c>
      <c r="CH2" s="1" t="s">
        <v>90</v>
      </c>
      <c r="CI2" s="1" t="s">
        <v>91</v>
      </c>
    </row>
    <row r="3" spans="1:87" ht="14.25" customHeight="1">
      <c r="A3" s="14" t="s">
        <v>10</v>
      </c>
      <c r="B3" s="14" t="s">
        <v>100</v>
      </c>
      <c r="C3" s="15" t="s">
        <v>102</v>
      </c>
      <c r="D3" s="15" t="s">
        <v>56</v>
      </c>
      <c r="E3" s="2"/>
      <c r="F3" s="2"/>
      <c r="G3" s="2"/>
      <c r="H3" s="2"/>
      <c r="I3" s="2"/>
      <c r="J3" s="2"/>
      <c r="K3" s="2"/>
      <c r="L3" s="2"/>
      <c r="M3" s="2"/>
      <c r="N3" s="2" t="s">
        <v>85</v>
      </c>
      <c r="O3" s="2" t="s">
        <v>85</v>
      </c>
      <c r="P3" s="2" t="s">
        <v>85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86</v>
      </c>
      <c r="BH3" s="2" t="s">
        <v>87</v>
      </c>
      <c r="BI3" s="2"/>
      <c r="BJ3" s="2" t="s">
        <v>86</v>
      </c>
      <c r="BK3" s="2"/>
      <c r="BL3" s="2"/>
      <c r="BM3" s="2"/>
      <c r="BN3" s="2"/>
      <c r="BO3" s="2"/>
      <c r="BP3" s="2"/>
      <c r="BQ3" s="2"/>
      <c r="BR3" s="2"/>
      <c r="BS3" s="2"/>
      <c r="BT3" s="2"/>
      <c r="BU3" s="2" t="s">
        <v>86</v>
      </c>
      <c r="BV3" s="2" t="s">
        <v>86</v>
      </c>
      <c r="BW3" s="2" t="s">
        <v>86</v>
      </c>
      <c r="BX3" s="2"/>
      <c r="BY3" s="2"/>
      <c r="BZ3" s="6">
        <f>COUNTIF(E3:BY3, "=H")+COUNTIF(E3:BY3, "=M")+COUNTIF(E3:BY3, "=L")</f>
        <v>9</v>
      </c>
      <c r="CB3" s="8">
        <f>COUNTIF(E3:W3, "=H")+COUNTIF(E3:W3, "=M")+COUNTIF(E3:W3, "=L")</f>
        <v>3</v>
      </c>
      <c r="CC3" s="8">
        <f t="shared" ref="CC3:CC38" si="0">COUNTIF(X3:AB3, "=H")+COUNTIF(X3:AB3, "=M")+COUNTIF(X3:AB3, "=L")</f>
        <v>0</v>
      </c>
      <c r="CD3" s="8">
        <f>COUNTIF(AC3:AJ3, "=H")+COUNTIF(AC3:AJ3, "=M")+COUNTIF(AC3:AJ3, "=L")</f>
        <v>0</v>
      </c>
      <c r="CE3" s="8">
        <f>COUNTIF(AK3:AP3, "=H")+COUNTIF(AK3:AP3, "=M")+COUNTIF(AK3:AP3, "=L")</f>
        <v>0</v>
      </c>
      <c r="CF3" s="8">
        <f>COUNTIF(AQ3:BC3, "=H")+COUNTIF(AQ3:BC3, "=M")+COUNTIF(AQ3:BC3, "=L")</f>
        <v>0</v>
      </c>
      <c r="CG3" s="8">
        <f>COUNTIF(BD3:BF3, "=H")+COUNTIF(BD3:BF3, "=M")+COUNTIF(BD3:BF3, "=L")</f>
        <v>0</v>
      </c>
      <c r="CH3" s="8">
        <f>COUNTIF(BG3, "=H")+COUNTIF(BG3, "=M")+COUNTIF(BG3, "=L")</f>
        <v>1</v>
      </c>
      <c r="CI3" s="8">
        <f>COUNTIF(BH3:BY3, "=H")+COUNTIF(BH3:BY3, "=M")+COUNTIF(BH3:BY3, "=L")</f>
        <v>5</v>
      </c>
    </row>
    <row r="4" spans="1:87" ht="14.25" customHeight="1">
      <c r="A4" s="14"/>
      <c r="B4" s="14"/>
      <c r="C4" s="14" t="s">
        <v>101</v>
      </c>
      <c r="D4" s="14" t="s">
        <v>103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 t="s">
        <v>86</v>
      </c>
      <c r="BH4" s="2"/>
      <c r="BI4" s="2"/>
      <c r="BJ4" s="2"/>
      <c r="BK4" s="2" t="s">
        <v>86</v>
      </c>
      <c r="BL4" s="2"/>
      <c r="BM4" s="2" t="s">
        <v>86</v>
      </c>
      <c r="BN4" s="2" t="s">
        <v>86</v>
      </c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6">
        <f t="shared" ref="BZ4:BZ38" si="1">COUNTIF(E4:BY4, "=H")+COUNTIF(E4:BY4, "=M")+COUNTIF(E4:BY4, "=L")</f>
        <v>4</v>
      </c>
      <c r="CB4" s="8">
        <f t="shared" ref="CB4:CB38" si="2">COUNTIF(E4:W4, "=H")+COUNTIF(E4:W4, "=M")+COUNTIF(E4:W4, "=L")</f>
        <v>0</v>
      </c>
      <c r="CC4" s="8">
        <f t="shared" si="0"/>
        <v>0</v>
      </c>
      <c r="CD4" s="8">
        <f t="shared" ref="CD4:CD20" si="3">COUNTIF(AC4:AJ4, "=H")+COUNTIF(AC4:AJ4, "=M")+COUNTIF(AC4:AJ4, "=L")</f>
        <v>0</v>
      </c>
      <c r="CE4" s="8">
        <f t="shared" ref="CE4:CE38" si="4">COUNTIF(AK4:AP4, "=H")+COUNTIF(AK4:AP4, "=M")+COUNTIF(AK4:AP4, "=L")</f>
        <v>0</v>
      </c>
      <c r="CF4" s="8">
        <f t="shared" ref="CF4:CF38" si="5">COUNTIF(AQ4:BC4, "=H")+COUNTIF(AQ4:BC4, "=M")+COUNTIF(AQ4:BC4, "=L")</f>
        <v>0</v>
      </c>
      <c r="CG4" s="8">
        <f t="shared" ref="CG4:CG38" si="6">COUNTIF(BD4:BF4, "=H")+COUNTIF(BD4:BF4, "=M")+COUNTIF(BD4:BF4, "=L")</f>
        <v>0</v>
      </c>
      <c r="CH4" s="8">
        <f t="shared" ref="CH4:CH38" si="7">COUNTIF(BG4, "=H")+COUNTIF(BG4, "=M")+COUNTIF(BG4, "=L")</f>
        <v>1</v>
      </c>
      <c r="CI4" s="8">
        <f t="shared" ref="CI4:CI38" si="8">COUNTIF(BH4:BY4, "=H")+COUNTIF(BH4:BY4, "=M")+COUNTIF(BH4:BY4, "=L")</f>
        <v>3</v>
      </c>
    </row>
    <row r="5" spans="1:87" ht="14.25" customHeight="1">
      <c r="A5" s="14"/>
      <c r="B5" s="15" t="s">
        <v>12</v>
      </c>
      <c r="C5" s="15" t="s">
        <v>15</v>
      </c>
      <c r="D5" s="15" t="s">
        <v>20</v>
      </c>
      <c r="E5" s="2"/>
      <c r="F5" s="2" t="s">
        <v>87</v>
      </c>
      <c r="G5" s="2" t="s">
        <v>85</v>
      </c>
      <c r="H5" s="2" t="s">
        <v>85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 t="s">
        <v>85</v>
      </c>
      <c r="AD5" s="2" t="s">
        <v>85</v>
      </c>
      <c r="AE5" s="2" t="s">
        <v>85</v>
      </c>
      <c r="AF5" s="2" t="s">
        <v>85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16"/>
      <c r="BG5" s="2"/>
      <c r="BH5" s="2" t="s">
        <v>85</v>
      </c>
      <c r="BI5" s="2" t="s">
        <v>85</v>
      </c>
      <c r="BJ5" s="2"/>
      <c r="BK5" s="2"/>
      <c r="BL5" s="2"/>
      <c r="BM5" s="2"/>
      <c r="BN5" s="2"/>
      <c r="BO5" s="2"/>
      <c r="BP5" s="2"/>
      <c r="BQ5" s="2" t="s">
        <v>85</v>
      </c>
      <c r="BR5" s="2" t="s">
        <v>85</v>
      </c>
      <c r="BS5" s="2" t="s">
        <v>86</v>
      </c>
      <c r="BT5" s="2"/>
      <c r="BU5" s="2"/>
      <c r="BV5" s="2"/>
      <c r="BW5" s="2"/>
      <c r="BX5" s="2"/>
      <c r="BY5" s="2"/>
      <c r="BZ5" s="6">
        <f t="shared" si="1"/>
        <v>12</v>
      </c>
      <c r="CB5" s="8">
        <f t="shared" si="2"/>
        <v>3</v>
      </c>
      <c r="CC5" s="8">
        <f t="shared" si="0"/>
        <v>0</v>
      </c>
      <c r="CD5" s="8">
        <f t="shared" si="3"/>
        <v>4</v>
      </c>
      <c r="CE5" s="8">
        <f t="shared" si="4"/>
        <v>0</v>
      </c>
      <c r="CF5" s="8">
        <f t="shared" si="5"/>
        <v>0</v>
      </c>
      <c r="CG5" s="8">
        <f t="shared" si="6"/>
        <v>0</v>
      </c>
      <c r="CH5" s="8">
        <f t="shared" si="7"/>
        <v>0</v>
      </c>
      <c r="CI5" s="8">
        <f t="shared" si="8"/>
        <v>5</v>
      </c>
    </row>
    <row r="6" spans="1:87" ht="14.25" customHeight="1">
      <c r="A6" s="14"/>
      <c r="B6" s="15"/>
      <c r="C6" s="15"/>
      <c r="D6" s="15" t="s">
        <v>21</v>
      </c>
      <c r="E6" s="2"/>
      <c r="F6" s="2" t="s">
        <v>87</v>
      </c>
      <c r="G6" s="2" t="s">
        <v>85</v>
      </c>
      <c r="H6" s="2" t="s">
        <v>85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">
        <v>85</v>
      </c>
      <c r="AD6" s="2" t="s">
        <v>85</v>
      </c>
      <c r="AE6" s="2" t="s">
        <v>85</v>
      </c>
      <c r="AF6" s="2" t="s">
        <v>85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16"/>
      <c r="BG6" s="2"/>
      <c r="BH6" s="2" t="s">
        <v>85</v>
      </c>
      <c r="BI6" s="2"/>
      <c r="BJ6" s="2"/>
      <c r="BK6" s="2"/>
      <c r="BL6" s="2"/>
      <c r="BM6" s="2"/>
      <c r="BN6" s="2" t="s">
        <v>85</v>
      </c>
      <c r="BO6" s="2" t="s">
        <v>85</v>
      </c>
      <c r="BP6" s="2" t="s">
        <v>86</v>
      </c>
      <c r="BQ6" s="2"/>
      <c r="BR6" s="2"/>
      <c r="BS6" s="2"/>
      <c r="BT6" s="2"/>
      <c r="BU6" s="2"/>
      <c r="BV6" s="2"/>
      <c r="BW6" s="2"/>
      <c r="BX6" s="2"/>
      <c r="BY6" s="2"/>
      <c r="BZ6" s="6">
        <f t="shared" si="1"/>
        <v>11</v>
      </c>
      <c r="CB6" s="8">
        <f t="shared" si="2"/>
        <v>3</v>
      </c>
      <c r="CC6" s="8">
        <f t="shared" si="0"/>
        <v>0</v>
      </c>
      <c r="CD6" s="8">
        <f t="shared" si="3"/>
        <v>4</v>
      </c>
      <c r="CE6" s="8">
        <f t="shared" si="4"/>
        <v>0</v>
      </c>
      <c r="CF6" s="8">
        <f t="shared" si="5"/>
        <v>0</v>
      </c>
      <c r="CG6" s="8">
        <f t="shared" si="6"/>
        <v>0</v>
      </c>
      <c r="CH6" s="8">
        <f t="shared" si="7"/>
        <v>0</v>
      </c>
      <c r="CI6" s="8">
        <f t="shared" si="8"/>
        <v>4</v>
      </c>
    </row>
    <row r="7" spans="1:87" ht="14.25" customHeight="1">
      <c r="A7" s="14"/>
      <c r="B7" s="15"/>
      <c r="C7" s="15" t="s">
        <v>16</v>
      </c>
      <c r="D7" s="15" t="s">
        <v>22</v>
      </c>
      <c r="E7" s="2"/>
      <c r="F7" s="2" t="s">
        <v>85</v>
      </c>
      <c r="G7" s="2" t="s">
        <v>85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16"/>
      <c r="BG7" s="2"/>
      <c r="BH7" s="2" t="s">
        <v>85</v>
      </c>
      <c r="BI7" s="2" t="s">
        <v>85</v>
      </c>
      <c r="BJ7" s="2"/>
      <c r="BK7" s="2"/>
      <c r="BL7" s="2"/>
      <c r="BM7" s="2"/>
      <c r="BN7" s="2" t="s">
        <v>85</v>
      </c>
      <c r="BO7" s="2" t="s">
        <v>85</v>
      </c>
      <c r="BP7" s="2"/>
      <c r="BQ7" s="2" t="s">
        <v>86</v>
      </c>
      <c r="BR7" s="2" t="s">
        <v>86</v>
      </c>
      <c r="BS7" s="2"/>
      <c r="BT7" s="2"/>
      <c r="BU7" s="2"/>
      <c r="BV7" s="2"/>
      <c r="BW7" s="2"/>
      <c r="BX7" s="2"/>
      <c r="BY7" s="2"/>
      <c r="BZ7" s="6">
        <f t="shared" si="1"/>
        <v>8</v>
      </c>
      <c r="CB7" s="8">
        <f t="shared" si="2"/>
        <v>2</v>
      </c>
      <c r="CC7" s="8">
        <f t="shared" si="0"/>
        <v>0</v>
      </c>
      <c r="CD7" s="8">
        <f t="shared" si="3"/>
        <v>0</v>
      </c>
      <c r="CE7" s="8">
        <f t="shared" si="4"/>
        <v>0</v>
      </c>
      <c r="CF7" s="8">
        <f t="shared" si="5"/>
        <v>0</v>
      </c>
      <c r="CG7" s="8">
        <f t="shared" si="6"/>
        <v>0</v>
      </c>
      <c r="CH7" s="8">
        <f t="shared" si="7"/>
        <v>0</v>
      </c>
      <c r="CI7" s="8">
        <f t="shared" si="8"/>
        <v>6</v>
      </c>
    </row>
    <row r="8" spans="1:87" ht="14.25" customHeight="1">
      <c r="A8" s="14"/>
      <c r="B8" s="15"/>
      <c r="C8" s="15"/>
      <c r="D8" s="15" t="s">
        <v>23</v>
      </c>
      <c r="E8" s="2"/>
      <c r="F8" s="2" t="s">
        <v>85</v>
      </c>
      <c r="G8" s="2" t="s">
        <v>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16"/>
      <c r="BG8" s="2"/>
      <c r="BH8" s="2" t="s">
        <v>87</v>
      </c>
      <c r="BI8" s="2"/>
      <c r="BJ8" s="2"/>
      <c r="BK8" s="2"/>
      <c r="BL8" s="2"/>
      <c r="BM8" s="2"/>
      <c r="BN8" s="2" t="s">
        <v>86</v>
      </c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6">
        <f t="shared" si="1"/>
        <v>4</v>
      </c>
      <c r="CB8" s="8">
        <f t="shared" si="2"/>
        <v>2</v>
      </c>
      <c r="CC8" s="8">
        <f t="shared" si="0"/>
        <v>0</v>
      </c>
      <c r="CD8" s="8">
        <f t="shared" si="3"/>
        <v>0</v>
      </c>
      <c r="CE8" s="8">
        <f t="shared" si="4"/>
        <v>0</v>
      </c>
      <c r="CF8" s="8">
        <f t="shared" si="5"/>
        <v>0</v>
      </c>
      <c r="CG8" s="8">
        <f t="shared" si="6"/>
        <v>0</v>
      </c>
      <c r="CH8" s="8">
        <f t="shared" si="7"/>
        <v>0</v>
      </c>
      <c r="CI8" s="8">
        <f t="shared" si="8"/>
        <v>2</v>
      </c>
    </row>
    <row r="9" spans="1:87" ht="14.25" customHeight="1">
      <c r="A9" s="14"/>
      <c r="B9" s="15"/>
      <c r="C9" s="15" t="s">
        <v>17</v>
      </c>
      <c r="D9" s="15" t="s">
        <v>24</v>
      </c>
      <c r="E9" s="2"/>
      <c r="F9" s="2" t="s">
        <v>87</v>
      </c>
      <c r="G9" s="2" t="s">
        <v>85</v>
      </c>
      <c r="H9" s="2" t="s">
        <v>85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16"/>
      <c r="BG9" s="2"/>
      <c r="BH9" s="2" t="s">
        <v>85</v>
      </c>
      <c r="BI9" s="2" t="s">
        <v>85</v>
      </c>
      <c r="BJ9" s="2"/>
      <c r="BK9" s="2"/>
      <c r="BL9" s="2"/>
      <c r="BM9" s="2"/>
      <c r="BN9" s="2" t="s">
        <v>85</v>
      </c>
      <c r="BO9" s="2" t="s">
        <v>85</v>
      </c>
      <c r="BP9" s="2" t="s">
        <v>86</v>
      </c>
      <c r="BQ9" s="2"/>
      <c r="BR9" s="2"/>
      <c r="BS9" s="2"/>
      <c r="BT9" s="2"/>
      <c r="BU9" s="2"/>
      <c r="BV9" s="2"/>
      <c r="BW9" s="2"/>
      <c r="BX9" s="2"/>
      <c r="BY9" s="2"/>
      <c r="BZ9" s="6">
        <f t="shared" si="1"/>
        <v>8</v>
      </c>
      <c r="CB9" s="8">
        <f t="shared" si="2"/>
        <v>3</v>
      </c>
      <c r="CC9" s="8">
        <f t="shared" si="0"/>
        <v>0</v>
      </c>
      <c r="CD9" s="8">
        <f t="shared" si="3"/>
        <v>0</v>
      </c>
      <c r="CE9" s="8">
        <f t="shared" si="4"/>
        <v>0</v>
      </c>
      <c r="CF9" s="8">
        <f t="shared" si="5"/>
        <v>0</v>
      </c>
      <c r="CG9" s="8">
        <f t="shared" si="6"/>
        <v>0</v>
      </c>
      <c r="CH9" s="8">
        <f t="shared" si="7"/>
        <v>0</v>
      </c>
      <c r="CI9" s="8">
        <f t="shared" si="8"/>
        <v>5</v>
      </c>
    </row>
    <row r="10" spans="1:87" ht="14.25" customHeight="1">
      <c r="A10" s="14"/>
      <c r="B10" s="15"/>
      <c r="C10" s="15" t="s">
        <v>13</v>
      </c>
      <c r="D10" s="15" t="s">
        <v>25</v>
      </c>
      <c r="E10" s="2"/>
      <c r="F10" s="2" t="s">
        <v>85</v>
      </c>
      <c r="G10" s="2" t="s">
        <v>85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16"/>
      <c r="BG10" s="2"/>
      <c r="BH10" s="2" t="s">
        <v>85</v>
      </c>
      <c r="BI10" s="2" t="s">
        <v>85</v>
      </c>
      <c r="BJ10" s="2"/>
      <c r="BK10" s="2"/>
      <c r="BL10" s="2"/>
      <c r="BM10" s="2"/>
      <c r="BN10" s="2" t="s">
        <v>85</v>
      </c>
      <c r="BO10" s="2" t="s">
        <v>85</v>
      </c>
      <c r="BP10" s="2"/>
      <c r="BQ10" s="2" t="s">
        <v>86</v>
      </c>
      <c r="BR10" s="2" t="s">
        <v>86</v>
      </c>
      <c r="BS10" s="2"/>
      <c r="BT10" s="2"/>
      <c r="BU10" s="2"/>
      <c r="BV10" s="2"/>
      <c r="BW10" s="2"/>
      <c r="BX10" s="2"/>
      <c r="BY10" s="2"/>
      <c r="BZ10" s="6">
        <f t="shared" si="1"/>
        <v>8</v>
      </c>
      <c r="CB10" s="8">
        <f t="shared" si="2"/>
        <v>2</v>
      </c>
      <c r="CC10" s="8">
        <f t="shared" si="0"/>
        <v>0</v>
      </c>
      <c r="CD10" s="8">
        <f t="shared" si="3"/>
        <v>0</v>
      </c>
      <c r="CE10" s="8">
        <f t="shared" si="4"/>
        <v>0</v>
      </c>
      <c r="CF10" s="8">
        <f t="shared" si="5"/>
        <v>0</v>
      </c>
      <c r="CG10" s="8">
        <f t="shared" si="6"/>
        <v>0</v>
      </c>
      <c r="CH10" s="8">
        <f t="shared" si="7"/>
        <v>0</v>
      </c>
      <c r="CI10" s="8">
        <f t="shared" si="8"/>
        <v>6</v>
      </c>
    </row>
    <row r="11" spans="1:87" ht="14.25" customHeight="1">
      <c r="A11" s="14"/>
      <c r="B11" s="15"/>
      <c r="C11" s="15"/>
      <c r="D11" s="15" t="s">
        <v>26</v>
      </c>
      <c r="E11" s="2"/>
      <c r="F11" s="2" t="s">
        <v>85</v>
      </c>
      <c r="G11" s="2" t="s">
        <v>85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16"/>
      <c r="BG11" s="2"/>
      <c r="BH11" s="2" t="s">
        <v>87</v>
      </c>
      <c r="BI11" s="2"/>
      <c r="BJ11" s="2"/>
      <c r="BK11" s="2"/>
      <c r="BL11" s="2"/>
      <c r="BM11" s="2"/>
      <c r="BN11" s="2" t="s">
        <v>86</v>
      </c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6">
        <f t="shared" si="1"/>
        <v>4</v>
      </c>
      <c r="CB11" s="8">
        <f t="shared" si="2"/>
        <v>2</v>
      </c>
      <c r="CC11" s="8">
        <f t="shared" si="0"/>
        <v>0</v>
      </c>
      <c r="CD11" s="8">
        <f t="shared" si="3"/>
        <v>0</v>
      </c>
      <c r="CE11" s="8">
        <f t="shared" si="4"/>
        <v>0</v>
      </c>
      <c r="CF11" s="8">
        <f t="shared" si="5"/>
        <v>0</v>
      </c>
      <c r="CG11" s="8">
        <f t="shared" si="6"/>
        <v>0</v>
      </c>
      <c r="CH11" s="8">
        <f t="shared" si="7"/>
        <v>0</v>
      </c>
      <c r="CI11" s="8">
        <f t="shared" si="8"/>
        <v>2</v>
      </c>
    </row>
    <row r="12" spans="1:87" ht="14.25" customHeight="1">
      <c r="A12" s="14"/>
      <c r="B12" s="15" t="s">
        <v>10</v>
      </c>
      <c r="C12" s="15" t="s">
        <v>11</v>
      </c>
      <c r="D12" s="15" t="s">
        <v>27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85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16"/>
      <c r="BG12" s="2"/>
      <c r="BH12" s="2" t="s">
        <v>85</v>
      </c>
      <c r="BI12" s="2"/>
      <c r="BJ12" s="2"/>
      <c r="BK12" s="2"/>
      <c r="BL12" s="2"/>
      <c r="BM12" s="2"/>
      <c r="BN12" s="2" t="s">
        <v>87</v>
      </c>
      <c r="BO12" s="2"/>
      <c r="BP12" s="2"/>
      <c r="BQ12" s="2"/>
      <c r="BR12" s="2"/>
      <c r="BS12" s="2"/>
      <c r="BT12" s="2" t="s">
        <v>86</v>
      </c>
      <c r="BU12" s="2"/>
      <c r="BV12" s="2"/>
      <c r="BW12" s="2"/>
      <c r="BX12" s="2"/>
      <c r="BY12" s="2"/>
      <c r="BZ12" s="6">
        <f t="shared" si="1"/>
        <v>4</v>
      </c>
      <c r="CB12" s="8">
        <f t="shared" si="2"/>
        <v>1</v>
      </c>
      <c r="CC12" s="8">
        <f t="shared" si="0"/>
        <v>0</v>
      </c>
      <c r="CD12" s="8">
        <f t="shared" si="3"/>
        <v>0</v>
      </c>
      <c r="CE12" s="8">
        <f t="shared" si="4"/>
        <v>0</v>
      </c>
      <c r="CF12" s="8">
        <f t="shared" si="5"/>
        <v>0</v>
      </c>
      <c r="CG12" s="8">
        <f t="shared" si="6"/>
        <v>0</v>
      </c>
      <c r="CH12" s="8">
        <f t="shared" si="7"/>
        <v>0</v>
      </c>
      <c r="CI12" s="8">
        <f t="shared" si="8"/>
        <v>3</v>
      </c>
    </row>
    <row r="13" spans="1:87" ht="14.25" customHeight="1">
      <c r="A13" s="14"/>
      <c r="B13" s="15"/>
      <c r="C13" s="15" t="s">
        <v>18</v>
      </c>
      <c r="D13" s="15" t="s">
        <v>28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 t="s">
        <v>86</v>
      </c>
      <c r="BH13" s="2"/>
      <c r="BI13" s="2" t="s">
        <v>85</v>
      </c>
      <c r="BJ13" s="2"/>
      <c r="BK13" s="2"/>
      <c r="BL13" s="2"/>
      <c r="BM13" s="2"/>
      <c r="BN13" s="2"/>
      <c r="BO13" s="2"/>
      <c r="BP13" s="2"/>
      <c r="BQ13" s="2" t="s">
        <v>86</v>
      </c>
      <c r="BR13" s="2"/>
      <c r="BS13" s="2"/>
      <c r="BT13" s="2"/>
      <c r="BU13" s="2"/>
      <c r="BV13" s="2"/>
      <c r="BW13" s="2"/>
      <c r="BX13" s="2"/>
      <c r="BY13" s="2"/>
      <c r="BZ13" s="6">
        <f t="shared" si="1"/>
        <v>3</v>
      </c>
      <c r="CB13" s="8">
        <f t="shared" si="2"/>
        <v>0</v>
      </c>
      <c r="CC13" s="8">
        <f t="shared" si="0"/>
        <v>0</v>
      </c>
      <c r="CD13" s="8">
        <f t="shared" si="3"/>
        <v>0</v>
      </c>
      <c r="CE13" s="8">
        <f t="shared" si="4"/>
        <v>0</v>
      </c>
      <c r="CF13" s="8">
        <f t="shared" si="5"/>
        <v>0</v>
      </c>
      <c r="CG13" s="8">
        <f t="shared" si="6"/>
        <v>0</v>
      </c>
      <c r="CH13" s="8">
        <f t="shared" si="7"/>
        <v>1</v>
      </c>
      <c r="CI13" s="8">
        <f t="shared" si="8"/>
        <v>2</v>
      </c>
    </row>
    <row r="14" spans="1:87" ht="14.25" customHeight="1">
      <c r="A14" s="14"/>
      <c r="B14" s="15"/>
      <c r="C14" s="15" t="s">
        <v>19</v>
      </c>
      <c r="D14" s="15" t="s">
        <v>29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85</v>
      </c>
      <c r="W14" s="2"/>
      <c r="X14" s="2"/>
      <c r="Y14" s="2"/>
      <c r="Z14" s="2"/>
      <c r="AA14" s="2"/>
      <c r="AB14" s="2" t="s">
        <v>85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 t="s">
        <v>86</v>
      </c>
      <c r="BU14" s="2"/>
      <c r="BV14" s="2"/>
      <c r="BW14" s="2"/>
      <c r="BX14" s="2"/>
      <c r="BY14" s="2"/>
      <c r="BZ14" s="6">
        <f t="shared" si="1"/>
        <v>3</v>
      </c>
      <c r="CB14" s="8">
        <f t="shared" si="2"/>
        <v>1</v>
      </c>
      <c r="CC14" s="8">
        <f t="shared" si="0"/>
        <v>1</v>
      </c>
      <c r="CD14" s="8">
        <f t="shared" si="3"/>
        <v>0</v>
      </c>
      <c r="CE14" s="8">
        <f t="shared" si="4"/>
        <v>0</v>
      </c>
      <c r="CF14" s="8">
        <f t="shared" si="5"/>
        <v>0</v>
      </c>
      <c r="CG14" s="8">
        <f t="shared" si="6"/>
        <v>0</v>
      </c>
      <c r="CH14" s="8">
        <f t="shared" si="7"/>
        <v>0</v>
      </c>
      <c r="CI14" s="8">
        <f t="shared" si="8"/>
        <v>1</v>
      </c>
    </row>
    <row r="15" spans="1:87" ht="14.25" customHeight="1">
      <c r="A15" s="12" t="s">
        <v>4</v>
      </c>
      <c r="B15" s="12" t="s">
        <v>5</v>
      </c>
      <c r="C15" s="12" t="s">
        <v>31</v>
      </c>
      <c r="D15" s="12" t="s">
        <v>144</v>
      </c>
      <c r="E15" s="2"/>
      <c r="F15" s="2"/>
      <c r="G15" s="2"/>
      <c r="H15" s="2"/>
      <c r="I15" s="2" t="s">
        <v>86</v>
      </c>
      <c r="J15" s="2" t="s">
        <v>85</v>
      </c>
      <c r="K15" s="2"/>
      <c r="L15" s="2" t="s">
        <v>86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 t="s">
        <v>87</v>
      </c>
      <c r="Z15" s="2" t="s">
        <v>86</v>
      </c>
      <c r="AA15" s="2" t="s">
        <v>86</v>
      </c>
      <c r="AB15" s="2"/>
      <c r="AC15" s="2" t="s">
        <v>85</v>
      </c>
      <c r="AD15" s="2" t="s">
        <v>85</v>
      </c>
      <c r="AE15" s="2" t="s">
        <v>85</v>
      </c>
      <c r="AF15" s="2" t="s">
        <v>85</v>
      </c>
      <c r="AG15" s="2"/>
      <c r="AH15" s="2"/>
      <c r="AI15" s="2"/>
      <c r="AJ15" s="2"/>
      <c r="AK15" s="2" t="s">
        <v>86</v>
      </c>
      <c r="AL15" s="2" t="s">
        <v>86</v>
      </c>
      <c r="AM15" s="2" t="s">
        <v>86</v>
      </c>
      <c r="AN15" s="2"/>
      <c r="AO15" s="2" t="s">
        <v>86</v>
      </c>
      <c r="AP15" s="2"/>
      <c r="AQ15" s="2" t="s">
        <v>86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 t="s">
        <v>85</v>
      </c>
      <c r="BE15" s="2" t="s">
        <v>85</v>
      </c>
      <c r="BF15" s="16"/>
      <c r="BG15" s="2" t="s">
        <v>86</v>
      </c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6">
        <f t="shared" si="1"/>
        <v>18</v>
      </c>
      <c r="CB15" s="8">
        <f t="shared" si="2"/>
        <v>3</v>
      </c>
      <c r="CC15" s="8">
        <f t="shared" si="0"/>
        <v>3</v>
      </c>
      <c r="CD15" s="8">
        <f t="shared" si="3"/>
        <v>4</v>
      </c>
      <c r="CE15" s="8">
        <f t="shared" si="4"/>
        <v>4</v>
      </c>
      <c r="CF15" s="8">
        <f t="shared" si="5"/>
        <v>1</v>
      </c>
      <c r="CG15" s="8">
        <f t="shared" si="6"/>
        <v>2</v>
      </c>
      <c r="CH15" s="8">
        <f t="shared" si="7"/>
        <v>1</v>
      </c>
      <c r="CI15" s="8">
        <f t="shared" si="8"/>
        <v>0</v>
      </c>
    </row>
    <row r="16" spans="1:87" ht="14.25" customHeight="1">
      <c r="A16" s="12"/>
      <c r="B16" s="12"/>
      <c r="C16" s="12"/>
      <c r="D16" s="12" t="s">
        <v>6</v>
      </c>
      <c r="E16" s="2"/>
      <c r="F16" s="2"/>
      <c r="G16" s="2"/>
      <c r="H16" s="2"/>
      <c r="I16" s="2" t="s">
        <v>86</v>
      </c>
      <c r="J16" s="2" t="s">
        <v>85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85</v>
      </c>
      <c r="AD16" s="2" t="s">
        <v>85</v>
      </c>
      <c r="AE16" s="2" t="s">
        <v>85</v>
      </c>
      <c r="AF16" s="2" t="s">
        <v>85</v>
      </c>
      <c r="AG16" s="2"/>
      <c r="AH16" s="2"/>
      <c r="AI16" s="2"/>
      <c r="AJ16" s="2"/>
      <c r="AK16" s="2" t="s">
        <v>85</v>
      </c>
      <c r="AL16" s="2" t="s">
        <v>85</v>
      </c>
      <c r="AM16" s="2" t="s">
        <v>85</v>
      </c>
      <c r="AN16" s="2"/>
      <c r="AO16" s="2" t="s">
        <v>85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16"/>
      <c r="BG16" s="2" t="s">
        <v>85</v>
      </c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6">
        <f t="shared" si="1"/>
        <v>11</v>
      </c>
      <c r="CB16" s="8">
        <f t="shared" si="2"/>
        <v>2</v>
      </c>
      <c r="CC16" s="8">
        <f t="shared" si="0"/>
        <v>0</v>
      </c>
      <c r="CD16" s="8">
        <f t="shared" si="3"/>
        <v>4</v>
      </c>
      <c r="CE16" s="8">
        <f t="shared" si="4"/>
        <v>4</v>
      </c>
      <c r="CF16" s="8">
        <f t="shared" si="5"/>
        <v>0</v>
      </c>
      <c r="CG16" s="8">
        <f t="shared" si="6"/>
        <v>0</v>
      </c>
      <c r="CH16" s="8">
        <f t="shared" si="7"/>
        <v>1</v>
      </c>
      <c r="CI16" s="8">
        <f t="shared" si="8"/>
        <v>0</v>
      </c>
    </row>
    <row r="17" spans="1:87" ht="14.25" customHeight="1">
      <c r="A17" s="12"/>
      <c r="B17" s="12"/>
      <c r="C17" s="12"/>
      <c r="D17" s="12" t="s">
        <v>112</v>
      </c>
      <c r="E17" s="2"/>
      <c r="F17" s="2"/>
      <c r="G17" s="2"/>
      <c r="H17" s="2"/>
      <c r="I17" s="2" t="s">
        <v>85</v>
      </c>
      <c r="J17" s="2" t="s">
        <v>87</v>
      </c>
      <c r="K17" s="2" t="s">
        <v>86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7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 t="s">
        <v>85</v>
      </c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 t="s">
        <v>85</v>
      </c>
      <c r="BY17" s="2"/>
      <c r="BZ17" s="6">
        <f t="shared" si="1"/>
        <v>5</v>
      </c>
      <c r="CB17" s="8">
        <f t="shared" si="2"/>
        <v>3</v>
      </c>
      <c r="CC17" s="8">
        <f t="shared" si="0"/>
        <v>0</v>
      </c>
      <c r="CD17" s="8">
        <f t="shared" si="3"/>
        <v>0</v>
      </c>
      <c r="CE17" s="8">
        <f t="shared" si="4"/>
        <v>0</v>
      </c>
      <c r="CF17" s="8">
        <f t="shared" si="5"/>
        <v>0</v>
      </c>
      <c r="CG17" s="8">
        <f t="shared" si="6"/>
        <v>0</v>
      </c>
      <c r="CH17" s="8">
        <f t="shared" si="7"/>
        <v>1</v>
      </c>
      <c r="CI17" s="8">
        <f t="shared" si="8"/>
        <v>1</v>
      </c>
    </row>
    <row r="18" spans="1:87" ht="14.25" customHeight="1">
      <c r="A18" s="12"/>
      <c r="B18" s="12"/>
      <c r="C18" s="12" t="s">
        <v>32</v>
      </c>
      <c r="D18" s="18" t="s">
        <v>33</v>
      </c>
      <c r="E18" s="2"/>
      <c r="F18" s="2"/>
      <c r="G18" s="2"/>
      <c r="H18" s="2"/>
      <c r="I18" s="2"/>
      <c r="J18" s="2"/>
      <c r="K18" s="2" t="s">
        <v>86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">
        <v>85</v>
      </c>
      <c r="AD18" s="2" t="s">
        <v>85</v>
      </c>
      <c r="AE18" s="2" t="s">
        <v>85</v>
      </c>
      <c r="AF18" s="2" t="s">
        <v>85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 t="s">
        <v>85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6">
        <f t="shared" si="1"/>
        <v>6</v>
      </c>
      <c r="CB18" s="8">
        <f t="shared" si="2"/>
        <v>1</v>
      </c>
      <c r="CC18" s="8">
        <f t="shared" si="0"/>
        <v>0</v>
      </c>
      <c r="CD18" s="8">
        <f t="shared" si="3"/>
        <v>4</v>
      </c>
      <c r="CE18" s="8">
        <f t="shared" si="4"/>
        <v>0</v>
      </c>
      <c r="CF18" s="8">
        <f t="shared" si="5"/>
        <v>0</v>
      </c>
      <c r="CG18" s="8">
        <f t="shared" si="6"/>
        <v>0</v>
      </c>
      <c r="CH18" s="8">
        <f t="shared" si="7"/>
        <v>1</v>
      </c>
      <c r="CI18" s="8">
        <f t="shared" si="8"/>
        <v>0</v>
      </c>
    </row>
    <row r="19" spans="1:87" ht="14.25" customHeight="1">
      <c r="A19" s="12"/>
      <c r="B19" s="12"/>
      <c r="C19" s="12" t="s">
        <v>145</v>
      </c>
      <c r="D19" s="12" t="s">
        <v>146</v>
      </c>
      <c r="E19" s="2"/>
      <c r="F19" s="2"/>
      <c r="G19" s="2"/>
      <c r="H19" s="2"/>
      <c r="I19" s="2"/>
      <c r="J19" s="2"/>
      <c r="K19" s="2" t="s">
        <v>86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 t="s">
        <v>87</v>
      </c>
      <c r="Y19" s="2" t="s">
        <v>87</v>
      </c>
      <c r="Z19" s="2"/>
      <c r="AA19" s="2"/>
      <c r="AB19" s="2"/>
      <c r="AC19" s="2" t="s">
        <v>85</v>
      </c>
      <c r="AD19" s="2" t="s">
        <v>85</v>
      </c>
      <c r="AE19" s="2" t="s">
        <v>85</v>
      </c>
      <c r="AF19" s="2" t="s">
        <v>85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 t="s">
        <v>85</v>
      </c>
      <c r="BH19" s="2"/>
      <c r="BI19" s="2"/>
      <c r="BJ19" s="2"/>
      <c r="BK19" s="2"/>
      <c r="BL19" s="2"/>
      <c r="BM19" s="2"/>
      <c r="BN19" s="2" t="s">
        <v>87</v>
      </c>
      <c r="BO19" s="2" t="s">
        <v>87</v>
      </c>
      <c r="BP19" s="2"/>
      <c r="BQ19" s="2"/>
      <c r="BR19" s="2"/>
      <c r="BS19" s="2"/>
      <c r="BT19" s="2"/>
      <c r="BU19" s="2"/>
      <c r="BV19" s="2"/>
      <c r="BW19" s="2"/>
      <c r="BX19" s="2" t="s">
        <v>87</v>
      </c>
      <c r="BY19" s="2"/>
      <c r="BZ19" s="6">
        <f t="shared" si="1"/>
        <v>11</v>
      </c>
      <c r="CB19" s="8">
        <f t="shared" si="2"/>
        <v>1</v>
      </c>
      <c r="CC19" s="8">
        <f t="shared" si="0"/>
        <v>2</v>
      </c>
      <c r="CD19" s="8">
        <f t="shared" si="3"/>
        <v>4</v>
      </c>
      <c r="CE19" s="8">
        <f t="shared" si="4"/>
        <v>0</v>
      </c>
      <c r="CF19" s="8">
        <f t="shared" si="5"/>
        <v>0</v>
      </c>
      <c r="CG19" s="8">
        <f t="shared" si="6"/>
        <v>0</v>
      </c>
      <c r="CH19" s="8">
        <f t="shared" si="7"/>
        <v>1</v>
      </c>
      <c r="CI19" s="8">
        <f t="shared" si="8"/>
        <v>3</v>
      </c>
    </row>
    <row r="20" spans="1:87" ht="14.25" customHeight="1">
      <c r="A20" s="12"/>
      <c r="B20" s="12" t="s">
        <v>34</v>
      </c>
      <c r="C20" s="12" t="s">
        <v>147</v>
      </c>
      <c r="D20" s="12" t="s">
        <v>35</v>
      </c>
      <c r="E20" s="2"/>
      <c r="F20" s="2"/>
      <c r="G20" s="2"/>
      <c r="H20" s="2"/>
      <c r="I20" s="2"/>
      <c r="J20" s="2"/>
      <c r="K20" s="2"/>
      <c r="L20" s="2"/>
      <c r="M20" s="2" t="s">
        <v>86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85</v>
      </c>
      <c r="Y20" s="2" t="s">
        <v>85</v>
      </c>
      <c r="Z20" s="2"/>
      <c r="AA20" s="2"/>
      <c r="AB20" s="2"/>
      <c r="AC20" s="2" t="s">
        <v>85</v>
      </c>
      <c r="AD20" s="2" t="s">
        <v>85</v>
      </c>
      <c r="AE20" s="2" t="s">
        <v>85</v>
      </c>
      <c r="AF20" s="2" t="s">
        <v>85</v>
      </c>
      <c r="AG20" s="2"/>
      <c r="AH20" s="2"/>
      <c r="AI20" s="2"/>
      <c r="AJ20" s="2"/>
      <c r="AK20" s="2"/>
      <c r="AL20" s="2" t="s">
        <v>85</v>
      </c>
      <c r="AM20" s="2"/>
      <c r="AN20" s="2" t="s">
        <v>85</v>
      </c>
      <c r="AO20" s="2"/>
      <c r="AP20" s="2" t="s">
        <v>85</v>
      </c>
      <c r="AQ20" s="2"/>
      <c r="AR20" s="2" t="s">
        <v>86</v>
      </c>
      <c r="AS20" s="2" t="s">
        <v>86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 t="s">
        <v>86</v>
      </c>
      <c r="BE20" s="2" t="s">
        <v>86</v>
      </c>
      <c r="BF20" s="2" t="s">
        <v>86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 t="s">
        <v>85</v>
      </c>
      <c r="BZ20" s="6">
        <f t="shared" si="1"/>
        <v>16</v>
      </c>
      <c r="CB20" s="8">
        <f t="shared" si="2"/>
        <v>1</v>
      </c>
      <c r="CC20" s="8">
        <f t="shared" si="0"/>
        <v>2</v>
      </c>
      <c r="CD20" s="8">
        <f t="shared" si="3"/>
        <v>4</v>
      </c>
      <c r="CE20" s="8">
        <f t="shared" si="4"/>
        <v>3</v>
      </c>
      <c r="CF20" s="8">
        <f t="shared" si="5"/>
        <v>2</v>
      </c>
      <c r="CG20" s="8">
        <f t="shared" si="6"/>
        <v>3</v>
      </c>
      <c r="CH20" s="8">
        <f t="shared" si="7"/>
        <v>0</v>
      </c>
      <c r="CI20" s="8">
        <f t="shared" si="8"/>
        <v>1</v>
      </c>
    </row>
    <row r="21" spans="1:87" ht="14.25" customHeight="1">
      <c r="A21" s="12"/>
      <c r="B21" s="12"/>
      <c r="C21" s="12" t="s">
        <v>159</v>
      </c>
      <c r="D21" s="12" t="s">
        <v>113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 t="s">
        <v>86</v>
      </c>
      <c r="AS21" s="2" t="s">
        <v>86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6">
        <f t="shared" si="1"/>
        <v>2</v>
      </c>
      <c r="CB21" s="8">
        <f>COUNTIF(E21:W21, "=H")+COUNTIF(E21:W21, "=M")+COUNTIF(E21:W21, "=L")</f>
        <v>0</v>
      </c>
      <c r="CC21" s="8">
        <f t="shared" si="0"/>
        <v>0</v>
      </c>
      <c r="CD21" s="8">
        <f>COUNTIF(AC21:AJ21, "=H")+COUNTIF(AC21:AJ21, "=M")+COUNTIF(AC21:AJ21, "=L")</f>
        <v>0</v>
      </c>
      <c r="CE21" s="8">
        <f t="shared" si="4"/>
        <v>0</v>
      </c>
      <c r="CF21" s="8">
        <f t="shared" si="5"/>
        <v>2</v>
      </c>
      <c r="CG21" s="8">
        <f>COUNTIF(BD21:BF21, "=H")+COUNTIF(BD21:BF21, "=M")+COUNTIF(BD21:BF21, "=L")</f>
        <v>0</v>
      </c>
      <c r="CH21" s="8">
        <f t="shared" si="7"/>
        <v>0</v>
      </c>
      <c r="CI21" s="8">
        <f t="shared" si="8"/>
        <v>0</v>
      </c>
    </row>
    <row r="22" spans="1:87" ht="14.25" customHeight="1">
      <c r="A22" s="12"/>
      <c r="B22" s="12"/>
      <c r="C22" s="12" t="s">
        <v>148</v>
      </c>
      <c r="D22" s="12" t="s">
        <v>36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85</v>
      </c>
      <c r="Y22" s="2" t="s">
        <v>85</v>
      </c>
      <c r="Z22" s="2"/>
      <c r="AA22" s="2"/>
      <c r="AB22" s="2"/>
      <c r="AC22" s="2" t="s">
        <v>85</v>
      </c>
      <c r="AD22" s="2" t="s">
        <v>85</v>
      </c>
      <c r="AE22" s="2" t="s">
        <v>85</v>
      </c>
      <c r="AF22" s="2" t="s">
        <v>85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6">
        <f t="shared" si="1"/>
        <v>6</v>
      </c>
      <c r="CB22" s="8">
        <f t="shared" si="2"/>
        <v>0</v>
      </c>
      <c r="CC22" s="8">
        <f t="shared" si="0"/>
        <v>2</v>
      </c>
      <c r="CD22" s="8">
        <f>COUNTIF(AC22:AJ22, "=H")+COUNTIF(AC22:AJ22, "=M")+COUNTIF(AC22:AJ22, "=L")</f>
        <v>4</v>
      </c>
      <c r="CE22" s="8">
        <f t="shared" si="4"/>
        <v>0</v>
      </c>
      <c r="CF22" s="8">
        <f t="shared" si="5"/>
        <v>0</v>
      </c>
      <c r="CG22" s="8">
        <f t="shared" si="6"/>
        <v>0</v>
      </c>
      <c r="CH22" s="8">
        <f t="shared" si="7"/>
        <v>0</v>
      </c>
      <c r="CI22" s="8">
        <f t="shared" si="8"/>
        <v>0</v>
      </c>
    </row>
    <row r="23" spans="1:87" ht="14.25" customHeight="1">
      <c r="A23" s="12"/>
      <c r="B23" s="12"/>
      <c r="C23" s="12"/>
      <c r="D23" s="12" t="s">
        <v>37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 t="s">
        <v>86</v>
      </c>
      <c r="U23" s="2" t="s">
        <v>86</v>
      </c>
      <c r="V23" s="2"/>
      <c r="W23" s="2"/>
      <c r="X23" s="2"/>
      <c r="Y23" s="2"/>
      <c r="Z23" s="2" t="s">
        <v>86</v>
      </c>
      <c r="AA23" s="2" t="s">
        <v>86</v>
      </c>
      <c r="AB23" s="2"/>
      <c r="AC23" s="2"/>
      <c r="AD23" s="2"/>
      <c r="AE23" s="2"/>
      <c r="AF23" s="2"/>
      <c r="AG23" s="2" t="s">
        <v>85</v>
      </c>
      <c r="AH23" s="2" t="s">
        <v>85</v>
      </c>
      <c r="AI23" s="2" t="s">
        <v>85</v>
      </c>
      <c r="AJ23" s="2" t="s">
        <v>85</v>
      </c>
      <c r="AK23" s="2"/>
      <c r="AL23" s="2"/>
      <c r="AM23" s="2"/>
      <c r="AN23" s="2"/>
      <c r="AO23" s="2" t="s">
        <v>85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 t="s">
        <v>85</v>
      </c>
      <c r="BE23" s="2" t="s">
        <v>85</v>
      </c>
      <c r="BF23" s="2"/>
      <c r="BG23" s="2"/>
      <c r="BH23" s="2" t="s">
        <v>85</v>
      </c>
      <c r="BI23" s="2"/>
      <c r="BJ23" s="2"/>
      <c r="BK23" s="2"/>
      <c r="BL23" s="2"/>
      <c r="BM23" s="2"/>
      <c r="BN23" s="2" t="s">
        <v>85</v>
      </c>
      <c r="BO23" s="2"/>
      <c r="BP23" s="2"/>
      <c r="BQ23" s="2"/>
      <c r="BR23" s="2"/>
      <c r="BS23" s="2"/>
      <c r="BT23" s="2"/>
      <c r="BU23" s="2"/>
      <c r="BV23" s="2"/>
      <c r="BW23" s="2"/>
      <c r="BX23" s="2" t="s">
        <v>85</v>
      </c>
      <c r="BY23" s="2"/>
      <c r="BZ23" s="6">
        <f t="shared" si="1"/>
        <v>14</v>
      </c>
      <c r="CB23" s="8">
        <f t="shared" si="2"/>
        <v>2</v>
      </c>
      <c r="CC23" s="8">
        <f t="shared" si="0"/>
        <v>2</v>
      </c>
      <c r="CD23" s="8">
        <f t="shared" ref="CD23:CD38" si="9">COUNTIF(AC23:AJ23, "=H")+COUNTIF(AC23:AJ23, "=M")+COUNTIF(AC23:AJ23, "=L")</f>
        <v>4</v>
      </c>
      <c r="CE23" s="8">
        <f t="shared" si="4"/>
        <v>1</v>
      </c>
      <c r="CF23" s="8">
        <f t="shared" si="5"/>
        <v>0</v>
      </c>
      <c r="CG23" s="8">
        <f t="shared" si="6"/>
        <v>2</v>
      </c>
      <c r="CH23" s="8">
        <f t="shared" si="7"/>
        <v>0</v>
      </c>
      <c r="CI23" s="8">
        <f t="shared" si="8"/>
        <v>3</v>
      </c>
    </row>
    <row r="24" spans="1:87" ht="14.25" customHeight="1">
      <c r="A24" s="12"/>
      <c r="B24" s="12"/>
      <c r="C24" s="12"/>
      <c r="D24" s="12" t="s">
        <v>38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 t="s">
        <v>86</v>
      </c>
      <c r="S24" s="2" t="s">
        <v>86</v>
      </c>
      <c r="T24" s="2"/>
      <c r="U24" s="2"/>
      <c r="V24" s="2"/>
      <c r="W24" s="2"/>
      <c r="X24" s="2"/>
      <c r="Y24" s="2"/>
      <c r="Z24" s="2" t="s">
        <v>86</v>
      </c>
      <c r="AA24" s="2" t="s">
        <v>86</v>
      </c>
      <c r="AB24" s="2"/>
      <c r="AC24" s="2"/>
      <c r="AD24" s="2"/>
      <c r="AE24" s="2"/>
      <c r="AF24" s="2"/>
      <c r="AG24" s="2" t="s">
        <v>85</v>
      </c>
      <c r="AH24" s="2" t="s">
        <v>85</v>
      </c>
      <c r="AI24" s="2" t="s">
        <v>85</v>
      </c>
      <c r="AJ24" s="2" t="s">
        <v>85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 t="s">
        <v>85</v>
      </c>
      <c r="BE24" s="2" t="s">
        <v>85</v>
      </c>
      <c r="BF24" s="2"/>
      <c r="BG24" s="2"/>
      <c r="BH24" s="2" t="s">
        <v>85</v>
      </c>
      <c r="BI24" s="2"/>
      <c r="BJ24" s="2"/>
      <c r="BK24" s="2"/>
      <c r="BL24" s="2"/>
      <c r="BM24" s="2"/>
      <c r="BN24" s="2" t="s">
        <v>85</v>
      </c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 t="s">
        <v>85</v>
      </c>
      <c r="BZ24" s="6">
        <f t="shared" si="1"/>
        <v>13</v>
      </c>
      <c r="CB24" s="8">
        <f t="shared" si="2"/>
        <v>2</v>
      </c>
      <c r="CC24" s="8">
        <f t="shared" si="0"/>
        <v>2</v>
      </c>
      <c r="CD24" s="8">
        <f t="shared" si="9"/>
        <v>4</v>
      </c>
      <c r="CE24" s="8">
        <f t="shared" si="4"/>
        <v>0</v>
      </c>
      <c r="CF24" s="8">
        <f t="shared" si="5"/>
        <v>0</v>
      </c>
      <c r="CG24" s="8">
        <f t="shared" si="6"/>
        <v>2</v>
      </c>
      <c r="CH24" s="8">
        <f t="shared" si="7"/>
        <v>0</v>
      </c>
      <c r="CI24" s="8">
        <f t="shared" si="8"/>
        <v>3</v>
      </c>
    </row>
    <row r="25" spans="1:87" ht="14.25" customHeight="1">
      <c r="A25" s="12"/>
      <c r="B25" s="12" t="s">
        <v>7</v>
      </c>
      <c r="C25" s="12" t="s">
        <v>7</v>
      </c>
      <c r="D25" s="12" t="s">
        <v>160</v>
      </c>
      <c r="E25" s="2"/>
      <c r="F25" s="2" t="s">
        <v>86</v>
      </c>
      <c r="G25" s="2" t="s">
        <v>85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 t="s">
        <v>85</v>
      </c>
      <c r="AH25" s="2" t="s">
        <v>85</v>
      </c>
      <c r="AI25" s="2" t="s">
        <v>85</v>
      </c>
      <c r="AJ25" s="2" t="s">
        <v>85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 t="s">
        <v>85</v>
      </c>
      <c r="BC25" s="2" t="s">
        <v>85</v>
      </c>
      <c r="BD25" s="2"/>
      <c r="BE25" s="2"/>
      <c r="BF25" s="2"/>
      <c r="BG25" s="2"/>
      <c r="BH25" s="2" t="s">
        <v>85</v>
      </c>
      <c r="BI25" s="2" t="s">
        <v>85</v>
      </c>
      <c r="BJ25" s="2"/>
      <c r="BK25" s="2"/>
      <c r="BL25" s="2"/>
      <c r="BM25" s="2"/>
      <c r="BN25" s="2" t="s">
        <v>85</v>
      </c>
      <c r="BO25" s="2"/>
      <c r="BP25" s="2"/>
      <c r="BQ25" s="2" t="s">
        <v>85</v>
      </c>
      <c r="BR25" s="2" t="s">
        <v>85</v>
      </c>
      <c r="BS25" s="2" t="s">
        <v>86</v>
      </c>
      <c r="BT25" s="2"/>
      <c r="BU25" s="2"/>
      <c r="BV25" s="2"/>
      <c r="BW25" s="2"/>
      <c r="BX25" s="2"/>
      <c r="BY25" s="2"/>
      <c r="BZ25" s="6">
        <f t="shared" si="1"/>
        <v>14</v>
      </c>
      <c r="CB25" s="8">
        <f t="shared" si="2"/>
        <v>2</v>
      </c>
      <c r="CC25" s="8">
        <f t="shared" si="0"/>
        <v>0</v>
      </c>
      <c r="CD25" s="8">
        <f t="shared" si="9"/>
        <v>4</v>
      </c>
      <c r="CE25" s="8">
        <f t="shared" si="4"/>
        <v>0</v>
      </c>
      <c r="CF25" s="8">
        <f t="shared" si="5"/>
        <v>2</v>
      </c>
      <c r="CG25" s="8">
        <f t="shared" si="6"/>
        <v>0</v>
      </c>
      <c r="CH25" s="8">
        <f t="shared" si="7"/>
        <v>0</v>
      </c>
      <c r="CI25" s="8">
        <f t="shared" si="8"/>
        <v>6</v>
      </c>
    </row>
    <row r="26" spans="1:87" ht="14.25" customHeight="1">
      <c r="A26" s="14"/>
      <c r="B26" s="15"/>
      <c r="C26" s="15"/>
      <c r="D26" s="15" t="s">
        <v>20</v>
      </c>
      <c r="E26" s="2"/>
      <c r="F26" s="2" t="s">
        <v>87</v>
      </c>
      <c r="G26" s="2" t="s">
        <v>85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 t="s">
        <v>85</v>
      </c>
      <c r="AH26" s="2" t="s">
        <v>85</v>
      </c>
      <c r="AI26" s="2" t="s">
        <v>85</v>
      </c>
      <c r="AJ26" s="2" t="s">
        <v>85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 t="s">
        <v>85</v>
      </c>
      <c r="BC26" s="2" t="s">
        <v>85</v>
      </c>
      <c r="BD26" s="2"/>
      <c r="BE26" s="2"/>
      <c r="BF26" s="16"/>
      <c r="BG26" s="2"/>
      <c r="BH26" s="2" t="s">
        <v>85</v>
      </c>
      <c r="BI26" s="2" t="s">
        <v>85</v>
      </c>
      <c r="BJ26" s="2"/>
      <c r="BK26" s="2"/>
      <c r="BL26" s="2"/>
      <c r="BM26" s="2"/>
      <c r="BN26" s="2"/>
      <c r="BO26" s="2"/>
      <c r="BP26" s="2"/>
      <c r="BQ26" s="2" t="s">
        <v>85</v>
      </c>
      <c r="BR26" s="2" t="s">
        <v>85</v>
      </c>
      <c r="BS26" s="2" t="s">
        <v>86</v>
      </c>
      <c r="BT26" s="2"/>
      <c r="BU26" s="2"/>
      <c r="BV26" s="2"/>
      <c r="BW26" s="2"/>
      <c r="BX26" s="2"/>
      <c r="BY26" s="2"/>
      <c r="BZ26" s="6">
        <f t="shared" ref="BZ26:BZ27" si="10">COUNTIF(E26:BY26, "=H")+COUNTIF(E26:BY26, "=M")+COUNTIF(E26:BY26, "=L")</f>
        <v>13</v>
      </c>
      <c r="CB26" s="8">
        <f t="shared" ref="CB26:CB27" si="11">COUNTIF(E26:W26, "=H")+COUNTIF(E26:W26, "=M")+COUNTIF(E26:W26, "=L")</f>
        <v>2</v>
      </c>
      <c r="CC26" s="8">
        <f t="shared" ref="CC26:CC27" si="12">COUNTIF(X26:AB26, "=H")+COUNTIF(X26:AB26, "=M")+COUNTIF(X26:AB26, "=L")</f>
        <v>0</v>
      </c>
      <c r="CD26" s="8">
        <f t="shared" si="9"/>
        <v>4</v>
      </c>
      <c r="CE26" s="8">
        <f t="shared" ref="CE26:CE27" si="13">COUNTIF(AK26:AP26, "=H")+COUNTIF(AK26:AP26, "=M")+COUNTIF(AK26:AP26, "=L")</f>
        <v>0</v>
      </c>
      <c r="CF26" s="8">
        <f t="shared" ref="CF26:CF27" si="14">COUNTIF(AQ26:BC26, "=H")+COUNTIF(AQ26:BC26, "=M")+COUNTIF(AQ26:BC26, "=L")</f>
        <v>2</v>
      </c>
      <c r="CG26" s="8">
        <f t="shared" ref="CG26:CG27" si="15">COUNTIF(BD26:BF26, "=H")+COUNTIF(BD26:BF26, "=M")+COUNTIF(BD26:BF26, "=L")</f>
        <v>0</v>
      </c>
      <c r="CH26" s="8">
        <f t="shared" ref="CH26:CH27" si="16">COUNTIF(BG26, "=H")+COUNTIF(BG26, "=M")+COUNTIF(BG26, "=L")</f>
        <v>0</v>
      </c>
      <c r="CI26" s="8">
        <f t="shared" ref="CI26:CI27" si="17">COUNTIF(BH26:BY26, "=H")+COUNTIF(BH26:BY26, "=M")+COUNTIF(BH26:BY26, "=L")</f>
        <v>5</v>
      </c>
    </row>
    <row r="27" spans="1:87" ht="14.25" customHeight="1">
      <c r="A27" s="14"/>
      <c r="B27" s="15"/>
      <c r="C27" s="15"/>
      <c r="D27" s="15" t="s">
        <v>21</v>
      </c>
      <c r="E27" s="2"/>
      <c r="F27" s="2" t="s">
        <v>87</v>
      </c>
      <c r="G27" s="2" t="s">
        <v>85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 t="s">
        <v>85</v>
      </c>
      <c r="AH27" s="2" t="s">
        <v>85</v>
      </c>
      <c r="AI27" s="2" t="s">
        <v>85</v>
      </c>
      <c r="AJ27" s="2" t="s">
        <v>85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 t="s">
        <v>85</v>
      </c>
      <c r="BC27" s="2" t="s">
        <v>85</v>
      </c>
      <c r="BD27" s="2"/>
      <c r="BE27" s="2"/>
      <c r="BF27" s="16"/>
      <c r="BG27" s="2"/>
      <c r="BH27" s="2" t="s">
        <v>85</v>
      </c>
      <c r="BI27" s="2"/>
      <c r="BJ27" s="2"/>
      <c r="BK27" s="2"/>
      <c r="BL27" s="2"/>
      <c r="BM27" s="2"/>
      <c r="BN27" s="2" t="s">
        <v>85</v>
      </c>
      <c r="BO27" s="2" t="s">
        <v>85</v>
      </c>
      <c r="BP27" s="2" t="s">
        <v>86</v>
      </c>
      <c r="BQ27" s="2"/>
      <c r="BR27" s="2"/>
      <c r="BS27" s="2"/>
      <c r="BT27" s="2"/>
      <c r="BU27" s="2"/>
      <c r="BV27" s="2"/>
      <c r="BW27" s="2"/>
      <c r="BX27" s="2"/>
      <c r="BY27" s="2"/>
      <c r="BZ27" s="6">
        <f t="shared" si="10"/>
        <v>12</v>
      </c>
      <c r="CB27" s="8">
        <f t="shared" si="11"/>
        <v>2</v>
      </c>
      <c r="CC27" s="8">
        <f t="shared" si="12"/>
        <v>0</v>
      </c>
      <c r="CD27" s="8">
        <f t="shared" si="9"/>
        <v>4</v>
      </c>
      <c r="CE27" s="8">
        <f t="shared" si="13"/>
        <v>0</v>
      </c>
      <c r="CF27" s="8">
        <f t="shared" si="14"/>
        <v>2</v>
      </c>
      <c r="CG27" s="8">
        <f t="shared" si="15"/>
        <v>0</v>
      </c>
      <c r="CH27" s="8">
        <f t="shared" si="16"/>
        <v>0</v>
      </c>
      <c r="CI27" s="8">
        <f t="shared" si="17"/>
        <v>4</v>
      </c>
    </row>
    <row r="28" spans="1:87" ht="14.25" customHeight="1">
      <c r="A28" s="12"/>
      <c r="B28" s="12" t="s">
        <v>8</v>
      </c>
      <c r="C28" s="19" t="s">
        <v>111</v>
      </c>
      <c r="D28" s="19" t="s">
        <v>105</v>
      </c>
      <c r="E28" s="2"/>
      <c r="F28" s="2"/>
      <c r="G28" s="2"/>
      <c r="H28" s="2"/>
      <c r="I28" s="2"/>
      <c r="J28" s="2"/>
      <c r="K28" s="2"/>
      <c r="L28" s="2"/>
      <c r="M28" s="2"/>
      <c r="N28" s="2" t="s">
        <v>86</v>
      </c>
      <c r="O28" s="2" t="s">
        <v>86</v>
      </c>
      <c r="P28" s="2" t="s">
        <v>86</v>
      </c>
      <c r="Q28" s="2" t="s">
        <v>86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s">
        <v>85</v>
      </c>
      <c r="AL28" s="2" t="s">
        <v>85</v>
      </c>
      <c r="AM28" s="2"/>
      <c r="AN28" s="2" t="s">
        <v>85</v>
      </c>
      <c r="AO28" s="2" t="s">
        <v>85</v>
      </c>
      <c r="AP28" s="2" t="s">
        <v>85</v>
      </c>
      <c r="AQ28" s="2"/>
      <c r="AR28" s="2"/>
      <c r="AS28" s="2"/>
      <c r="AT28" s="2" t="s">
        <v>86</v>
      </c>
      <c r="AU28" s="2" t="s">
        <v>86</v>
      </c>
      <c r="AV28" s="2" t="s">
        <v>86</v>
      </c>
      <c r="AW28" s="2" t="s">
        <v>86</v>
      </c>
      <c r="AX28" s="2" t="s">
        <v>86</v>
      </c>
      <c r="AY28" s="2" t="s">
        <v>86</v>
      </c>
      <c r="AZ28" s="2" t="s">
        <v>86</v>
      </c>
      <c r="BA28" s="2" t="s">
        <v>86</v>
      </c>
      <c r="BB28" s="2" t="s">
        <v>85</v>
      </c>
      <c r="BC28" s="2" t="s">
        <v>85</v>
      </c>
      <c r="BD28" s="2"/>
      <c r="BE28" s="2"/>
      <c r="BF28" s="16"/>
      <c r="BG28" s="2" t="s">
        <v>86</v>
      </c>
      <c r="BH28" s="2" t="s">
        <v>87</v>
      </c>
      <c r="BI28" s="2"/>
      <c r="BJ28" s="2" t="s">
        <v>86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 t="s">
        <v>86</v>
      </c>
      <c r="BV28" s="2" t="s">
        <v>86</v>
      </c>
      <c r="BW28" s="2" t="s">
        <v>86</v>
      </c>
      <c r="BX28" s="2"/>
      <c r="BY28" s="2"/>
      <c r="BZ28" s="6">
        <f t="shared" si="1"/>
        <v>25</v>
      </c>
      <c r="CB28" s="8">
        <f t="shared" si="2"/>
        <v>4</v>
      </c>
      <c r="CC28" s="8">
        <f t="shared" si="0"/>
        <v>0</v>
      </c>
      <c r="CD28" s="8">
        <f t="shared" si="9"/>
        <v>0</v>
      </c>
      <c r="CE28" s="8">
        <f t="shared" si="4"/>
        <v>5</v>
      </c>
      <c r="CF28" s="8">
        <f t="shared" si="5"/>
        <v>10</v>
      </c>
      <c r="CG28" s="8">
        <f t="shared" si="6"/>
        <v>0</v>
      </c>
      <c r="CH28" s="8">
        <f t="shared" si="7"/>
        <v>1</v>
      </c>
      <c r="CI28" s="8">
        <f t="shared" si="8"/>
        <v>5</v>
      </c>
    </row>
    <row r="29" spans="1:87" ht="14.25" customHeight="1">
      <c r="A29" s="12"/>
      <c r="B29" s="12"/>
      <c r="C29" s="19" t="s">
        <v>110</v>
      </c>
      <c r="D29" s="19" t="s">
        <v>104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 t="s">
        <v>85</v>
      </c>
      <c r="AL29" s="2" t="s">
        <v>85</v>
      </c>
      <c r="AM29" s="2"/>
      <c r="AN29" s="2" t="s">
        <v>85</v>
      </c>
      <c r="AO29" s="2" t="s">
        <v>85</v>
      </c>
      <c r="AP29" s="2" t="s">
        <v>85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 t="s">
        <v>85</v>
      </c>
      <c r="BC29" s="2" t="s">
        <v>85</v>
      </c>
      <c r="BD29" s="2"/>
      <c r="BE29" s="2"/>
      <c r="BF29" s="16"/>
      <c r="BG29" s="2" t="s">
        <v>86</v>
      </c>
      <c r="BH29" s="2"/>
      <c r="BI29" s="2"/>
      <c r="BJ29" s="2"/>
      <c r="BK29" s="2" t="s">
        <v>86</v>
      </c>
      <c r="BL29" s="2"/>
      <c r="BM29" s="2" t="s">
        <v>86</v>
      </c>
      <c r="BN29" s="2" t="s">
        <v>86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6">
        <f t="shared" si="1"/>
        <v>11</v>
      </c>
      <c r="CB29" s="8">
        <f t="shared" si="2"/>
        <v>0</v>
      </c>
      <c r="CC29" s="8">
        <f t="shared" si="0"/>
        <v>0</v>
      </c>
      <c r="CD29" s="8">
        <f t="shared" si="9"/>
        <v>0</v>
      </c>
      <c r="CE29" s="8">
        <f t="shared" si="4"/>
        <v>5</v>
      </c>
      <c r="CF29" s="8">
        <f t="shared" si="5"/>
        <v>2</v>
      </c>
      <c r="CG29" s="8">
        <f t="shared" si="6"/>
        <v>0</v>
      </c>
      <c r="CH29" s="8">
        <f t="shared" si="7"/>
        <v>1</v>
      </c>
      <c r="CI29" s="8">
        <f t="shared" si="8"/>
        <v>3</v>
      </c>
    </row>
    <row r="30" spans="1:87" ht="14.25" customHeight="1">
      <c r="A30" s="12"/>
      <c r="B30" s="12"/>
      <c r="C30" s="20" t="s">
        <v>99</v>
      </c>
      <c r="D30" s="20" t="s">
        <v>149</v>
      </c>
      <c r="E30" s="2"/>
      <c r="F30" s="2"/>
      <c r="G30" s="2"/>
      <c r="H30" s="2"/>
      <c r="I30" s="2"/>
      <c r="J30" s="2"/>
      <c r="K30" s="2"/>
      <c r="L30" s="2"/>
      <c r="M30" s="2"/>
      <c r="N30" s="2" t="s">
        <v>87</v>
      </c>
      <c r="O30" s="2" t="s">
        <v>87</v>
      </c>
      <c r="P30" s="2" t="s">
        <v>87</v>
      </c>
      <c r="Q30" s="2" t="s">
        <v>87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 t="s">
        <v>87</v>
      </c>
      <c r="AL30" s="2" t="s">
        <v>87</v>
      </c>
      <c r="AM30" s="2"/>
      <c r="AN30" s="2" t="s">
        <v>87</v>
      </c>
      <c r="AO30" s="2" t="s">
        <v>87</v>
      </c>
      <c r="AP30" s="2" t="s">
        <v>87</v>
      </c>
      <c r="AQ30" s="2"/>
      <c r="AR30" s="2"/>
      <c r="AS30" s="2"/>
      <c r="AT30" s="2" t="s">
        <v>87</v>
      </c>
      <c r="AU30" s="2" t="s">
        <v>87</v>
      </c>
      <c r="AV30" s="2" t="s">
        <v>87</v>
      </c>
      <c r="AW30" s="2" t="s">
        <v>87</v>
      </c>
      <c r="AX30" s="2" t="s">
        <v>87</v>
      </c>
      <c r="AY30" s="2" t="s">
        <v>87</v>
      </c>
      <c r="AZ30" s="2" t="s">
        <v>87</v>
      </c>
      <c r="BA30" s="2" t="s">
        <v>87</v>
      </c>
      <c r="BB30" s="2"/>
      <c r="BC30" s="2"/>
      <c r="BD30" s="2"/>
      <c r="BE30" s="2"/>
      <c r="BF30" s="2"/>
      <c r="BG30" s="2" t="s">
        <v>85</v>
      </c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6">
        <f t="shared" si="1"/>
        <v>18</v>
      </c>
      <c r="CB30" s="8">
        <f t="shared" si="2"/>
        <v>4</v>
      </c>
      <c r="CC30" s="8">
        <f t="shared" si="0"/>
        <v>0</v>
      </c>
      <c r="CD30" s="8">
        <f t="shared" si="9"/>
        <v>0</v>
      </c>
      <c r="CE30" s="8">
        <f t="shared" si="4"/>
        <v>5</v>
      </c>
      <c r="CF30" s="8">
        <f t="shared" si="5"/>
        <v>8</v>
      </c>
      <c r="CG30" s="8">
        <f t="shared" si="6"/>
        <v>0</v>
      </c>
      <c r="CH30" s="8">
        <f t="shared" si="7"/>
        <v>1</v>
      </c>
      <c r="CI30" s="8">
        <f t="shared" si="8"/>
        <v>0</v>
      </c>
    </row>
    <row r="31" spans="1:87" ht="14.25" customHeight="1">
      <c r="A31" s="12"/>
      <c r="B31" s="12"/>
      <c r="C31" s="21" t="s">
        <v>109</v>
      </c>
      <c r="D31" s="21" t="s">
        <v>106</v>
      </c>
      <c r="E31" s="2"/>
      <c r="F31" s="2"/>
      <c r="G31" s="2"/>
      <c r="H31" s="2"/>
      <c r="I31" s="2"/>
      <c r="J31" s="2"/>
      <c r="K31" s="2"/>
      <c r="L31" s="2"/>
      <c r="M31" s="2"/>
      <c r="N31" s="2" t="s">
        <v>86</v>
      </c>
      <c r="O31" s="2" t="s">
        <v>86</v>
      </c>
      <c r="P31" s="2" t="s">
        <v>86</v>
      </c>
      <c r="Q31" s="2" t="s">
        <v>86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 t="s">
        <v>85</v>
      </c>
      <c r="AL31" s="2" t="s">
        <v>85</v>
      </c>
      <c r="AM31" s="2"/>
      <c r="AN31" s="2" t="s">
        <v>85</v>
      </c>
      <c r="AO31" s="2" t="s">
        <v>85</v>
      </c>
      <c r="AP31" s="2" t="s">
        <v>85</v>
      </c>
      <c r="AQ31" s="2"/>
      <c r="AR31" s="2"/>
      <c r="AS31" s="2"/>
      <c r="AT31" s="2" t="s">
        <v>86</v>
      </c>
      <c r="AU31" s="2" t="s">
        <v>86</v>
      </c>
      <c r="AV31" s="2" t="s">
        <v>86</v>
      </c>
      <c r="AW31" s="2" t="s">
        <v>86</v>
      </c>
      <c r="AX31" s="2" t="s">
        <v>86</v>
      </c>
      <c r="AY31" s="2" t="s">
        <v>86</v>
      </c>
      <c r="AZ31" s="2" t="s">
        <v>86</v>
      </c>
      <c r="BA31" s="2" t="s">
        <v>86</v>
      </c>
      <c r="BB31" s="2" t="s">
        <v>85</v>
      </c>
      <c r="BC31" s="2" t="s">
        <v>85</v>
      </c>
      <c r="BD31" s="2"/>
      <c r="BE31" s="2"/>
      <c r="BF31" s="16"/>
      <c r="BG31" s="2" t="s">
        <v>86</v>
      </c>
      <c r="BH31" s="2" t="s">
        <v>87</v>
      </c>
      <c r="BI31" s="2"/>
      <c r="BJ31" s="2" t="s">
        <v>86</v>
      </c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 t="s">
        <v>86</v>
      </c>
      <c r="BV31" s="2" t="s">
        <v>86</v>
      </c>
      <c r="BW31" s="2" t="s">
        <v>86</v>
      </c>
      <c r="BX31" s="2"/>
      <c r="BY31" s="2"/>
      <c r="BZ31" s="6">
        <f t="shared" si="1"/>
        <v>25</v>
      </c>
      <c r="CB31" s="8">
        <f t="shared" si="2"/>
        <v>4</v>
      </c>
      <c r="CC31" s="8">
        <f t="shared" si="0"/>
        <v>0</v>
      </c>
      <c r="CD31" s="8">
        <f t="shared" si="9"/>
        <v>0</v>
      </c>
      <c r="CE31" s="8">
        <f t="shared" si="4"/>
        <v>5</v>
      </c>
      <c r="CF31" s="8">
        <f t="shared" si="5"/>
        <v>10</v>
      </c>
      <c r="CG31" s="8">
        <f t="shared" si="6"/>
        <v>0</v>
      </c>
      <c r="CH31" s="8">
        <f t="shared" si="7"/>
        <v>1</v>
      </c>
      <c r="CI31" s="8">
        <f t="shared" si="8"/>
        <v>5</v>
      </c>
    </row>
    <row r="32" spans="1:87" ht="14.25" customHeight="1">
      <c r="A32" s="12"/>
      <c r="B32" s="12"/>
      <c r="C32" s="21" t="s">
        <v>108</v>
      </c>
      <c r="D32" s="21" t="s">
        <v>107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 t="s">
        <v>85</v>
      </c>
      <c r="AL32" s="2" t="s">
        <v>85</v>
      </c>
      <c r="AM32" s="2"/>
      <c r="AN32" s="2" t="s">
        <v>85</v>
      </c>
      <c r="AO32" s="2" t="s">
        <v>85</v>
      </c>
      <c r="AP32" s="2" t="s">
        <v>85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 t="s">
        <v>85</v>
      </c>
      <c r="BC32" s="2" t="s">
        <v>85</v>
      </c>
      <c r="BD32" s="2"/>
      <c r="BE32" s="2"/>
      <c r="BF32" s="16"/>
      <c r="BG32" s="2" t="s">
        <v>86</v>
      </c>
      <c r="BH32" s="2"/>
      <c r="BI32" s="2"/>
      <c r="BJ32" s="2"/>
      <c r="BK32" s="2" t="s">
        <v>86</v>
      </c>
      <c r="BL32" s="2"/>
      <c r="BM32" s="2" t="s">
        <v>86</v>
      </c>
      <c r="BN32" s="2" t="s">
        <v>86</v>
      </c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6">
        <f t="shared" si="1"/>
        <v>11</v>
      </c>
      <c r="CB32" s="8">
        <f t="shared" si="2"/>
        <v>0</v>
      </c>
      <c r="CC32" s="8">
        <f t="shared" si="0"/>
        <v>0</v>
      </c>
      <c r="CD32" s="8">
        <f t="shared" si="9"/>
        <v>0</v>
      </c>
      <c r="CE32" s="8">
        <f t="shared" si="4"/>
        <v>5</v>
      </c>
      <c r="CF32" s="8">
        <f t="shared" si="5"/>
        <v>2</v>
      </c>
      <c r="CG32" s="8">
        <f t="shared" si="6"/>
        <v>0</v>
      </c>
      <c r="CH32" s="8">
        <f t="shared" si="7"/>
        <v>1</v>
      </c>
      <c r="CI32" s="8">
        <f t="shared" si="8"/>
        <v>3</v>
      </c>
    </row>
    <row r="33" spans="1:87" ht="14.25" customHeight="1">
      <c r="A33" s="12"/>
      <c r="B33" s="12"/>
      <c r="C33" s="20" t="s">
        <v>98</v>
      </c>
      <c r="D33" s="20" t="s">
        <v>149</v>
      </c>
      <c r="E33" s="2"/>
      <c r="F33" s="2"/>
      <c r="G33" s="2"/>
      <c r="H33" s="2"/>
      <c r="I33" s="2"/>
      <c r="J33" s="2"/>
      <c r="K33" s="2"/>
      <c r="L33" s="2"/>
      <c r="M33" s="2"/>
      <c r="N33" s="2" t="s">
        <v>87</v>
      </c>
      <c r="O33" s="2" t="s">
        <v>87</v>
      </c>
      <c r="P33" s="2" t="s">
        <v>87</v>
      </c>
      <c r="Q33" s="2" t="s">
        <v>87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 t="s">
        <v>87</v>
      </c>
      <c r="AL33" s="2" t="s">
        <v>87</v>
      </c>
      <c r="AM33" s="2"/>
      <c r="AN33" s="2" t="s">
        <v>87</v>
      </c>
      <c r="AO33" s="2" t="s">
        <v>87</v>
      </c>
      <c r="AP33" s="2" t="s">
        <v>87</v>
      </c>
      <c r="AQ33" s="2"/>
      <c r="AR33" s="2"/>
      <c r="AS33" s="2"/>
      <c r="AT33" s="2" t="s">
        <v>87</v>
      </c>
      <c r="AU33" s="2" t="s">
        <v>87</v>
      </c>
      <c r="AV33" s="2" t="s">
        <v>87</v>
      </c>
      <c r="AW33" s="2" t="s">
        <v>87</v>
      </c>
      <c r="AX33" s="2" t="s">
        <v>87</v>
      </c>
      <c r="AY33" s="2" t="s">
        <v>87</v>
      </c>
      <c r="AZ33" s="2" t="s">
        <v>87</v>
      </c>
      <c r="BA33" s="2" t="s">
        <v>87</v>
      </c>
      <c r="BB33" s="2"/>
      <c r="BC33" s="2"/>
      <c r="BD33" s="2"/>
      <c r="BE33" s="2"/>
      <c r="BF33" s="2"/>
      <c r="BG33" s="2" t="s">
        <v>85</v>
      </c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6">
        <f t="shared" si="1"/>
        <v>18</v>
      </c>
      <c r="CB33" s="8">
        <f t="shared" si="2"/>
        <v>4</v>
      </c>
      <c r="CC33" s="8">
        <f t="shared" si="0"/>
        <v>0</v>
      </c>
      <c r="CD33" s="8">
        <f t="shared" si="9"/>
        <v>0</v>
      </c>
      <c r="CE33" s="8">
        <f t="shared" si="4"/>
        <v>5</v>
      </c>
      <c r="CF33" s="8">
        <f t="shared" si="5"/>
        <v>8</v>
      </c>
      <c r="CG33" s="8">
        <f t="shared" si="6"/>
        <v>0</v>
      </c>
      <c r="CH33" s="8">
        <f t="shared" si="7"/>
        <v>1</v>
      </c>
      <c r="CI33" s="8">
        <f t="shared" si="8"/>
        <v>0</v>
      </c>
    </row>
    <row r="34" spans="1:87" ht="14.25" customHeight="1">
      <c r="A34" s="12"/>
      <c r="B34" s="12"/>
      <c r="C34" s="12" t="s">
        <v>150</v>
      </c>
      <c r="D34" s="12" t="s">
        <v>39</v>
      </c>
      <c r="E34" s="2" t="s">
        <v>87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16"/>
      <c r="BG34" s="2"/>
      <c r="BH34" s="2" t="s">
        <v>87</v>
      </c>
      <c r="BI34" s="2"/>
      <c r="BJ34" s="2"/>
      <c r="BK34" s="2"/>
      <c r="BL34" s="2" t="s">
        <v>87</v>
      </c>
      <c r="BM34" s="2"/>
      <c r="BN34" s="2" t="s">
        <v>87</v>
      </c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6">
        <f t="shared" si="1"/>
        <v>4</v>
      </c>
      <c r="CB34" s="8">
        <f t="shared" si="2"/>
        <v>1</v>
      </c>
      <c r="CC34" s="8">
        <f t="shared" si="0"/>
        <v>0</v>
      </c>
      <c r="CD34" s="8">
        <f t="shared" si="9"/>
        <v>0</v>
      </c>
      <c r="CE34" s="8">
        <f t="shared" si="4"/>
        <v>0</v>
      </c>
      <c r="CF34" s="8">
        <f t="shared" si="5"/>
        <v>0</v>
      </c>
      <c r="CG34" s="8">
        <f t="shared" si="6"/>
        <v>0</v>
      </c>
      <c r="CH34" s="8">
        <f t="shared" si="7"/>
        <v>0</v>
      </c>
      <c r="CI34" s="8">
        <f t="shared" si="8"/>
        <v>3</v>
      </c>
    </row>
    <row r="35" spans="1:87" ht="14.25" customHeight="1">
      <c r="A35" s="12"/>
      <c r="B35" s="12" t="s">
        <v>151</v>
      </c>
      <c r="C35" s="12" t="s">
        <v>9</v>
      </c>
      <c r="D35" s="12" t="s">
        <v>84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85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16"/>
      <c r="BG35" s="2" t="s">
        <v>85</v>
      </c>
      <c r="BH35" s="2" t="s">
        <v>87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 t="s">
        <v>85</v>
      </c>
      <c r="BU35" s="2"/>
      <c r="BV35" s="2"/>
      <c r="BW35" s="2"/>
      <c r="BX35" s="2"/>
      <c r="BY35" s="2"/>
      <c r="BZ35" s="6">
        <f t="shared" si="1"/>
        <v>4</v>
      </c>
      <c r="CB35" s="8">
        <f t="shared" si="2"/>
        <v>1</v>
      </c>
      <c r="CC35" s="8">
        <f t="shared" si="0"/>
        <v>0</v>
      </c>
      <c r="CD35" s="8">
        <f t="shared" si="9"/>
        <v>0</v>
      </c>
      <c r="CE35" s="8">
        <f t="shared" si="4"/>
        <v>0</v>
      </c>
      <c r="CF35" s="8">
        <f t="shared" si="5"/>
        <v>0</v>
      </c>
      <c r="CG35" s="8">
        <f t="shared" si="6"/>
        <v>0</v>
      </c>
      <c r="CH35" s="8">
        <f t="shared" si="7"/>
        <v>1</v>
      </c>
      <c r="CI35" s="8">
        <f t="shared" si="8"/>
        <v>2</v>
      </c>
    </row>
    <row r="36" spans="1:87" ht="14.25" customHeight="1">
      <c r="A36" s="12"/>
      <c r="B36" s="12" t="s">
        <v>152</v>
      </c>
      <c r="C36" s="12" t="s">
        <v>143</v>
      </c>
      <c r="D36" s="12" t="s">
        <v>153</v>
      </c>
      <c r="E36" s="2"/>
      <c r="F36" s="2"/>
      <c r="G36" s="2"/>
      <c r="H36" s="2"/>
      <c r="I36" s="2" t="s">
        <v>86</v>
      </c>
      <c r="J36" s="2" t="s">
        <v>86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 t="s">
        <v>86</v>
      </c>
      <c r="Z36" s="2" t="s">
        <v>87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6">
        <f t="shared" si="1"/>
        <v>4</v>
      </c>
      <c r="CB36" s="8">
        <f t="shared" si="2"/>
        <v>2</v>
      </c>
      <c r="CC36" s="8">
        <f t="shared" si="0"/>
        <v>2</v>
      </c>
      <c r="CD36" s="8">
        <f t="shared" si="9"/>
        <v>0</v>
      </c>
      <c r="CE36" s="8">
        <f t="shared" si="4"/>
        <v>0</v>
      </c>
      <c r="CF36" s="8">
        <f t="shared" si="5"/>
        <v>0</v>
      </c>
      <c r="CG36" s="8">
        <f t="shared" si="6"/>
        <v>0</v>
      </c>
      <c r="CH36" s="8">
        <f t="shared" si="7"/>
        <v>0</v>
      </c>
      <c r="CI36" s="8">
        <f t="shared" si="8"/>
        <v>0</v>
      </c>
    </row>
    <row r="37" spans="1:87" ht="14.25" customHeight="1">
      <c r="A37" s="12"/>
      <c r="B37" s="12"/>
      <c r="C37" s="12" t="s">
        <v>154</v>
      </c>
      <c r="D37" s="22" t="s">
        <v>40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 t="s">
        <v>87</v>
      </c>
      <c r="Y37" s="2" t="s">
        <v>87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6">
        <f t="shared" si="1"/>
        <v>2</v>
      </c>
      <c r="CB37" s="8">
        <f t="shared" si="2"/>
        <v>0</v>
      </c>
      <c r="CC37" s="8">
        <f t="shared" si="0"/>
        <v>2</v>
      </c>
      <c r="CD37" s="8">
        <f t="shared" si="9"/>
        <v>0</v>
      </c>
      <c r="CE37" s="8">
        <f t="shared" si="4"/>
        <v>0</v>
      </c>
      <c r="CF37" s="8">
        <f t="shared" si="5"/>
        <v>0</v>
      </c>
      <c r="CG37" s="8">
        <f t="shared" si="6"/>
        <v>0</v>
      </c>
      <c r="CH37" s="8">
        <f t="shared" si="7"/>
        <v>0</v>
      </c>
      <c r="CI37" s="8">
        <f t="shared" si="8"/>
        <v>0</v>
      </c>
    </row>
    <row r="38" spans="1:87" ht="14.25" customHeight="1">
      <c r="A38" s="12"/>
      <c r="B38" s="12"/>
      <c r="C38" s="12" t="s">
        <v>155</v>
      </c>
      <c r="D38" s="12" t="s">
        <v>41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 t="s">
        <v>87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6">
        <f t="shared" si="1"/>
        <v>1</v>
      </c>
      <c r="CB38" s="8">
        <f t="shared" si="2"/>
        <v>0</v>
      </c>
      <c r="CC38" s="8">
        <f t="shared" si="0"/>
        <v>1</v>
      </c>
      <c r="CD38" s="8">
        <f t="shared" si="9"/>
        <v>0</v>
      </c>
      <c r="CE38" s="8">
        <f t="shared" si="4"/>
        <v>0</v>
      </c>
      <c r="CF38" s="8">
        <f t="shared" si="5"/>
        <v>0</v>
      </c>
      <c r="CG38" s="8">
        <f t="shared" si="6"/>
        <v>0</v>
      </c>
      <c r="CH38" s="8">
        <f t="shared" si="7"/>
        <v>0</v>
      </c>
      <c r="CI38" s="8">
        <f t="shared" si="8"/>
        <v>0</v>
      </c>
    </row>
    <row r="39" spans="1:87" ht="14.25" customHeight="1">
      <c r="A39" s="9"/>
      <c r="B39" s="9"/>
      <c r="C39" s="9"/>
      <c r="D39" s="9"/>
    </row>
    <row r="40" spans="1:87" ht="14.25" customHeight="1">
      <c r="A40" s="9"/>
      <c r="B40" s="9"/>
      <c r="C40" s="9"/>
      <c r="D40" s="10" t="s">
        <v>43</v>
      </c>
      <c r="E40" s="6">
        <f>COUNTIF(E3:E38, "=H")+COUNTIF(E3:E38, "=M")+COUNTIF(E3:E38, "=L")</f>
        <v>1</v>
      </c>
      <c r="F40" s="6">
        <f t="shared" ref="F40:BL40" si="18">COUNTIF(F3:F38, "=H")+COUNTIF(F3:F38, "=M")+COUNTIF(F3:F38, "=L")</f>
        <v>10</v>
      </c>
      <c r="G40" s="6">
        <f t="shared" si="18"/>
        <v>10</v>
      </c>
      <c r="H40" s="6">
        <f t="shared" si="18"/>
        <v>3</v>
      </c>
      <c r="I40" s="6">
        <f t="shared" si="18"/>
        <v>4</v>
      </c>
      <c r="J40" s="6">
        <f t="shared" si="18"/>
        <v>4</v>
      </c>
      <c r="K40" s="6">
        <f t="shared" si="18"/>
        <v>3</v>
      </c>
      <c r="L40" s="6">
        <f t="shared" si="18"/>
        <v>1</v>
      </c>
      <c r="M40" s="6">
        <f t="shared" si="18"/>
        <v>1</v>
      </c>
      <c r="N40" s="6">
        <f t="shared" si="18"/>
        <v>5</v>
      </c>
      <c r="O40" s="6">
        <f t="shared" si="18"/>
        <v>5</v>
      </c>
      <c r="P40" s="6">
        <f t="shared" si="18"/>
        <v>5</v>
      </c>
      <c r="Q40" s="6">
        <f t="shared" si="18"/>
        <v>4</v>
      </c>
      <c r="R40" s="6">
        <f t="shared" si="18"/>
        <v>1</v>
      </c>
      <c r="S40" s="6">
        <f t="shared" si="18"/>
        <v>1</v>
      </c>
      <c r="T40" s="6">
        <f t="shared" si="18"/>
        <v>1</v>
      </c>
      <c r="U40" s="6">
        <f t="shared" si="18"/>
        <v>1</v>
      </c>
      <c r="V40" s="6">
        <f t="shared" si="18"/>
        <v>2</v>
      </c>
      <c r="W40" s="6">
        <f t="shared" si="18"/>
        <v>1</v>
      </c>
      <c r="X40" s="6">
        <f t="shared" si="18"/>
        <v>4</v>
      </c>
      <c r="Y40" s="6">
        <f t="shared" si="18"/>
        <v>7</v>
      </c>
      <c r="Z40" s="6">
        <f t="shared" si="18"/>
        <v>4</v>
      </c>
      <c r="AA40" s="6">
        <f t="shared" si="18"/>
        <v>3</v>
      </c>
      <c r="AB40" s="6">
        <f t="shared" si="18"/>
        <v>1</v>
      </c>
      <c r="AC40" s="6">
        <f t="shared" si="18"/>
        <v>8</v>
      </c>
      <c r="AD40" s="6">
        <f t="shared" si="18"/>
        <v>8</v>
      </c>
      <c r="AE40" s="6">
        <f t="shared" si="18"/>
        <v>8</v>
      </c>
      <c r="AF40" s="6">
        <f t="shared" si="18"/>
        <v>8</v>
      </c>
      <c r="AG40" s="6">
        <f t="shared" si="18"/>
        <v>5</v>
      </c>
      <c r="AH40" s="6">
        <f t="shared" si="18"/>
        <v>5</v>
      </c>
      <c r="AI40" s="6">
        <f t="shared" si="18"/>
        <v>5</v>
      </c>
      <c r="AJ40" s="6">
        <f t="shared" si="18"/>
        <v>5</v>
      </c>
      <c r="AK40" s="6">
        <f t="shared" si="18"/>
        <v>8</v>
      </c>
      <c r="AL40" s="6">
        <f t="shared" si="18"/>
        <v>9</v>
      </c>
      <c r="AM40" s="6">
        <f t="shared" si="18"/>
        <v>2</v>
      </c>
      <c r="AN40" s="6">
        <f t="shared" si="18"/>
        <v>7</v>
      </c>
      <c r="AO40" s="6">
        <f t="shared" si="18"/>
        <v>9</v>
      </c>
      <c r="AP40" s="6">
        <f t="shared" si="18"/>
        <v>7</v>
      </c>
      <c r="AQ40" s="6">
        <f t="shared" si="18"/>
        <v>1</v>
      </c>
      <c r="AR40" s="6">
        <f t="shared" si="18"/>
        <v>2</v>
      </c>
      <c r="AS40" s="6">
        <f t="shared" si="18"/>
        <v>2</v>
      </c>
      <c r="AT40" s="6">
        <f t="shared" si="18"/>
        <v>4</v>
      </c>
      <c r="AU40" s="6">
        <f t="shared" si="18"/>
        <v>4</v>
      </c>
      <c r="AV40" s="6">
        <f t="shared" si="18"/>
        <v>4</v>
      </c>
      <c r="AW40" s="6">
        <f t="shared" si="18"/>
        <v>4</v>
      </c>
      <c r="AX40" s="6">
        <f t="shared" si="18"/>
        <v>4</v>
      </c>
      <c r="AY40" s="6">
        <f t="shared" si="18"/>
        <v>4</v>
      </c>
      <c r="AZ40" s="6">
        <f t="shared" si="18"/>
        <v>4</v>
      </c>
      <c r="BA40" s="6">
        <f t="shared" si="18"/>
        <v>4</v>
      </c>
      <c r="BB40" s="6">
        <f t="shared" si="18"/>
        <v>7</v>
      </c>
      <c r="BC40" s="6">
        <f t="shared" si="18"/>
        <v>7</v>
      </c>
      <c r="BD40" s="6">
        <f t="shared" si="18"/>
        <v>4</v>
      </c>
      <c r="BE40" s="6">
        <f t="shared" si="18"/>
        <v>4</v>
      </c>
      <c r="BF40" s="6">
        <f t="shared" si="18"/>
        <v>1</v>
      </c>
      <c r="BG40" s="6">
        <f t="shared" si="18"/>
        <v>15</v>
      </c>
      <c r="BH40" s="6">
        <f t="shared" si="18"/>
        <v>18</v>
      </c>
      <c r="BI40" s="6">
        <f t="shared" si="18"/>
        <v>7</v>
      </c>
      <c r="BJ40" s="6">
        <f t="shared" si="18"/>
        <v>3</v>
      </c>
      <c r="BK40" s="6">
        <f t="shared" si="18"/>
        <v>3</v>
      </c>
      <c r="BL40" s="6">
        <f t="shared" si="18"/>
        <v>1</v>
      </c>
      <c r="BM40" s="6">
        <f>COUNTIF(BM3:BM38, "=H")+COUNTIF(BM3:BM38, "=M")+COUNTIF(BM3:BM38, "=L")</f>
        <v>3</v>
      </c>
      <c r="BN40" s="6">
        <f>COUNTIF(BN3:BN38, "=H")+COUNTIF(BN3:BN38, "=M")+COUNTIF(BN3:BN38, "=L")</f>
        <v>16</v>
      </c>
      <c r="BO40" s="6">
        <f t="shared" ref="BO40:BY40" si="19">COUNTIF(BO3:BO38, "=H")+COUNTIF(BO3:BO38, "=M")+COUNTIF(BO3:BO38, "=L")</f>
        <v>6</v>
      </c>
      <c r="BP40" s="6">
        <f t="shared" si="19"/>
        <v>3</v>
      </c>
      <c r="BQ40" s="6">
        <f t="shared" si="19"/>
        <v>6</v>
      </c>
      <c r="BR40" s="6">
        <f t="shared" si="19"/>
        <v>5</v>
      </c>
      <c r="BS40" s="6">
        <f t="shared" si="19"/>
        <v>3</v>
      </c>
      <c r="BT40" s="6">
        <f t="shared" si="19"/>
        <v>3</v>
      </c>
      <c r="BU40" s="6">
        <f t="shared" si="19"/>
        <v>3</v>
      </c>
      <c r="BV40" s="6">
        <f t="shared" si="19"/>
        <v>3</v>
      </c>
      <c r="BW40" s="6">
        <f t="shared" si="19"/>
        <v>3</v>
      </c>
      <c r="BX40" s="6">
        <f t="shared" si="19"/>
        <v>3</v>
      </c>
      <c r="BY40" s="6">
        <f t="shared" si="19"/>
        <v>2</v>
      </c>
      <c r="BZ40" s="7">
        <f>SUM(BZ3:BZ38)</f>
        <v>342</v>
      </c>
      <c r="CB40" s="11">
        <f>SUM(CB3:CB38)/$BZ40</f>
        <v>0.18421052631578946</v>
      </c>
      <c r="CC40" s="11">
        <f t="shared" ref="CC40:CI40" si="20">SUM(CC3:CC38)/$BZ40</f>
        <v>5.5555555555555552E-2</v>
      </c>
      <c r="CD40" s="11">
        <f t="shared" si="20"/>
        <v>0.15204678362573099</v>
      </c>
      <c r="CE40" s="11">
        <f t="shared" si="20"/>
        <v>0.12280701754385964</v>
      </c>
      <c r="CF40" s="11">
        <f t="shared" si="20"/>
        <v>0.14912280701754385</v>
      </c>
      <c r="CG40" s="11">
        <f t="shared" si="20"/>
        <v>2.6315789473684209E-2</v>
      </c>
      <c r="CH40" s="11">
        <f t="shared" si="20"/>
        <v>4.3859649122807015E-2</v>
      </c>
      <c r="CI40" s="11">
        <f t="shared" si="20"/>
        <v>0.26608187134502925</v>
      </c>
    </row>
    <row r="41" spans="1:87" ht="14.25" customHeight="1">
      <c r="A41" s="9"/>
      <c r="B41" s="9"/>
      <c r="C41" s="9"/>
      <c r="D41" s="9"/>
    </row>
    <row r="42" spans="1:87" ht="14.25" customHeight="1">
      <c r="A42" s="9"/>
      <c r="B42" s="9"/>
      <c r="C42" s="9"/>
      <c r="D42" s="9"/>
    </row>
    <row r="43" spans="1:87" ht="14.25" customHeight="1">
      <c r="A43" s="9"/>
      <c r="B43" s="9"/>
      <c r="C43" s="9"/>
      <c r="D43" s="9"/>
    </row>
    <row r="44" spans="1:87" ht="14.25" customHeight="1">
      <c r="A44" s="9"/>
      <c r="B44" s="9"/>
      <c r="C44" s="9"/>
      <c r="D44" s="9"/>
    </row>
    <row r="45" spans="1:87" ht="14.25" customHeight="1">
      <c r="A45" s="9"/>
      <c r="B45" s="9"/>
      <c r="C45" s="9"/>
      <c r="D45" s="9"/>
      <c r="CH45" s="24"/>
    </row>
    <row r="46" spans="1:87" ht="14.25" customHeight="1">
      <c r="A46" s="9"/>
      <c r="B46" s="9"/>
      <c r="C46" s="9"/>
      <c r="D46" s="9"/>
    </row>
    <row r="47" spans="1:87" ht="14.25" customHeight="1">
      <c r="A47" s="9"/>
      <c r="B47" s="9"/>
      <c r="C47" s="9"/>
      <c r="D47" s="9"/>
    </row>
    <row r="48" spans="1:87" ht="14.25" customHeight="1">
      <c r="A48" s="9"/>
      <c r="B48" s="9"/>
      <c r="C48" s="9"/>
      <c r="D48" s="9"/>
    </row>
    <row r="49" spans="1:4" ht="14.25" customHeight="1">
      <c r="A49" s="9"/>
      <c r="B49" s="9"/>
      <c r="C49" s="9"/>
      <c r="D49" s="9"/>
    </row>
    <row r="50" spans="1:4" ht="14.25" customHeight="1">
      <c r="A50" s="9"/>
      <c r="B50" s="9"/>
      <c r="C50" s="9"/>
      <c r="D50" s="9"/>
    </row>
    <row r="51" spans="1:4" ht="14.25" customHeight="1">
      <c r="A51" s="9"/>
      <c r="B51" s="9"/>
      <c r="C51" s="9"/>
      <c r="D51" s="9"/>
    </row>
    <row r="52" spans="1:4" ht="14.25" customHeight="1">
      <c r="A52" s="9"/>
      <c r="B52" s="9"/>
      <c r="C52" s="9"/>
      <c r="D52" s="9"/>
    </row>
    <row r="53" spans="1:4" ht="14.25" customHeight="1">
      <c r="A53" s="9"/>
      <c r="B53" s="9"/>
      <c r="C53" s="9"/>
      <c r="D53" s="9"/>
    </row>
    <row r="54" spans="1:4" ht="14.25" customHeight="1">
      <c r="A54" s="9"/>
      <c r="B54" s="9"/>
      <c r="C54" s="9"/>
      <c r="D54" s="9"/>
    </row>
    <row r="55" spans="1:4" ht="14.25" customHeight="1">
      <c r="A55" s="9"/>
      <c r="B55" s="9"/>
      <c r="C55" s="9"/>
      <c r="D55" s="9"/>
    </row>
    <row r="56" spans="1:4" ht="14.25" customHeight="1">
      <c r="A56" s="9"/>
      <c r="B56" s="9"/>
      <c r="C56" s="9"/>
      <c r="D56" s="9"/>
    </row>
    <row r="57" spans="1:4" ht="14.25" customHeight="1">
      <c r="A57" s="9"/>
      <c r="B57" s="9"/>
      <c r="C57" s="9"/>
      <c r="D57" s="9"/>
    </row>
    <row r="58" spans="1:4" ht="14.25" customHeight="1">
      <c r="A58" s="9"/>
      <c r="B58" s="9"/>
      <c r="C58" s="9"/>
      <c r="D58" s="9"/>
    </row>
    <row r="59" spans="1:4" ht="14.25" customHeight="1">
      <c r="A59" s="9"/>
      <c r="B59" s="9"/>
      <c r="C59" s="9"/>
      <c r="D59" s="9"/>
    </row>
    <row r="60" spans="1:4" ht="14.25" customHeight="1">
      <c r="A60" s="9"/>
      <c r="B60" s="9"/>
      <c r="C60" s="9"/>
      <c r="D60" s="9"/>
    </row>
    <row r="61" spans="1:4" ht="14.25" customHeight="1">
      <c r="A61" s="9"/>
      <c r="B61" s="9"/>
      <c r="C61" s="9"/>
      <c r="D61" s="9"/>
    </row>
    <row r="62" spans="1:4" ht="14.25" customHeight="1">
      <c r="A62" s="9"/>
      <c r="B62" s="9"/>
      <c r="C62" s="9"/>
      <c r="D62" s="9"/>
    </row>
    <row r="63" spans="1:4" ht="14.25" customHeight="1">
      <c r="A63" s="9"/>
      <c r="B63" s="9"/>
      <c r="C63" s="9"/>
      <c r="D63" s="9"/>
    </row>
    <row r="64" spans="1:4" ht="14.25" customHeight="1">
      <c r="A64" s="9"/>
      <c r="B64" s="9"/>
      <c r="C64" s="9"/>
      <c r="D64" s="9"/>
    </row>
    <row r="65" spans="1:4" ht="14.25" customHeight="1">
      <c r="A65" s="9"/>
      <c r="B65" s="9"/>
      <c r="C65" s="9"/>
      <c r="D65" s="9"/>
    </row>
    <row r="66" spans="1:4" ht="14.25" customHeight="1">
      <c r="A66" s="9"/>
      <c r="B66" s="9"/>
      <c r="C66" s="9"/>
      <c r="D66" s="9"/>
    </row>
    <row r="67" spans="1:4" ht="14.25" customHeight="1">
      <c r="A67" s="9"/>
      <c r="B67" s="9"/>
      <c r="C67" s="9"/>
      <c r="D67" s="9"/>
    </row>
    <row r="68" spans="1:4" ht="14.25" customHeight="1">
      <c r="A68" s="9"/>
      <c r="B68" s="9"/>
      <c r="C68" s="9"/>
      <c r="D68" s="9"/>
    </row>
    <row r="69" spans="1:4" ht="14.25" customHeight="1">
      <c r="A69" s="9"/>
      <c r="B69" s="9"/>
      <c r="C69" s="9"/>
      <c r="D69" s="9"/>
    </row>
    <row r="70" spans="1:4" ht="14.25" customHeight="1">
      <c r="A70" s="9"/>
      <c r="B70" s="9"/>
      <c r="C70" s="9"/>
      <c r="D70" s="9"/>
    </row>
    <row r="71" spans="1:4" ht="14.25" customHeight="1">
      <c r="A71" s="9"/>
      <c r="B71" s="9"/>
      <c r="C71" s="9"/>
      <c r="D71" s="9"/>
    </row>
    <row r="72" spans="1:4" ht="14.25" customHeight="1">
      <c r="A72" s="9"/>
      <c r="B72" s="9"/>
      <c r="C72" s="9"/>
      <c r="D72" s="9"/>
    </row>
    <row r="73" spans="1:4" ht="14.25" customHeight="1">
      <c r="A73" s="9"/>
      <c r="B73" s="9"/>
      <c r="C73" s="9"/>
      <c r="D73" s="9"/>
    </row>
    <row r="74" spans="1:4" ht="14.25" customHeight="1">
      <c r="A74" s="9"/>
      <c r="B74" s="9"/>
      <c r="C74" s="9"/>
      <c r="D74" s="9"/>
    </row>
    <row r="75" spans="1:4" ht="14.25" customHeight="1">
      <c r="A75" s="9"/>
      <c r="B75" s="9"/>
      <c r="C75" s="9"/>
      <c r="D75" s="9"/>
    </row>
    <row r="76" spans="1:4" ht="14.25" customHeight="1">
      <c r="A76" s="9"/>
      <c r="B76" s="9"/>
      <c r="C76" s="9"/>
      <c r="D76" s="9"/>
    </row>
    <row r="77" spans="1:4" ht="14.25" customHeight="1">
      <c r="A77" s="9"/>
      <c r="B77" s="9"/>
      <c r="C77" s="9"/>
      <c r="D77" s="9"/>
    </row>
    <row r="78" spans="1:4" ht="14.25" customHeight="1">
      <c r="A78" s="9"/>
      <c r="B78" s="9"/>
      <c r="C78" s="9"/>
      <c r="D78" s="9"/>
    </row>
    <row r="79" spans="1:4" ht="14.25" customHeight="1">
      <c r="A79" s="9"/>
      <c r="B79" s="9"/>
      <c r="C79" s="9"/>
      <c r="D79" s="9"/>
    </row>
    <row r="80" spans="1:4" ht="14.25" customHeight="1">
      <c r="A80" s="9"/>
      <c r="B80" s="9"/>
      <c r="C80" s="9"/>
      <c r="D80" s="9"/>
    </row>
    <row r="81" spans="1:4" ht="14.25" customHeight="1">
      <c r="A81" s="9"/>
      <c r="B81" s="9"/>
      <c r="C81" s="9"/>
      <c r="D81" s="9"/>
    </row>
    <row r="82" spans="1:4" ht="14.25" customHeight="1">
      <c r="A82" s="9"/>
      <c r="B82" s="9"/>
      <c r="C82" s="9"/>
      <c r="D82" s="9"/>
    </row>
    <row r="83" spans="1:4" ht="14.25" customHeight="1">
      <c r="A83" s="9"/>
      <c r="B83" s="9"/>
      <c r="C83" s="9"/>
      <c r="D83" s="9"/>
    </row>
    <row r="84" spans="1:4" ht="14.25" customHeight="1">
      <c r="A84" s="9"/>
      <c r="B84" s="9"/>
      <c r="C84" s="9"/>
      <c r="D84" s="9"/>
    </row>
    <row r="85" spans="1:4" ht="14.25" customHeight="1">
      <c r="A85" s="9"/>
      <c r="B85" s="9"/>
      <c r="C85" s="9"/>
      <c r="D85" s="9"/>
    </row>
    <row r="86" spans="1:4" ht="14.25" customHeight="1">
      <c r="A86" s="9"/>
      <c r="B86" s="9"/>
      <c r="C86" s="9"/>
      <c r="D86" s="9"/>
    </row>
    <row r="87" spans="1:4" ht="14.25" customHeight="1">
      <c r="A87" s="9"/>
      <c r="B87" s="9"/>
      <c r="C87" s="9"/>
      <c r="D87" s="9"/>
    </row>
    <row r="88" spans="1:4" ht="14.25" customHeight="1">
      <c r="A88" s="9"/>
      <c r="B88" s="9"/>
      <c r="C88" s="9"/>
      <c r="D88" s="9"/>
    </row>
    <row r="89" spans="1:4" ht="14.25" customHeight="1">
      <c r="A89" s="9"/>
      <c r="B89" s="9"/>
      <c r="C89" s="9"/>
      <c r="D89" s="9"/>
    </row>
    <row r="90" spans="1:4" ht="14.25" customHeight="1">
      <c r="A90" s="9"/>
      <c r="B90" s="9"/>
      <c r="C90" s="9"/>
      <c r="D90" s="9"/>
    </row>
    <row r="91" spans="1:4" ht="14.25" customHeight="1">
      <c r="A91" s="9"/>
      <c r="B91" s="9"/>
      <c r="C91" s="9"/>
      <c r="D91" s="9"/>
    </row>
    <row r="92" spans="1:4" ht="14.25" customHeight="1">
      <c r="A92" s="9"/>
      <c r="B92" s="9"/>
      <c r="C92" s="9"/>
      <c r="D92" s="9"/>
    </row>
    <row r="93" spans="1:4" ht="14.25" customHeight="1">
      <c r="A93" s="9"/>
      <c r="B93" s="9"/>
      <c r="C93" s="9"/>
      <c r="D93" s="9"/>
    </row>
    <row r="94" spans="1:4" ht="14.25" customHeight="1">
      <c r="A94" s="9"/>
      <c r="B94" s="9"/>
      <c r="C94" s="9"/>
      <c r="D94" s="9"/>
    </row>
    <row r="95" spans="1:4" ht="14.25" customHeight="1">
      <c r="A95" s="9"/>
      <c r="B95" s="9"/>
      <c r="C95" s="9"/>
      <c r="D95" s="9"/>
    </row>
    <row r="96" spans="1:4" ht="14.25" customHeight="1">
      <c r="A96" s="9"/>
      <c r="B96" s="9"/>
      <c r="C96" s="9"/>
      <c r="D96" s="9"/>
    </row>
    <row r="97" spans="1:4" ht="14.25" customHeight="1">
      <c r="A97" s="9"/>
      <c r="B97" s="9"/>
      <c r="C97" s="9"/>
      <c r="D97" s="9"/>
    </row>
    <row r="98" spans="1:4" ht="14.25" customHeight="1">
      <c r="A98" s="9"/>
      <c r="B98" s="9"/>
      <c r="C98" s="9"/>
      <c r="D98" s="9"/>
    </row>
    <row r="99" spans="1:4" ht="14.25" customHeight="1">
      <c r="A99" s="9"/>
      <c r="B99" s="9"/>
      <c r="C99" s="9"/>
      <c r="D99" s="9"/>
    </row>
    <row r="100" spans="1:4" ht="14.25" customHeight="1">
      <c r="A100" s="9"/>
      <c r="B100" s="9"/>
      <c r="C100" s="9"/>
      <c r="D100" s="9"/>
    </row>
    <row r="101" spans="1:4" ht="14.25" customHeight="1">
      <c r="A101" s="9"/>
      <c r="B101" s="9"/>
      <c r="C101" s="9"/>
      <c r="D101" s="9"/>
    </row>
    <row r="102" spans="1:4" ht="14.25" customHeight="1">
      <c r="A102" s="9"/>
      <c r="B102" s="9"/>
      <c r="C102" s="9"/>
      <c r="D102" s="9"/>
    </row>
    <row r="103" spans="1:4" ht="14.25" customHeight="1">
      <c r="A103" s="9"/>
      <c r="B103" s="9"/>
      <c r="C103" s="9"/>
      <c r="D103" s="9"/>
    </row>
    <row r="104" spans="1:4" ht="14.25" customHeight="1">
      <c r="A104" s="9"/>
      <c r="B104" s="9"/>
      <c r="C104" s="9"/>
      <c r="D104" s="9"/>
    </row>
    <row r="105" spans="1:4" ht="14.25" customHeight="1">
      <c r="A105" s="9"/>
      <c r="B105" s="9"/>
      <c r="C105" s="9"/>
      <c r="D105" s="9"/>
    </row>
    <row r="106" spans="1:4" ht="14.25" customHeight="1">
      <c r="A106" s="9"/>
      <c r="B106" s="9"/>
      <c r="C106" s="9"/>
      <c r="D106" s="9"/>
    </row>
    <row r="107" spans="1:4" ht="14.25" customHeight="1">
      <c r="A107" s="9"/>
      <c r="B107" s="9"/>
      <c r="C107" s="9"/>
      <c r="D107" s="9"/>
    </row>
    <row r="108" spans="1:4" ht="14.25" customHeight="1">
      <c r="A108" s="9"/>
      <c r="B108" s="9"/>
      <c r="C108" s="9"/>
      <c r="D108" s="9"/>
    </row>
    <row r="109" spans="1:4" ht="14.25" customHeight="1">
      <c r="A109" s="9"/>
      <c r="B109" s="9"/>
      <c r="C109" s="9"/>
      <c r="D109" s="9"/>
    </row>
    <row r="110" spans="1:4" ht="14.25" customHeight="1">
      <c r="A110" s="9"/>
      <c r="B110" s="9"/>
      <c r="C110" s="9"/>
      <c r="D110" s="9"/>
    </row>
    <row r="111" spans="1:4" ht="14.25" customHeight="1">
      <c r="A111" s="9"/>
      <c r="B111" s="9"/>
      <c r="C111" s="9"/>
      <c r="D111" s="9"/>
    </row>
  </sheetData>
  <mergeCells count="8">
    <mergeCell ref="CB1:CI1"/>
    <mergeCell ref="X1:AB1"/>
    <mergeCell ref="AK1:AP1"/>
    <mergeCell ref="E1:V1"/>
    <mergeCell ref="BD1:BF1"/>
    <mergeCell ref="BH1:BY1"/>
    <mergeCell ref="AC1:AJ1"/>
    <mergeCell ref="AQ1:BC1"/>
  </mergeCells>
  <conditionalFormatting sqref="CB3:CI38">
    <cfRule type="cellIs" dxfId="6" priority="172" operator="equal">
      <formula>1</formula>
    </cfRule>
    <cfRule type="cellIs" dxfId="5" priority="173" operator="equal">
      <formula>0</formula>
    </cfRule>
  </conditionalFormatting>
  <conditionalFormatting sqref="J40:M40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0:M40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14 BZ34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Z3:BZ38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0:BY40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BY38">
    <cfRule type="cellIs" dxfId="4" priority="334" operator="equal">
      <formula>"H"</formula>
    </cfRule>
    <cfRule type="cellIs" dxfId="3" priority="335" operator="equal">
      <formula>"L"</formula>
    </cfRule>
    <cfRule type="cellIs" dxfId="2" priority="336" operator="equal">
      <formula>"M"</formula>
    </cfRule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ntainsBlanks" dxfId="1" priority="338">
      <formula>LEN(TRIM(E3))=0</formula>
    </cfRule>
    <cfRule type="cellIs" dxfId="0" priority="339" operator="equal">
      <formula>"yes"</formula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FM-&gt;Features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mayele</dc:creator>
  <cp:lastModifiedBy>mayele</cp:lastModifiedBy>
  <dcterms:created xsi:type="dcterms:W3CDTF">2017-03-27T17:23:43Z</dcterms:created>
  <dcterms:modified xsi:type="dcterms:W3CDTF">2020-03-02T15:19:24Z</dcterms:modified>
</cp:coreProperties>
</file>