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tium designer projects\LM2576_DC-DC Converter\LM2576_DC-DC_Converter\Project Outputs for LM2576_DC-DC_Converter\BOM\"/>
    </mc:Choice>
  </mc:AlternateContent>
  <xr:revisionPtr revIDLastSave="0" documentId="8_{CAE09F4C-9644-40D6-9B69-408F173DB581}" xr6:coauthVersionLast="45" xr6:coauthVersionMax="45" xr10:uidLastSave="{00000000-0000-0000-0000-000000000000}"/>
  <bookViews>
    <workbookView xWindow="5145" yWindow="1620" windowWidth="21600" windowHeight="1138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<sst xmlns="http://schemas.openxmlformats.org/spreadsheetml/2006/main" count="92" uniqueCount="77">
  <si>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</si>
  <si>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</si>
  <si>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</si>
  <si>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</si>
  <si>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</si>
  <si>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</si>
  <si>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</si>
  <si>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</si>
  <si>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</si>
  <si>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</si>
  <si>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</si>
  <si>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</si>
  <si>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</si>
  <si>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</si>
  <si>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</si>
  <si>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</si>
  <si>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</si>
  <si>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</si>
  <si>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</si>
  <si>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</si>
  <si>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</si>
  <si>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</si>
  <si>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</si>
  <si>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</si>
  <si>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Contact: contact.mehdi.khalfallah@gmail.com</t>
  </si>
  <si>
    <t>Ingr.Mehdi Khalfallah</t>
  </si>
  <si>
    <t>&lt;Parameter Project not found&gt;</t>
  </si>
  <si>
    <t>LM2576_DC-DC_Converter.PrjPcb</t>
  </si>
  <si>
    <t>None</t>
  </si>
  <si>
    <t>20/11/2020</t>
  </si>
  <si>
    <t>13:22</t>
  </si>
  <si>
    <t>Designator</t>
  </si>
  <si>
    <t>C1</t>
  </si>
  <si>
    <t>C2</t>
  </si>
  <si>
    <t>Con1, Con2</t>
  </si>
  <si>
    <t>D1</t>
  </si>
  <si>
    <t>L1</t>
  </si>
  <si>
    <t>R1</t>
  </si>
  <si>
    <t>R2</t>
  </si>
  <si>
    <t>U1</t>
  </si>
  <si>
    <t>Comment</t>
  </si>
  <si>
    <t>200uF</t>
  </si>
  <si>
    <t>1000uF</t>
  </si>
  <si>
    <t>2pinconnector</t>
  </si>
  <si>
    <t>1N5822</t>
  </si>
  <si>
    <t>150uH</t>
  </si>
  <si>
    <t>10K</t>
  </si>
  <si>
    <t>1K</t>
  </si>
  <si>
    <t>LM2576</t>
  </si>
  <si>
    <t>Description</t>
  </si>
  <si>
    <t>Cap Aluminum 220uF 50V 20% (10 X 10mm) SMD 220mA 1000 hr 105°C T/R</t>
  </si>
  <si>
    <t>CAP ALUM 1000UF 20% 50V SMD</t>
  </si>
  <si>
    <t>Conn Unshrouded Header HDR 2 POS 2.54mm Solder ST Thru-Hole KK® Bag</t>
  </si>
  <si>
    <t>DIODE SCHOTTKY 40V 3A DO214AC</t>
  </si>
  <si>
    <t>POT, TRIMMER, 10KOHM, 25TURN, PANEL; Product Range:AEC-Q200 3296W Series; Track Resistance:10kohm; No. of Turns:25Turns; Power Rating:500mW; Resistance Tolerance: 10%; Temperature Coefficient: 100ppm/ C ;RoHS Compliant: Yes</t>
  </si>
  <si>
    <t>RES SMD 1K OHM 5% 1/4W 1206</t>
  </si>
  <si>
    <t>Conv DC-DC Single Inv/Step Down 4V to 60V 6-Pin(5+Tab) TO-263 T/R</t>
  </si>
  <si>
    <t>Manufacturer 1</t>
  </si>
  <si>
    <t>Manufacturer Part Number 1</t>
  </si>
  <si>
    <t>#Column Name Error:' Package / Case</t>
  </si>
  <si>
    <t>Supplier 1</t>
  </si>
  <si>
    <t>Digi-Key</t>
  </si>
  <si>
    <t>Supplier Part Number 1</t>
  </si>
  <si>
    <t>493-2228-1-ND</t>
  </si>
  <si>
    <t>4444PHCT-ND</t>
  </si>
  <si>
    <t>WM2722-ND</t>
  </si>
  <si>
    <t>SK34A-LTPMSCT-ND</t>
  </si>
  <si>
    <t>3296W-1-103RLFCT-ND</t>
  </si>
  <si>
    <t>311-1.0KERCT-ND</t>
  </si>
  <si>
    <t>LM2576HVSX-ADJ/NOPBCT-ND</t>
  </si>
  <si>
    <t>C:\Users\USER\Desktop\altium designer projects\LM2576_DC-DC Converter\LM2576_DC-DC_Converter\LM2576_DC-DC_Converter.PrjPcb</t>
  </si>
  <si>
    <t>9</t>
  </si>
  <si>
    <t>20/11/2020 13:22</t>
  </si>
  <si>
    <t>LM2576_DC_DC_Bill of Materials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</si>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</sst>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19" fillId="2" borderId="0" xfId="0" applyFont="1" applyFill="1" applyBorder="1" applyAlignment="1">
      <alignment horizontal="left" indent="7"/>
    </xf>
    <xf numFmtId="0" fontId="9" fillId="2" borderId="0" xfId="0" applyFont="1" applyFill="1" applyBorder="1" applyAlignment="1">
      <alignment horizontal="left" indent="9"/>
    </xf>
    <xf numFmtId="0" fontId="10" fillId="2" borderId="0" xfId="0" applyFont="1" applyFill="1" applyBorder="1" applyAlignment="1">
      <alignment horizontal="left" indent="7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209551</xdr:colOff>
      <xdr:row>2</xdr:row>
      <xdr:rowOff>95250</xdr:rowOff>
    </xdr:from>
    <xdr:to>
      <xdr:col>9</xdr:col>
      <xdr:colOff>1581151</xdr:colOff>
      <xdr:row>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0196E0-59B2-48B7-BF99-455BA74B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2576" y="742950"/>
          <a:ext cx="1371600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6"/>
  <sheetViews>
    <sheetView showGridLines="0" tabSelected="1" zoomScaleNormal="100" workbookViewId="0">
      <selection activeCell="J23" sqref="J23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4" customWidth="1"/>
    <col min="10" max="10" width="25.7109375" style="1" customWidth="1"/>
    <col min="11" max="11" width="7.5703125" style="39" customWidth="1"/>
    <col min="12" max="12" width="8.140625" style="39" customWidth="1"/>
    <col min="13" max="13" width="8.5703125" style="39" customWidth="1"/>
    <col min="14" max="14" width="8" style="39" customWidth="1"/>
    <col min="15" max="15" width="8.28515625" style="42" customWidth="1"/>
    <col min="16" max="16384" width="9.140625" style="1"/>
  </cols>
  <sheetData>
    <row r="1" spans="1:15" ht="13.5" thickBot="1" x14ac:dyDescent="0.25">
      <c r="A1" s="61"/>
      <c r="B1" s="55"/>
      <c r="C1" s="62"/>
      <c r="D1" s="62"/>
      <c r="E1" s="63"/>
      <c r="F1" s="55"/>
      <c r="G1" s="55"/>
      <c r="H1" s="55"/>
      <c r="I1" s="56"/>
      <c r="J1" s="68"/>
      <c r="K1" s="38"/>
      <c r="L1" s="46"/>
      <c r="M1" s="46"/>
      <c r="N1" s="46"/>
      <c r="O1" s="47"/>
    </row>
    <row r="2" spans="1:15" ht="37.5" customHeight="1" thickBot="1" x14ac:dyDescent="0.25">
      <c r="A2" s="64"/>
      <c r="B2" s="20"/>
      <c r="C2" s="20" t="s">
        <v>23</v>
      </c>
      <c r="D2" s="28"/>
      <c r="E2" s="37"/>
      <c r="F2" s="60" t="s">
        <v>26</v>
      </c>
      <c r="G2" s="57"/>
      <c r="H2" s="57"/>
      <c r="I2" s="57"/>
      <c r="J2" s="69"/>
      <c r="K2" s="48"/>
      <c r="L2" s="49"/>
      <c r="M2" s="48"/>
      <c r="N2" s="48"/>
      <c r="O2" s="49"/>
    </row>
    <row r="3" spans="1:15" ht="23.25" customHeight="1" x14ac:dyDescent="0.2">
      <c r="A3" s="64"/>
      <c r="B3" s="11"/>
      <c r="C3" s="28"/>
      <c r="D3" s="11" t="s">
        <v>14</v>
      </c>
      <c r="E3" s="104" t="s">
        <v>27</v>
      </c>
      <c r="F3" s="97" t="s">
        <v>24</v>
      </c>
      <c r="H3" s="98" t="s">
        <v>22</v>
      </c>
      <c r="J3" s="70"/>
      <c r="L3" s="42"/>
      <c r="M3" s="40"/>
    </row>
    <row r="4" spans="1:15" ht="17.25" customHeight="1" x14ac:dyDescent="0.2">
      <c r="A4" s="64"/>
      <c r="B4" s="11"/>
      <c r="C4" s="28"/>
      <c r="D4" s="11" t="s">
        <v>15</v>
      </c>
      <c r="E4" s="105" t="s">
        <v>27</v>
      </c>
      <c r="F4" s="23"/>
      <c r="G4" s="30"/>
      <c r="I4" s="23"/>
      <c r="J4" s="71"/>
      <c r="L4" s="42"/>
    </row>
    <row r="5" spans="1:15" ht="17.25" customHeight="1" x14ac:dyDescent="0.3">
      <c r="A5" s="64"/>
      <c r="B5" s="11"/>
      <c r="C5" s="28"/>
      <c r="D5" s="11" t="s">
        <v>16</v>
      </c>
      <c r="E5" s="106" t="s">
        <v>28</v>
      </c>
      <c r="F5" s="23"/>
      <c r="G5" s="95"/>
      <c r="H5" s="96" t="s">
        <v>25</v>
      </c>
      <c r="I5" s="3"/>
      <c r="J5" s="71"/>
      <c r="L5" s="42"/>
    </row>
    <row r="6" spans="1:15" x14ac:dyDescent="0.2">
      <c r="A6" s="64"/>
      <c r="B6" s="16"/>
      <c r="C6" s="16"/>
      <c r="D6" s="16"/>
      <c r="E6" s="14"/>
      <c r="F6" s="12"/>
      <c r="G6" s="95"/>
      <c r="I6" s="11"/>
      <c r="J6" s="71"/>
      <c r="L6" s="42"/>
    </row>
    <row r="7" spans="1:15" ht="15.75" customHeight="1" x14ac:dyDescent="0.2">
      <c r="A7" s="64"/>
      <c r="B7" s="17"/>
      <c r="C7" s="17" t="s">
        <v>18</v>
      </c>
      <c r="D7" s="107" t="s">
        <v>29</v>
      </c>
      <c r="E7" s="107" t="s">
        <v>30</v>
      </c>
      <c r="F7" s="23"/>
      <c r="G7" s="95"/>
      <c r="I7" s="29"/>
      <c r="J7" s="71"/>
      <c r="L7" s="42"/>
    </row>
    <row r="8" spans="1:15" ht="15.75" customHeight="1" x14ac:dyDescent="0.2">
      <c r="A8" s="64"/>
      <c r="B8" s="15"/>
      <c r="C8" s="15" t="s">
        <v>17</v>
      </c>
      <c r="D8" s="18">
        <f ca="1">TODAY()</f>
        <v>44155</v>
      </c>
      <c r="E8" s="19">
        <f ca="1">NOW()</f>
        <v>44155.557285995368</v>
      </c>
      <c r="F8" s="23"/>
      <c r="G8" s="17"/>
      <c r="H8" s="13"/>
      <c r="I8" s="23"/>
      <c r="J8" s="71"/>
      <c r="L8" s="42"/>
    </row>
    <row r="9" spans="1:15" s="22" customFormat="1" ht="40.5" customHeight="1" x14ac:dyDescent="0.2">
      <c r="A9" s="65"/>
      <c r="B9" s="58" t="s">
        <v>21</v>
      </c>
      <c r="C9" s="59" t="s">
        <v>31</v>
      </c>
      <c r="D9" s="59" t="s">
        <v>40</v>
      </c>
      <c r="E9" s="59" t="s">
        <v>49</v>
      </c>
      <c r="F9" s="59" t="s">
        <v>57</v>
      </c>
      <c r="G9" s="59" t="s">
        <v>58</v>
      </c>
      <c r="H9" s="59" t="s">
        <v>59</v>
      </c>
      <c r="I9" s="59" t="s">
        <v>60</v>
      </c>
      <c r="J9" s="72" t="s">
        <v>62</v>
      </c>
      <c r="K9" s="50"/>
      <c r="L9" s="50"/>
      <c r="M9" s="50"/>
      <c r="N9" s="50"/>
      <c r="O9" s="50"/>
    </row>
    <row r="10" spans="1:15" s="2" customFormat="1" ht="13.5" customHeight="1" x14ac:dyDescent="0.2">
      <c r="A10" s="64"/>
      <c r="B10" s="91">
        <f>ROW(B10) - ROW($B$9)</f>
        <v>1</v>
      </c>
      <c r="C10" s="86" t="s">
        <v>32</v>
      </c>
      <c r="D10" s="86" t="s">
        <v>41</v>
      </c>
      <c r="E10" s="86" t="s">
        <v>50</v>
      </c>
      <c r="F10" s="86"/>
      <c r="G10" s="86"/>
      <c r="H10" s="86"/>
      <c r="I10" s="93" t="s">
        <v>61</v>
      </c>
      <c r="J10" s="87" t="s">
        <v>63</v>
      </c>
      <c r="K10" s="51"/>
      <c r="L10" s="24"/>
      <c r="M10" s="52"/>
      <c r="N10" s="52"/>
      <c r="O10" s="53"/>
    </row>
    <row r="11" spans="1:15" s="2" customFormat="1" ht="13.5" customHeight="1" x14ac:dyDescent="0.2">
      <c r="A11" s="64"/>
      <c r="B11" s="92">
        <f>ROW(B11) - ROW($B$9)</f>
        <v>2</v>
      </c>
      <c r="C11" s="88" t="s">
        <v>33</v>
      </c>
      <c r="D11" s="88" t="s">
        <v>42</v>
      </c>
      <c r="E11" s="89" t="s">
        <v>51</v>
      </c>
      <c r="F11" s="89"/>
      <c r="G11" s="89"/>
      <c r="H11" s="89"/>
      <c r="I11" s="94" t="s">
        <v>61</v>
      </c>
      <c r="J11" s="90" t="s">
        <v>64</v>
      </c>
      <c r="K11" s="54"/>
      <c r="L11" s="54"/>
      <c r="M11" s="54"/>
      <c r="N11" s="54"/>
      <c r="O11" s="53"/>
    </row>
    <row r="12" spans="1:15" s="2" customFormat="1" ht="13.5" customHeight="1" x14ac:dyDescent="0.2">
      <c r="A12" s="64"/>
      <c r="B12" s="91">
        <f>ROW(B12) - ROW($B$9)</f>
        <v>3</v>
      </c>
      <c r="C12" s="86" t="s">
        <v>34</v>
      </c>
      <c r="D12" s="86" t="s">
        <v>43</v>
      </c>
      <c r="E12" s="86" t="s">
        <v>52</v>
      </c>
      <c r="F12" s="86"/>
      <c r="G12" s="86"/>
      <c r="H12" s="86"/>
      <c r="I12" s="93" t="s">
        <v>61</v>
      </c>
      <c r="J12" s="87" t="s">
        <v>65</v>
      </c>
      <c r="K12" s="51"/>
      <c r="L12" s="24"/>
      <c r="M12" s="52"/>
      <c r="N12" s="52"/>
      <c r="O12" s="53"/>
    </row>
    <row r="13" spans="1:15" s="2" customFormat="1" ht="13.5" customHeight="1" x14ac:dyDescent="0.2">
      <c r="A13" s="64"/>
      <c r="B13" s="92">
        <f>ROW(B13) - ROW($B$9)</f>
        <v>4</v>
      </c>
      <c r="C13" s="88" t="s">
        <v>35</v>
      </c>
      <c r="D13" s="88" t="s">
        <v>44</v>
      </c>
      <c r="E13" s="89" t="s">
        <v>53</v>
      </c>
      <c r="F13" s="89"/>
      <c r="G13" s="89"/>
      <c r="H13" s="89"/>
      <c r="I13" s="94" t="s">
        <v>61</v>
      </c>
      <c r="J13" s="90" t="s">
        <v>66</v>
      </c>
      <c r="K13" s="54"/>
      <c r="L13" s="54"/>
      <c r="M13" s="54"/>
      <c r="N13" s="54"/>
      <c r="O13" s="53"/>
    </row>
    <row r="14" spans="1:15" s="2" customFormat="1" ht="13.5" customHeight="1" x14ac:dyDescent="0.2">
      <c r="A14" s="64"/>
      <c r="B14" s="91">
        <f>ROW(B14) - ROW($B$9)</f>
        <v>5</v>
      </c>
      <c r="C14" s="86" t="s">
        <v>36</v>
      </c>
      <c r="D14" s="86" t="s">
        <v>45</v>
      </c>
      <c r="E14" s="86"/>
      <c r="F14" s="86"/>
      <c r="G14" s="86"/>
      <c r="H14" s="86"/>
      <c r="I14" s="93" t="s">
        <v>61</v>
      </c>
      <c r="J14" s="87"/>
      <c r="K14" s="51"/>
      <c r="L14" s="24"/>
      <c r="M14" s="52"/>
      <c r="N14" s="52"/>
      <c r="O14" s="53"/>
    </row>
    <row r="15" spans="1:15" s="2" customFormat="1" ht="13.5" customHeight="1" x14ac:dyDescent="0.2">
      <c r="A15" s="64"/>
      <c r="B15" s="92">
        <f>ROW(B15) - ROW($B$9)</f>
        <v>6</v>
      </c>
      <c r="C15" s="88" t="s">
        <v>37</v>
      </c>
      <c r="D15" s="88" t="s">
        <v>46</v>
      </c>
      <c r="E15" s="89" t="s">
        <v>54</v>
      </c>
      <c r="F15" s="89"/>
      <c r="G15" s="89"/>
      <c r="H15" s="89"/>
      <c r="I15" s="94" t="s">
        <v>61</v>
      </c>
      <c r="J15" s="90" t="s">
        <v>67</v>
      </c>
      <c r="K15" s="54"/>
      <c r="L15" s="54"/>
      <c r="M15" s="54"/>
      <c r="N15" s="54"/>
      <c r="O15" s="53"/>
    </row>
    <row r="16" spans="1:15" s="2" customFormat="1" ht="13.5" customHeight="1" x14ac:dyDescent="0.2">
      <c r="A16" s="64"/>
      <c r="B16" s="91">
        <f>ROW(B16) - ROW($B$9)</f>
        <v>7</v>
      </c>
      <c r="C16" s="86" t="s">
        <v>38</v>
      </c>
      <c r="D16" s="86" t="s">
        <v>47</v>
      </c>
      <c r="E16" s="86" t="s">
        <v>55</v>
      </c>
      <c r="F16" s="86"/>
      <c r="G16" s="86"/>
      <c r="H16" s="86"/>
      <c r="I16" s="93" t="s">
        <v>61</v>
      </c>
      <c r="J16" s="87" t="s">
        <v>68</v>
      </c>
      <c r="K16" s="51"/>
      <c r="L16" s="24"/>
      <c r="M16" s="52"/>
      <c r="N16" s="52"/>
      <c r="O16" s="53"/>
    </row>
    <row r="17" spans="1:15" s="2" customFormat="1" ht="13.5" customHeight="1" x14ac:dyDescent="0.2">
      <c r="A17" s="64"/>
      <c r="B17" s="92">
        <f>ROW(B17) - ROW($B$9)</f>
        <v>8</v>
      </c>
      <c r="C17" s="88" t="s">
        <v>39</v>
      </c>
      <c r="D17" s="88" t="s">
        <v>48</v>
      </c>
      <c r="E17" s="89" t="s">
        <v>56</v>
      </c>
      <c r="F17" s="89"/>
      <c r="G17" s="89"/>
      <c r="H17" s="89"/>
      <c r="I17" s="94" t="s">
        <v>61</v>
      </c>
      <c r="J17" s="90" t="s">
        <v>69</v>
      </c>
      <c r="K17" s="54"/>
      <c r="L17" s="54"/>
      <c r="M17" s="54"/>
      <c r="N17" s="54"/>
      <c r="O17" s="53"/>
    </row>
    <row r="18" spans="1:15" x14ac:dyDescent="0.2">
      <c r="A18" s="66"/>
      <c r="B18" s="26"/>
      <c r="C18" s="27"/>
      <c r="D18" s="21"/>
      <c r="E18" s="21"/>
      <c r="F18" s="26"/>
      <c r="G18" s="25"/>
      <c r="H18" s="76"/>
      <c r="I18" s="77"/>
      <c r="J18" s="78"/>
      <c r="K18" s="41"/>
    </row>
    <row r="19" spans="1:15" x14ac:dyDescent="0.2">
      <c r="A19" s="66"/>
      <c r="B19" s="99" t="s">
        <v>19</v>
      </c>
      <c r="C19" s="100"/>
      <c r="D19" s="4"/>
      <c r="E19" s="7"/>
      <c r="F19" s="73" t="s">
        <v>20</v>
      </c>
      <c r="G19" s="4"/>
      <c r="H19" s="4"/>
      <c r="I19" s="31"/>
      <c r="J19" s="79"/>
    </row>
    <row r="20" spans="1:15" ht="26.25" x14ac:dyDescent="0.2">
      <c r="A20" s="66"/>
      <c r="B20" s="75"/>
      <c r="C20" s="6"/>
      <c r="D20" s="6"/>
      <c r="E20" s="8"/>
      <c r="F20" s="74"/>
      <c r="G20" s="5"/>
      <c r="H20" s="36"/>
      <c r="I20" s="35"/>
      <c r="J20" s="80"/>
      <c r="L20" s="101"/>
      <c r="M20" s="102"/>
      <c r="N20" s="43"/>
    </row>
    <row r="21" spans="1:15" x14ac:dyDescent="0.2">
      <c r="A21" s="66"/>
      <c r="B21" s="75"/>
      <c r="C21" s="6"/>
      <c r="D21" s="6"/>
      <c r="E21" s="8"/>
      <c r="F21" s="74"/>
      <c r="G21" s="5"/>
      <c r="H21" s="5"/>
      <c r="I21" s="32"/>
      <c r="J21" s="81"/>
      <c r="K21" s="44"/>
      <c r="L21" s="103"/>
      <c r="M21" s="103"/>
      <c r="N21" s="45"/>
    </row>
    <row r="22" spans="1:15" ht="13.5" thickBot="1" x14ac:dyDescent="0.25">
      <c r="A22" s="67"/>
      <c r="B22" s="10"/>
      <c r="C22" s="10"/>
      <c r="D22" s="10"/>
      <c r="E22" s="9"/>
      <c r="F22" s="82"/>
      <c r="G22" s="9"/>
      <c r="H22" s="9"/>
      <c r="I22" s="33"/>
      <c r="J22" s="83"/>
      <c r="K22" s="44"/>
    </row>
    <row r="24" spans="1:15" x14ac:dyDescent="0.2">
      <c r="C24" s="1"/>
      <c r="D24" s="1"/>
      <c r="E24" s="1"/>
    </row>
    <row r="25" spans="1:15" x14ac:dyDescent="0.2">
      <c r="C25" s="1"/>
      <c r="D25" s="1"/>
      <c r="E25" s="1"/>
    </row>
    <row r="26" spans="1:15" x14ac:dyDescent="0.2">
      <c r="C26" s="1"/>
      <c r="D26" s="1"/>
      <c r="E26" s="1"/>
    </row>
  </sheetData>
  <mergeCells count="3">
    <mergeCell ref="B19:C19"/>
    <mergeCell ref="L20:M20"/>
    <mergeCell ref="L21:M21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4" t="s">
        <v>0</v>
      </c>
      <c r="B1" s="108" t="s">
        <v>70</v>
      </c>
    </row>
    <row r="2" spans="1:2" x14ac:dyDescent="0.2">
      <c r="A2" s="85" t="s">
        <v>1</v>
      </c>
      <c r="B2" s="109" t="s">
        <v>27</v>
      </c>
    </row>
    <row r="3" spans="1:2" x14ac:dyDescent="0.2">
      <c r="A3" s="84" t="s">
        <v>2</v>
      </c>
      <c r="B3" s="110" t="s">
        <v>28</v>
      </c>
    </row>
    <row r="4" spans="1:2" x14ac:dyDescent="0.2">
      <c r="A4" s="85" t="s">
        <v>3</v>
      </c>
      <c r="B4" s="109" t="s">
        <v>27</v>
      </c>
    </row>
    <row r="5" spans="1:2" x14ac:dyDescent="0.2">
      <c r="A5" s="84" t="s">
        <v>4</v>
      </c>
      <c r="B5" s="110" t="s">
        <v>70</v>
      </c>
    </row>
    <row r="6" spans="1:2" x14ac:dyDescent="0.2">
      <c r="A6" s="85" t="s">
        <v>5</v>
      </c>
      <c r="B6" s="109" t="s">
        <v>27</v>
      </c>
    </row>
    <row r="7" spans="1:2" x14ac:dyDescent="0.2">
      <c r="A7" s="84" t="s">
        <v>6</v>
      </c>
      <c r="B7" s="110" t="s">
        <v>71</v>
      </c>
    </row>
    <row r="8" spans="1:2" x14ac:dyDescent="0.2">
      <c r="A8" s="85" t="s">
        <v>7</v>
      </c>
      <c r="B8" s="109" t="s">
        <v>30</v>
      </c>
    </row>
    <row r="9" spans="1:2" x14ac:dyDescent="0.2">
      <c r="A9" s="84" t="s">
        <v>8</v>
      </c>
      <c r="B9" s="110" t="s">
        <v>29</v>
      </c>
    </row>
    <row r="10" spans="1:2" x14ac:dyDescent="0.2">
      <c r="A10" s="85" t="s">
        <v>9</v>
      </c>
      <c r="B10" s="109" t="s">
        <v>72</v>
      </c>
    </row>
    <row r="11" spans="1:2" x14ac:dyDescent="0.2">
      <c r="A11" s="84" t="s">
        <v>10</v>
      </c>
      <c r="B11" s="110" t="s">
        <v>73</v>
      </c>
    </row>
    <row r="12" spans="1:2" x14ac:dyDescent="0.2">
      <c r="A12" s="85" t="s">
        <v>11</v>
      </c>
      <c r="B12" s="109" t="s">
        <v>74</v>
      </c>
    </row>
    <row r="13" spans="1:2" x14ac:dyDescent="0.2">
      <c r="A13" s="84" t="s">
        <v>12</v>
      </c>
      <c r="B13" s="110" t="s">
        <v>75</v>
      </c>
    </row>
    <row r="14" spans="1:2" x14ac:dyDescent="0.2">
      <c r="A14" s="85" t="s">
        <v>13</v>
      </c>
      <c r="B14" s="109" t="s">
        <v>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2012-02-04T13:58:31Z</cp:lastPrinted>
  <dcterms:created xsi:type="dcterms:W3CDTF">2002-11-05T15:28:02Z</dcterms:created>
  <dcterms:modified xsi:type="dcterms:W3CDTF">2020-11-20T12:22:30Z</dcterms:modified>
</cp:coreProperties>
</file>