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7"/>
  </bookViews>
  <sheets>
    <sheet name="در خاک" sheetId="26" r:id="rId1"/>
    <sheet name="در هوا" sheetId="25" r:id="rId2"/>
    <sheet name="TEST" sheetId="24" r:id="rId3"/>
    <sheet name="panel_table" sheetId="22" r:id="rId4"/>
    <sheet name="lighting_table" sheetId="20" r:id="rId5"/>
    <sheet name="socket_table" sheetId="21" r:id="rId6"/>
    <sheet name="current_table" sheetId="17" r:id="rId7"/>
    <sheet name="breaker" sheetId="18" r:id="rId8"/>
    <sheet name="In Air" sheetId="11" r:id="rId9"/>
    <sheet name="In Ground" sheetId="4" r:id="rId10"/>
    <sheet name="k3" sheetId="5" state="hidden" r:id="rId11"/>
    <sheet name="Derating_ factor" sheetId="7" state="hidden" r:id="rId12"/>
    <sheet name="cu_reactance" sheetId="13" state="hidden" r:id="rId13"/>
    <sheet name="al_reactance" sheetId="14" state="hidden" r:id="rId14"/>
    <sheet name="sh_k3" sheetId="23" r:id="rId15"/>
    <sheet name="install_method" sheetId="12" r:id="rId16"/>
    <sheet name="af_cable_current" sheetId="15" state="hidden" r:id="rId17"/>
    <sheet name="d_cable_current" sheetId="16" state="hidden" r:id="rId18"/>
    <sheet name="k4" sheetId="2" state="hidden" r:id="rId19"/>
    <sheet name="k5" sheetId="6" state="hidden" r:id="rId20"/>
    <sheet name="Cable Grouping factor" sheetId="1" state="hidden" r:id="rId21"/>
    <sheet name="m3_yd" sheetId="8" r:id="rId22"/>
    <sheet name="m3_dol" sheetId="9" r:id="rId23"/>
    <sheet name="m1_dol" sheetId="10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8" l="1"/>
  <c r="B40" i="12" l="1"/>
</calcChain>
</file>

<file path=xl/sharedStrings.xml><?xml version="1.0" encoding="utf-8"?>
<sst xmlns="http://schemas.openxmlformats.org/spreadsheetml/2006/main" count="157" uniqueCount="81">
  <si>
    <t>No of Cable/Tray</t>
  </si>
  <si>
    <t>(Cable Grouping factor)==No of Tray</t>
  </si>
  <si>
    <t>Ground Cable Dist Correction Factor(K4)</t>
  </si>
  <si>
    <t>No of Circuit</t>
  </si>
  <si>
    <t>Nill</t>
  </si>
  <si>
    <t>cable Dia</t>
  </si>
  <si>
    <t>0.125m</t>
  </si>
  <si>
    <t>0.25m</t>
  </si>
  <si>
    <t>0.5m</t>
  </si>
  <si>
    <t>PVC</t>
  </si>
  <si>
    <t>Ther.Resi Corrrection Factor:K3</t>
  </si>
  <si>
    <t>Soil Thermal Resistivity: 2.5 KM/W</t>
  </si>
  <si>
    <t>Resistivity</t>
  </si>
  <si>
    <t>K3</t>
  </si>
  <si>
    <t>Soil Corrrection Factor:K3</t>
  </si>
  <si>
    <t>Nature of Soil</t>
  </si>
  <si>
    <t>Very Wet Soil</t>
  </si>
  <si>
    <t>Wet Soil</t>
  </si>
  <si>
    <t>Damp Soil</t>
  </si>
  <si>
    <t>Dry Soil</t>
  </si>
  <si>
    <t>Very Dry Soil</t>
  </si>
  <si>
    <t>Depth Facator (K5)</t>
  </si>
  <si>
    <t>Laying Depth(mt)</t>
  </si>
  <si>
    <t>Rating Factor</t>
  </si>
  <si>
    <t xml:space="preserve"> (Temperature Derating factor)</t>
  </si>
  <si>
    <t>Temp</t>
  </si>
  <si>
    <t>PVC Flexible</t>
  </si>
  <si>
    <t>LT PVC</t>
  </si>
  <si>
    <t>LT XLPE</t>
  </si>
  <si>
    <t>HT XLPE</t>
  </si>
  <si>
    <t>11_16</t>
  </si>
  <si>
    <t>14_20</t>
  </si>
  <si>
    <t>17_25</t>
  </si>
  <si>
    <t>22_32</t>
  </si>
  <si>
    <t>30_45</t>
  </si>
  <si>
    <t>40_63</t>
  </si>
  <si>
    <t>55_80</t>
  </si>
  <si>
    <t>70_100</t>
  </si>
  <si>
    <t>88_125</t>
  </si>
  <si>
    <t>120_170</t>
  </si>
  <si>
    <t>175_250</t>
  </si>
  <si>
    <t>0.18_0.25</t>
  </si>
  <si>
    <t>0.25_0.4</t>
  </si>
  <si>
    <t>0.4_0.6</t>
  </si>
  <si>
    <t>0.6_1</t>
  </si>
  <si>
    <t>0.8_1.2</t>
  </si>
  <si>
    <t>1.1_1.6</t>
  </si>
  <si>
    <t>1.7_2.5</t>
  </si>
  <si>
    <t>2.2_3.2</t>
  </si>
  <si>
    <t>3_4.5</t>
  </si>
  <si>
    <t>4_6</t>
  </si>
  <si>
    <t>5.5_8</t>
  </si>
  <si>
    <t>6.5_9.5</t>
  </si>
  <si>
    <t>8_12</t>
  </si>
  <si>
    <t>0.6-1</t>
  </si>
  <si>
    <t>0.8-1.2</t>
  </si>
  <si>
    <t>1.1-1.6</t>
  </si>
  <si>
    <t>1.4-2</t>
  </si>
  <si>
    <t>1.7-2.5</t>
  </si>
  <si>
    <t>3-4.5</t>
  </si>
  <si>
    <t>XLPE</t>
  </si>
  <si>
    <t>SIZE</t>
  </si>
  <si>
    <t>1PHASE_G</t>
  </si>
  <si>
    <t>3PHASE_G</t>
  </si>
  <si>
    <t>1PHASE_A</t>
  </si>
  <si>
    <t>3PHASE_A</t>
  </si>
  <si>
    <t>RESISTANT</t>
  </si>
  <si>
    <t>c_breaker</t>
  </si>
  <si>
    <t>cb</t>
  </si>
  <si>
    <t>upstream_cb</t>
  </si>
  <si>
    <t>POWER</t>
  </si>
  <si>
    <t>BREAKER</t>
  </si>
  <si>
    <t>SETTING</t>
  </si>
  <si>
    <t>BMETAL</t>
  </si>
  <si>
    <t>CONTACTOR</t>
  </si>
  <si>
    <t>CABLE</t>
  </si>
  <si>
    <t>TEMP</t>
  </si>
  <si>
    <t>In Air_PVC</t>
  </si>
  <si>
    <t>In Air_XLPE</t>
  </si>
  <si>
    <t>In Ground_PVC</t>
  </si>
  <si>
    <t>In Ground_XLPE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</si>
</sst>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sz val="10"/>
      <color rgb="FF191919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 applyProtection="1">
      <alignment horizontal="center" vertical="center"/>
      <protection locked="0"/>
    </xf>
    <xf numFmtId="0" fontId="1" fillId="5" borderId="5" xfId="0" applyFont="1" applyFill="1" applyBorder="1" applyAlignment="1" applyProtection="1">
      <alignment horizontal="center" vertical="center" wrapText="1"/>
      <protection locked="0"/>
    </xf>
    <xf numFmtId="0" fontId="1" fillId="5" borderId="6" xfId="0" applyFont="1" applyFill="1" applyBorder="1" applyAlignment="1" applyProtection="1">
      <alignment horizontal="center" vertical="center" wrapText="1"/>
      <protection locked="0"/>
    </xf>
    <xf numFmtId="0" fontId="3" fillId="5" borderId="5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 applyProtection="1">
      <alignment horizontal="center" vertical="center"/>
      <protection locked="0"/>
    </xf>
    <xf numFmtId="0" fontId="1" fillId="5" borderId="8" xfId="0" applyFont="1" applyFill="1" applyBorder="1" applyAlignment="1" applyProtection="1">
      <alignment horizontal="center" vertical="center" wrapText="1"/>
      <protection locked="0"/>
    </xf>
    <xf numFmtId="0" fontId="1" fillId="5" borderId="9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>
      <alignment horizontal="center" vertic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4" fillId="8" borderId="5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/>
    </xf>
    <xf numFmtId="16" fontId="4" fillId="8" borderId="5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4" fillId="10" borderId="5" xfId="0" applyNumberFormat="1" applyFont="1" applyFill="1" applyBorder="1" applyAlignment="1">
      <alignment horizontal="center" vertical="center" wrapText="1"/>
    </xf>
    <xf numFmtId="0" fontId="0" fillId="10" borderId="5" xfId="0" applyNumberForma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0" borderId="5" xfId="0" applyFont="1" applyBorder="1"/>
    <xf numFmtId="1" fontId="4" fillId="8" borderId="5" xfId="0" applyNumberFormat="1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165" fontId="4" fillId="0" borderId="5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4" fillId="0" borderId="5" xfId="0" applyNumberFormat="1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0</xdr:row>
      <xdr:rowOff>0</xdr:rowOff>
    </xdr:from>
    <xdr:to>
      <xdr:col>11</xdr:col>
      <xdr:colOff>219074</xdr:colOff>
      <xdr:row>20</xdr:row>
      <xdr:rowOff>9999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0"/>
          <a:ext cx="2847974" cy="38199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0</xdr:row>
      <xdr:rowOff>0</xdr:rowOff>
    </xdr:from>
    <xdr:to>
      <xdr:col>13</xdr:col>
      <xdr:colOff>152400</xdr:colOff>
      <xdr:row>27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3725" y="0"/>
          <a:ext cx="4943475" cy="52673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504825</xdr:colOff>
      <xdr:row>0</xdr:row>
      <xdr:rowOff>114300</xdr:rowOff>
    </xdr:from>
    <xdr:to>
      <xdr:col>12</xdr:col>
      <xdr:colOff>219075</xdr:colOff>
      <xdr:row>20</xdr:row>
      <xdr:rowOff>66570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75" y="114300"/>
          <a:ext cx="2762250" cy="376227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4</xdr:row>
      <xdr:rowOff>133350</xdr:rowOff>
    </xdr:from>
    <xdr:to>
      <xdr:col>14</xdr:col>
      <xdr:colOff>0</xdr:colOff>
      <xdr:row>25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450" y="895350"/>
          <a:ext cx="4171950" cy="38766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24</xdr:col>
      <xdr:colOff>381000</xdr:colOff>
      <xdr:row>17</xdr:row>
      <xdr:rowOff>104775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1905000"/>
          <a:ext cx="5257800" cy="1438275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228600</xdr:colOff>
      <xdr:row>26</xdr:row>
      <xdr:rowOff>66675</xdr:rowOff>
    </xdr:from>
    <xdr:to>
      <xdr:col>19</xdr:col>
      <xdr:colOff>504825</xdr:colOff>
      <xdr:row>43</xdr:row>
      <xdr:rowOff>152400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63000" y="5019675"/>
          <a:ext cx="3324225" cy="332422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123826</xdr:colOff>
      <xdr:row>28</xdr:row>
      <xdr:rowOff>61827</xdr:rowOff>
    </xdr:from>
    <xdr:to>
      <xdr:col>14</xdr:col>
      <xdr:colOff>66676</xdr:colOff>
      <xdr:row>31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6" y="5395827"/>
          <a:ext cx="8477250" cy="519198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33</xdr:row>
      <xdr:rowOff>17822</xdr:rowOff>
    </xdr:from>
    <xdr:to>
      <xdr:col>13</xdr:col>
      <xdr:colOff>552450</xdr:colOff>
      <xdr:row>36</xdr:row>
      <xdr:rowOff>6133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825" y="6304322"/>
          <a:ext cx="8353425" cy="55981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591338</xdr:colOff>
      <xdr:row>0</xdr:row>
      <xdr:rowOff>0</xdr:rowOff>
    </xdr:from>
    <xdr:to>
      <xdr:col>16</xdr:col>
      <xdr:colOff>190500</xdr:colOff>
      <xdr:row>39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9338" y="0"/>
          <a:ext cx="6304762" cy="7543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255733</xdr:colOff>
      <xdr:row>0</xdr:row>
      <xdr:rowOff>0</xdr:rowOff>
    </xdr:from>
    <xdr:to>
      <xdr:col>14</xdr:col>
      <xdr:colOff>28575</xdr:colOff>
      <xdr:row>30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3333" y="0"/>
          <a:ext cx="4649642" cy="581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314325</xdr:colOff>
      <xdr:row>0</xdr:row>
      <xdr:rowOff>28575</xdr:rowOff>
    </xdr:from>
    <xdr:to>
      <xdr:col>11</xdr:col>
      <xdr:colOff>28575</xdr:colOff>
      <xdr:row>19</xdr:row>
      <xdr:rowOff>171345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5400" y="28575"/>
          <a:ext cx="2762250" cy="37622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504825</xdr:colOff>
      <xdr:row>0</xdr:row>
      <xdr:rowOff>114300</xdr:rowOff>
    </xdr:from>
    <xdr:to>
      <xdr:col>12</xdr:col>
      <xdr:colOff>219075</xdr:colOff>
      <xdr:row>20</xdr:row>
      <xdr:rowOff>66570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75" y="114300"/>
          <a:ext cx="2762250" cy="37622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86412</xdr:colOff>
      <xdr:row>0</xdr:row>
      <xdr:rowOff>19049</xdr:rowOff>
    </xdr:from>
    <xdr:to>
      <xdr:col>19</xdr:col>
      <xdr:colOff>561975</xdr:colOff>
      <xdr:row>15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6237" y="19049"/>
          <a:ext cx="3523563" cy="3067051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171451</xdr:colOff>
      <xdr:row>0</xdr:row>
      <xdr:rowOff>0</xdr:rowOff>
    </xdr:from>
    <xdr:to>
      <xdr:col>13</xdr:col>
      <xdr:colOff>245199</xdr:colOff>
      <xdr:row>16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3676" y="0"/>
          <a:ext cx="3121748" cy="3295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86412</xdr:colOff>
      <xdr:row>0</xdr:row>
      <xdr:rowOff>19049</xdr:rowOff>
    </xdr:from>
    <xdr:to>
      <xdr:col>18</xdr:col>
      <xdr:colOff>561975</xdr:colOff>
      <xdr:row>15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5712" y="19049"/>
          <a:ext cx="3523563" cy="3067051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171451</xdr:colOff>
      <xdr:row>0</xdr:row>
      <xdr:rowOff>0</xdr:rowOff>
    </xdr:from>
    <xdr:to>
      <xdr:col>12</xdr:col>
      <xdr:colOff>245199</xdr:colOff>
      <xdr:row>16</xdr:row>
      <xdr:rowOff>95250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3676" y="0"/>
          <a:ext cx="3121748" cy="3295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86412</xdr:colOff>
      <xdr:row>0</xdr:row>
      <xdr:rowOff>19049</xdr:rowOff>
    </xdr:from>
    <xdr:to>
      <xdr:col>14</xdr:col>
      <xdr:colOff>561975</xdr:colOff>
      <xdr:row>15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6237" y="19049"/>
          <a:ext cx="3523563" cy="3067051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171451</xdr:colOff>
      <xdr:row>0</xdr:row>
      <xdr:rowOff>0</xdr:rowOff>
    </xdr:from>
    <xdr:to>
      <xdr:col>8</xdr:col>
      <xdr:colOff>245199</xdr:colOff>
      <xdr:row>16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3676" y="0"/>
          <a:ext cx="3121748" cy="3295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314325</xdr:colOff>
      <xdr:row>0</xdr:row>
      <xdr:rowOff>28575</xdr:rowOff>
    </xdr:from>
    <xdr:to>
      <xdr:col>11</xdr:col>
      <xdr:colOff>28575</xdr:colOff>
      <xdr:row>19</xdr:row>
      <xdr:rowOff>171345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7350" y="28575"/>
          <a:ext cx="2762250" cy="376227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0</xdr:row>
      <xdr:rowOff>0</xdr:rowOff>
    </xdr:from>
    <xdr:to>
      <xdr:col>11</xdr:col>
      <xdr:colOff>219074</xdr:colOff>
      <xdr:row>20</xdr:row>
      <xdr:rowOff>9999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0"/>
          <a:ext cx="2847974" cy="38199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295275</xdr:colOff>
      <xdr:row>0</xdr:row>
      <xdr:rowOff>0</xdr:rowOff>
    </xdr:from>
    <xdr:to>
      <xdr:col>14</xdr:col>
      <xdr:colOff>514350</xdr:colOff>
      <xdr:row>24</xdr:row>
      <xdr:rowOff>163052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2475" y="0"/>
          <a:ext cx="4486275" cy="4735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8" sqref="B18"/>
    </sheetView>
  </sheetViews>
  <sheetFormatPr defaultRowHeight="15" x14ac:dyDescent="0.25"/>
  <cols>
    <col min="1" max="2" width="14.5703125" customWidth="1"/>
    <col min="3" max="3" width="12" customWidth="1"/>
  </cols>
  <sheetData>
    <row r="1" spans="1:3" x14ac:dyDescent="0.25">
      <c r="A1" s="36" t="s">
        <v>76</v>
      </c>
      <c r="B1" s="18" t="s">
        <v>9</v>
      </c>
      <c r="C1" s="19" t="s">
        <v>60</v>
      </c>
    </row>
    <row r="2" spans="1:3" x14ac:dyDescent="0.25">
      <c r="A2" s="5">
        <v>10</v>
      </c>
      <c r="B2" s="20">
        <v>1.1000000000000001</v>
      </c>
      <c r="C2" s="21">
        <v>1.07</v>
      </c>
    </row>
    <row r="3" spans="1:3" x14ac:dyDescent="0.25">
      <c r="A3" s="5">
        <v>15</v>
      </c>
      <c r="B3" s="20">
        <v>1.05</v>
      </c>
      <c r="C3" s="21">
        <v>1.04</v>
      </c>
    </row>
    <row r="4" spans="1:3" x14ac:dyDescent="0.25">
      <c r="A4" s="5">
        <v>20</v>
      </c>
      <c r="B4" s="20">
        <v>1</v>
      </c>
      <c r="C4" s="21">
        <v>1</v>
      </c>
    </row>
    <row r="5" spans="1:3" x14ac:dyDescent="0.25">
      <c r="A5" s="5">
        <v>25</v>
      </c>
      <c r="B5" s="20">
        <v>0.95</v>
      </c>
      <c r="C5" s="21">
        <v>0.96</v>
      </c>
    </row>
    <row r="6" spans="1:3" x14ac:dyDescent="0.25">
      <c r="A6" s="5">
        <v>30</v>
      </c>
      <c r="B6" s="20">
        <v>0.89</v>
      </c>
      <c r="C6" s="21">
        <v>0.93</v>
      </c>
    </row>
    <row r="7" spans="1:3" x14ac:dyDescent="0.25">
      <c r="A7" s="5">
        <v>35</v>
      </c>
      <c r="B7" s="20">
        <v>0.84</v>
      </c>
      <c r="C7" s="21">
        <v>0.89</v>
      </c>
    </row>
    <row r="8" spans="1:3" x14ac:dyDescent="0.25">
      <c r="A8" s="5">
        <v>40</v>
      </c>
      <c r="B8" s="20">
        <v>0.77</v>
      </c>
      <c r="C8" s="21">
        <v>0.85</v>
      </c>
    </row>
    <row r="9" spans="1:3" x14ac:dyDescent="0.25">
      <c r="A9" s="5">
        <v>45</v>
      </c>
      <c r="B9" s="20">
        <v>0.71</v>
      </c>
      <c r="C9" s="21">
        <v>0.8</v>
      </c>
    </row>
    <row r="10" spans="1:3" x14ac:dyDescent="0.25">
      <c r="A10" s="5">
        <v>50</v>
      </c>
      <c r="B10" s="20">
        <v>0.63</v>
      </c>
      <c r="C10" s="21">
        <v>0.76</v>
      </c>
    </row>
    <row r="11" spans="1:3" x14ac:dyDescent="0.25">
      <c r="A11" s="5">
        <v>55</v>
      </c>
      <c r="B11" s="20">
        <v>0.55000000000000004</v>
      </c>
      <c r="C11" s="21">
        <v>0.71</v>
      </c>
    </row>
    <row r="12" spans="1:3" x14ac:dyDescent="0.25">
      <c r="A12" s="5">
        <v>60</v>
      </c>
      <c r="B12" s="20">
        <v>0.45</v>
      </c>
      <c r="C12" s="21">
        <v>0.65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5" sqref="F15"/>
    </sheetView>
  </sheetViews>
  <sheetFormatPr defaultRowHeight="15" x14ac:dyDescent="0.25"/>
  <cols>
    <col min="1" max="2" width="14.5703125" customWidth="1"/>
    <col min="3" max="3" width="12" customWidth="1"/>
  </cols>
  <sheetData>
    <row r="1" spans="1:3" x14ac:dyDescent="0.25">
      <c r="A1" s="36" t="s">
        <v>76</v>
      </c>
      <c r="B1" s="18" t="s">
        <v>9</v>
      </c>
      <c r="C1" s="19" t="s">
        <v>60</v>
      </c>
    </row>
    <row r="2" spans="1:3" x14ac:dyDescent="0.25">
      <c r="A2" s="5">
        <v>10</v>
      </c>
      <c r="B2" s="20">
        <v>1.1000000000000001</v>
      </c>
      <c r="C2" s="21">
        <v>1.07</v>
      </c>
    </row>
    <row r="3" spans="1:3" x14ac:dyDescent="0.25">
      <c r="A3" s="5">
        <v>15</v>
      </c>
      <c r="B3" s="20">
        <v>1.05</v>
      </c>
      <c r="C3" s="21">
        <v>1.04</v>
      </c>
    </row>
    <row r="4" spans="1:3" x14ac:dyDescent="0.25">
      <c r="A4" s="5">
        <v>20</v>
      </c>
      <c r="B4" s="20">
        <v>1</v>
      </c>
      <c r="C4" s="21">
        <v>1</v>
      </c>
    </row>
    <row r="5" spans="1:3" x14ac:dyDescent="0.25">
      <c r="A5" s="5">
        <v>25</v>
      </c>
      <c r="B5" s="20">
        <v>0.95</v>
      </c>
      <c r="C5" s="21">
        <v>0.96</v>
      </c>
    </row>
    <row r="6" spans="1:3" x14ac:dyDescent="0.25">
      <c r="A6" s="5">
        <v>30</v>
      </c>
      <c r="B6" s="20">
        <v>0.89</v>
      </c>
      <c r="C6" s="21">
        <v>0.93</v>
      </c>
    </row>
    <row r="7" spans="1:3" x14ac:dyDescent="0.25">
      <c r="A7" s="5">
        <v>35</v>
      </c>
      <c r="B7" s="20">
        <v>0.84</v>
      </c>
      <c r="C7" s="21">
        <v>0.89</v>
      </c>
    </row>
    <row r="8" spans="1:3" x14ac:dyDescent="0.25">
      <c r="A8" s="5">
        <v>40</v>
      </c>
      <c r="B8" s="20">
        <v>0.77</v>
      </c>
      <c r="C8" s="21">
        <v>0.85</v>
      </c>
    </row>
    <row r="9" spans="1:3" x14ac:dyDescent="0.25">
      <c r="A9" s="5">
        <v>45</v>
      </c>
      <c r="B9" s="20">
        <v>0.71</v>
      </c>
      <c r="C9" s="21">
        <v>0.8</v>
      </c>
    </row>
    <row r="10" spans="1:3" x14ac:dyDescent="0.25">
      <c r="A10" s="5">
        <v>50</v>
      </c>
      <c r="B10" s="20">
        <v>0.63</v>
      </c>
      <c r="C10" s="21">
        <v>0.76</v>
      </c>
    </row>
    <row r="11" spans="1:3" x14ac:dyDescent="0.25">
      <c r="A11" s="5">
        <v>55</v>
      </c>
      <c r="B11" s="20">
        <v>0.55000000000000004</v>
      </c>
      <c r="C11" s="21">
        <v>0.71</v>
      </c>
    </row>
    <row r="12" spans="1:3" x14ac:dyDescent="0.25">
      <c r="A12" s="5">
        <v>60</v>
      </c>
      <c r="B12" s="20">
        <v>0.45</v>
      </c>
      <c r="C12" s="21">
        <v>0.65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10" workbookViewId="0">
      <selection activeCell="H21" sqref="H21"/>
    </sheetView>
  </sheetViews>
  <sheetFormatPr defaultRowHeight="15" x14ac:dyDescent="0.25"/>
  <cols>
    <col min="1" max="2" width="19" customWidth="1"/>
  </cols>
  <sheetData>
    <row r="1" spans="1:2" x14ac:dyDescent="0.25">
      <c r="A1" s="63" t="s">
        <v>10</v>
      </c>
      <c r="B1" s="64"/>
    </row>
    <row r="2" spans="1:2" x14ac:dyDescent="0.25">
      <c r="A2" s="65" t="s">
        <v>11</v>
      </c>
      <c r="B2" s="66"/>
    </row>
    <row r="3" spans="1:2" x14ac:dyDescent="0.25">
      <c r="A3" s="23" t="s">
        <v>12</v>
      </c>
      <c r="B3" s="24" t="s">
        <v>13</v>
      </c>
    </row>
    <row r="4" spans="1:2" x14ac:dyDescent="0.25">
      <c r="A4" s="5">
        <v>1</v>
      </c>
      <c r="B4" s="21">
        <v>1.18</v>
      </c>
    </row>
    <row r="5" spans="1:2" x14ac:dyDescent="0.25">
      <c r="A5" s="5">
        <v>1.5</v>
      </c>
      <c r="B5" s="21">
        <v>1.1000000000000001</v>
      </c>
    </row>
    <row r="6" spans="1:2" x14ac:dyDescent="0.25">
      <c r="A6" s="5">
        <v>2</v>
      </c>
      <c r="B6" s="21">
        <v>1.05</v>
      </c>
    </row>
    <row r="7" spans="1:2" x14ac:dyDescent="0.25">
      <c r="A7" s="5">
        <v>2.5</v>
      </c>
      <c r="B7" s="21">
        <v>1</v>
      </c>
    </row>
    <row r="8" spans="1:2" x14ac:dyDescent="0.25">
      <c r="A8" s="5">
        <v>3</v>
      </c>
      <c r="B8" s="21">
        <v>0.96</v>
      </c>
    </row>
    <row r="9" spans="1:2" x14ac:dyDescent="0.25">
      <c r="A9" s="25"/>
      <c r="B9" s="26"/>
    </row>
    <row r="10" spans="1:2" x14ac:dyDescent="0.25">
      <c r="A10" s="23" t="s">
        <v>15</v>
      </c>
      <c r="B10" s="24" t="s">
        <v>13</v>
      </c>
    </row>
    <row r="11" spans="1:2" x14ac:dyDescent="0.25">
      <c r="A11" s="5" t="s">
        <v>16</v>
      </c>
      <c r="B11" s="21">
        <v>1.21</v>
      </c>
    </row>
    <row r="12" spans="1:2" x14ac:dyDescent="0.25">
      <c r="A12" s="5" t="s">
        <v>17</v>
      </c>
      <c r="B12" s="21">
        <v>1.1299999999999999</v>
      </c>
    </row>
    <row r="13" spans="1:2" x14ac:dyDescent="0.25">
      <c r="A13" s="5" t="s">
        <v>18</v>
      </c>
      <c r="B13" s="21">
        <v>1.05</v>
      </c>
    </row>
    <row r="14" spans="1:2" x14ac:dyDescent="0.25">
      <c r="A14" s="5" t="s">
        <v>19</v>
      </c>
      <c r="B14" s="21">
        <v>1</v>
      </c>
    </row>
    <row r="15" spans="1:2" x14ac:dyDescent="0.25">
      <c r="A15" s="5" t="s">
        <v>20</v>
      </c>
      <c r="B15" s="21">
        <v>0.86</v>
      </c>
    </row>
    <row r="16" spans="1:2" ht="15.75" thickBot="1" x14ac:dyDescent="0.3">
      <c r="A16" s="10"/>
      <c r="B16" s="22"/>
    </row>
    <row r="17" spans="1:2" x14ac:dyDescent="0.25">
      <c r="A17" s="67" t="s">
        <v>14</v>
      </c>
      <c r="B17" s="68"/>
    </row>
  </sheetData>
  <mergeCells count="3">
    <mergeCell ref="A1:B1"/>
    <mergeCell ref="A2:B2"/>
    <mergeCell ref="A17:B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9" sqref="D19"/>
    </sheetView>
  </sheetViews>
  <sheetFormatPr defaultRowHeight="15" x14ac:dyDescent="0.25"/>
  <cols>
    <col min="5" max="5" width="11.42578125" customWidth="1"/>
  </cols>
  <sheetData>
    <row r="1" spans="1:5" ht="30" x14ac:dyDescent="0.25">
      <c r="A1" s="14" t="s">
        <v>25</v>
      </c>
      <c r="B1" s="1" t="s">
        <v>26</v>
      </c>
      <c r="C1" s="1" t="s">
        <v>27</v>
      </c>
      <c r="D1" s="1" t="s">
        <v>28</v>
      </c>
      <c r="E1" s="24" t="s">
        <v>29</v>
      </c>
    </row>
    <row r="2" spans="1:5" x14ac:dyDescent="0.25">
      <c r="A2" s="15">
        <v>25</v>
      </c>
      <c r="B2" s="6">
        <v>1.25</v>
      </c>
      <c r="C2" s="7">
        <v>1.1599999999999999</v>
      </c>
      <c r="D2" s="7">
        <v>1.28</v>
      </c>
      <c r="E2" s="8">
        <v>1.1399999999999999</v>
      </c>
    </row>
    <row r="3" spans="1:5" x14ac:dyDescent="0.25">
      <c r="A3" s="15">
        <v>30</v>
      </c>
      <c r="B3" s="6">
        <v>1.1599999999999999</v>
      </c>
      <c r="C3" s="7">
        <v>1.1000000000000001</v>
      </c>
      <c r="D3" s="7">
        <v>1.22</v>
      </c>
      <c r="E3" s="8">
        <v>1.1000000000000001</v>
      </c>
    </row>
    <row r="4" spans="1:5" x14ac:dyDescent="0.25">
      <c r="A4" s="15">
        <v>35</v>
      </c>
      <c r="B4" s="6">
        <v>1.0900000000000001</v>
      </c>
      <c r="C4" s="7">
        <v>1.05</v>
      </c>
      <c r="D4" s="7">
        <v>1.1339999999999999</v>
      </c>
      <c r="E4" s="8">
        <v>1.04</v>
      </c>
    </row>
    <row r="5" spans="1:5" x14ac:dyDescent="0.25">
      <c r="A5" s="15">
        <v>40</v>
      </c>
      <c r="B5" s="6">
        <v>1</v>
      </c>
      <c r="C5" s="7">
        <v>1</v>
      </c>
      <c r="D5" s="7">
        <v>1</v>
      </c>
      <c r="E5" s="8">
        <v>1</v>
      </c>
    </row>
    <row r="6" spans="1:5" x14ac:dyDescent="0.25">
      <c r="A6" s="15">
        <v>45</v>
      </c>
      <c r="B6" s="6">
        <v>0.9</v>
      </c>
      <c r="C6" s="7">
        <v>0.94</v>
      </c>
      <c r="D6" s="7">
        <v>0.97499999999999998</v>
      </c>
      <c r="E6" s="8">
        <v>0.95</v>
      </c>
    </row>
    <row r="7" spans="1:5" x14ac:dyDescent="0.25">
      <c r="A7" s="15">
        <v>50</v>
      </c>
      <c r="B7" s="6">
        <v>0.8</v>
      </c>
      <c r="C7" s="7">
        <v>0.88</v>
      </c>
      <c r="D7" s="7">
        <v>0.878</v>
      </c>
      <c r="E7" s="8">
        <v>0.9</v>
      </c>
    </row>
    <row r="8" spans="1:5" x14ac:dyDescent="0.25">
      <c r="A8" s="15">
        <v>55</v>
      </c>
      <c r="B8" s="6">
        <v>0.69</v>
      </c>
      <c r="C8" s="7">
        <v>0.82</v>
      </c>
      <c r="D8" s="7">
        <v>0.76800000000000002</v>
      </c>
      <c r="E8" s="8">
        <v>0.85</v>
      </c>
    </row>
    <row r="9" spans="1:5" ht="15.75" thickBot="1" x14ac:dyDescent="0.3">
      <c r="A9" s="27">
        <v>60</v>
      </c>
      <c r="B9" s="11">
        <v>0.62</v>
      </c>
      <c r="C9" s="12">
        <v>0.74</v>
      </c>
      <c r="D9" s="12">
        <v>0.65800000000000003</v>
      </c>
      <c r="E9" s="13">
        <v>0.8</v>
      </c>
    </row>
    <row r="10" spans="1:5" x14ac:dyDescent="0.25">
      <c r="A10" s="69" t="s">
        <v>24</v>
      </c>
      <c r="B10" s="70"/>
      <c r="C10" s="70"/>
      <c r="D10" s="70"/>
      <c r="E10" s="71"/>
    </row>
  </sheetData>
  <mergeCells count="1">
    <mergeCell ref="A10:E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9" sqref="I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" sqref="B2:C12"/>
    </sheetView>
  </sheetViews>
  <sheetFormatPr defaultRowHeight="15" x14ac:dyDescent="0.25"/>
  <cols>
    <col min="1" max="1" width="13.42578125" customWidth="1"/>
    <col min="2" max="5" width="17.85546875" customWidth="1"/>
  </cols>
  <sheetData>
    <row r="1" spans="1:5" ht="15" customHeight="1" x14ac:dyDescent="0.25">
      <c r="A1" s="35" t="s">
        <v>76</v>
      </c>
      <c r="B1" s="18" t="s">
        <v>77</v>
      </c>
      <c r="C1" s="19" t="s">
        <v>78</v>
      </c>
      <c r="D1" s="18" t="s">
        <v>79</v>
      </c>
      <c r="E1" s="19" t="s">
        <v>80</v>
      </c>
    </row>
    <row r="2" spans="1:5" x14ac:dyDescent="0.25">
      <c r="A2" s="20">
        <v>10</v>
      </c>
      <c r="B2" s="20">
        <v>1.22</v>
      </c>
      <c r="C2" s="21">
        <v>1.1499999999999999</v>
      </c>
      <c r="D2" s="20">
        <v>1.1000000000000001</v>
      </c>
      <c r="E2" s="21">
        <v>1.07</v>
      </c>
    </row>
    <row r="3" spans="1:5" x14ac:dyDescent="0.25">
      <c r="A3" s="20">
        <v>15</v>
      </c>
      <c r="B3" s="20">
        <v>1.17</v>
      </c>
      <c r="C3" s="21">
        <v>1.1200000000000001</v>
      </c>
      <c r="D3" s="20">
        <v>1.05</v>
      </c>
      <c r="E3" s="21">
        <v>1.04</v>
      </c>
    </row>
    <row r="4" spans="1:5" x14ac:dyDescent="0.25">
      <c r="A4" s="20">
        <v>20</v>
      </c>
      <c r="B4" s="20">
        <v>1.1200000000000001</v>
      </c>
      <c r="C4" s="21">
        <v>1.08</v>
      </c>
      <c r="D4" s="20">
        <v>1</v>
      </c>
      <c r="E4" s="21">
        <v>1</v>
      </c>
    </row>
    <row r="5" spans="1:5" x14ac:dyDescent="0.25">
      <c r="A5" s="20">
        <v>25</v>
      </c>
      <c r="B5" s="20">
        <v>1.06</v>
      </c>
      <c r="C5" s="21">
        <v>1.04</v>
      </c>
      <c r="D5" s="20">
        <v>0.95</v>
      </c>
      <c r="E5" s="21">
        <v>0.96</v>
      </c>
    </row>
    <row r="6" spans="1:5" x14ac:dyDescent="0.25">
      <c r="A6" s="20">
        <v>30</v>
      </c>
      <c r="B6" s="20">
        <v>1</v>
      </c>
      <c r="C6" s="21">
        <v>1</v>
      </c>
      <c r="D6" s="20">
        <v>0.89</v>
      </c>
      <c r="E6" s="21">
        <v>0.93</v>
      </c>
    </row>
    <row r="7" spans="1:5" x14ac:dyDescent="0.25">
      <c r="A7" s="20">
        <v>35</v>
      </c>
      <c r="B7" s="20">
        <v>0.94</v>
      </c>
      <c r="C7" s="21">
        <v>0.96</v>
      </c>
      <c r="D7" s="20">
        <v>0.84</v>
      </c>
      <c r="E7" s="21">
        <v>0.89</v>
      </c>
    </row>
    <row r="8" spans="1:5" x14ac:dyDescent="0.25">
      <c r="A8" s="20">
        <v>40</v>
      </c>
      <c r="B8" s="20">
        <v>0.87</v>
      </c>
      <c r="C8" s="21">
        <v>0.91</v>
      </c>
      <c r="D8" s="20">
        <v>0.77</v>
      </c>
      <c r="E8" s="21">
        <v>0.85</v>
      </c>
    </row>
    <row r="9" spans="1:5" x14ac:dyDescent="0.25">
      <c r="A9" s="20">
        <v>45</v>
      </c>
      <c r="B9" s="20">
        <v>0.79</v>
      </c>
      <c r="C9" s="21">
        <v>0.87</v>
      </c>
      <c r="D9" s="20">
        <v>0.71</v>
      </c>
      <c r="E9" s="21">
        <v>0.8</v>
      </c>
    </row>
    <row r="10" spans="1:5" x14ac:dyDescent="0.25">
      <c r="A10" s="20">
        <v>50</v>
      </c>
      <c r="B10" s="20">
        <v>0.71</v>
      </c>
      <c r="C10" s="21">
        <v>0.82</v>
      </c>
      <c r="D10" s="20">
        <v>0.63</v>
      </c>
      <c r="E10" s="21">
        <v>0.76</v>
      </c>
    </row>
    <row r="11" spans="1:5" x14ac:dyDescent="0.25">
      <c r="A11" s="20">
        <v>55</v>
      </c>
      <c r="B11" s="20">
        <v>0.61</v>
      </c>
      <c r="C11" s="21">
        <v>0.76</v>
      </c>
      <c r="D11" s="20">
        <v>0.55000000000000004</v>
      </c>
      <c r="E11" s="21">
        <v>0.71</v>
      </c>
    </row>
    <row r="12" spans="1:5" x14ac:dyDescent="0.25">
      <c r="A12" s="20">
        <v>60</v>
      </c>
      <c r="B12" s="20">
        <v>0.5</v>
      </c>
      <c r="C12" s="21">
        <v>0.71</v>
      </c>
      <c r="D12" s="20">
        <v>0.45</v>
      </c>
      <c r="E12" s="21">
        <v>0.65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0"/>
  <sheetViews>
    <sheetView topLeftCell="A25" workbookViewId="0">
      <selection activeCell="B41" sqref="B41"/>
    </sheetView>
  </sheetViews>
  <sheetFormatPr defaultRowHeight="15" x14ac:dyDescent="0.25"/>
  <sheetData>
    <row r="40" spans="2:2" x14ac:dyDescent="0.25">
      <c r="B40">
        <f>1.73*68*0.473*0.73*60</f>
        <v>2437.1949359999994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8" sqref="H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6" sqref="C16"/>
    </sheetView>
  </sheetViews>
  <sheetFormatPr defaultRowHeight="15" x14ac:dyDescent="0.25"/>
  <cols>
    <col min="1" max="6" width="13.42578125" customWidth="1"/>
  </cols>
  <sheetData>
    <row r="1" spans="1:6" x14ac:dyDescent="0.25">
      <c r="A1" s="14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4" t="s">
        <v>8</v>
      </c>
    </row>
    <row r="2" spans="1:6" x14ac:dyDescent="0.25">
      <c r="A2" s="15">
        <v>1</v>
      </c>
      <c r="B2" s="16">
        <v>1</v>
      </c>
      <c r="C2" s="16">
        <v>1</v>
      </c>
      <c r="D2" s="16">
        <v>1</v>
      </c>
      <c r="E2" s="16">
        <v>1</v>
      </c>
      <c r="F2" s="17">
        <v>1</v>
      </c>
    </row>
    <row r="3" spans="1:6" x14ac:dyDescent="0.25">
      <c r="A3" s="15">
        <v>2</v>
      </c>
      <c r="B3" s="16">
        <v>0.75</v>
      </c>
      <c r="C3" s="16">
        <v>0.8</v>
      </c>
      <c r="D3" s="16">
        <v>0.85</v>
      </c>
      <c r="E3" s="16">
        <v>0.9</v>
      </c>
      <c r="F3" s="17">
        <v>0.9</v>
      </c>
    </row>
    <row r="4" spans="1:6" x14ac:dyDescent="0.25">
      <c r="A4" s="15">
        <v>3</v>
      </c>
      <c r="B4" s="16">
        <v>0.65</v>
      </c>
      <c r="C4" s="16">
        <v>0.7</v>
      </c>
      <c r="D4" s="16">
        <v>0.75</v>
      </c>
      <c r="E4" s="16">
        <v>0.8</v>
      </c>
      <c r="F4" s="17">
        <v>0.85</v>
      </c>
    </row>
    <row r="5" spans="1:6" x14ac:dyDescent="0.25">
      <c r="A5" s="5">
        <v>4</v>
      </c>
      <c r="B5" s="7">
        <v>0.6</v>
      </c>
      <c r="C5" s="7">
        <v>0.6</v>
      </c>
      <c r="D5" s="16">
        <v>0.7</v>
      </c>
      <c r="E5" s="7">
        <v>0.75</v>
      </c>
      <c r="F5" s="8">
        <v>0.8</v>
      </c>
    </row>
    <row r="6" spans="1:6" x14ac:dyDescent="0.25">
      <c r="A6" s="15">
        <v>5</v>
      </c>
      <c r="B6" s="7">
        <v>0.55000000000000004</v>
      </c>
      <c r="C6" s="7">
        <v>0.55000000000000004</v>
      </c>
      <c r="D6" s="7">
        <v>0.65</v>
      </c>
      <c r="E6" s="7">
        <v>0.7</v>
      </c>
      <c r="F6" s="8">
        <v>0.8</v>
      </c>
    </row>
    <row r="7" spans="1:6" x14ac:dyDescent="0.25">
      <c r="A7" s="15">
        <v>6</v>
      </c>
      <c r="B7" s="7">
        <v>0.5</v>
      </c>
      <c r="C7" s="7">
        <v>0.55000000000000004</v>
      </c>
      <c r="D7" s="7">
        <v>0.6</v>
      </c>
      <c r="E7" s="7">
        <v>0.7</v>
      </c>
      <c r="F7" s="8">
        <v>0.8</v>
      </c>
    </row>
    <row r="8" spans="1:6" ht="15.75" thickBot="1" x14ac:dyDescent="0.3">
      <c r="A8" s="10"/>
      <c r="B8" s="12"/>
      <c r="C8" s="12"/>
      <c r="D8" s="12"/>
      <c r="E8" s="12"/>
      <c r="F8" s="13"/>
    </row>
    <row r="9" spans="1:6" x14ac:dyDescent="0.25">
      <c r="A9" s="72" t="s">
        <v>2</v>
      </c>
      <c r="B9" s="73"/>
      <c r="C9" s="73"/>
      <c r="D9" s="73"/>
      <c r="E9" s="73"/>
      <c r="F9" s="74"/>
    </row>
  </sheetData>
  <mergeCells count="1"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2" sqref="B22"/>
    </sheetView>
  </sheetViews>
  <sheetFormatPr defaultRowHeight="15" x14ac:dyDescent="0.25"/>
  <cols>
    <col min="1" max="1" width="15.85546875" customWidth="1"/>
    <col min="2" max="2" width="14.7109375" customWidth="1"/>
    <col min="3" max="3" width="13.85546875" customWidth="1"/>
  </cols>
  <sheetData>
    <row r="1" spans="1:3" ht="15" customHeight="1" x14ac:dyDescent="0.25">
      <c r="A1" s="35" t="s">
        <v>76</v>
      </c>
      <c r="B1" s="18" t="s">
        <v>9</v>
      </c>
      <c r="C1" s="19" t="s">
        <v>60</v>
      </c>
    </row>
    <row r="2" spans="1:3" x14ac:dyDescent="0.25">
      <c r="A2" s="5">
        <v>10</v>
      </c>
      <c r="B2" s="20">
        <v>1.22</v>
      </c>
      <c r="C2" s="21">
        <v>1.1499999999999999</v>
      </c>
    </row>
    <row r="3" spans="1:3" x14ac:dyDescent="0.25">
      <c r="A3" s="5">
        <v>15</v>
      </c>
      <c r="B3" s="20">
        <v>1.17</v>
      </c>
      <c r="C3" s="21">
        <v>1.1200000000000001</v>
      </c>
    </row>
    <row r="4" spans="1:3" x14ac:dyDescent="0.25">
      <c r="A4" s="5">
        <v>20</v>
      </c>
      <c r="B4" s="20">
        <v>1.1200000000000001</v>
      </c>
      <c r="C4" s="21">
        <v>1.08</v>
      </c>
    </row>
    <row r="5" spans="1:3" x14ac:dyDescent="0.25">
      <c r="A5" s="5">
        <v>25</v>
      </c>
      <c r="B5" s="20">
        <v>1.06</v>
      </c>
      <c r="C5" s="21">
        <v>1.04</v>
      </c>
    </row>
    <row r="6" spans="1:3" x14ac:dyDescent="0.25">
      <c r="A6" s="5">
        <v>30</v>
      </c>
      <c r="B6" s="20">
        <v>1</v>
      </c>
      <c r="C6" s="21">
        <v>1</v>
      </c>
    </row>
    <row r="7" spans="1:3" x14ac:dyDescent="0.25">
      <c r="A7" s="5">
        <v>35</v>
      </c>
      <c r="B7" s="20">
        <v>0.94</v>
      </c>
      <c r="C7" s="21">
        <v>0.96</v>
      </c>
    </row>
    <row r="8" spans="1:3" x14ac:dyDescent="0.25">
      <c r="A8" s="5">
        <v>40</v>
      </c>
      <c r="B8" s="20">
        <v>0.87</v>
      </c>
      <c r="C8" s="21">
        <v>0.91</v>
      </c>
    </row>
    <row r="9" spans="1:3" x14ac:dyDescent="0.25">
      <c r="A9" s="5">
        <v>45</v>
      </c>
      <c r="B9" s="20">
        <v>0.79</v>
      </c>
      <c r="C9" s="21">
        <v>0.87</v>
      </c>
    </row>
    <row r="10" spans="1:3" x14ac:dyDescent="0.25">
      <c r="A10" s="5">
        <v>50</v>
      </c>
      <c r="B10" s="20">
        <v>0.71</v>
      </c>
      <c r="C10" s="21">
        <v>0.82</v>
      </c>
    </row>
    <row r="11" spans="1:3" x14ac:dyDescent="0.25">
      <c r="A11" s="5">
        <v>55</v>
      </c>
      <c r="B11" s="20">
        <v>0.61</v>
      </c>
      <c r="C11" s="21">
        <v>0.76</v>
      </c>
    </row>
    <row r="12" spans="1:3" x14ac:dyDescent="0.25">
      <c r="A12" s="5">
        <v>60</v>
      </c>
      <c r="B12" s="20">
        <v>0.5</v>
      </c>
      <c r="C12" s="21">
        <v>0.71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13" sqref="D13"/>
    </sheetView>
  </sheetViews>
  <sheetFormatPr defaultRowHeight="15" x14ac:dyDescent="0.25"/>
  <cols>
    <col min="1" max="1" width="21.140625" customWidth="1"/>
    <col min="2" max="2" width="18.140625" customWidth="1"/>
  </cols>
  <sheetData>
    <row r="1" spans="1:2" x14ac:dyDescent="0.25">
      <c r="A1" s="14" t="s">
        <v>22</v>
      </c>
      <c r="B1" s="4" t="s">
        <v>23</v>
      </c>
    </row>
    <row r="2" spans="1:2" x14ac:dyDescent="0.25">
      <c r="A2" s="15">
        <v>0.5</v>
      </c>
      <c r="B2" s="17">
        <v>1.1000000000000001</v>
      </c>
    </row>
    <row r="3" spans="1:2" x14ac:dyDescent="0.25">
      <c r="A3" s="15">
        <v>0.7</v>
      </c>
      <c r="B3" s="17">
        <v>1.05</v>
      </c>
    </row>
    <row r="4" spans="1:2" x14ac:dyDescent="0.25">
      <c r="A4" s="15">
        <v>0.9</v>
      </c>
      <c r="B4" s="17">
        <v>1.01</v>
      </c>
    </row>
    <row r="5" spans="1:2" x14ac:dyDescent="0.25">
      <c r="A5" s="15">
        <v>1</v>
      </c>
      <c r="B5" s="17">
        <v>1</v>
      </c>
    </row>
    <row r="6" spans="1:2" x14ac:dyDescent="0.25">
      <c r="A6" s="15">
        <v>1.2</v>
      </c>
      <c r="B6" s="17">
        <v>0.98</v>
      </c>
    </row>
    <row r="7" spans="1:2" x14ac:dyDescent="0.25">
      <c r="A7" s="15">
        <v>1.5</v>
      </c>
      <c r="B7" s="17">
        <v>0.96</v>
      </c>
    </row>
    <row r="8" spans="1:2" ht="15.75" thickBot="1" x14ac:dyDescent="0.3">
      <c r="A8" s="27"/>
      <c r="B8" s="28"/>
    </row>
    <row r="9" spans="1:2" x14ac:dyDescent="0.25">
      <c r="A9" s="72" t="s">
        <v>21</v>
      </c>
      <c r="B9" s="74"/>
    </row>
  </sheetData>
  <mergeCells count="1">
    <mergeCell ref="A9:B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6" sqref="F6"/>
    </sheetView>
  </sheetViews>
  <sheetFormatPr defaultRowHeight="15" x14ac:dyDescent="0.25"/>
  <sheetData>
    <row r="1" spans="1:7" ht="45" x14ac:dyDescent="0.25">
      <c r="A1" s="32" t="s">
        <v>0</v>
      </c>
      <c r="B1" s="1">
        <v>1</v>
      </c>
      <c r="C1" s="1">
        <v>2</v>
      </c>
      <c r="D1" s="2">
        <v>3</v>
      </c>
      <c r="E1" s="3">
        <v>4</v>
      </c>
      <c r="F1" s="3">
        <v>6</v>
      </c>
      <c r="G1" s="4">
        <v>8</v>
      </c>
    </row>
    <row r="2" spans="1:7" x14ac:dyDescent="0.25">
      <c r="A2" s="5">
        <v>1</v>
      </c>
      <c r="B2" s="6">
        <v>1</v>
      </c>
      <c r="C2" s="7">
        <v>1</v>
      </c>
      <c r="D2" s="7">
        <v>1</v>
      </c>
      <c r="E2" s="7">
        <v>1</v>
      </c>
      <c r="F2" s="7">
        <v>1</v>
      </c>
      <c r="G2" s="8">
        <v>1</v>
      </c>
    </row>
    <row r="3" spans="1:7" x14ac:dyDescent="0.25">
      <c r="A3" s="5">
        <v>2</v>
      </c>
      <c r="B3" s="6">
        <v>0.84</v>
      </c>
      <c r="C3" s="7">
        <v>0.8</v>
      </c>
      <c r="D3" s="7">
        <v>0.78</v>
      </c>
      <c r="E3" s="7">
        <v>0.77</v>
      </c>
      <c r="F3" s="7">
        <v>0.76</v>
      </c>
      <c r="G3" s="8">
        <v>0.75</v>
      </c>
    </row>
    <row r="4" spans="1:7" x14ac:dyDescent="0.25">
      <c r="A4" s="5">
        <v>3</v>
      </c>
      <c r="B4" s="6">
        <v>0.8</v>
      </c>
      <c r="C4" s="7">
        <v>0.76</v>
      </c>
      <c r="D4" s="7">
        <v>0.74</v>
      </c>
      <c r="E4" s="7">
        <v>0.73</v>
      </c>
      <c r="F4" s="7">
        <v>0.72</v>
      </c>
      <c r="G4" s="8">
        <v>0.71</v>
      </c>
    </row>
    <row r="5" spans="1:7" x14ac:dyDescent="0.25">
      <c r="A5" s="5">
        <v>4</v>
      </c>
      <c r="B5" s="6">
        <v>0.78</v>
      </c>
      <c r="C5" s="7">
        <v>0.74</v>
      </c>
      <c r="D5" s="7">
        <v>0.72</v>
      </c>
      <c r="E5" s="7">
        <v>0.71</v>
      </c>
      <c r="F5" s="7">
        <v>0.7</v>
      </c>
      <c r="G5" s="8">
        <v>0.69</v>
      </c>
    </row>
    <row r="6" spans="1:7" x14ac:dyDescent="0.25">
      <c r="A6" s="5">
        <v>5</v>
      </c>
      <c r="B6" s="6">
        <v>0.77</v>
      </c>
      <c r="C6" s="7">
        <v>0.73</v>
      </c>
      <c r="D6" s="7">
        <v>0.7</v>
      </c>
      <c r="E6" s="7">
        <v>0.69</v>
      </c>
      <c r="F6" s="7">
        <v>0.68</v>
      </c>
      <c r="G6" s="8">
        <v>0.67</v>
      </c>
    </row>
    <row r="7" spans="1:7" ht="15.75" x14ac:dyDescent="0.25">
      <c r="A7" s="5">
        <v>6</v>
      </c>
      <c r="B7" s="6">
        <v>0.75</v>
      </c>
      <c r="C7" s="7">
        <v>0.71</v>
      </c>
      <c r="D7" s="7">
        <v>0.7</v>
      </c>
      <c r="E7" s="7">
        <v>0.68</v>
      </c>
      <c r="F7" s="9">
        <v>0.68</v>
      </c>
      <c r="G7" s="8">
        <v>0.66</v>
      </c>
    </row>
    <row r="8" spans="1:7" x14ac:dyDescent="0.25">
      <c r="A8" s="5">
        <v>7</v>
      </c>
      <c r="B8" s="6">
        <v>0.74</v>
      </c>
      <c r="C8" s="7">
        <v>0.69</v>
      </c>
      <c r="D8" s="7">
        <v>0.67500000000000004</v>
      </c>
      <c r="E8" s="7">
        <v>0.66</v>
      </c>
      <c r="F8" s="7">
        <v>0.66</v>
      </c>
      <c r="G8" s="8">
        <v>0.64</v>
      </c>
    </row>
    <row r="9" spans="1:7" ht="15.75" thickBot="1" x14ac:dyDescent="0.3">
      <c r="A9" s="10">
        <v>8</v>
      </c>
      <c r="B9" s="11">
        <v>0.73</v>
      </c>
      <c r="C9" s="12">
        <v>0.69</v>
      </c>
      <c r="D9" s="12">
        <v>0.68</v>
      </c>
      <c r="E9" s="12">
        <v>0.67</v>
      </c>
      <c r="F9" s="12">
        <v>0.66</v>
      </c>
      <c r="G9" s="13">
        <v>0.64</v>
      </c>
    </row>
    <row r="10" spans="1:7" ht="15" customHeight="1" x14ac:dyDescent="0.25">
      <c r="A10" s="69" t="s">
        <v>1</v>
      </c>
      <c r="B10" s="70"/>
      <c r="C10" s="70"/>
      <c r="D10" s="70"/>
      <c r="E10" s="70"/>
      <c r="F10" s="70"/>
      <c r="G10" s="71"/>
    </row>
  </sheetData>
  <mergeCells count="1">
    <mergeCell ref="A10:G1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A27" sqref="A27:XFD27"/>
    </sheetView>
  </sheetViews>
  <sheetFormatPr defaultRowHeight="15" x14ac:dyDescent="0.25"/>
  <cols>
    <col min="1" max="1" width="12.5703125" style="57" customWidth="1"/>
    <col min="2" max="6" width="12.5703125" customWidth="1"/>
  </cols>
  <sheetData>
    <row r="1" spans="1:6" ht="24" customHeight="1" x14ac:dyDescent="0.25">
      <c r="A1" s="54" t="s">
        <v>70</v>
      </c>
      <c r="B1" s="33" t="s">
        <v>71</v>
      </c>
      <c r="C1" s="33" t="s">
        <v>72</v>
      </c>
      <c r="D1" s="33" t="s">
        <v>73</v>
      </c>
      <c r="E1" s="33" t="s">
        <v>74</v>
      </c>
      <c r="F1" s="34" t="s">
        <v>75</v>
      </c>
    </row>
    <row r="2" spans="1:6" x14ac:dyDescent="0.25">
      <c r="A2" s="55">
        <v>11</v>
      </c>
      <c r="B2" s="49">
        <v>40</v>
      </c>
      <c r="C2" s="29">
        <v>13</v>
      </c>
      <c r="D2" s="29" t="s">
        <v>30</v>
      </c>
      <c r="E2" s="29">
        <v>25</v>
      </c>
      <c r="F2" s="53">
        <v>6</v>
      </c>
    </row>
    <row r="3" spans="1:6" x14ac:dyDescent="0.25">
      <c r="A3" s="55">
        <v>15</v>
      </c>
      <c r="B3" s="49">
        <v>63</v>
      </c>
      <c r="C3" s="29">
        <v>18</v>
      </c>
      <c r="D3" s="29" t="s">
        <v>31</v>
      </c>
      <c r="E3" s="29">
        <v>50</v>
      </c>
      <c r="F3" s="53">
        <v>10</v>
      </c>
    </row>
    <row r="4" spans="1:6" x14ac:dyDescent="0.25">
      <c r="A4" s="56">
        <v>18.5</v>
      </c>
      <c r="B4" s="49">
        <v>100</v>
      </c>
      <c r="C4" s="29">
        <v>22</v>
      </c>
      <c r="D4" s="29" t="s">
        <v>32</v>
      </c>
      <c r="E4" s="29">
        <v>50</v>
      </c>
      <c r="F4" s="53">
        <v>10</v>
      </c>
    </row>
    <row r="5" spans="1:6" x14ac:dyDescent="0.25">
      <c r="A5" s="55">
        <v>20</v>
      </c>
      <c r="B5" s="49">
        <v>100</v>
      </c>
      <c r="C5" s="29">
        <v>24</v>
      </c>
      <c r="D5" s="29" t="s">
        <v>33</v>
      </c>
      <c r="E5" s="29">
        <v>70</v>
      </c>
      <c r="F5" s="53">
        <v>16</v>
      </c>
    </row>
    <row r="6" spans="1:6" x14ac:dyDescent="0.25">
      <c r="A6" s="55">
        <v>22</v>
      </c>
      <c r="B6" s="49">
        <v>100</v>
      </c>
      <c r="C6" s="29">
        <v>26</v>
      </c>
      <c r="D6" s="29" t="s">
        <v>33</v>
      </c>
      <c r="E6" s="29">
        <v>70</v>
      </c>
      <c r="F6" s="53">
        <v>16</v>
      </c>
    </row>
    <row r="7" spans="1:6" x14ac:dyDescent="0.25">
      <c r="A7" s="55">
        <v>25</v>
      </c>
      <c r="B7" s="49">
        <v>100</v>
      </c>
      <c r="C7" s="29">
        <v>29</v>
      </c>
      <c r="D7" s="29" t="s">
        <v>33</v>
      </c>
      <c r="E7" s="29">
        <v>70</v>
      </c>
      <c r="F7" s="53">
        <v>16</v>
      </c>
    </row>
    <row r="8" spans="1:6" x14ac:dyDescent="0.25">
      <c r="A8" s="55">
        <v>30</v>
      </c>
      <c r="B8" s="49">
        <v>125</v>
      </c>
      <c r="C8" s="29">
        <v>35</v>
      </c>
      <c r="D8" s="29" t="s">
        <v>34</v>
      </c>
      <c r="E8" s="29">
        <v>70</v>
      </c>
      <c r="F8" s="53">
        <v>16</v>
      </c>
    </row>
    <row r="9" spans="1:6" x14ac:dyDescent="0.25">
      <c r="A9" s="55">
        <v>35</v>
      </c>
      <c r="B9" s="49">
        <v>125</v>
      </c>
      <c r="C9" s="29">
        <v>40</v>
      </c>
      <c r="D9" s="29" t="s">
        <v>34</v>
      </c>
      <c r="E9" s="29">
        <v>100</v>
      </c>
      <c r="F9" s="53">
        <v>25</v>
      </c>
    </row>
    <row r="10" spans="1:6" x14ac:dyDescent="0.25">
      <c r="A10" s="55">
        <v>37</v>
      </c>
      <c r="B10" s="49">
        <v>160</v>
      </c>
      <c r="C10" s="29">
        <v>42</v>
      </c>
      <c r="D10" s="29" t="s">
        <v>35</v>
      </c>
      <c r="E10" s="29">
        <v>100</v>
      </c>
      <c r="F10" s="53">
        <v>25</v>
      </c>
    </row>
    <row r="11" spans="1:6" x14ac:dyDescent="0.25">
      <c r="A11" s="55">
        <v>40</v>
      </c>
      <c r="B11" s="49">
        <v>160</v>
      </c>
      <c r="C11" s="29">
        <v>45</v>
      </c>
      <c r="D11" s="29" t="s">
        <v>35</v>
      </c>
      <c r="E11" s="29">
        <v>100</v>
      </c>
      <c r="F11" s="53">
        <v>25</v>
      </c>
    </row>
    <row r="12" spans="1:6" x14ac:dyDescent="0.25">
      <c r="A12" s="55">
        <v>45</v>
      </c>
      <c r="B12" s="49">
        <v>160</v>
      </c>
      <c r="C12" s="29">
        <v>51</v>
      </c>
      <c r="D12" s="29" t="s">
        <v>35</v>
      </c>
      <c r="E12" s="29">
        <v>160</v>
      </c>
      <c r="F12" s="53">
        <v>35</v>
      </c>
    </row>
    <row r="13" spans="1:6" x14ac:dyDescent="0.25">
      <c r="A13" s="55">
        <v>50</v>
      </c>
      <c r="B13" s="49">
        <v>160</v>
      </c>
      <c r="C13" s="29">
        <v>56</v>
      </c>
      <c r="D13" s="29" t="s">
        <v>35</v>
      </c>
      <c r="E13" s="29">
        <v>160</v>
      </c>
      <c r="F13" s="53">
        <v>35</v>
      </c>
    </row>
    <row r="14" spans="1:6" x14ac:dyDescent="0.25">
      <c r="A14" s="55">
        <v>55</v>
      </c>
      <c r="B14" s="49">
        <v>250</v>
      </c>
      <c r="C14" s="29">
        <v>62</v>
      </c>
      <c r="D14" s="29" t="s">
        <v>36</v>
      </c>
      <c r="E14" s="29">
        <v>160</v>
      </c>
      <c r="F14" s="53">
        <v>50</v>
      </c>
    </row>
    <row r="15" spans="1:6" x14ac:dyDescent="0.25">
      <c r="A15" s="55">
        <v>75</v>
      </c>
      <c r="B15" s="49">
        <v>250</v>
      </c>
      <c r="C15" s="29">
        <v>84</v>
      </c>
      <c r="D15" s="29" t="s">
        <v>37</v>
      </c>
      <c r="E15" s="29">
        <v>160</v>
      </c>
      <c r="F15" s="53">
        <v>70</v>
      </c>
    </row>
    <row r="16" spans="1:6" x14ac:dyDescent="0.25">
      <c r="A16" s="55">
        <v>90</v>
      </c>
      <c r="B16" s="49">
        <v>400</v>
      </c>
      <c r="C16" s="29">
        <v>98</v>
      </c>
      <c r="D16" s="29" t="s">
        <v>38</v>
      </c>
      <c r="E16" s="29">
        <v>250</v>
      </c>
      <c r="F16" s="53">
        <v>95</v>
      </c>
    </row>
    <row r="17" spans="1:6" x14ac:dyDescent="0.25">
      <c r="A17" s="55">
        <v>110</v>
      </c>
      <c r="B17" s="49">
        <v>400</v>
      </c>
      <c r="C17" s="29">
        <v>120</v>
      </c>
      <c r="D17" s="29" t="s">
        <v>38</v>
      </c>
      <c r="E17" s="29">
        <v>250</v>
      </c>
      <c r="F17" s="53">
        <v>95</v>
      </c>
    </row>
    <row r="18" spans="1:6" x14ac:dyDescent="0.25">
      <c r="A18" s="55">
        <v>132</v>
      </c>
      <c r="B18" s="49">
        <v>400</v>
      </c>
      <c r="C18" s="29">
        <v>145</v>
      </c>
      <c r="D18" s="29" t="s">
        <v>39</v>
      </c>
      <c r="E18" s="29">
        <v>250</v>
      </c>
      <c r="F18" s="53">
        <v>120</v>
      </c>
    </row>
    <row r="19" spans="1:6" x14ac:dyDescent="0.25">
      <c r="A19" s="55">
        <v>160</v>
      </c>
      <c r="B19" s="49">
        <v>630</v>
      </c>
      <c r="C19" s="29">
        <v>175</v>
      </c>
      <c r="D19" s="29" t="s">
        <v>40</v>
      </c>
      <c r="E19" s="29">
        <v>500</v>
      </c>
      <c r="F19" s="53">
        <v>150</v>
      </c>
    </row>
    <row r="20" spans="1:6" x14ac:dyDescent="0.25">
      <c r="A20" s="55">
        <v>200</v>
      </c>
      <c r="B20" s="49">
        <v>630</v>
      </c>
      <c r="C20" s="29"/>
      <c r="D20" s="29"/>
      <c r="E20" s="29"/>
      <c r="F20" s="53">
        <v>240</v>
      </c>
    </row>
    <row r="21" spans="1:6" x14ac:dyDescent="0.25">
      <c r="A21" s="55">
        <v>250</v>
      </c>
      <c r="B21" s="49">
        <v>630</v>
      </c>
      <c r="C21" s="29"/>
      <c r="D21" s="29"/>
      <c r="E21" s="29"/>
      <c r="F21" s="53">
        <v>300</v>
      </c>
    </row>
    <row r="22" spans="1:6" x14ac:dyDescent="0.25">
      <c r="A22" s="55">
        <v>315</v>
      </c>
      <c r="B22" s="49">
        <v>1000</v>
      </c>
      <c r="C22" s="29"/>
      <c r="D22" s="29"/>
      <c r="E22" s="29"/>
      <c r="F22" s="53">
        <v>400</v>
      </c>
    </row>
    <row r="23" spans="1:6" x14ac:dyDescent="0.25">
      <c r="A23" s="55">
        <v>380</v>
      </c>
      <c r="B23" s="49">
        <v>1000</v>
      </c>
      <c r="C23" s="29"/>
      <c r="D23" s="29"/>
      <c r="E23" s="29"/>
      <c r="F23" s="50">
        <v>480</v>
      </c>
    </row>
    <row r="24" spans="1:6" x14ac:dyDescent="0.25">
      <c r="A24" s="55">
        <v>400</v>
      </c>
      <c r="B24" s="49">
        <v>1000</v>
      </c>
      <c r="C24" s="29"/>
      <c r="D24" s="29"/>
      <c r="E24" s="29"/>
      <c r="F24" s="50">
        <v>480</v>
      </c>
    </row>
    <row r="25" spans="1:6" x14ac:dyDescent="0.25">
      <c r="A25" s="55">
        <v>475</v>
      </c>
      <c r="B25" s="49">
        <v>1000</v>
      </c>
      <c r="C25" s="29"/>
      <c r="D25" s="29"/>
      <c r="E25" s="29"/>
      <c r="F25" s="50">
        <v>480</v>
      </c>
    </row>
    <row r="26" spans="1:6" x14ac:dyDescent="0.25">
      <c r="A26" s="55">
        <v>500</v>
      </c>
      <c r="B26" s="49">
        <v>1000</v>
      </c>
      <c r="C26" s="29"/>
      <c r="D26" s="29"/>
      <c r="E26" s="29"/>
      <c r="F26" s="50">
        <f>3*185</f>
        <v>555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C15" sqref="C15"/>
    </sheetView>
  </sheetViews>
  <sheetFormatPr defaultRowHeight="15" x14ac:dyDescent="0.25"/>
  <cols>
    <col min="1" max="1" width="12.140625" style="57" customWidth="1"/>
    <col min="2" max="6" width="12.140625" customWidth="1"/>
  </cols>
  <sheetData>
    <row r="1" spans="1:6" ht="21" customHeight="1" x14ac:dyDescent="0.25">
      <c r="A1" s="33" t="s">
        <v>70</v>
      </c>
      <c r="B1" s="33" t="s">
        <v>71</v>
      </c>
      <c r="C1" s="33" t="s">
        <v>72</v>
      </c>
      <c r="D1" s="33" t="s">
        <v>73</v>
      </c>
      <c r="E1" s="33" t="s">
        <v>74</v>
      </c>
      <c r="F1" s="34" t="s">
        <v>75</v>
      </c>
    </row>
    <row r="2" spans="1:6" x14ac:dyDescent="0.25">
      <c r="A2" s="58">
        <v>0.06</v>
      </c>
      <c r="B2" s="49">
        <v>16</v>
      </c>
      <c r="C2" s="29">
        <v>0.25</v>
      </c>
      <c r="D2" s="29" t="s">
        <v>41</v>
      </c>
      <c r="E2" s="29">
        <v>9</v>
      </c>
      <c r="F2" s="51">
        <v>2.5</v>
      </c>
    </row>
    <row r="3" spans="1:6" x14ac:dyDescent="0.25">
      <c r="A3" s="58">
        <v>0.09</v>
      </c>
      <c r="B3" s="49">
        <v>16</v>
      </c>
      <c r="C3" s="29">
        <v>0.35</v>
      </c>
      <c r="D3" s="29" t="s">
        <v>42</v>
      </c>
      <c r="E3" s="29">
        <v>9</v>
      </c>
      <c r="F3" s="51">
        <v>2.5</v>
      </c>
    </row>
    <row r="4" spans="1:6" x14ac:dyDescent="0.25">
      <c r="A4" s="58">
        <v>0.12</v>
      </c>
      <c r="B4" s="49">
        <v>16</v>
      </c>
      <c r="C4" s="29">
        <v>0.45</v>
      </c>
      <c r="D4" s="29" t="s">
        <v>43</v>
      </c>
      <c r="E4" s="29">
        <v>9</v>
      </c>
      <c r="F4" s="51">
        <v>2.5</v>
      </c>
    </row>
    <row r="5" spans="1:6" x14ac:dyDescent="0.25">
      <c r="A5" s="58">
        <v>0.18</v>
      </c>
      <c r="B5" s="49">
        <v>16</v>
      </c>
      <c r="C5" s="29">
        <v>0.65</v>
      </c>
      <c r="D5" s="29" t="s">
        <v>44</v>
      </c>
      <c r="E5" s="29">
        <v>9</v>
      </c>
      <c r="F5" s="51">
        <v>2.5</v>
      </c>
    </row>
    <row r="6" spans="1:6" x14ac:dyDescent="0.25">
      <c r="A6" s="58">
        <v>0.25</v>
      </c>
      <c r="B6" s="49">
        <v>16</v>
      </c>
      <c r="C6" s="29">
        <v>0.8</v>
      </c>
      <c r="D6" s="29" t="s">
        <v>44</v>
      </c>
      <c r="E6" s="29">
        <v>9</v>
      </c>
      <c r="F6" s="51">
        <v>2.5</v>
      </c>
    </row>
    <row r="7" spans="1:6" x14ac:dyDescent="0.25">
      <c r="A7" s="58">
        <v>0.37</v>
      </c>
      <c r="B7" s="49">
        <v>16</v>
      </c>
      <c r="C7" s="29">
        <v>1.1499999999999999</v>
      </c>
      <c r="D7" s="31" t="s">
        <v>45</v>
      </c>
      <c r="E7" s="29">
        <v>9</v>
      </c>
      <c r="F7" s="51">
        <v>2.5</v>
      </c>
    </row>
    <row r="8" spans="1:6" x14ac:dyDescent="0.25">
      <c r="A8" s="58">
        <v>0.55000000000000004</v>
      </c>
      <c r="B8" s="49">
        <v>16</v>
      </c>
      <c r="C8" s="29">
        <v>1.5</v>
      </c>
      <c r="D8" s="29" t="s">
        <v>46</v>
      </c>
      <c r="E8" s="29">
        <v>9</v>
      </c>
      <c r="F8" s="51">
        <v>2.5</v>
      </c>
    </row>
    <row r="9" spans="1:6" x14ac:dyDescent="0.25">
      <c r="A9" s="58">
        <v>0.75</v>
      </c>
      <c r="B9" s="49">
        <v>16</v>
      </c>
      <c r="C9" s="29">
        <v>2</v>
      </c>
      <c r="D9" s="29" t="s">
        <v>47</v>
      </c>
      <c r="E9" s="29">
        <v>9</v>
      </c>
      <c r="F9" s="51">
        <v>2.5</v>
      </c>
    </row>
    <row r="10" spans="1:6" x14ac:dyDescent="0.25">
      <c r="A10" s="56">
        <v>1.1000000000000001</v>
      </c>
      <c r="B10" s="49">
        <v>16</v>
      </c>
      <c r="C10" s="29">
        <v>2.85</v>
      </c>
      <c r="D10" s="29" t="s">
        <v>48</v>
      </c>
      <c r="E10" s="29">
        <v>9</v>
      </c>
      <c r="F10" s="51">
        <v>2.5</v>
      </c>
    </row>
    <row r="11" spans="1:6" x14ac:dyDescent="0.25">
      <c r="A11" s="56">
        <v>1.2</v>
      </c>
      <c r="B11" s="49">
        <v>16</v>
      </c>
      <c r="C11" s="29">
        <v>3.15</v>
      </c>
      <c r="D11" s="29" t="s">
        <v>49</v>
      </c>
      <c r="E11" s="29">
        <v>9</v>
      </c>
      <c r="F11" s="51">
        <v>2.5</v>
      </c>
    </row>
    <row r="12" spans="1:6" x14ac:dyDescent="0.25">
      <c r="A12" s="56">
        <v>1.5</v>
      </c>
      <c r="B12" s="49">
        <v>16</v>
      </c>
      <c r="C12" s="29">
        <v>3.75</v>
      </c>
      <c r="D12" s="29" t="s">
        <v>49</v>
      </c>
      <c r="E12" s="29">
        <v>9</v>
      </c>
      <c r="F12" s="51">
        <v>2.5</v>
      </c>
    </row>
    <row r="13" spans="1:6" x14ac:dyDescent="0.25">
      <c r="A13" s="56">
        <v>2</v>
      </c>
      <c r="B13" s="49">
        <v>25</v>
      </c>
      <c r="C13" s="29">
        <v>5</v>
      </c>
      <c r="D13" s="29" t="s">
        <v>50</v>
      </c>
      <c r="E13" s="29">
        <v>9</v>
      </c>
      <c r="F13" s="51">
        <v>2.5</v>
      </c>
    </row>
    <row r="14" spans="1:6" x14ac:dyDescent="0.25">
      <c r="A14" s="56">
        <v>2.2000000000000002</v>
      </c>
      <c r="B14" s="49">
        <v>25</v>
      </c>
      <c r="C14" s="29">
        <v>5.25</v>
      </c>
      <c r="D14" s="29" t="s">
        <v>50</v>
      </c>
      <c r="E14" s="29">
        <v>9</v>
      </c>
      <c r="F14" s="51">
        <v>2.5</v>
      </c>
    </row>
    <row r="15" spans="1:6" x14ac:dyDescent="0.25">
      <c r="A15" s="56">
        <v>3</v>
      </c>
      <c r="B15" s="49">
        <v>25</v>
      </c>
      <c r="C15" s="30">
        <v>7.05</v>
      </c>
      <c r="D15" s="30" t="s">
        <v>51</v>
      </c>
      <c r="E15" s="29">
        <v>9</v>
      </c>
      <c r="F15" s="51">
        <v>2.5</v>
      </c>
    </row>
    <row r="16" spans="1:6" x14ac:dyDescent="0.25">
      <c r="A16" s="56">
        <v>4</v>
      </c>
      <c r="B16" s="49">
        <v>25</v>
      </c>
      <c r="C16" s="30">
        <v>8.9</v>
      </c>
      <c r="D16" s="30" t="s">
        <v>52</v>
      </c>
      <c r="E16" s="30">
        <v>16</v>
      </c>
      <c r="F16" s="53">
        <v>4</v>
      </c>
    </row>
    <row r="17" spans="1:6" x14ac:dyDescent="0.25">
      <c r="A17" s="56">
        <v>5</v>
      </c>
      <c r="B17" s="49">
        <v>25</v>
      </c>
      <c r="C17" s="30">
        <v>10.9</v>
      </c>
      <c r="D17" s="30" t="s">
        <v>53</v>
      </c>
      <c r="E17" s="30">
        <v>16</v>
      </c>
      <c r="F17" s="53">
        <v>4</v>
      </c>
    </row>
    <row r="18" spans="1:6" x14ac:dyDescent="0.25">
      <c r="A18" s="56">
        <v>5.5</v>
      </c>
      <c r="B18" s="49">
        <v>40</v>
      </c>
      <c r="C18" s="30">
        <v>11.8</v>
      </c>
      <c r="D18" s="30" t="s">
        <v>30</v>
      </c>
      <c r="E18" s="30">
        <v>16</v>
      </c>
      <c r="F18" s="53">
        <v>6</v>
      </c>
    </row>
    <row r="19" spans="1:6" x14ac:dyDescent="0.25">
      <c r="A19" s="56">
        <v>7.5</v>
      </c>
      <c r="B19" s="49">
        <v>40</v>
      </c>
      <c r="C19" s="30">
        <v>15.7</v>
      </c>
      <c r="D19" s="30" t="s">
        <v>31</v>
      </c>
      <c r="E19" s="30">
        <v>32</v>
      </c>
      <c r="F19" s="53">
        <v>6</v>
      </c>
    </row>
    <row r="20" spans="1:6" x14ac:dyDescent="0.25">
      <c r="A20" s="55">
        <v>10</v>
      </c>
      <c r="B20" s="49">
        <v>63</v>
      </c>
      <c r="C20" s="30">
        <v>20.5</v>
      </c>
      <c r="D20" s="30" t="s">
        <v>32</v>
      </c>
      <c r="E20" s="30">
        <v>32</v>
      </c>
      <c r="F20" s="53">
        <v>10</v>
      </c>
    </row>
    <row r="21" spans="1:6" x14ac:dyDescent="0.25">
      <c r="A21" s="55">
        <v>11</v>
      </c>
      <c r="B21" s="49">
        <v>63</v>
      </c>
      <c r="C21" s="30">
        <v>22.5</v>
      </c>
      <c r="D21" s="30" t="s">
        <v>32</v>
      </c>
      <c r="E21" s="30">
        <v>32</v>
      </c>
      <c r="F21" s="53">
        <v>10</v>
      </c>
    </row>
    <row r="22" spans="1:6" x14ac:dyDescent="0.25">
      <c r="A22" s="55">
        <v>15</v>
      </c>
      <c r="B22" s="49">
        <v>63</v>
      </c>
      <c r="C22" s="30">
        <v>29.5</v>
      </c>
      <c r="D22" s="30" t="s">
        <v>33</v>
      </c>
      <c r="E22" s="30">
        <v>32</v>
      </c>
      <c r="F22" s="53">
        <v>10</v>
      </c>
    </row>
    <row r="23" spans="1:6" x14ac:dyDescent="0.25">
      <c r="A23" s="55">
        <v>18.5</v>
      </c>
      <c r="B23" s="49">
        <v>100</v>
      </c>
      <c r="C23" s="30">
        <v>38.5</v>
      </c>
      <c r="D23" s="30" t="s">
        <v>34</v>
      </c>
      <c r="E23" s="30">
        <v>45</v>
      </c>
      <c r="F23" s="53">
        <v>16</v>
      </c>
    </row>
    <row r="24" spans="1:6" x14ac:dyDescent="0.25">
      <c r="A24" s="55">
        <v>20</v>
      </c>
      <c r="B24" s="49">
        <v>100</v>
      </c>
      <c r="C24" s="30">
        <v>40</v>
      </c>
      <c r="D24" s="30" t="s">
        <v>34</v>
      </c>
      <c r="E24" s="30">
        <v>45</v>
      </c>
      <c r="F24" s="53">
        <v>16</v>
      </c>
    </row>
    <row r="25" spans="1:6" x14ac:dyDescent="0.25">
      <c r="A25" s="55">
        <v>22</v>
      </c>
      <c r="B25" s="49">
        <v>100</v>
      </c>
      <c r="C25" s="30">
        <v>44</v>
      </c>
      <c r="D25" s="30" t="s">
        <v>35</v>
      </c>
      <c r="E25" s="30">
        <v>63</v>
      </c>
      <c r="F25" s="53">
        <v>25</v>
      </c>
    </row>
    <row r="26" spans="1:6" x14ac:dyDescent="0.25">
      <c r="A26" s="55">
        <v>25</v>
      </c>
      <c r="B26" s="49">
        <v>100</v>
      </c>
      <c r="C26" s="30">
        <v>50</v>
      </c>
      <c r="D26" s="30" t="s">
        <v>35</v>
      </c>
      <c r="E26" s="30">
        <v>63</v>
      </c>
      <c r="F26" s="53">
        <v>25</v>
      </c>
    </row>
    <row r="27" spans="1:6" x14ac:dyDescent="0.25">
      <c r="A27" s="55">
        <v>30</v>
      </c>
      <c r="B27" s="49">
        <v>100</v>
      </c>
      <c r="C27" s="30">
        <v>59</v>
      </c>
      <c r="D27" s="30" t="s">
        <v>35</v>
      </c>
      <c r="E27" s="30">
        <v>63</v>
      </c>
      <c r="F27" s="53">
        <v>25</v>
      </c>
    </row>
    <row r="28" spans="1:6" x14ac:dyDescent="0.25">
      <c r="A28" s="55">
        <v>35</v>
      </c>
      <c r="B28" s="49">
        <v>200</v>
      </c>
      <c r="C28" s="30">
        <v>68</v>
      </c>
      <c r="D28" s="30" t="s">
        <v>36</v>
      </c>
      <c r="E28" s="30">
        <v>110</v>
      </c>
      <c r="F28" s="53">
        <v>35</v>
      </c>
    </row>
    <row r="29" spans="1:6" x14ac:dyDescent="0.25">
      <c r="A29" s="55">
        <v>37</v>
      </c>
      <c r="B29" s="49">
        <v>200</v>
      </c>
      <c r="C29" s="30">
        <v>72</v>
      </c>
      <c r="D29" s="30" t="s">
        <v>36</v>
      </c>
      <c r="E29" s="30">
        <v>110</v>
      </c>
      <c r="F29" s="53">
        <v>35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3" sqref="F13"/>
    </sheetView>
  </sheetViews>
  <sheetFormatPr defaultRowHeight="15" x14ac:dyDescent="0.25"/>
  <cols>
    <col min="1" max="1" width="15.140625" customWidth="1"/>
    <col min="2" max="5" width="13" customWidth="1"/>
  </cols>
  <sheetData>
    <row r="1" spans="1:6" ht="24.75" customHeight="1" x14ac:dyDescent="0.25">
      <c r="A1" s="33" t="s">
        <v>70</v>
      </c>
      <c r="B1" s="33" t="s">
        <v>71</v>
      </c>
      <c r="C1" s="33" t="s">
        <v>72</v>
      </c>
      <c r="D1" s="33" t="s">
        <v>73</v>
      </c>
      <c r="E1" s="33" t="s">
        <v>74</v>
      </c>
      <c r="F1" s="34" t="s">
        <v>75</v>
      </c>
    </row>
    <row r="2" spans="1:6" x14ac:dyDescent="0.25">
      <c r="A2" s="52">
        <v>4.7E-2</v>
      </c>
      <c r="B2" s="49">
        <v>16</v>
      </c>
      <c r="C2" s="29">
        <v>0.75</v>
      </c>
      <c r="D2" s="29" t="s">
        <v>54</v>
      </c>
      <c r="E2" s="29">
        <v>9</v>
      </c>
      <c r="F2" s="51">
        <v>2.5</v>
      </c>
    </row>
    <row r="3" spans="1:6" x14ac:dyDescent="0.25">
      <c r="A3" s="50">
        <v>0.06</v>
      </c>
      <c r="B3" s="49">
        <v>16</v>
      </c>
      <c r="C3" s="29">
        <v>0.95</v>
      </c>
      <c r="D3" s="29" t="s">
        <v>55</v>
      </c>
      <c r="E3" s="29">
        <v>9</v>
      </c>
      <c r="F3" s="51">
        <v>2.5</v>
      </c>
    </row>
    <row r="4" spans="1:6" x14ac:dyDescent="0.25">
      <c r="A4" s="50">
        <v>0.09</v>
      </c>
      <c r="B4" s="49">
        <v>16</v>
      </c>
      <c r="C4" s="29">
        <v>1.25</v>
      </c>
      <c r="D4" s="29" t="s">
        <v>56</v>
      </c>
      <c r="E4" s="29">
        <v>9</v>
      </c>
      <c r="F4" s="51">
        <v>2.5</v>
      </c>
    </row>
    <row r="5" spans="1:6" x14ac:dyDescent="0.25">
      <c r="A5" s="50">
        <v>0.12</v>
      </c>
      <c r="B5" s="49">
        <v>16</v>
      </c>
      <c r="C5" s="29">
        <v>1.75</v>
      </c>
      <c r="D5" s="29" t="s">
        <v>57</v>
      </c>
      <c r="E5" s="29">
        <v>9</v>
      </c>
      <c r="F5" s="51">
        <v>2.5</v>
      </c>
    </row>
    <row r="6" spans="1:6" x14ac:dyDescent="0.25">
      <c r="A6" s="50">
        <v>0.18</v>
      </c>
      <c r="B6" s="49">
        <v>16</v>
      </c>
      <c r="C6" s="29">
        <v>2.35</v>
      </c>
      <c r="D6" s="29" t="s">
        <v>58</v>
      </c>
      <c r="E6" s="29">
        <v>9</v>
      </c>
      <c r="F6" s="51">
        <v>2.5</v>
      </c>
    </row>
    <row r="7" spans="1:6" x14ac:dyDescent="0.25">
      <c r="A7" s="50">
        <v>0.25</v>
      </c>
      <c r="B7" s="49">
        <v>16</v>
      </c>
      <c r="C7" s="29">
        <v>3.35</v>
      </c>
      <c r="D7" s="29" t="s">
        <v>59</v>
      </c>
      <c r="E7" s="29">
        <v>9</v>
      </c>
      <c r="F7" s="51">
        <v>2.5</v>
      </c>
    </row>
    <row r="8" spans="1:6" x14ac:dyDescent="0.25">
      <c r="A8" s="50">
        <v>0.37</v>
      </c>
      <c r="B8" s="49">
        <v>16</v>
      </c>
      <c r="C8" s="29">
        <v>4.1500000000000004</v>
      </c>
      <c r="D8" s="31" t="s">
        <v>50</v>
      </c>
      <c r="E8" s="29">
        <v>9</v>
      </c>
      <c r="F8" s="51">
        <v>2.5</v>
      </c>
    </row>
    <row r="9" spans="1:6" x14ac:dyDescent="0.25">
      <c r="A9" s="50">
        <v>0.55000000000000004</v>
      </c>
      <c r="B9" s="49">
        <v>16</v>
      </c>
      <c r="C9" s="29">
        <v>6.2</v>
      </c>
      <c r="D9" s="29" t="s">
        <v>51</v>
      </c>
      <c r="E9" s="29">
        <v>9</v>
      </c>
      <c r="F9" s="51">
        <v>2.5</v>
      </c>
    </row>
    <row r="10" spans="1:6" x14ac:dyDescent="0.25">
      <c r="A10" s="50">
        <v>0.75</v>
      </c>
      <c r="B10" s="49">
        <v>16</v>
      </c>
      <c r="C10" s="29">
        <v>7.6</v>
      </c>
      <c r="D10" s="29" t="s">
        <v>53</v>
      </c>
      <c r="E10" s="29">
        <v>16</v>
      </c>
      <c r="F10" s="51">
        <v>2.5</v>
      </c>
    </row>
    <row r="11" spans="1:6" x14ac:dyDescent="0.25">
      <c r="A11" s="51">
        <v>1.1000000000000001</v>
      </c>
      <c r="B11" s="49">
        <v>25</v>
      </c>
      <c r="C11" s="29">
        <v>9.6</v>
      </c>
      <c r="D11" s="29" t="s">
        <v>53</v>
      </c>
      <c r="E11" s="29">
        <v>16</v>
      </c>
      <c r="F11" s="53">
        <v>4</v>
      </c>
    </row>
    <row r="12" spans="1:6" x14ac:dyDescent="0.25">
      <c r="A12" s="51">
        <v>1.5</v>
      </c>
      <c r="B12" s="49">
        <v>40</v>
      </c>
      <c r="C12" s="29">
        <v>14.2</v>
      </c>
      <c r="D12" s="29" t="s">
        <v>30</v>
      </c>
      <c r="E12" s="29">
        <v>32</v>
      </c>
      <c r="F12" s="53">
        <v>6</v>
      </c>
    </row>
    <row r="13" spans="1:6" x14ac:dyDescent="0.25">
      <c r="A13" s="51">
        <v>2.2000000000000002</v>
      </c>
      <c r="B13" s="49">
        <v>63</v>
      </c>
      <c r="C13" s="29">
        <v>21.5</v>
      </c>
      <c r="D13" s="29" t="s">
        <v>32</v>
      </c>
      <c r="E13" s="29">
        <v>32</v>
      </c>
      <c r="F13" s="53">
        <v>10</v>
      </c>
    </row>
    <row r="14" spans="1:6" x14ac:dyDescent="0.25">
      <c r="A14" s="51">
        <v>3.6</v>
      </c>
      <c r="B14" s="49">
        <v>100</v>
      </c>
      <c r="C14" s="29">
        <v>35.5</v>
      </c>
      <c r="D14" s="29" t="s">
        <v>34</v>
      </c>
      <c r="E14" s="29">
        <v>45</v>
      </c>
      <c r="F14" s="53">
        <v>16</v>
      </c>
    </row>
    <row r="15" spans="1:6" x14ac:dyDescent="0.25">
      <c r="A15" s="51">
        <v>5.5</v>
      </c>
      <c r="B15" s="49">
        <v>100</v>
      </c>
      <c r="C15" s="29">
        <v>51</v>
      </c>
      <c r="D15" s="29" t="s">
        <v>35</v>
      </c>
      <c r="E15" s="29">
        <v>63</v>
      </c>
      <c r="F15" s="53">
        <v>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1" sqref="B11"/>
    </sheetView>
  </sheetViews>
  <sheetFormatPr defaultRowHeight="15" x14ac:dyDescent="0.25"/>
  <cols>
    <col min="1" max="1" width="13.42578125" customWidth="1"/>
    <col min="2" max="5" width="17.85546875" customWidth="1"/>
  </cols>
  <sheetData>
    <row r="1" spans="1:5" ht="15" customHeight="1" x14ac:dyDescent="0.25">
      <c r="A1" s="35" t="s">
        <v>76</v>
      </c>
      <c r="B1" s="18" t="s">
        <v>77</v>
      </c>
      <c r="C1" s="19" t="s">
        <v>78</v>
      </c>
      <c r="D1" s="18" t="s">
        <v>79</v>
      </c>
      <c r="E1" s="19" t="s">
        <v>80</v>
      </c>
    </row>
    <row r="2" spans="1:5" x14ac:dyDescent="0.25">
      <c r="A2" s="20">
        <v>10</v>
      </c>
      <c r="B2" s="20">
        <v>1.22</v>
      </c>
      <c r="C2" s="21">
        <v>1.1499999999999999</v>
      </c>
      <c r="D2" s="20">
        <v>1.1000000000000001</v>
      </c>
      <c r="E2" s="21">
        <v>1.07</v>
      </c>
    </row>
    <row r="3" spans="1:5" x14ac:dyDescent="0.25">
      <c r="A3" s="20">
        <v>15</v>
      </c>
      <c r="B3" s="20">
        <v>1.17</v>
      </c>
      <c r="C3" s="21">
        <v>1.1200000000000001</v>
      </c>
      <c r="D3" s="20">
        <v>1.05</v>
      </c>
      <c r="E3" s="21">
        <v>1.04</v>
      </c>
    </row>
    <row r="4" spans="1:5" x14ac:dyDescent="0.25">
      <c r="A4" s="20">
        <v>20</v>
      </c>
      <c r="B4" s="20">
        <v>1.1200000000000001</v>
      </c>
      <c r="C4" s="21">
        <v>1.08</v>
      </c>
      <c r="D4" s="20">
        <v>1</v>
      </c>
      <c r="E4" s="21">
        <v>1</v>
      </c>
    </row>
    <row r="5" spans="1:5" x14ac:dyDescent="0.25">
      <c r="A5" s="20">
        <v>25</v>
      </c>
      <c r="B5" s="20">
        <v>1.06</v>
      </c>
      <c r="C5" s="21">
        <v>1.04</v>
      </c>
      <c r="D5" s="20">
        <v>0.95</v>
      </c>
      <c r="E5" s="21">
        <v>0.96</v>
      </c>
    </row>
    <row r="6" spans="1:5" x14ac:dyDescent="0.25">
      <c r="A6" s="20">
        <v>30</v>
      </c>
      <c r="B6" s="20">
        <v>1</v>
      </c>
      <c r="C6" s="21">
        <v>1</v>
      </c>
      <c r="D6" s="20">
        <v>0.89</v>
      </c>
      <c r="E6" s="21">
        <v>0.93</v>
      </c>
    </row>
    <row r="7" spans="1:5" x14ac:dyDescent="0.25">
      <c r="A7" s="20">
        <v>35</v>
      </c>
      <c r="B7" s="20">
        <v>0.94</v>
      </c>
      <c r="C7" s="21">
        <v>0.96</v>
      </c>
      <c r="D7" s="20">
        <v>0.84</v>
      </c>
      <c r="E7" s="21">
        <v>0.89</v>
      </c>
    </row>
    <row r="8" spans="1:5" x14ac:dyDescent="0.25">
      <c r="A8" s="20">
        <v>40</v>
      </c>
      <c r="B8" s="20">
        <v>0.87</v>
      </c>
      <c r="C8" s="21">
        <v>0.91</v>
      </c>
      <c r="D8" s="20">
        <v>0.77</v>
      </c>
      <c r="E8" s="21">
        <v>0.85</v>
      </c>
    </row>
    <row r="9" spans="1:5" x14ac:dyDescent="0.25">
      <c r="A9" s="20">
        <v>45</v>
      </c>
      <c r="B9" s="20">
        <v>0.79</v>
      </c>
      <c r="C9" s="21">
        <v>0.87</v>
      </c>
      <c r="D9" s="20">
        <v>0.71</v>
      </c>
      <c r="E9" s="21">
        <v>0.8</v>
      </c>
    </row>
    <row r="10" spans="1:5" x14ac:dyDescent="0.25">
      <c r="A10" s="20">
        <v>50</v>
      </c>
      <c r="B10" s="20">
        <v>0.71</v>
      </c>
      <c r="C10" s="21">
        <v>0.82</v>
      </c>
      <c r="D10" s="20">
        <v>0.63</v>
      </c>
      <c r="E10" s="21">
        <v>0.76</v>
      </c>
    </row>
    <row r="11" spans="1:5" x14ac:dyDescent="0.25">
      <c r="A11" s="20">
        <v>55</v>
      </c>
      <c r="B11" s="20">
        <v>0.61</v>
      </c>
      <c r="C11" s="21">
        <v>0.76</v>
      </c>
      <c r="D11" s="20">
        <v>0.55000000000000004</v>
      </c>
      <c r="E11" s="21">
        <v>0.71</v>
      </c>
    </row>
    <row r="12" spans="1:5" x14ac:dyDescent="0.25">
      <c r="A12" s="20">
        <v>60</v>
      </c>
      <c r="B12" s="20">
        <v>0.5</v>
      </c>
      <c r="C12" s="21">
        <v>0.71</v>
      </c>
      <c r="D12" s="20">
        <v>0.45</v>
      </c>
      <c r="E12" s="21">
        <v>0.65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9"/>
  <sheetViews>
    <sheetView topLeftCell="A37" workbookViewId="0">
      <selection activeCell="E9" sqref="E9"/>
    </sheetView>
  </sheetViews>
  <sheetFormatPr defaultRowHeight="15.75" x14ac:dyDescent="0.25"/>
  <cols>
    <col min="1" max="5" width="13.85546875" style="40" customWidth="1"/>
    <col min="6" max="6" width="16" style="40" customWidth="1"/>
    <col min="7" max="7" width="15" style="40" customWidth="1"/>
    <col min="8" max="16384" width="9.140625" style="39"/>
  </cols>
  <sheetData>
    <row r="1" spans="1:7" x14ac:dyDescent="0.25">
      <c r="A1" s="42" t="s">
        <v>64</v>
      </c>
      <c r="B1" s="42" t="s">
        <v>62</v>
      </c>
      <c r="C1" s="44" t="s">
        <v>65</v>
      </c>
      <c r="D1" s="44" t="s">
        <v>63</v>
      </c>
      <c r="E1" s="44"/>
      <c r="F1" s="47" t="s">
        <v>61</v>
      </c>
      <c r="G1" s="46" t="s">
        <v>66</v>
      </c>
    </row>
    <row r="2" spans="1:7" x14ac:dyDescent="0.25">
      <c r="A2" s="43">
        <v>21</v>
      </c>
      <c r="B2" s="43">
        <v>30</v>
      </c>
      <c r="C2" s="41">
        <v>18</v>
      </c>
      <c r="D2" s="41">
        <v>27</v>
      </c>
      <c r="E2" s="41"/>
      <c r="F2" s="37">
        <v>2.5</v>
      </c>
      <c r="G2" s="45">
        <v>14.8</v>
      </c>
    </row>
    <row r="3" spans="1:7" x14ac:dyDescent="0.25">
      <c r="A3" s="43">
        <v>29</v>
      </c>
      <c r="B3" s="43">
        <v>41</v>
      </c>
      <c r="C3" s="41">
        <v>25</v>
      </c>
      <c r="D3" s="41">
        <v>36</v>
      </c>
      <c r="E3" s="41"/>
      <c r="F3" s="37">
        <v>2.5</v>
      </c>
      <c r="G3" s="45">
        <v>8.91</v>
      </c>
    </row>
    <row r="4" spans="1:7" x14ac:dyDescent="0.25">
      <c r="A4" s="43">
        <v>38</v>
      </c>
      <c r="B4" s="43">
        <v>53</v>
      </c>
      <c r="C4" s="41">
        <v>34</v>
      </c>
      <c r="D4" s="41">
        <v>46</v>
      </c>
      <c r="E4" s="41"/>
      <c r="F4" s="37">
        <v>4</v>
      </c>
      <c r="G4" s="45">
        <v>5.57</v>
      </c>
    </row>
    <row r="5" spans="1:7" x14ac:dyDescent="0.25">
      <c r="A5" s="43">
        <v>48</v>
      </c>
      <c r="B5" s="43">
        <v>66</v>
      </c>
      <c r="C5" s="41">
        <v>44</v>
      </c>
      <c r="D5" s="41">
        <v>58</v>
      </c>
      <c r="E5" s="41"/>
      <c r="F5" s="37">
        <v>6</v>
      </c>
      <c r="G5" s="45">
        <v>3.71</v>
      </c>
    </row>
    <row r="6" spans="1:7" x14ac:dyDescent="0.25">
      <c r="A6" s="43">
        <v>66</v>
      </c>
      <c r="B6" s="43">
        <v>88</v>
      </c>
      <c r="C6" s="41">
        <v>60</v>
      </c>
      <c r="D6" s="41">
        <v>77</v>
      </c>
      <c r="E6" s="41"/>
      <c r="F6" s="37">
        <v>10</v>
      </c>
      <c r="G6" s="45">
        <v>2.2400000000000002</v>
      </c>
    </row>
    <row r="7" spans="1:7" x14ac:dyDescent="0.25">
      <c r="A7" s="43">
        <v>90</v>
      </c>
      <c r="B7" s="43">
        <v>115</v>
      </c>
      <c r="C7" s="41">
        <v>80</v>
      </c>
      <c r="D7" s="41">
        <v>100</v>
      </c>
      <c r="E7" s="41"/>
      <c r="F7" s="37">
        <v>16</v>
      </c>
      <c r="G7" s="45">
        <v>1.41</v>
      </c>
    </row>
    <row r="8" spans="1:7" x14ac:dyDescent="0.25">
      <c r="A8" s="43">
        <v>120</v>
      </c>
      <c r="B8" s="43">
        <v>150</v>
      </c>
      <c r="C8" s="41">
        <v>105</v>
      </c>
      <c r="D8" s="41">
        <v>130</v>
      </c>
      <c r="E8" s="41"/>
      <c r="F8" s="37">
        <v>25</v>
      </c>
      <c r="G8" s="45">
        <v>0.88900000000000001</v>
      </c>
    </row>
    <row r="9" spans="1:7" x14ac:dyDescent="0.25">
      <c r="A9" s="43">
        <v>150</v>
      </c>
      <c r="B9" s="43">
        <v>180</v>
      </c>
      <c r="C9" s="41">
        <v>130</v>
      </c>
      <c r="D9" s="41">
        <v>155</v>
      </c>
      <c r="E9" s="41"/>
      <c r="F9" s="37">
        <v>35</v>
      </c>
      <c r="G9" s="45">
        <v>0.64100000000000001</v>
      </c>
    </row>
    <row r="10" spans="1:7" x14ac:dyDescent="0.25">
      <c r="A10" s="43">
        <v>180</v>
      </c>
      <c r="B10" s="43">
        <v>210</v>
      </c>
      <c r="C10" s="41">
        <v>160</v>
      </c>
      <c r="D10" s="41">
        <v>185</v>
      </c>
      <c r="E10" s="41"/>
      <c r="F10" s="37">
        <v>50</v>
      </c>
      <c r="G10" s="45">
        <v>0.47299999999999998</v>
      </c>
    </row>
    <row r="11" spans="1:7" x14ac:dyDescent="0.25">
      <c r="A11" s="43">
        <v>230</v>
      </c>
      <c r="B11" s="43">
        <v>260</v>
      </c>
      <c r="C11" s="41">
        <v>200</v>
      </c>
      <c r="D11" s="41">
        <v>230</v>
      </c>
      <c r="E11" s="41"/>
      <c r="F11" s="37">
        <v>70</v>
      </c>
      <c r="G11" s="45">
        <v>0.32800000000000001</v>
      </c>
    </row>
    <row r="12" spans="1:7" x14ac:dyDescent="0.25">
      <c r="A12" s="43"/>
      <c r="B12" s="43"/>
      <c r="C12" s="41">
        <v>245</v>
      </c>
      <c r="D12" s="41">
        <v>275</v>
      </c>
      <c r="E12" s="41"/>
      <c r="F12" s="37">
        <v>95</v>
      </c>
      <c r="G12" s="45">
        <v>0.23599999999999999</v>
      </c>
    </row>
    <row r="13" spans="1:7" x14ac:dyDescent="0.25">
      <c r="A13" s="43"/>
      <c r="B13" s="43"/>
      <c r="C13" s="41">
        <v>285</v>
      </c>
      <c r="D13" s="41">
        <v>315</v>
      </c>
      <c r="E13" s="41"/>
      <c r="F13" s="37">
        <v>120</v>
      </c>
      <c r="G13" s="45">
        <v>0.188</v>
      </c>
    </row>
    <row r="14" spans="1:7" x14ac:dyDescent="0.25">
      <c r="A14" s="43"/>
      <c r="B14" s="43"/>
      <c r="C14" s="41">
        <v>325</v>
      </c>
      <c r="D14" s="41">
        <v>355</v>
      </c>
      <c r="E14" s="41"/>
      <c r="F14" s="37">
        <v>150</v>
      </c>
      <c r="G14" s="45">
        <v>0.153</v>
      </c>
    </row>
    <row r="15" spans="1:7" x14ac:dyDescent="0.25">
      <c r="A15" s="43"/>
      <c r="B15" s="43"/>
      <c r="C15" s="41">
        <v>370</v>
      </c>
      <c r="D15" s="41">
        <v>400</v>
      </c>
      <c r="E15" s="41"/>
      <c r="F15" s="37">
        <v>185</v>
      </c>
      <c r="G15" s="45">
        <v>0.123</v>
      </c>
    </row>
    <row r="16" spans="1:7" x14ac:dyDescent="0.25">
      <c r="A16" s="43"/>
      <c r="B16" s="43"/>
      <c r="C16" s="41">
        <v>435</v>
      </c>
      <c r="D16" s="41">
        <v>465</v>
      </c>
      <c r="E16" s="41"/>
      <c r="F16" s="37">
        <v>240</v>
      </c>
      <c r="G16" s="45">
        <v>9.4299999999999995E-2</v>
      </c>
    </row>
    <row r="17" spans="1:7" x14ac:dyDescent="0.25">
      <c r="A17" s="43"/>
      <c r="B17" s="43"/>
      <c r="C17" s="41">
        <v>500</v>
      </c>
      <c r="D17" s="41">
        <v>520</v>
      </c>
      <c r="E17" s="41"/>
      <c r="F17" s="37">
        <v>300</v>
      </c>
      <c r="G17" s="45">
        <v>7.6100000000000001E-2</v>
      </c>
    </row>
    <row r="18" spans="1:7" x14ac:dyDescent="0.25">
      <c r="A18" s="43"/>
      <c r="B18" s="43"/>
      <c r="C18" s="41"/>
      <c r="D18" s="41"/>
      <c r="E18" s="41"/>
      <c r="F18" s="37">
        <v>400</v>
      </c>
      <c r="G18" s="45">
        <v>5.8999999999999997E-2</v>
      </c>
    </row>
    <row r="19" spans="1:7" x14ac:dyDescent="0.25">
      <c r="A19" s="40">
        <v>0</v>
      </c>
      <c r="B19" s="40">
        <v>1</v>
      </c>
      <c r="C19" s="40">
        <v>2</v>
      </c>
      <c r="D19" s="40">
        <v>3</v>
      </c>
      <c r="F19" s="40">
        <v>4</v>
      </c>
      <c r="G19" s="40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topLeftCell="A43" workbookViewId="0">
      <selection activeCell="D15" sqref="D15"/>
    </sheetView>
  </sheetViews>
  <sheetFormatPr defaultRowHeight="15.75" x14ac:dyDescent="0.25"/>
  <cols>
    <col min="1" max="5" width="13.85546875" style="40" customWidth="1"/>
    <col min="6" max="6" width="16" style="40" customWidth="1"/>
    <col min="7" max="7" width="15" style="40" customWidth="1"/>
    <col min="8" max="16384" width="9.140625" style="39"/>
  </cols>
  <sheetData>
    <row r="1" spans="1:7" x14ac:dyDescent="0.25">
      <c r="A1" s="42" t="s">
        <v>64</v>
      </c>
      <c r="B1" s="42" t="s">
        <v>62</v>
      </c>
      <c r="C1" s="44" t="s">
        <v>65</v>
      </c>
      <c r="D1" s="44" t="s">
        <v>63</v>
      </c>
      <c r="E1" s="44"/>
      <c r="F1" s="47" t="s">
        <v>61</v>
      </c>
      <c r="G1" s="46" t="s">
        <v>66</v>
      </c>
    </row>
    <row r="2" spans="1:7" x14ac:dyDescent="0.25">
      <c r="A2" s="42">
        <v>10</v>
      </c>
      <c r="B2" s="42">
        <v>10</v>
      </c>
      <c r="C2" s="44">
        <v>10</v>
      </c>
      <c r="D2" s="44">
        <v>10</v>
      </c>
      <c r="E2" s="44"/>
      <c r="F2" s="47">
        <v>1.5</v>
      </c>
      <c r="G2" s="46">
        <v>14.8</v>
      </c>
    </row>
    <row r="3" spans="1:7" x14ac:dyDescent="0.25">
      <c r="A3" s="43">
        <v>21</v>
      </c>
      <c r="B3" s="43">
        <v>30</v>
      </c>
      <c r="C3" s="41">
        <v>18</v>
      </c>
      <c r="D3" s="41">
        <v>27</v>
      </c>
      <c r="E3" s="41"/>
      <c r="F3" s="37">
        <v>2.5</v>
      </c>
      <c r="G3" s="45">
        <v>8.91</v>
      </c>
    </row>
    <row r="4" spans="1:7" x14ac:dyDescent="0.25">
      <c r="A4" s="43">
        <v>29</v>
      </c>
      <c r="B4" s="43">
        <v>41</v>
      </c>
      <c r="C4" s="41">
        <v>25</v>
      </c>
      <c r="D4" s="41">
        <v>36</v>
      </c>
      <c r="E4" s="41"/>
      <c r="F4" s="37">
        <v>2.5</v>
      </c>
      <c r="G4" s="45">
        <v>8.91</v>
      </c>
    </row>
    <row r="5" spans="1:7" x14ac:dyDescent="0.25">
      <c r="A5" s="43">
        <v>38</v>
      </c>
      <c r="B5" s="43">
        <v>53</v>
      </c>
      <c r="C5" s="41">
        <v>34</v>
      </c>
      <c r="D5" s="41">
        <v>46</v>
      </c>
      <c r="E5" s="41"/>
      <c r="F5" s="37">
        <v>4</v>
      </c>
      <c r="G5" s="45">
        <v>5.57</v>
      </c>
    </row>
    <row r="6" spans="1:7" x14ac:dyDescent="0.25">
      <c r="A6" s="43">
        <v>48</v>
      </c>
      <c r="B6" s="43">
        <v>66</v>
      </c>
      <c r="C6" s="41">
        <v>44</v>
      </c>
      <c r="D6" s="41">
        <v>58</v>
      </c>
      <c r="E6" s="41"/>
      <c r="F6" s="37">
        <v>6</v>
      </c>
      <c r="G6" s="45">
        <v>3.71</v>
      </c>
    </row>
    <row r="7" spans="1:7" x14ac:dyDescent="0.25">
      <c r="A7" s="43">
        <v>66</v>
      </c>
      <c r="B7" s="43">
        <v>88</v>
      </c>
      <c r="C7" s="41">
        <v>60</v>
      </c>
      <c r="D7" s="41">
        <v>77</v>
      </c>
      <c r="E7" s="41"/>
      <c r="F7" s="37">
        <v>10</v>
      </c>
      <c r="G7" s="45">
        <v>2.2400000000000002</v>
      </c>
    </row>
    <row r="8" spans="1:7" x14ac:dyDescent="0.25">
      <c r="A8" s="43">
        <v>90</v>
      </c>
      <c r="B8" s="43">
        <v>115</v>
      </c>
      <c r="C8" s="41">
        <v>80</v>
      </c>
      <c r="D8" s="41">
        <v>100</v>
      </c>
      <c r="E8" s="41"/>
      <c r="F8" s="37">
        <v>16</v>
      </c>
      <c r="G8" s="45">
        <v>1.41</v>
      </c>
    </row>
    <row r="9" spans="1:7" x14ac:dyDescent="0.25">
      <c r="A9" s="43">
        <v>120</v>
      </c>
      <c r="B9" s="43">
        <v>150</v>
      </c>
      <c r="C9" s="41">
        <v>105</v>
      </c>
      <c r="D9" s="41">
        <v>130</v>
      </c>
      <c r="E9" s="41"/>
      <c r="F9" s="37">
        <v>25</v>
      </c>
      <c r="G9" s="45">
        <v>0.88900000000000001</v>
      </c>
    </row>
    <row r="10" spans="1:7" x14ac:dyDescent="0.25">
      <c r="A10" s="43">
        <v>150</v>
      </c>
      <c r="B10" s="43">
        <v>180</v>
      </c>
      <c r="C10" s="41">
        <v>130</v>
      </c>
      <c r="D10" s="41">
        <v>155</v>
      </c>
      <c r="E10" s="41"/>
      <c r="F10" s="37">
        <v>35</v>
      </c>
      <c r="G10" s="45">
        <v>0.64100000000000001</v>
      </c>
    </row>
    <row r="11" spans="1:7" x14ac:dyDescent="0.25">
      <c r="A11" s="43">
        <v>180</v>
      </c>
      <c r="B11" s="43">
        <v>210</v>
      </c>
      <c r="C11" s="41">
        <v>160</v>
      </c>
      <c r="D11" s="41">
        <v>185</v>
      </c>
      <c r="E11" s="41"/>
      <c r="F11" s="37">
        <v>50</v>
      </c>
      <c r="G11" s="45">
        <v>0.47299999999999998</v>
      </c>
    </row>
    <row r="12" spans="1:7" x14ac:dyDescent="0.25">
      <c r="A12" s="43">
        <v>230</v>
      </c>
      <c r="B12" s="43">
        <v>260</v>
      </c>
      <c r="C12" s="41">
        <v>200</v>
      </c>
      <c r="D12" s="41">
        <v>230</v>
      </c>
      <c r="E12" s="41"/>
      <c r="F12" s="37">
        <v>70</v>
      </c>
      <c r="G12" s="45">
        <v>0.32800000000000001</v>
      </c>
    </row>
    <row r="13" spans="1:7" x14ac:dyDescent="0.25">
      <c r="A13" s="40">
        <v>0</v>
      </c>
      <c r="B13" s="40">
        <v>1</v>
      </c>
      <c r="C13" s="40">
        <v>2</v>
      </c>
      <c r="D13" s="40">
        <v>3</v>
      </c>
      <c r="F13" s="40">
        <v>4</v>
      </c>
      <c r="G13" s="40">
        <v>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C12" sqref="C12"/>
    </sheetView>
  </sheetViews>
  <sheetFormatPr defaultRowHeight="15.75" x14ac:dyDescent="0.25"/>
  <cols>
    <col min="1" max="5" width="13.85546875" style="40" customWidth="1"/>
    <col min="6" max="6" width="16" style="40" customWidth="1"/>
    <col min="7" max="7" width="15" style="40" customWidth="1"/>
    <col min="8" max="16384" width="9.140625" style="39"/>
  </cols>
  <sheetData>
    <row r="1" spans="1:7" x14ac:dyDescent="0.25">
      <c r="A1" s="42" t="s">
        <v>64</v>
      </c>
      <c r="B1" s="42" t="s">
        <v>62</v>
      </c>
      <c r="C1" s="44" t="s">
        <v>65</v>
      </c>
      <c r="D1" s="44" t="s">
        <v>63</v>
      </c>
      <c r="E1" s="44"/>
      <c r="F1" s="47" t="s">
        <v>61</v>
      </c>
      <c r="G1" s="46" t="s">
        <v>66</v>
      </c>
    </row>
    <row r="2" spans="1:7" x14ac:dyDescent="0.25">
      <c r="A2" s="43">
        <v>21</v>
      </c>
      <c r="B2" s="43">
        <v>30</v>
      </c>
      <c r="C2" s="41">
        <v>18</v>
      </c>
      <c r="D2" s="41">
        <v>27</v>
      </c>
      <c r="E2" s="41"/>
      <c r="F2" s="37">
        <v>2.5</v>
      </c>
      <c r="G2" s="45">
        <v>14.8</v>
      </c>
    </row>
    <row r="3" spans="1:7" x14ac:dyDescent="0.25">
      <c r="A3" s="43">
        <v>29</v>
      </c>
      <c r="B3" s="43">
        <v>41</v>
      </c>
      <c r="C3" s="41">
        <v>25</v>
      </c>
      <c r="D3" s="41">
        <v>36</v>
      </c>
      <c r="E3" s="41"/>
      <c r="F3" s="37">
        <v>2.5</v>
      </c>
      <c r="G3" s="45">
        <v>8.91</v>
      </c>
    </row>
    <row r="4" spans="1:7" x14ac:dyDescent="0.25">
      <c r="A4" s="43">
        <v>38</v>
      </c>
      <c r="B4" s="43">
        <v>53</v>
      </c>
      <c r="C4" s="41">
        <v>34</v>
      </c>
      <c r="D4" s="41">
        <v>46</v>
      </c>
      <c r="E4" s="41"/>
      <c r="F4" s="37">
        <v>4</v>
      </c>
      <c r="G4" s="45">
        <v>5.57</v>
      </c>
    </row>
    <row r="5" spans="1:7" x14ac:dyDescent="0.25">
      <c r="A5" s="43">
        <v>48</v>
      </c>
      <c r="B5" s="43">
        <v>66</v>
      </c>
      <c r="C5" s="41">
        <v>44</v>
      </c>
      <c r="D5" s="41">
        <v>58</v>
      </c>
      <c r="E5" s="41"/>
      <c r="F5" s="37">
        <v>6</v>
      </c>
      <c r="G5" s="45">
        <v>3.71</v>
      </c>
    </row>
    <row r="6" spans="1:7" x14ac:dyDescent="0.25">
      <c r="A6" s="43">
        <v>66</v>
      </c>
      <c r="B6" s="43">
        <v>88</v>
      </c>
      <c r="C6" s="41">
        <v>60</v>
      </c>
      <c r="D6" s="41">
        <v>77</v>
      </c>
      <c r="E6" s="41"/>
      <c r="F6" s="37">
        <v>10</v>
      </c>
      <c r="G6" s="45">
        <v>2.2400000000000002</v>
      </c>
    </row>
    <row r="7" spans="1:7" x14ac:dyDescent="0.25">
      <c r="A7" s="43">
        <v>90</v>
      </c>
      <c r="B7" s="43">
        <v>115</v>
      </c>
      <c r="C7" s="41">
        <v>80</v>
      </c>
      <c r="D7" s="41">
        <v>100</v>
      </c>
      <c r="E7" s="41"/>
      <c r="F7" s="37">
        <v>16</v>
      </c>
      <c r="G7" s="45">
        <v>1.41</v>
      </c>
    </row>
    <row r="8" spans="1:7" x14ac:dyDescent="0.25">
      <c r="A8" s="43">
        <v>120</v>
      </c>
      <c r="B8" s="43">
        <v>150</v>
      </c>
      <c r="C8" s="41">
        <v>105</v>
      </c>
      <c r="D8" s="41">
        <v>130</v>
      </c>
      <c r="E8" s="41"/>
      <c r="F8" s="37">
        <v>25</v>
      </c>
      <c r="G8" s="45">
        <v>0.88900000000000001</v>
      </c>
    </row>
    <row r="9" spans="1:7" x14ac:dyDescent="0.25">
      <c r="A9" s="43">
        <v>150</v>
      </c>
      <c r="B9" s="43">
        <v>180</v>
      </c>
      <c r="C9" s="41">
        <v>130</v>
      </c>
      <c r="D9" s="41">
        <v>155</v>
      </c>
      <c r="E9" s="41"/>
      <c r="F9" s="37">
        <v>35</v>
      </c>
      <c r="G9" s="45">
        <v>0.64100000000000001</v>
      </c>
    </row>
    <row r="10" spans="1:7" x14ac:dyDescent="0.25">
      <c r="A10" s="43">
        <v>180</v>
      </c>
      <c r="B10" s="43">
        <v>210</v>
      </c>
      <c r="C10" s="41">
        <v>160</v>
      </c>
      <c r="D10" s="41">
        <v>185</v>
      </c>
      <c r="E10" s="41"/>
      <c r="F10" s="37">
        <v>50</v>
      </c>
      <c r="G10" s="45">
        <v>0.47299999999999998</v>
      </c>
    </row>
    <row r="11" spans="1:7" x14ac:dyDescent="0.25">
      <c r="A11" s="43">
        <v>230</v>
      </c>
      <c r="B11" s="43">
        <v>260</v>
      </c>
      <c r="C11" s="41">
        <v>200</v>
      </c>
      <c r="D11" s="41">
        <v>230</v>
      </c>
      <c r="E11" s="41"/>
      <c r="F11" s="37">
        <v>70</v>
      </c>
      <c r="G11" s="45">
        <v>0.32800000000000001</v>
      </c>
    </row>
    <row r="12" spans="1:7" x14ac:dyDescent="0.25">
      <c r="A12" s="40">
        <v>0</v>
      </c>
      <c r="B12" s="40">
        <v>1</v>
      </c>
      <c r="C12" s="40">
        <v>2</v>
      </c>
      <c r="D12" s="40">
        <v>3</v>
      </c>
      <c r="F12" s="40">
        <v>4</v>
      </c>
      <c r="G12" s="40">
        <v>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0"/>
  <sheetViews>
    <sheetView workbookViewId="0">
      <selection activeCell="E18" sqref="E18"/>
    </sheetView>
  </sheetViews>
  <sheetFormatPr defaultRowHeight="15.75" x14ac:dyDescent="0.25"/>
  <cols>
    <col min="1" max="4" width="13.85546875" style="40" customWidth="1"/>
    <col min="5" max="5" width="16" style="40" customWidth="1"/>
    <col min="6" max="6" width="15" style="40" customWidth="1"/>
    <col min="7" max="16384" width="9.140625" style="39"/>
  </cols>
  <sheetData>
    <row r="1" spans="1:6" x14ac:dyDescent="0.25">
      <c r="A1" s="42" t="s">
        <v>64</v>
      </c>
      <c r="B1" s="42" t="s">
        <v>62</v>
      </c>
      <c r="C1" s="44" t="s">
        <v>65</v>
      </c>
      <c r="D1" s="44" t="s">
        <v>63</v>
      </c>
      <c r="E1" s="47" t="s">
        <v>61</v>
      </c>
      <c r="F1" s="46" t="s">
        <v>66</v>
      </c>
    </row>
    <row r="2" spans="1:6" x14ac:dyDescent="0.25">
      <c r="A2" s="43">
        <v>21</v>
      </c>
      <c r="B2" s="43">
        <v>30</v>
      </c>
      <c r="C2" s="41">
        <v>18</v>
      </c>
      <c r="D2" s="41">
        <v>27</v>
      </c>
      <c r="E2" s="37">
        <v>2.5</v>
      </c>
      <c r="F2" s="45">
        <v>14.8</v>
      </c>
    </row>
    <row r="3" spans="1:6" x14ac:dyDescent="0.25">
      <c r="A3" s="43">
        <v>29</v>
      </c>
      <c r="B3" s="43">
        <v>41</v>
      </c>
      <c r="C3" s="41">
        <v>25</v>
      </c>
      <c r="D3" s="41">
        <v>36</v>
      </c>
      <c r="E3" s="37">
        <v>2.5</v>
      </c>
      <c r="F3" s="45">
        <v>8.91</v>
      </c>
    </row>
    <row r="4" spans="1:6" x14ac:dyDescent="0.25">
      <c r="A4" s="43">
        <v>38</v>
      </c>
      <c r="B4" s="43">
        <v>53</v>
      </c>
      <c r="C4" s="41">
        <v>34</v>
      </c>
      <c r="D4" s="41">
        <v>46</v>
      </c>
      <c r="E4" s="37">
        <v>4</v>
      </c>
      <c r="F4" s="45">
        <v>5.57</v>
      </c>
    </row>
    <row r="5" spans="1:6" x14ac:dyDescent="0.25">
      <c r="A5" s="43">
        <v>48</v>
      </c>
      <c r="B5" s="43">
        <v>66</v>
      </c>
      <c r="C5" s="41">
        <v>44</v>
      </c>
      <c r="D5" s="41">
        <v>58</v>
      </c>
      <c r="E5" s="37">
        <v>6</v>
      </c>
      <c r="F5" s="45">
        <v>3.71</v>
      </c>
    </row>
    <row r="6" spans="1:6" x14ac:dyDescent="0.25">
      <c r="A6" s="43">
        <v>66</v>
      </c>
      <c r="B6" s="43">
        <v>88</v>
      </c>
      <c r="C6" s="41">
        <v>60</v>
      </c>
      <c r="D6" s="41">
        <v>77</v>
      </c>
      <c r="E6" s="37">
        <v>10</v>
      </c>
      <c r="F6" s="45">
        <v>2.2400000000000002</v>
      </c>
    </row>
    <row r="7" spans="1:6" x14ac:dyDescent="0.25">
      <c r="A7" s="43">
        <v>90</v>
      </c>
      <c r="B7" s="43">
        <v>115</v>
      </c>
      <c r="C7" s="41">
        <v>80</v>
      </c>
      <c r="D7" s="41">
        <v>100</v>
      </c>
      <c r="E7" s="37">
        <v>16</v>
      </c>
      <c r="F7" s="45">
        <v>1.41</v>
      </c>
    </row>
    <row r="8" spans="1:6" x14ac:dyDescent="0.25">
      <c r="A8" s="43">
        <v>120</v>
      </c>
      <c r="B8" s="43">
        <v>150</v>
      </c>
      <c r="C8" s="41">
        <v>105</v>
      </c>
      <c r="D8" s="41">
        <v>130</v>
      </c>
      <c r="E8" s="37">
        <v>25</v>
      </c>
      <c r="F8" s="45">
        <v>0.88900000000000001</v>
      </c>
    </row>
    <row r="9" spans="1:6" x14ac:dyDescent="0.25">
      <c r="A9" s="43">
        <v>150</v>
      </c>
      <c r="B9" s="43">
        <v>180</v>
      </c>
      <c r="C9" s="41">
        <v>130</v>
      </c>
      <c r="D9" s="41">
        <v>155</v>
      </c>
      <c r="E9" s="37">
        <v>35</v>
      </c>
      <c r="F9" s="45">
        <v>0.64100000000000001</v>
      </c>
    </row>
    <row r="10" spans="1:6" x14ac:dyDescent="0.25">
      <c r="A10" s="43">
        <v>180</v>
      </c>
      <c r="B10" s="43">
        <v>210</v>
      </c>
      <c r="C10" s="41">
        <v>160</v>
      </c>
      <c r="D10" s="41">
        <v>185</v>
      </c>
      <c r="E10" s="37">
        <v>50</v>
      </c>
      <c r="F10" s="45">
        <v>0.47299999999999998</v>
      </c>
    </row>
    <row r="11" spans="1:6" x14ac:dyDescent="0.25">
      <c r="A11" s="43">
        <v>230</v>
      </c>
      <c r="B11" s="43">
        <v>260</v>
      </c>
      <c r="C11" s="41">
        <v>200</v>
      </c>
      <c r="D11" s="41">
        <v>230</v>
      </c>
      <c r="E11" s="37">
        <v>70</v>
      </c>
      <c r="F11" s="45">
        <v>0.32800000000000001</v>
      </c>
    </row>
    <row r="12" spans="1:6" x14ac:dyDescent="0.25">
      <c r="A12" s="43"/>
      <c r="B12" s="43"/>
      <c r="C12" s="41">
        <v>245</v>
      </c>
      <c r="D12" s="41">
        <v>275</v>
      </c>
      <c r="E12" s="37">
        <v>95</v>
      </c>
      <c r="F12" s="45">
        <v>0.23599999999999999</v>
      </c>
    </row>
    <row r="13" spans="1:6" x14ac:dyDescent="0.25">
      <c r="A13" s="43"/>
      <c r="B13" s="43"/>
      <c r="C13" s="41">
        <v>285</v>
      </c>
      <c r="D13" s="41">
        <v>315</v>
      </c>
      <c r="E13" s="37">
        <v>120</v>
      </c>
      <c r="F13" s="45">
        <v>0.188</v>
      </c>
    </row>
    <row r="14" spans="1:6" x14ac:dyDescent="0.25">
      <c r="A14" s="43"/>
      <c r="B14" s="43"/>
      <c r="C14" s="41">
        <v>325</v>
      </c>
      <c r="D14" s="41">
        <v>355</v>
      </c>
      <c r="E14" s="37">
        <v>150</v>
      </c>
      <c r="F14" s="45">
        <v>0.153</v>
      </c>
    </row>
    <row r="15" spans="1:6" x14ac:dyDescent="0.25">
      <c r="A15" s="43"/>
      <c r="B15" s="43"/>
      <c r="C15" s="41">
        <v>370</v>
      </c>
      <c r="D15" s="41">
        <v>400</v>
      </c>
      <c r="E15" s="37">
        <v>185</v>
      </c>
      <c r="F15" s="45">
        <v>0.123</v>
      </c>
    </row>
    <row r="16" spans="1:6" x14ac:dyDescent="0.25">
      <c r="A16" s="43"/>
      <c r="B16" s="43"/>
      <c r="C16" s="41">
        <v>435</v>
      </c>
      <c r="D16" s="41">
        <v>465</v>
      </c>
      <c r="E16" s="37">
        <v>240</v>
      </c>
      <c r="F16" s="45">
        <v>9.4299999999999995E-2</v>
      </c>
    </row>
    <row r="17" spans="1:6" x14ac:dyDescent="0.25">
      <c r="A17" s="43"/>
      <c r="B17" s="43"/>
      <c r="C17" s="41">
        <v>500</v>
      </c>
      <c r="D17" s="41">
        <v>520</v>
      </c>
      <c r="E17" s="37">
        <v>300</v>
      </c>
      <c r="F17" s="45">
        <v>7.6100000000000001E-2</v>
      </c>
    </row>
    <row r="18" spans="1:6" x14ac:dyDescent="0.25">
      <c r="A18" s="43"/>
      <c r="B18" s="43"/>
      <c r="C18" s="41">
        <v>540</v>
      </c>
      <c r="D18" s="41"/>
      <c r="E18" s="37">
        <v>400</v>
      </c>
      <c r="F18" s="45">
        <v>5.8999999999999997E-2</v>
      </c>
    </row>
    <row r="19" spans="1:6" x14ac:dyDescent="0.25">
      <c r="A19" s="43"/>
      <c r="B19" s="43"/>
      <c r="C19" s="41"/>
      <c r="D19" s="41"/>
      <c r="E19" s="37"/>
      <c r="F19" s="45"/>
    </row>
    <row r="20" spans="1:6" x14ac:dyDescent="0.25">
      <c r="A20" s="43"/>
      <c r="B20" s="43"/>
      <c r="C20" s="41"/>
      <c r="D20" s="41"/>
      <c r="E20" s="37"/>
      <c r="F20" s="45"/>
    </row>
    <row r="21" spans="1:6" x14ac:dyDescent="0.25">
      <c r="A21" s="43"/>
      <c r="B21" s="43"/>
      <c r="C21" s="41"/>
      <c r="D21" s="41"/>
      <c r="E21" s="37"/>
      <c r="F21" s="45"/>
    </row>
    <row r="22" spans="1:6" x14ac:dyDescent="0.25">
      <c r="A22" s="43"/>
      <c r="B22" s="43"/>
      <c r="C22" s="41"/>
      <c r="D22" s="41"/>
      <c r="E22" s="37"/>
      <c r="F22" s="45"/>
    </row>
    <row r="23" spans="1:6" x14ac:dyDescent="0.25">
      <c r="A23" s="43"/>
      <c r="B23" s="43"/>
      <c r="C23" s="41"/>
      <c r="D23" s="41"/>
      <c r="E23" s="37"/>
      <c r="F23" s="45"/>
    </row>
    <row r="24" spans="1:6" x14ac:dyDescent="0.25">
      <c r="A24" s="43"/>
      <c r="B24" s="43"/>
      <c r="C24" s="41"/>
      <c r="D24" s="41"/>
      <c r="E24" s="37"/>
      <c r="F24" s="45"/>
    </row>
    <row r="25" spans="1:6" x14ac:dyDescent="0.25">
      <c r="A25" s="43"/>
      <c r="B25" s="43"/>
      <c r="C25" s="41"/>
      <c r="D25" s="41"/>
      <c r="E25" s="37"/>
      <c r="F25" s="45"/>
    </row>
    <row r="26" spans="1:6" x14ac:dyDescent="0.25">
      <c r="A26" s="43"/>
      <c r="B26" s="43"/>
      <c r="C26" s="41"/>
      <c r="D26" s="41"/>
      <c r="E26" s="37"/>
      <c r="F26" s="45"/>
    </row>
    <row r="27" spans="1:6" x14ac:dyDescent="0.25">
      <c r="A27" s="43"/>
      <c r="B27" s="43"/>
      <c r="C27" s="41"/>
      <c r="D27" s="41"/>
      <c r="E27" s="37"/>
      <c r="F27" s="45"/>
    </row>
    <row r="28" spans="1:6" x14ac:dyDescent="0.25">
      <c r="A28" s="43"/>
      <c r="B28" s="43"/>
      <c r="C28" s="41"/>
      <c r="D28" s="41"/>
      <c r="E28" s="37"/>
      <c r="F28" s="45"/>
    </row>
    <row r="29" spans="1:6" x14ac:dyDescent="0.25">
      <c r="A29" s="59"/>
      <c r="B29" s="59"/>
      <c r="C29" s="60"/>
      <c r="D29" s="60"/>
      <c r="E29" s="61"/>
      <c r="F29" s="62"/>
    </row>
    <row r="30" spans="1:6" x14ac:dyDescent="0.25">
      <c r="A30" s="40">
        <v>0</v>
      </c>
      <c r="B30" s="40">
        <v>1</v>
      </c>
      <c r="C30" s="40">
        <v>2</v>
      </c>
      <c r="D30" s="40">
        <v>3</v>
      </c>
      <c r="E30" s="40">
        <v>4</v>
      </c>
      <c r="F30" s="40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6"/>
  <sheetViews>
    <sheetView tabSelected="1" workbookViewId="0">
      <selection activeCell="B8" sqref="B8"/>
    </sheetView>
  </sheetViews>
  <sheetFormatPr defaultRowHeight="15.75" x14ac:dyDescent="0.25"/>
  <cols>
    <col min="1" max="1" width="16" style="40" customWidth="1"/>
    <col min="2" max="2" width="13.85546875" style="40" customWidth="1"/>
    <col min="3" max="3" width="18.140625" style="39" customWidth="1"/>
    <col min="4" max="16384" width="9.140625" style="39"/>
  </cols>
  <sheetData>
    <row r="1" spans="1:3" x14ac:dyDescent="0.25">
      <c r="A1" s="38" t="s">
        <v>67</v>
      </c>
      <c r="B1" s="42" t="s">
        <v>68</v>
      </c>
      <c r="C1" s="48" t="s">
        <v>69</v>
      </c>
    </row>
    <row r="2" spans="1:3" x14ac:dyDescent="0.25">
      <c r="A2" s="37">
        <v>10</v>
      </c>
      <c r="B2" s="37">
        <v>10</v>
      </c>
      <c r="C2" s="37">
        <v>16</v>
      </c>
    </row>
    <row r="3" spans="1:3" x14ac:dyDescent="0.25">
      <c r="A3" s="37">
        <v>16</v>
      </c>
      <c r="B3" s="37">
        <v>16</v>
      </c>
      <c r="C3" s="37">
        <v>20</v>
      </c>
    </row>
    <row r="4" spans="1:3" x14ac:dyDescent="0.25">
      <c r="A4" s="37">
        <v>20</v>
      </c>
      <c r="B4" s="37">
        <v>20</v>
      </c>
      <c r="C4" s="37">
        <v>25</v>
      </c>
    </row>
    <row r="5" spans="1:3" x14ac:dyDescent="0.25">
      <c r="A5" s="37">
        <v>25</v>
      </c>
      <c r="B5" s="37">
        <v>25</v>
      </c>
      <c r="C5" s="37">
        <v>32</v>
      </c>
    </row>
    <row r="6" spans="1:3" x14ac:dyDescent="0.25">
      <c r="A6" s="37">
        <v>32</v>
      </c>
      <c r="B6" s="37">
        <v>32</v>
      </c>
      <c r="C6" s="37">
        <v>36</v>
      </c>
    </row>
    <row r="7" spans="1:3" x14ac:dyDescent="0.25">
      <c r="A7" s="37">
        <v>36</v>
      </c>
      <c r="B7" s="37">
        <v>36</v>
      </c>
      <c r="C7" s="37">
        <v>40</v>
      </c>
    </row>
    <row r="8" spans="1:3" x14ac:dyDescent="0.25">
      <c r="A8" s="37">
        <v>40</v>
      </c>
      <c r="B8" s="37">
        <v>40</v>
      </c>
      <c r="C8" s="37">
        <v>50</v>
      </c>
    </row>
    <row r="9" spans="1:3" x14ac:dyDescent="0.25">
      <c r="A9" s="37">
        <v>50</v>
      </c>
      <c r="B9" s="37">
        <v>50</v>
      </c>
      <c r="C9" s="37">
        <v>63</v>
      </c>
    </row>
    <row r="10" spans="1:3" x14ac:dyDescent="0.25">
      <c r="A10" s="37">
        <v>63</v>
      </c>
      <c r="B10" s="37">
        <v>63</v>
      </c>
      <c r="C10" s="37">
        <v>80</v>
      </c>
    </row>
    <row r="11" spans="1:3" x14ac:dyDescent="0.25">
      <c r="A11" s="37">
        <v>80</v>
      </c>
      <c r="B11" s="37">
        <v>80</v>
      </c>
      <c r="C11" s="37">
        <v>100</v>
      </c>
    </row>
    <row r="12" spans="1:3" x14ac:dyDescent="0.25">
      <c r="A12" s="37">
        <v>100</v>
      </c>
      <c r="B12" s="37">
        <v>100</v>
      </c>
      <c r="C12" s="37">
        <v>125</v>
      </c>
    </row>
    <row r="13" spans="1:3" x14ac:dyDescent="0.25">
      <c r="A13" s="37">
        <v>125</v>
      </c>
      <c r="B13" s="37">
        <v>125</v>
      </c>
      <c r="C13" s="37">
        <v>160</v>
      </c>
    </row>
    <row r="14" spans="1:3" x14ac:dyDescent="0.25">
      <c r="A14" s="37">
        <v>160</v>
      </c>
      <c r="B14" s="37">
        <v>160</v>
      </c>
      <c r="C14" s="37">
        <v>200</v>
      </c>
    </row>
    <row r="15" spans="1:3" x14ac:dyDescent="0.25">
      <c r="A15" s="37">
        <v>200</v>
      </c>
      <c r="B15" s="37">
        <v>200</v>
      </c>
      <c r="C15" s="37">
        <v>250</v>
      </c>
    </row>
    <row r="16" spans="1:3" x14ac:dyDescent="0.25">
      <c r="A16" s="37">
        <v>250</v>
      </c>
      <c r="B16" s="37">
        <v>250</v>
      </c>
      <c r="C16" s="37">
        <v>400</v>
      </c>
    </row>
    <row r="17" spans="1:3" x14ac:dyDescent="0.25">
      <c r="A17" s="37">
        <v>400</v>
      </c>
      <c r="B17" s="37">
        <v>400</v>
      </c>
      <c r="C17" s="37">
        <v>630</v>
      </c>
    </row>
    <row r="18" spans="1:3" x14ac:dyDescent="0.25">
      <c r="A18" s="37">
        <v>630</v>
      </c>
      <c r="B18" s="37">
        <v>630</v>
      </c>
      <c r="C18" s="37">
        <v>800</v>
      </c>
    </row>
    <row r="19" spans="1:3" x14ac:dyDescent="0.25">
      <c r="A19" s="37">
        <v>800</v>
      </c>
      <c r="B19" s="37">
        <v>800</v>
      </c>
      <c r="C19" s="37">
        <v>1000</v>
      </c>
    </row>
    <row r="20" spans="1:3" x14ac:dyDescent="0.25">
      <c r="A20" s="37">
        <v>1000</v>
      </c>
      <c r="B20" s="37">
        <v>1000</v>
      </c>
      <c r="C20" s="37">
        <v>1250</v>
      </c>
    </row>
    <row r="21" spans="1:3" x14ac:dyDescent="0.25">
      <c r="A21" s="37">
        <v>1250</v>
      </c>
      <c r="B21" s="37">
        <v>1250</v>
      </c>
      <c r="C21" s="37">
        <v>1600</v>
      </c>
    </row>
    <row r="22" spans="1:3" x14ac:dyDescent="0.25">
      <c r="A22" s="37">
        <v>1600</v>
      </c>
      <c r="B22" s="37">
        <v>1600</v>
      </c>
      <c r="C22" s="37">
        <v>2000</v>
      </c>
    </row>
    <row r="23" spans="1:3" x14ac:dyDescent="0.25">
      <c r="A23" s="37">
        <v>2000</v>
      </c>
      <c r="B23" s="37">
        <v>2000</v>
      </c>
      <c r="C23" s="37">
        <v>2500</v>
      </c>
    </row>
    <row r="24" spans="1:3" x14ac:dyDescent="0.25">
      <c r="A24" s="37">
        <v>2500</v>
      </c>
      <c r="B24" s="37">
        <v>2500</v>
      </c>
      <c r="C24" s="37">
        <v>3200</v>
      </c>
    </row>
    <row r="25" spans="1:3" x14ac:dyDescent="0.25">
      <c r="A25" s="37">
        <v>3200</v>
      </c>
      <c r="B25" s="37">
        <v>3200</v>
      </c>
      <c r="C25" s="37">
        <v>400</v>
      </c>
    </row>
    <row r="26" spans="1:3" x14ac:dyDescent="0.25">
      <c r="A26" s="37">
        <v>400</v>
      </c>
      <c r="B26" s="37">
        <v>400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7" sqref="B7"/>
    </sheetView>
  </sheetViews>
  <sheetFormatPr defaultRowHeight="15" x14ac:dyDescent="0.25"/>
  <cols>
    <col min="1" max="1" width="15.85546875" customWidth="1"/>
    <col min="2" max="2" width="14.7109375" customWidth="1"/>
    <col min="3" max="3" width="13.85546875" customWidth="1"/>
  </cols>
  <sheetData>
    <row r="1" spans="1:3" ht="15" customHeight="1" x14ac:dyDescent="0.25">
      <c r="A1" s="35" t="s">
        <v>76</v>
      </c>
      <c r="B1" s="18" t="s">
        <v>9</v>
      </c>
      <c r="C1" s="19" t="s">
        <v>60</v>
      </c>
    </row>
    <row r="2" spans="1:3" x14ac:dyDescent="0.25">
      <c r="A2" s="5">
        <v>10</v>
      </c>
      <c r="B2" s="20">
        <v>1.22</v>
      </c>
      <c r="C2" s="21">
        <v>1.1499999999999999</v>
      </c>
    </row>
    <row r="3" spans="1:3" x14ac:dyDescent="0.25">
      <c r="A3" s="5">
        <v>15</v>
      </c>
      <c r="B3" s="20">
        <v>1.17</v>
      </c>
      <c r="C3" s="21">
        <v>1.1200000000000001</v>
      </c>
    </row>
    <row r="4" spans="1:3" x14ac:dyDescent="0.25">
      <c r="A4" s="5">
        <v>20</v>
      </c>
      <c r="B4" s="20">
        <v>1.1200000000000001</v>
      </c>
      <c r="C4" s="21">
        <v>1.08</v>
      </c>
    </row>
    <row r="5" spans="1:3" x14ac:dyDescent="0.25">
      <c r="A5" s="5">
        <v>25</v>
      </c>
      <c r="B5" s="20">
        <v>1.06</v>
      </c>
      <c r="C5" s="21">
        <v>1.04</v>
      </c>
    </row>
    <row r="6" spans="1:3" x14ac:dyDescent="0.25">
      <c r="A6" s="5">
        <v>30</v>
      </c>
      <c r="B6" s="20">
        <v>1</v>
      </c>
      <c r="C6" s="21">
        <v>1</v>
      </c>
    </row>
    <row r="7" spans="1:3" x14ac:dyDescent="0.25">
      <c r="A7" s="5">
        <v>35</v>
      </c>
      <c r="B7" s="20">
        <v>0.94</v>
      </c>
      <c r="C7" s="21">
        <v>0.96</v>
      </c>
    </row>
    <row r="8" spans="1:3" x14ac:dyDescent="0.25">
      <c r="A8" s="5">
        <v>40</v>
      </c>
      <c r="B8" s="20">
        <v>0.87</v>
      </c>
      <c r="C8" s="21">
        <v>0.91</v>
      </c>
    </row>
    <row r="9" spans="1:3" x14ac:dyDescent="0.25">
      <c r="A9" s="5">
        <v>45</v>
      </c>
      <c r="B9" s="20">
        <v>0.79</v>
      </c>
      <c r="C9" s="21">
        <v>0.87</v>
      </c>
    </row>
    <row r="10" spans="1:3" x14ac:dyDescent="0.25">
      <c r="A10" s="5">
        <v>50</v>
      </c>
      <c r="B10" s="20">
        <v>0.71</v>
      </c>
      <c r="C10" s="21">
        <v>0.82</v>
      </c>
    </row>
    <row r="11" spans="1:3" x14ac:dyDescent="0.25">
      <c r="A11" s="5">
        <v>55</v>
      </c>
      <c r="B11" s="20">
        <v>0.61</v>
      </c>
      <c r="C11" s="21">
        <v>0.76</v>
      </c>
    </row>
    <row r="12" spans="1:3" x14ac:dyDescent="0.25">
      <c r="A12" s="5">
        <v>60</v>
      </c>
      <c r="B12" s="20">
        <v>0.5</v>
      </c>
      <c r="C12" s="21">
        <v>0.71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در خاک</vt:lpstr>
      <vt:lpstr>در هوا</vt:lpstr>
      <vt:lpstr>TEST</vt:lpstr>
      <vt:lpstr>panel_table</vt:lpstr>
      <vt:lpstr>lighting_table</vt:lpstr>
      <vt:lpstr>socket_table</vt:lpstr>
      <vt:lpstr>current_table</vt:lpstr>
      <vt:lpstr>breaker</vt:lpstr>
      <vt:lpstr>In Air</vt:lpstr>
      <vt:lpstr>In Ground</vt:lpstr>
      <vt:lpstr>k3</vt:lpstr>
      <vt:lpstr>Derating_ factor</vt:lpstr>
      <vt:lpstr>cu_reactance</vt:lpstr>
      <vt:lpstr>al_reactance</vt:lpstr>
      <vt:lpstr>sh_k3</vt:lpstr>
      <vt:lpstr>install_method</vt:lpstr>
      <vt:lpstr>af_cable_current</vt:lpstr>
      <vt:lpstr>d_cable_current</vt:lpstr>
      <vt:lpstr>k4</vt:lpstr>
      <vt:lpstr>k5</vt:lpstr>
      <vt:lpstr>Cable Grouping factor</vt:lpstr>
      <vt:lpstr>m3_yd</vt:lpstr>
      <vt:lpstr>m3_dol</vt:lpstr>
      <vt:lpstr>m1_dol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2025-04-09T14:16:09Z</dcterms:modified>
</cp:coreProperties>
</file>