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T4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B18" i="1"/>
</calcChain>
</file>

<file path=xl/sharedStrings.xml><?xml version="1.0" encoding="utf-8"?>
<sst xmlns="http://schemas.openxmlformats.org/spreadsheetml/2006/main" count="108" uniqueCount="73">
  <si>
    <t>Dataset</t>
  </si>
  <si>
    <t>Baseline Win Rate</t>
  </si>
  <si>
    <t>Baseline Profit Factor</t>
  </si>
  <si>
    <t>Baseline Sharpe Ratio</t>
  </si>
  <si>
    <t>Baseline RET-DD</t>
  </si>
  <si>
    <t>Baseline Profit</t>
  </si>
  <si>
    <t>Baseline DD</t>
  </si>
  <si>
    <t>Baseline #t</t>
  </si>
  <si>
    <t>NofTrades Win Rate</t>
  </si>
  <si>
    <t>NofTrades Profit Factor</t>
  </si>
  <si>
    <t>NofTrades Sharpe Ratio</t>
  </si>
  <si>
    <t>NofTrades RET-DD</t>
  </si>
  <si>
    <t>NofTrades Profit</t>
  </si>
  <si>
    <t>NofTrades DD</t>
  </si>
  <si>
    <t>NofTrades #t</t>
  </si>
  <si>
    <t>PP Win Rate</t>
  </si>
  <si>
    <t>PP Profit Factor</t>
  </si>
  <si>
    <t>PP Sharpe Ratio</t>
  </si>
  <si>
    <t>PP RET-DD</t>
  </si>
  <si>
    <t>PP Profit</t>
  </si>
  <si>
    <t>PP DD</t>
  </si>
  <si>
    <t>PP #t</t>
  </si>
  <si>
    <t>SR Win Rate</t>
  </si>
  <si>
    <t>SR Profit Factor</t>
  </si>
  <si>
    <t>SR Sharpe Ratio</t>
  </si>
  <si>
    <t>SR RET-DD</t>
  </si>
  <si>
    <t>SR Profit</t>
  </si>
  <si>
    <t>SR DD</t>
  </si>
  <si>
    <t>SR #t</t>
  </si>
  <si>
    <t>RDD Win Rate</t>
  </si>
  <si>
    <t>RDD Profit Factor</t>
  </si>
  <si>
    <t>RDD Sharpe Ratio</t>
  </si>
  <si>
    <t>RDD RET-DD</t>
  </si>
  <si>
    <t>RDD Profit</t>
  </si>
  <si>
    <t>RDD DD</t>
  </si>
  <si>
    <t>RDD #t</t>
  </si>
  <si>
    <t>Train Win Rate</t>
  </si>
  <si>
    <t>Train Profit Factor</t>
  </si>
  <si>
    <t>Train Sharpe Ratio</t>
  </si>
  <si>
    <t>Train RET-DD</t>
  </si>
  <si>
    <t>Train Profit</t>
  </si>
  <si>
    <t>Train DD</t>
  </si>
  <si>
    <t>Train #t</t>
  </si>
  <si>
    <t>2003-2013</t>
  </si>
  <si>
    <t>2003-2013(2)</t>
  </si>
  <si>
    <t>2004-2014</t>
  </si>
  <si>
    <t>2005-2015</t>
  </si>
  <si>
    <t>2005-2015(2)</t>
  </si>
  <si>
    <t>2005-2015(3)</t>
  </si>
  <si>
    <t>2006-2016</t>
  </si>
  <si>
    <t>2007-2017</t>
  </si>
  <si>
    <t>2008-2018</t>
  </si>
  <si>
    <t>2009-2019</t>
  </si>
  <si>
    <t>2010-2020</t>
  </si>
  <si>
    <t>2011-2021</t>
  </si>
  <si>
    <t>2012-2022</t>
  </si>
  <si>
    <t>2013-2023</t>
  </si>
  <si>
    <t>Evaluated Strategies</t>
  </si>
  <si>
    <t>time</t>
  </si>
  <si>
    <t>count</t>
  </si>
  <si>
    <t>Base Line</t>
  </si>
  <si>
    <t>Top 10 % of # of Trades</t>
  </si>
  <si>
    <t>Top 10 % of Profit Factor</t>
  </si>
  <si>
    <t>Top 10 % of Sharpe Ratio</t>
  </si>
  <si>
    <t>Top 10 % of RET/DD Ratio</t>
  </si>
  <si>
    <t>Training</t>
  </si>
  <si>
    <t>Win Rate</t>
  </si>
  <si>
    <t>Profit Factor</t>
  </si>
  <si>
    <t>Sharpe Ratio</t>
  </si>
  <si>
    <t>Ret/DD</t>
  </si>
  <si>
    <t>Net Profit</t>
  </si>
  <si>
    <t>DD</t>
  </si>
  <si>
    <t>#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</si>
</sst>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1" fillId="7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workbookViewId="0">
      <pane xSplit="1" topLeftCell="AE1" activePane="topRight" state="frozen"/>
      <selection pane="topRight" activeCell="AT4" sqref="AT4"/>
    </sheetView>
  </sheetViews>
  <sheetFormatPr defaultRowHeight="15" x14ac:dyDescent="0.25"/>
  <cols>
    <col min="1" max="1" width="12.140625" bestFit="1" customWidth="1"/>
    <col min="2" max="2" width="17.42578125" style="9" bestFit="1" customWidth="1"/>
    <col min="3" max="3" width="20.140625" bestFit="1" customWidth="1"/>
    <col min="4" max="4" width="20.42578125" bestFit="1" customWidth="1"/>
    <col min="5" max="5" width="15.5703125" bestFit="1" customWidth="1"/>
    <col min="6" max="6" width="14.140625" bestFit="1" customWidth="1"/>
    <col min="7" max="8" width="12" bestFit="1" customWidth="1"/>
    <col min="9" max="9" width="19" style="9" bestFit="1" customWidth="1"/>
    <col min="10" max="10" width="21.85546875" bestFit="1" customWidth="1"/>
    <col min="11" max="11" width="22.140625" bestFit="1" customWidth="1"/>
    <col min="12" max="12" width="17.28515625" bestFit="1" customWidth="1"/>
    <col min="13" max="13" width="15.7109375" bestFit="1" customWidth="1"/>
    <col min="14" max="14" width="13.28515625" bestFit="1" customWidth="1"/>
    <col min="15" max="15" width="12.28515625" bestFit="1" customWidth="1"/>
    <col min="16" max="16" width="12" style="9" bestFit="1" customWidth="1"/>
    <col min="17" max="17" width="14.7109375" bestFit="1" customWidth="1"/>
    <col min="18" max="18" width="15" bestFit="1" customWidth="1"/>
    <col min="19" max="19" width="12" bestFit="1" customWidth="1"/>
    <col min="20" max="20" width="12.7109375" bestFit="1" customWidth="1"/>
    <col min="21" max="22" width="12" bestFit="1" customWidth="1"/>
    <col min="23" max="23" width="12" style="9" bestFit="1" customWidth="1"/>
    <col min="24" max="24" width="14.5703125" bestFit="1" customWidth="1"/>
    <col min="25" max="25" width="14.85546875" bestFit="1" customWidth="1"/>
    <col min="26" max="27" width="12.7109375" bestFit="1" customWidth="1"/>
    <col min="28" max="29" width="12" bestFit="1" customWidth="1"/>
    <col min="30" max="30" width="13.42578125" style="9" bestFit="1" customWidth="1"/>
    <col min="31" max="31" width="16.140625" bestFit="1" customWidth="1"/>
    <col min="32" max="32" width="16.42578125" bestFit="1" customWidth="1"/>
    <col min="33" max="36" width="12" bestFit="1" customWidth="1"/>
    <col min="37" max="37" width="14.140625" style="9" bestFit="1" customWidth="1"/>
    <col min="38" max="38" width="16.85546875" bestFit="1" customWidth="1"/>
    <col min="39" max="39" width="17.28515625" bestFit="1" customWidth="1"/>
    <col min="40" max="40" width="12.28515625" bestFit="1" customWidth="1"/>
    <col min="41" max="43" width="12" bestFit="1" customWidth="1"/>
  </cols>
  <sheetData>
    <row r="1" spans="1:46" x14ac:dyDescent="0.25">
      <c r="B1" s="4" t="s">
        <v>60</v>
      </c>
      <c r="C1" s="4"/>
      <c r="D1" s="4"/>
      <c r="E1" s="4"/>
      <c r="F1" s="4"/>
      <c r="G1" s="4"/>
      <c r="H1" s="4"/>
      <c r="I1" s="5" t="s">
        <v>61</v>
      </c>
      <c r="J1" s="5"/>
      <c r="K1" s="5"/>
      <c r="L1" s="5"/>
      <c r="M1" s="5"/>
      <c r="N1" s="5"/>
      <c r="O1" s="5"/>
      <c r="P1" s="6" t="s">
        <v>62</v>
      </c>
      <c r="Q1" s="6"/>
      <c r="R1" s="6"/>
      <c r="S1" s="6"/>
      <c r="T1" s="6"/>
      <c r="U1" s="6"/>
      <c r="V1" s="6"/>
      <c r="W1" s="7" t="s">
        <v>63</v>
      </c>
      <c r="X1" s="7"/>
      <c r="Y1" s="7"/>
      <c r="Z1" s="7"/>
      <c r="AA1" s="7"/>
      <c r="AB1" s="7"/>
      <c r="AC1" s="7"/>
      <c r="AD1" s="2" t="s">
        <v>64</v>
      </c>
      <c r="AE1" s="2"/>
      <c r="AF1" s="2"/>
      <c r="AG1" s="2"/>
      <c r="AH1" s="2"/>
      <c r="AI1" s="2"/>
      <c r="AJ1" s="2"/>
      <c r="AK1" s="8" t="s">
        <v>65</v>
      </c>
      <c r="AL1" s="8"/>
      <c r="AM1" s="8"/>
      <c r="AN1" s="8"/>
      <c r="AO1" s="8"/>
      <c r="AP1" s="8"/>
      <c r="AQ1" s="8"/>
      <c r="AR1" s="2" t="s">
        <v>57</v>
      </c>
      <c r="AS1" s="2"/>
    </row>
    <row r="2" spans="1:46" x14ac:dyDescent="0.25">
      <c r="B2" s="9" t="s">
        <v>66</v>
      </c>
      <c r="C2" t="s">
        <v>67</v>
      </c>
      <c r="D2" s="3" t="s">
        <v>68</v>
      </c>
      <c r="E2" s="3" t="s">
        <v>69</v>
      </c>
      <c r="F2" s="3" t="s">
        <v>70</v>
      </c>
      <c r="G2" s="3" t="s">
        <v>71</v>
      </c>
      <c r="H2" s="3" t="s">
        <v>72</v>
      </c>
      <c r="I2" s="9" t="s">
        <v>66</v>
      </c>
      <c r="J2" t="s">
        <v>67</v>
      </c>
      <c r="K2" s="3" t="s">
        <v>68</v>
      </c>
      <c r="L2" s="3" t="s">
        <v>69</v>
      </c>
      <c r="M2" s="3" t="s">
        <v>70</v>
      </c>
      <c r="N2" s="3" t="s">
        <v>71</v>
      </c>
      <c r="O2" s="3" t="s">
        <v>72</v>
      </c>
      <c r="P2" s="9" t="s">
        <v>66</v>
      </c>
      <c r="Q2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9" t="s">
        <v>66</v>
      </c>
      <c r="X2" t="s">
        <v>67</v>
      </c>
      <c r="Y2" s="3" t="s">
        <v>68</v>
      </c>
      <c r="Z2" s="3" t="s">
        <v>69</v>
      </c>
      <c r="AA2" s="3" t="s">
        <v>70</v>
      </c>
      <c r="AB2" s="3" t="s">
        <v>71</v>
      </c>
      <c r="AC2" s="3" t="s">
        <v>72</v>
      </c>
      <c r="AD2" s="9" t="s">
        <v>66</v>
      </c>
      <c r="AE2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9" t="s">
        <v>66</v>
      </c>
      <c r="AL2" t="s">
        <v>67</v>
      </c>
      <c r="AM2" s="3" t="s">
        <v>68</v>
      </c>
      <c r="AN2" s="3" t="s">
        <v>69</v>
      </c>
      <c r="AO2" s="3" t="s">
        <v>70</v>
      </c>
      <c r="AP2" s="3" t="s">
        <v>71</v>
      </c>
      <c r="AQ2" s="3" t="s">
        <v>72</v>
      </c>
      <c r="AR2" s="3" t="s">
        <v>58</v>
      </c>
      <c r="AS2" s="3" t="s">
        <v>59</v>
      </c>
    </row>
    <row r="3" spans="1:46" x14ac:dyDescent="0.25">
      <c r="A3" s="1" t="s">
        <v>0</v>
      </c>
      <c r="B3" s="10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0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0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0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0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0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</row>
    <row r="4" spans="1:46" x14ac:dyDescent="0.25">
      <c r="A4" t="s">
        <v>43</v>
      </c>
      <c r="B4" s="9">
        <v>0.68300000000000005</v>
      </c>
      <c r="C4">
        <v>1.1589200000000011</v>
      </c>
      <c r="D4">
        <v>0.1963</v>
      </c>
      <c r="E4">
        <v>0.58895000000000008</v>
      </c>
      <c r="F4">
        <v>138.47579999999991</v>
      </c>
      <c r="G4">
        <v>442.99459999999948</v>
      </c>
      <c r="H4">
        <v>48.116999999999997</v>
      </c>
      <c r="I4" s="9">
        <v>0.78217821782178221</v>
      </c>
      <c r="J4">
        <v>1.2208910891089111</v>
      </c>
      <c r="K4">
        <v>0.41079207920792088</v>
      </c>
      <c r="L4">
        <v>0.88831683168316833</v>
      </c>
      <c r="M4">
        <v>281.61287128712883</v>
      </c>
      <c r="N4">
        <v>516.49108910891084</v>
      </c>
      <c r="O4">
        <v>69.366336633663366</v>
      </c>
      <c r="P4" s="9">
        <v>0.74</v>
      </c>
      <c r="Q4">
        <v>1.2077</v>
      </c>
      <c r="R4">
        <v>0.23749999999999999</v>
      </c>
      <c r="S4">
        <v>0.71779999999999977</v>
      </c>
      <c r="T4">
        <v>153.93799999999999</v>
      </c>
      <c r="U4">
        <v>400.95999999999981</v>
      </c>
      <c r="V4">
        <v>42.37</v>
      </c>
      <c r="W4" s="9">
        <v>0.72727272727272729</v>
      </c>
      <c r="X4">
        <v>1.188727272727272</v>
      </c>
      <c r="Y4">
        <v>0.2610909090909091</v>
      </c>
      <c r="Z4">
        <v>0.68045454545454498</v>
      </c>
      <c r="AA4">
        <v>163.75727272727269</v>
      </c>
      <c r="AB4">
        <v>440.09</v>
      </c>
      <c r="AC4">
        <v>48.636363636363633</v>
      </c>
      <c r="AD4" s="9">
        <v>0.74</v>
      </c>
      <c r="AE4">
        <v>1.212999999999999</v>
      </c>
      <c r="AF4">
        <v>0.31140000000000012</v>
      </c>
      <c r="AG4">
        <v>0.72689999999999999</v>
      </c>
      <c r="AH4">
        <v>194.958</v>
      </c>
      <c r="AI4">
        <v>444.51999999999992</v>
      </c>
      <c r="AJ4">
        <v>48.8</v>
      </c>
      <c r="AK4" s="9">
        <v>0.68179999999999996</v>
      </c>
      <c r="AL4">
        <v>1.4043099999999991</v>
      </c>
      <c r="AM4">
        <v>0.70731999999999973</v>
      </c>
      <c r="AN4">
        <v>5.4985300000000068</v>
      </c>
      <c r="AO4">
        <v>2789.4129999999991</v>
      </c>
      <c r="AP4">
        <v>527.86099999999976</v>
      </c>
      <c r="AQ4">
        <v>313.38600000000002</v>
      </c>
      <c r="AR4">
        <v>259</v>
      </c>
      <c r="AS4">
        <v>1282525</v>
      </c>
      <c r="AT4">
        <f>CORREL(C10:C16, AS10:AS16)</f>
        <v>-0.27202505614068884</v>
      </c>
    </row>
    <row r="5" spans="1:46" x14ac:dyDescent="0.25">
      <c r="A5" t="s">
        <v>44</v>
      </c>
      <c r="B5" s="9">
        <v>0.72499999999999998</v>
      </c>
      <c r="C5">
        <v>1.2084900000000001</v>
      </c>
      <c r="D5">
        <v>0.27494000000000018</v>
      </c>
      <c r="E5">
        <v>0.68039000000000116</v>
      </c>
      <c r="F5">
        <v>177.68879999999979</v>
      </c>
      <c r="G5">
        <v>446.06249999999972</v>
      </c>
      <c r="H5">
        <v>48.500999999999998</v>
      </c>
      <c r="I5" s="9">
        <v>0.74257425742574257</v>
      </c>
      <c r="J5">
        <v>1.190396039603961</v>
      </c>
      <c r="K5">
        <v>0.33267326732673269</v>
      </c>
      <c r="L5">
        <v>0.75683168316831684</v>
      </c>
      <c r="M5">
        <v>232.65643564356441</v>
      </c>
      <c r="N5">
        <v>546.89306930693056</v>
      </c>
      <c r="O5">
        <v>69.653465346534659</v>
      </c>
      <c r="P5" s="9">
        <v>0.76146788990825687</v>
      </c>
      <c r="Q5">
        <v>1.2637614678899081</v>
      </c>
      <c r="R5">
        <v>0.33871559633027509</v>
      </c>
      <c r="S5">
        <v>0.74119266055045885</v>
      </c>
      <c r="T5">
        <v>190.5467889908256</v>
      </c>
      <c r="U5">
        <v>412.5834862385322</v>
      </c>
      <c r="V5">
        <v>42.761467889908253</v>
      </c>
      <c r="W5" s="9">
        <v>0.75471698113207553</v>
      </c>
      <c r="X5">
        <v>1.21877358490566</v>
      </c>
      <c r="Y5">
        <v>0.32471698113207542</v>
      </c>
      <c r="Z5">
        <v>0.63396226415094326</v>
      </c>
      <c r="AA5">
        <v>190.6915094339623</v>
      </c>
      <c r="AB5">
        <v>440.18396226415132</v>
      </c>
      <c r="AC5">
        <v>48.594339622641513</v>
      </c>
      <c r="AD5" s="9">
        <v>0.8</v>
      </c>
      <c r="AE5">
        <v>1.238699999999999</v>
      </c>
      <c r="AF5">
        <v>0.36080000000000001</v>
      </c>
      <c r="AG5">
        <v>0.67909999999999981</v>
      </c>
      <c r="AH5">
        <v>212.01900000000001</v>
      </c>
      <c r="AI5">
        <v>456.26300000000009</v>
      </c>
      <c r="AJ5">
        <v>48.9</v>
      </c>
      <c r="AK5" s="9">
        <v>0.7046</v>
      </c>
      <c r="AL5">
        <v>1.4076699999999971</v>
      </c>
      <c r="AM5">
        <v>0.71827000000000107</v>
      </c>
      <c r="AN5">
        <v>5.590730000000006</v>
      </c>
      <c r="AO5">
        <v>2841.2422999999981</v>
      </c>
      <c r="AP5">
        <v>525.92040000000009</v>
      </c>
      <c r="AQ5">
        <v>318.16800000000001</v>
      </c>
      <c r="AR5">
        <v>255</v>
      </c>
      <c r="AS5">
        <v>1284065</v>
      </c>
    </row>
    <row r="6" spans="1:46" x14ac:dyDescent="0.25">
      <c r="A6" t="s">
        <v>45</v>
      </c>
      <c r="B6" s="9">
        <v>0.65900000000000003</v>
      </c>
      <c r="C6">
        <v>1.2161</v>
      </c>
      <c r="D6">
        <v>0.24704000000000009</v>
      </c>
      <c r="E6">
        <v>0.96907000000000121</v>
      </c>
      <c r="F6">
        <v>156.8541000000001</v>
      </c>
      <c r="G6">
        <v>350.34289999999999</v>
      </c>
      <c r="H6">
        <v>48.332999999999998</v>
      </c>
      <c r="I6" s="9">
        <v>0.62745098039215685</v>
      </c>
      <c r="J6">
        <v>1.1493137254901959</v>
      </c>
      <c r="K6">
        <v>0.23039215686274531</v>
      </c>
      <c r="L6">
        <v>0.84705882352941197</v>
      </c>
      <c r="M6">
        <v>151.91666666666671</v>
      </c>
      <c r="N6">
        <v>411.94117647058812</v>
      </c>
      <c r="O6">
        <v>69.156862745098039</v>
      </c>
      <c r="P6" s="9">
        <v>0.70297029702970293</v>
      </c>
      <c r="Q6">
        <v>1.3292079207920791</v>
      </c>
      <c r="R6">
        <v>0.36851485148514862</v>
      </c>
      <c r="S6">
        <v>1.395049504950495</v>
      </c>
      <c r="T6">
        <v>225.89108910891099</v>
      </c>
      <c r="U6">
        <v>323.13069306930669</v>
      </c>
      <c r="V6">
        <v>43.257425742574263</v>
      </c>
      <c r="W6" s="9">
        <v>0.65454545454545454</v>
      </c>
      <c r="X6">
        <v>1.287454545454545</v>
      </c>
      <c r="Y6">
        <v>0.32727272727272733</v>
      </c>
      <c r="Z6">
        <v>1.2471818181818191</v>
      </c>
      <c r="AA6">
        <v>191.95818181818191</v>
      </c>
      <c r="AB6">
        <v>354.27454545454538</v>
      </c>
      <c r="AC6">
        <v>49.463636363636361</v>
      </c>
      <c r="AD6" s="9">
        <v>0.76</v>
      </c>
      <c r="AE6">
        <v>1.3753</v>
      </c>
      <c r="AF6">
        <v>0.5202</v>
      </c>
      <c r="AG6">
        <v>1.5228999999999999</v>
      </c>
      <c r="AH6">
        <v>287.3130000000001</v>
      </c>
      <c r="AI6">
        <v>302.40499999999992</v>
      </c>
      <c r="AJ6">
        <v>46.42</v>
      </c>
      <c r="AK6" s="9">
        <v>0.65580000000000005</v>
      </c>
      <c r="AL6">
        <v>1.408069999999999</v>
      </c>
      <c r="AM6">
        <v>0.71196000000000093</v>
      </c>
      <c r="AN6">
        <v>5.718709999999998</v>
      </c>
      <c r="AO6">
        <v>2673.6559000000002</v>
      </c>
      <c r="AP6">
        <v>490.90030000000002</v>
      </c>
      <c r="AQ6">
        <v>319.98599999999999</v>
      </c>
      <c r="AR6">
        <v>252</v>
      </c>
      <c r="AS6">
        <v>1313811</v>
      </c>
    </row>
    <row r="7" spans="1:46" x14ac:dyDescent="0.25">
      <c r="A7" t="s">
        <v>46</v>
      </c>
      <c r="B7" s="9">
        <v>0.77100000000000002</v>
      </c>
      <c r="C7">
        <v>1.3281699999999981</v>
      </c>
      <c r="D7">
        <v>0.51811000000000018</v>
      </c>
      <c r="E7">
        <v>1.460559999999999</v>
      </c>
      <c r="F7">
        <v>387.63179999999909</v>
      </c>
      <c r="G7">
        <v>394.50819999999942</v>
      </c>
      <c r="H7">
        <v>53.195999999999998</v>
      </c>
      <c r="I7" s="9">
        <v>0.87128712871287128</v>
      </c>
      <c r="J7">
        <v>1.3444554455445541</v>
      </c>
      <c r="K7">
        <v>0.7260396039603958</v>
      </c>
      <c r="L7">
        <v>1.886336633663366</v>
      </c>
      <c r="M7">
        <v>615.44653465346505</v>
      </c>
      <c r="N7">
        <v>410.49207920792082</v>
      </c>
      <c r="O7">
        <v>78.900990099009903</v>
      </c>
      <c r="P7" s="9">
        <v>0.77450980392156865</v>
      </c>
      <c r="Q7">
        <v>1.3935294117647059</v>
      </c>
      <c r="R7">
        <v>0.5367647058823527</v>
      </c>
      <c r="S7">
        <v>1.6162745098039211</v>
      </c>
      <c r="T7">
        <v>367.8117647058823</v>
      </c>
      <c r="U7">
        <v>385.33529411764681</v>
      </c>
      <c r="V7">
        <v>45.647058823529413</v>
      </c>
      <c r="W7" s="9">
        <v>0.75</v>
      </c>
      <c r="X7">
        <v>1.2986111111111109</v>
      </c>
      <c r="Y7">
        <v>0.46305555555555561</v>
      </c>
      <c r="Z7">
        <v>1.4526851851851861</v>
      </c>
      <c r="AA7">
        <v>363.55648148148151</v>
      </c>
      <c r="AB7">
        <v>452.57870370370358</v>
      </c>
      <c r="AC7">
        <v>57.5</v>
      </c>
      <c r="AD7" s="9">
        <v>0.76</v>
      </c>
      <c r="AE7">
        <v>1.3496999999999999</v>
      </c>
      <c r="AF7">
        <v>0.53380000000000005</v>
      </c>
      <c r="AG7">
        <v>1.662100000000001</v>
      </c>
      <c r="AH7">
        <v>422.49900000000008</v>
      </c>
      <c r="AI7">
        <v>423.07900000000001</v>
      </c>
      <c r="AJ7">
        <v>55.58</v>
      </c>
      <c r="AK7" s="9">
        <v>0.7802</v>
      </c>
      <c r="AL7">
        <v>1.4032599999999971</v>
      </c>
      <c r="AM7">
        <v>0.73098000000000074</v>
      </c>
      <c r="AN7">
        <v>5.5091899999999994</v>
      </c>
      <c r="AO7">
        <v>2863.8528999999999</v>
      </c>
      <c r="AP7">
        <v>537.0509000000003</v>
      </c>
      <c r="AQ7">
        <v>347.24299999999999</v>
      </c>
      <c r="AR7">
        <v>110</v>
      </c>
      <c r="AS7">
        <v>535846</v>
      </c>
    </row>
    <row r="8" spans="1:46" x14ac:dyDescent="0.25">
      <c r="A8" t="s">
        <v>47</v>
      </c>
      <c r="B8" s="9">
        <v>0.73599999999999999</v>
      </c>
      <c r="C8">
        <v>1.3023400000000021</v>
      </c>
      <c r="D8">
        <v>0.46751999999999999</v>
      </c>
      <c r="E8">
        <v>1.36547</v>
      </c>
      <c r="F8">
        <v>345.44250000000039</v>
      </c>
      <c r="G8">
        <v>396.96109999999999</v>
      </c>
      <c r="H8">
        <v>52.624000000000002</v>
      </c>
      <c r="I8" s="9">
        <v>0.75247524752475248</v>
      </c>
      <c r="J8">
        <v>1.282871287128712</v>
      </c>
      <c r="K8">
        <v>0.57772277227722768</v>
      </c>
      <c r="L8">
        <v>1.6162376237623759</v>
      </c>
      <c r="M8">
        <v>477.61485148514862</v>
      </c>
      <c r="N8">
        <v>449.19801980198042</v>
      </c>
      <c r="O8">
        <v>78.138613861386133</v>
      </c>
      <c r="P8" s="9">
        <v>0.71287128712871284</v>
      </c>
      <c r="Q8">
        <v>1.3462376237623761</v>
      </c>
      <c r="R8">
        <v>0.44514851485148532</v>
      </c>
      <c r="S8">
        <v>1.325148514851485</v>
      </c>
      <c r="T8">
        <v>313.11089108910897</v>
      </c>
      <c r="U8">
        <v>375.21683168316832</v>
      </c>
      <c r="V8">
        <v>44.920792079207921</v>
      </c>
      <c r="W8" s="9">
        <v>0.69724770642201839</v>
      </c>
      <c r="X8">
        <v>1.267155963302752</v>
      </c>
      <c r="Y8">
        <v>0.40807339449541302</v>
      </c>
      <c r="Z8">
        <v>1.114036697247706</v>
      </c>
      <c r="AA8">
        <v>323.0743119266055</v>
      </c>
      <c r="AB8">
        <v>461.33944954128441</v>
      </c>
      <c r="AC8">
        <v>55.073394495412842</v>
      </c>
      <c r="AD8" s="9">
        <v>0.72</v>
      </c>
      <c r="AE8">
        <v>1.2961</v>
      </c>
      <c r="AF8">
        <v>0.48190000000000011</v>
      </c>
      <c r="AG8">
        <v>1.1674</v>
      </c>
      <c r="AH8">
        <v>361.95600000000002</v>
      </c>
      <c r="AI8">
        <v>449.08600000000018</v>
      </c>
      <c r="AJ8">
        <v>56.67</v>
      </c>
      <c r="AK8" s="9">
        <v>0.75600000000000001</v>
      </c>
      <c r="AL8">
        <v>1.401109999999999</v>
      </c>
      <c r="AM8">
        <v>0.72743000000000047</v>
      </c>
      <c r="AN8">
        <v>5.5198899999999957</v>
      </c>
      <c r="AO8">
        <v>2854.591599999997</v>
      </c>
      <c r="AP8">
        <v>533.06829999999968</v>
      </c>
      <c r="AQ8">
        <v>344.233</v>
      </c>
      <c r="AR8">
        <v>112</v>
      </c>
      <c r="AS8">
        <v>561099</v>
      </c>
    </row>
    <row r="9" spans="1:46" x14ac:dyDescent="0.25">
      <c r="A9" t="s">
        <v>48</v>
      </c>
      <c r="B9" s="9">
        <v>0.79300000000000004</v>
      </c>
      <c r="C9">
        <v>1.35653</v>
      </c>
      <c r="D9">
        <v>0.55259000000000102</v>
      </c>
      <c r="E9">
        <v>1.5403</v>
      </c>
      <c r="F9">
        <v>399.38319999999959</v>
      </c>
      <c r="G9">
        <v>388.09099999999989</v>
      </c>
      <c r="H9">
        <v>52.884</v>
      </c>
      <c r="I9" s="9">
        <v>0.83168316831683164</v>
      </c>
      <c r="J9">
        <v>1.2055445544554459</v>
      </c>
      <c r="K9">
        <v>0.44732673267326728</v>
      </c>
      <c r="L9">
        <v>1.0491089108910889</v>
      </c>
      <c r="M9">
        <v>383.18811881188128</v>
      </c>
      <c r="N9">
        <v>513.16633663366315</v>
      </c>
      <c r="O9">
        <v>79.772277227722768</v>
      </c>
      <c r="P9" s="9">
        <v>0.80341880341880345</v>
      </c>
      <c r="Q9">
        <v>1.4466666666666661</v>
      </c>
      <c r="R9">
        <v>0.60820512820512818</v>
      </c>
      <c r="S9">
        <v>1.816923076923078</v>
      </c>
      <c r="T9">
        <v>418.08547008547009</v>
      </c>
      <c r="U9">
        <v>349.79230769230759</v>
      </c>
      <c r="V9">
        <v>46.63247863247863</v>
      </c>
      <c r="W9" s="9">
        <v>0.83177570093457942</v>
      </c>
      <c r="X9">
        <v>1.363644859813083</v>
      </c>
      <c r="Y9">
        <v>0.59084112149532708</v>
      </c>
      <c r="Z9">
        <v>1.56588785046729</v>
      </c>
      <c r="AA9">
        <v>441.98971962616821</v>
      </c>
      <c r="AB9">
        <v>409.63457943925232</v>
      </c>
      <c r="AC9">
        <v>58.392523364485982</v>
      </c>
      <c r="AD9" s="9">
        <v>0.80198019801980203</v>
      </c>
      <c r="AE9">
        <v>1.348712871287129</v>
      </c>
      <c r="AF9">
        <v>0.56643564356435649</v>
      </c>
      <c r="AG9">
        <v>1.4447524752475249</v>
      </c>
      <c r="AH9">
        <v>419.12673267326733</v>
      </c>
      <c r="AI9">
        <v>417.45940594059402</v>
      </c>
      <c r="AJ9">
        <v>57.990099009900987</v>
      </c>
      <c r="AK9" s="9">
        <v>0.77480000000000004</v>
      </c>
      <c r="AL9">
        <v>1.399679999999998</v>
      </c>
      <c r="AM9">
        <v>0.7247899999999996</v>
      </c>
      <c r="AN9">
        <v>5.5305799999999996</v>
      </c>
      <c r="AO9">
        <v>2834.5635000000029</v>
      </c>
      <c r="AP9">
        <v>530.75680000000057</v>
      </c>
      <c r="AQ9">
        <v>344.822</v>
      </c>
      <c r="AR9">
        <v>116</v>
      </c>
      <c r="AS9">
        <v>579695</v>
      </c>
    </row>
    <row r="10" spans="1:46" x14ac:dyDescent="0.25">
      <c r="A10" t="s">
        <v>49</v>
      </c>
      <c r="B10" s="9">
        <v>0.64600000000000002</v>
      </c>
      <c r="C10">
        <v>1.17547</v>
      </c>
      <c r="D10">
        <v>0.23504999999999979</v>
      </c>
      <c r="E10">
        <v>0.78960999999999926</v>
      </c>
      <c r="F10">
        <v>170.20670000000021</v>
      </c>
      <c r="G10">
        <v>438.73359999999963</v>
      </c>
      <c r="H10">
        <v>53.183999999999997</v>
      </c>
      <c r="I10" s="9">
        <v>0.76237623762376239</v>
      </c>
      <c r="J10">
        <v>1.2139603960396039</v>
      </c>
      <c r="K10">
        <v>0.43910891089108922</v>
      </c>
      <c r="L10">
        <v>1.117920792079208</v>
      </c>
      <c r="M10">
        <v>359.7603960396039</v>
      </c>
      <c r="N10">
        <v>507.92772277227732</v>
      </c>
      <c r="O10">
        <v>83.861386138613867</v>
      </c>
      <c r="P10" s="9">
        <v>0.66666666666666663</v>
      </c>
      <c r="Q10">
        <v>1.23</v>
      </c>
      <c r="R10">
        <v>0.28990990990990989</v>
      </c>
      <c r="S10">
        <v>0.84</v>
      </c>
      <c r="T10">
        <v>175.75765765765769</v>
      </c>
      <c r="U10">
        <v>396.86396396396378</v>
      </c>
      <c r="V10">
        <v>42.837837837837839</v>
      </c>
      <c r="W10" s="9">
        <v>0.70297029702970293</v>
      </c>
      <c r="X10">
        <v>1.2553465346534649</v>
      </c>
      <c r="Y10">
        <v>0.40920792079207913</v>
      </c>
      <c r="Z10">
        <v>1.065940594059406</v>
      </c>
      <c r="AA10">
        <v>278.41881188118822</v>
      </c>
      <c r="AB10">
        <v>419.97524752475209</v>
      </c>
      <c r="AC10">
        <v>53.67326732673267</v>
      </c>
      <c r="AD10" s="9">
        <v>0.74</v>
      </c>
      <c r="AE10">
        <v>1.2619</v>
      </c>
      <c r="AF10">
        <v>0.40849999999999997</v>
      </c>
      <c r="AG10">
        <v>1.0469999999999999</v>
      </c>
      <c r="AH10">
        <v>270.27499999999998</v>
      </c>
      <c r="AI10">
        <v>410.08799999999991</v>
      </c>
      <c r="AJ10">
        <v>51.53</v>
      </c>
      <c r="AK10" s="9">
        <v>0.63680000000000003</v>
      </c>
      <c r="AL10">
        <v>1.4073499999999981</v>
      </c>
      <c r="AM10">
        <v>0.74849000000000121</v>
      </c>
      <c r="AN10">
        <v>5.8784400000000057</v>
      </c>
      <c r="AO10">
        <v>3009.877099999997</v>
      </c>
      <c r="AP10">
        <v>535.53440000000023</v>
      </c>
      <c r="AQ10">
        <v>355.608</v>
      </c>
      <c r="AR10">
        <v>90</v>
      </c>
      <c r="AS10">
        <v>408736</v>
      </c>
    </row>
    <row r="11" spans="1:46" x14ac:dyDescent="0.25">
      <c r="A11" t="s">
        <v>50</v>
      </c>
      <c r="B11" s="9">
        <v>0.45300000000000001</v>
      </c>
      <c r="C11">
        <v>0.9942699999999991</v>
      </c>
      <c r="D11">
        <v>-0.13605000000000009</v>
      </c>
      <c r="E11">
        <v>0.15778</v>
      </c>
      <c r="F11">
        <v>-28.81340000000003</v>
      </c>
      <c r="G11">
        <v>411.96239999999972</v>
      </c>
      <c r="H11">
        <v>59.752000000000002</v>
      </c>
      <c r="I11" s="9">
        <v>0.41</v>
      </c>
      <c r="J11">
        <v>0.98409999999999964</v>
      </c>
      <c r="K11">
        <v>-0.13150000000000001</v>
      </c>
      <c r="L11">
        <v>8.2799999999999971E-2</v>
      </c>
      <c r="M11">
        <v>-53.998000000000012</v>
      </c>
      <c r="N11">
        <v>543.12699999999995</v>
      </c>
      <c r="O11">
        <v>99.44</v>
      </c>
      <c r="P11" s="9">
        <v>0.32710280373831768</v>
      </c>
      <c r="Q11">
        <v>0.95579439252336462</v>
      </c>
      <c r="R11">
        <v>-0.2287850467289721</v>
      </c>
      <c r="S11">
        <v>6.6635514018691555E-2</v>
      </c>
      <c r="T11">
        <v>-57.348598130841133</v>
      </c>
      <c r="U11">
        <v>345.48691588785022</v>
      </c>
      <c r="V11">
        <v>43.738317757009348</v>
      </c>
      <c r="W11" s="9">
        <v>0.41584158415841582</v>
      </c>
      <c r="X11">
        <v>1.0066336633663371</v>
      </c>
      <c r="Y11">
        <v>-7.8712871287128727E-2</v>
      </c>
      <c r="Z11">
        <v>0.17584158415841589</v>
      </c>
      <c r="AA11">
        <v>-20.372277227722769</v>
      </c>
      <c r="AB11">
        <v>438.31287128712881</v>
      </c>
      <c r="AC11">
        <v>72.128712871287135</v>
      </c>
      <c r="AD11" s="9">
        <v>0.4</v>
      </c>
      <c r="AE11">
        <v>0.95950000000000035</v>
      </c>
      <c r="AF11">
        <v>-0.18490000000000001</v>
      </c>
      <c r="AG11">
        <v>2.2600000000000019E-2</v>
      </c>
      <c r="AH11">
        <v>-67.64200000000001</v>
      </c>
      <c r="AI11">
        <v>449.52199999999999</v>
      </c>
      <c r="AJ11">
        <v>64.680000000000007</v>
      </c>
      <c r="AK11" s="9">
        <v>0.45079999999999998</v>
      </c>
      <c r="AL11">
        <v>1.3898899999999981</v>
      </c>
      <c r="AM11">
        <v>0.76754999999999962</v>
      </c>
      <c r="AN11">
        <v>5.6588600000000033</v>
      </c>
      <c r="AO11">
        <v>3200.9245999999921</v>
      </c>
      <c r="AP11">
        <v>582.23830000000055</v>
      </c>
      <c r="AQ11">
        <v>407.08600000000001</v>
      </c>
      <c r="AR11">
        <v>50</v>
      </c>
      <c r="AS11">
        <v>204070</v>
      </c>
    </row>
    <row r="12" spans="1:46" x14ac:dyDescent="0.25">
      <c r="A12" t="s">
        <v>51</v>
      </c>
      <c r="B12" s="9">
        <v>0.47499999999999998</v>
      </c>
      <c r="C12">
        <v>1.0227299999999999</v>
      </c>
      <c r="D12">
        <v>-8.6729999999999877E-2</v>
      </c>
      <c r="E12">
        <v>0.2158600000000005</v>
      </c>
      <c r="F12">
        <v>-13.72340000000001</v>
      </c>
      <c r="G12">
        <v>366.77829999999989</v>
      </c>
      <c r="H12">
        <v>56.875</v>
      </c>
      <c r="I12" s="9">
        <v>0.64</v>
      </c>
      <c r="J12">
        <v>1.0863</v>
      </c>
      <c r="K12">
        <v>0.17310000000000009</v>
      </c>
      <c r="L12">
        <v>0.58729999999999982</v>
      </c>
      <c r="M12">
        <v>104.608</v>
      </c>
      <c r="N12">
        <v>393.17900000000009</v>
      </c>
      <c r="O12">
        <v>103.22</v>
      </c>
      <c r="P12" s="9">
        <v>0.51327433628318586</v>
      </c>
      <c r="Q12">
        <v>1.0546902654867261</v>
      </c>
      <c r="R12">
        <v>-6.7345132743362845E-2</v>
      </c>
      <c r="S12">
        <v>0.20628318584070801</v>
      </c>
      <c r="T12">
        <v>-14.26283185840707</v>
      </c>
      <c r="U12">
        <v>348.48230088495558</v>
      </c>
      <c r="V12">
        <v>41.557522123893797</v>
      </c>
      <c r="W12" s="9">
        <v>0.62376237623762376</v>
      </c>
      <c r="X12">
        <v>1.0727722772277231</v>
      </c>
      <c r="Y12">
        <v>9.6732673267326749E-2</v>
      </c>
      <c r="Z12">
        <v>0.4375247524752473</v>
      </c>
      <c r="AA12">
        <v>64.931683168316823</v>
      </c>
      <c r="AB12">
        <v>387.61386138613852</v>
      </c>
      <c r="AC12">
        <v>72.732673267326732</v>
      </c>
      <c r="AD12" s="9">
        <v>0.56000000000000005</v>
      </c>
      <c r="AE12">
        <v>1.0658000000000001</v>
      </c>
      <c r="AF12">
        <v>1.469999999999998E-2</v>
      </c>
      <c r="AG12">
        <v>0.37350000000000011</v>
      </c>
      <c r="AH12">
        <v>29.48400000000002</v>
      </c>
      <c r="AI12">
        <v>386.68900000000002</v>
      </c>
      <c r="AJ12">
        <v>66.47</v>
      </c>
      <c r="AK12" s="9">
        <v>0.46800000000000003</v>
      </c>
      <c r="AL12">
        <v>1.3996299999999959</v>
      </c>
      <c r="AM12">
        <v>0.79095000000000037</v>
      </c>
      <c r="AN12">
        <v>5.8916999999999993</v>
      </c>
      <c r="AO12">
        <v>3455.7435999999998</v>
      </c>
      <c r="AP12">
        <v>605.19889999999975</v>
      </c>
      <c r="AQ12">
        <v>415.82299999999998</v>
      </c>
      <c r="AR12">
        <v>56</v>
      </c>
      <c r="AS12">
        <v>249884</v>
      </c>
    </row>
    <row r="13" spans="1:46" x14ac:dyDescent="0.25">
      <c r="A13" t="s">
        <v>52</v>
      </c>
      <c r="B13" s="9">
        <v>0.52700000000000002</v>
      </c>
      <c r="C13">
        <v>1.0956399999999999</v>
      </c>
      <c r="D13">
        <v>3.008000000000002E-2</v>
      </c>
      <c r="E13">
        <v>0.51054000000000022</v>
      </c>
      <c r="F13">
        <v>60.35490000000005</v>
      </c>
      <c r="G13">
        <v>339.98319999999927</v>
      </c>
      <c r="H13">
        <v>59.003</v>
      </c>
      <c r="I13" s="9">
        <v>0.43</v>
      </c>
      <c r="J13">
        <v>1.0185999999999999</v>
      </c>
      <c r="K13">
        <v>-5.6400000000000061E-2</v>
      </c>
      <c r="L13">
        <v>0.24450000000000011</v>
      </c>
      <c r="M13">
        <v>10.067</v>
      </c>
      <c r="N13">
        <v>485.51500000000021</v>
      </c>
      <c r="O13">
        <v>103.17</v>
      </c>
      <c r="P13" s="9">
        <v>0.44</v>
      </c>
      <c r="Q13">
        <v>0.9839</v>
      </c>
      <c r="R13">
        <v>-0.19879999999999989</v>
      </c>
      <c r="S13">
        <v>0.15759999999999999</v>
      </c>
      <c r="T13">
        <v>-27.344999999999999</v>
      </c>
      <c r="U13">
        <v>283.06399999999991</v>
      </c>
      <c r="V13">
        <v>46.14</v>
      </c>
      <c r="W13" s="9">
        <v>0.47747747747747749</v>
      </c>
      <c r="X13">
        <v>1.07018018018018</v>
      </c>
      <c r="Y13">
        <v>8.46846846846846E-3</v>
      </c>
      <c r="Z13">
        <v>0.46108108108108098</v>
      </c>
      <c r="AA13">
        <v>47.072072072072068</v>
      </c>
      <c r="AB13">
        <v>376.4432432432435</v>
      </c>
      <c r="AC13">
        <v>71.837837837837839</v>
      </c>
      <c r="AD13" s="9">
        <v>0.54</v>
      </c>
      <c r="AE13">
        <v>1.1591</v>
      </c>
      <c r="AF13">
        <v>0.1198</v>
      </c>
      <c r="AG13">
        <v>0.73210000000000008</v>
      </c>
      <c r="AH13">
        <v>99.119999999999962</v>
      </c>
      <c r="AI13">
        <v>346.51300000000009</v>
      </c>
      <c r="AJ13">
        <v>64.680000000000007</v>
      </c>
      <c r="AK13" s="9">
        <v>0.501</v>
      </c>
      <c r="AL13">
        <v>1.404599999999995</v>
      </c>
      <c r="AM13">
        <v>0.77525999999999939</v>
      </c>
      <c r="AN13">
        <v>5.8213299999999926</v>
      </c>
      <c r="AO13">
        <v>3069.8324000000011</v>
      </c>
      <c r="AP13">
        <v>550.78579999999977</v>
      </c>
      <c r="AQ13">
        <v>407.13299999999998</v>
      </c>
      <c r="AR13">
        <v>78</v>
      </c>
      <c r="AS13">
        <v>367659</v>
      </c>
    </row>
    <row r="14" spans="1:46" x14ac:dyDescent="0.25">
      <c r="A14" t="s">
        <v>53</v>
      </c>
      <c r="B14" s="9">
        <v>0.29099999999999998</v>
      </c>
      <c r="C14">
        <v>0.91763000000000039</v>
      </c>
      <c r="D14">
        <v>-0.40688000000000007</v>
      </c>
      <c r="E14">
        <v>-7.3059999999999986E-2</v>
      </c>
      <c r="F14">
        <v>-187.1832000000002</v>
      </c>
      <c r="G14">
        <v>457.63409999999999</v>
      </c>
      <c r="H14">
        <v>70.186999999999998</v>
      </c>
      <c r="I14" s="9">
        <v>0.17</v>
      </c>
      <c r="J14">
        <v>0.87970000000000004</v>
      </c>
      <c r="K14">
        <v>-0.51139999999999997</v>
      </c>
      <c r="L14">
        <v>-0.2868</v>
      </c>
      <c r="M14">
        <v>-282.57499999999999</v>
      </c>
      <c r="N14">
        <v>554.77499999999998</v>
      </c>
      <c r="O14">
        <v>111.78</v>
      </c>
      <c r="P14" s="9">
        <v>0.52427184466019416</v>
      </c>
      <c r="Q14">
        <v>1.0533980582524269</v>
      </c>
      <c r="R14">
        <v>-5.2912621359223283E-2</v>
      </c>
      <c r="S14">
        <v>0.40330097087378652</v>
      </c>
      <c r="T14">
        <v>-4.7466019417475671</v>
      </c>
      <c r="U14">
        <v>336.21165048543679</v>
      </c>
      <c r="V14">
        <v>50.446601941747574</v>
      </c>
      <c r="W14" s="9">
        <v>0.29464285714285721</v>
      </c>
      <c r="X14">
        <v>0.89678571428571396</v>
      </c>
      <c r="Y14">
        <v>-0.44044642857142868</v>
      </c>
      <c r="Z14">
        <v>-0.18026785714285709</v>
      </c>
      <c r="AA14">
        <v>-228.02410714285699</v>
      </c>
      <c r="AB14">
        <v>513.28392857142853</v>
      </c>
      <c r="AC14">
        <v>79.383928571428569</v>
      </c>
      <c r="AD14" s="9">
        <v>0.28000000000000003</v>
      </c>
      <c r="AE14">
        <v>0.87519999999999953</v>
      </c>
      <c r="AF14">
        <v>-0.48929999999999979</v>
      </c>
      <c r="AG14">
        <v>-0.2712</v>
      </c>
      <c r="AH14">
        <v>-241.98500000000001</v>
      </c>
      <c r="AI14">
        <v>509.13100000000009</v>
      </c>
      <c r="AJ14">
        <v>73.430000000000007</v>
      </c>
      <c r="AK14" s="9">
        <v>0.29920000000000002</v>
      </c>
      <c r="AL14">
        <v>1.385249999999993</v>
      </c>
      <c r="AM14">
        <v>0.81715999999999955</v>
      </c>
      <c r="AN14">
        <v>5.8003100000000014</v>
      </c>
      <c r="AO14">
        <v>3534.6332000000052</v>
      </c>
      <c r="AP14">
        <v>632.59159999999974</v>
      </c>
      <c r="AQ14">
        <v>473.61500000000001</v>
      </c>
      <c r="AR14">
        <v>54</v>
      </c>
      <c r="AS14">
        <v>230809</v>
      </c>
    </row>
    <row r="15" spans="1:46" x14ac:dyDescent="0.25">
      <c r="A15" t="s">
        <v>54</v>
      </c>
      <c r="B15" s="9">
        <v>0.61</v>
      </c>
      <c r="C15">
        <v>1.190100000000001</v>
      </c>
      <c r="D15">
        <v>0.27026999999999951</v>
      </c>
      <c r="E15">
        <v>1.0449399999999991</v>
      </c>
      <c r="F15">
        <v>211.00330000000039</v>
      </c>
      <c r="G15">
        <v>437.30090000000041</v>
      </c>
      <c r="H15">
        <v>64.796999999999997</v>
      </c>
      <c r="I15" s="9">
        <v>0.77</v>
      </c>
      <c r="J15">
        <v>1.408100000000001</v>
      </c>
      <c r="K15">
        <v>0.83720000000000017</v>
      </c>
      <c r="L15">
        <v>2.726599999999999</v>
      </c>
      <c r="M15">
        <v>663.23299999999961</v>
      </c>
      <c r="N15">
        <v>500.43199999999979</v>
      </c>
      <c r="O15">
        <v>104.47</v>
      </c>
      <c r="P15" s="9">
        <v>0.50467289719626163</v>
      </c>
      <c r="Q15">
        <v>1.112242990654206</v>
      </c>
      <c r="R15">
        <v>1.8691588785046671E-4</v>
      </c>
      <c r="S15">
        <v>0.5464485981308409</v>
      </c>
      <c r="T15">
        <v>21.05233644859814</v>
      </c>
      <c r="U15">
        <v>409.75607476635531</v>
      </c>
      <c r="V15">
        <v>47.663551401869157</v>
      </c>
      <c r="W15" s="9">
        <v>0.47058823529411759</v>
      </c>
      <c r="X15">
        <v>1.132156862745098</v>
      </c>
      <c r="Y15">
        <v>0.11029411764705881</v>
      </c>
      <c r="Z15">
        <v>0.91833333333333322</v>
      </c>
      <c r="AA15">
        <v>167.04215686274509</v>
      </c>
      <c r="AB15">
        <v>474.05294117647071</v>
      </c>
      <c r="AC15">
        <v>63.411764705882362</v>
      </c>
      <c r="AD15" s="9">
        <v>0.54</v>
      </c>
      <c r="AE15">
        <v>1.1192</v>
      </c>
      <c r="AF15">
        <v>0.1173</v>
      </c>
      <c r="AG15">
        <v>0.7622000000000001</v>
      </c>
      <c r="AH15">
        <v>154.51800000000009</v>
      </c>
      <c r="AI15">
        <v>454.17300000000017</v>
      </c>
      <c r="AJ15">
        <v>61.19</v>
      </c>
      <c r="AK15" s="9">
        <v>0.61199999999999999</v>
      </c>
      <c r="AL15">
        <v>1.4267299999999969</v>
      </c>
      <c r="AM15">
        <v>0.83192000000000099</v>
      </c>
      <c r="AN15">
        <v>6.4622800000000051</v>
      </c>
      <c r="AO15">
        <v>3359.271000000002</v>
      </c>
      <c r="AP15">
        <v>541.92290000000003</v>
      </c>
      <c r="AQ15">
        <v>413.81900000000002</v>
      </c>
      <c r="AR15">
        <v>34</v>
      </c>
      <c r="AS15">
        <v>112506</v>
      </c>
    </row>
    <row r="16" spans="1:46" x14ac:dyDescent="0.25">
      <c r="A16" t="s">
        <v>55</v>
      </c>
      <c r="B16" s="9">
        <v>0.70099999999999996</v>
      </c>
      <c r="C16">
        <v>1.258649999999998</v>
      </c>
      <c r="D16">
        <v>0.42734999999999967</v>
      </c>
      <c r="E16">
        <v>0.95282999999999951</v>
      </c>
      <c r="F16">
        <v>252.44689999999969</v>
      </c>
      <c r="G16">
        <v>471.02999999999992</v>
      </c>
      <c r="H16">
        <v>46.337000000000003</v>
      </c>
      <c r="I16" s="9">
        <v>0.92079207920792083</v>
      </c>
      <c r="J16">
        <v>1.301386138613861</v>
      </c>
      <c r="K16">
        <v>0.79980198019801962</v>
      </c>
      <c r="L16">
        <v>1.6859405940594061</v>
      </c>
      <c r="M16">
        <v>602.781188118812</v>
      </c>
      <c r="N16">
        <v>483.1257425742574</v>
      </c>
      <c r="O16">
        <v>84.970297029702976</v>
      </c>
      <c r="P16" s="9">
        <v>0.61386138613861385</v>
      </c>
      <c r="Q16">
        <v>1.1767326732673269</v>
      </c>
      <c r="R16">
        <v>0.23693069306930689</v>
      </c>
      <c r="S16">
        <v>0.48663366336633668</v>
      </c>
      <c r="T16">
        <v>115.0138613861386</v>
      </c>
      <c r="U16">
        <v>461.52376237623758</v>
      </c>
      <c r="V16">
        <v>34.009900990099013</v>
      </c>
      <c r="W16" s="9">
        <v>0.62135922330097082</v>
      </c>
      <c r="X16">
        <v>1.1923300970873789</v>
      </c>
      <c r="Y16">
        <v>0.32155339805825239</v>
      </c>
      <c r="Z16">
        <v>0.61631067961165054</v>
      </c>
      <c r="AA16">
        <v>183.82427184466019</v>
      </c>
      <c r="AB16">
        <v>501.4262135922329</v>
      </c>
      <c r="AC16">
        <v>42.941747572815537</v>
      </c>
      <c r="AD16" s="9">
        <v>0.67</v>
      </c>
      <c r="AE16">
        <v>1.2017</v>
      </c>
      <c r="AF16">
        <v>0.35010000000000008</v>
      </c>
      <c r="AG16">
        <v>0.71499999999999986</v>
      </c>
      <c r="AH16">
        <v>206.203</v>
      </c>
      <c r="AI16">
        <v>470.90100000000001</v>
      </c>
      <c r="AJ16">
        <v>44.73</v>
      </c>
      <c r="AK16" s="9">
        <v>0.67520000000000002</v>
      </c>
      <c r="AL16">
        <v>1.4790799999999991</v>
      </c>
      <c r="AM16">
        <v>0.86071999999999993</v>
      </c>
      <c r="AN16">
        <v>6.7677899999999989</v>
      </c>
      <c r="AO16">
        <v>3167.452200000002</v>
      </c>
      <c r="AP16">
        <v>495.85079999999982</v>
      </c>
      <c r="AQ16">
        <v>378.80900000000003</v>
      </c>
      <c r="AR16">
        <v>22</v>
      </c>
      <c r="AS16">
        <v>47181</v>
      </c>
    </row>
    <row r="17" spans="1:45" x14ac:dyDescent="0.25">
      <c r="A17" t="s">
        <v>56</v>
      </c>
      <c r="B17" s="9">
        <v>0.61799999999999999</v>
      </c>
      <c r="C17">
        <v>3.5171600000000049</v>
      </c>
      <c r="D17">
        <v>1.1157399999999991</v>
      </c>
      <c r="E17">
        <v>3.818340000000005</v>
      </c>
      <c r="F17">
        <v>49.896499999999953</v>
      </c>
      <c r="G17">
        <v>48.106299999999997</v>
      </c>
      <c r="H17">
        <v>3.2810000000000001</v>
      </c>
      <c r="I17" s="9">
        <v>0.76</v>
      </c>
      <c r="J17">
        <v>5.5352999999999994</v>
      </c>
      <c r="K17">
        <v>1.3537999999999999</v>
      </c>
      <c r="L17">
        <v>5.1109</v>
      </c>
      <c r="M17">
        <v>70.367999999999981</v>
      </c>
      <c r="N17">
        <v>76.815000000000012</v>
      </c>
      <c r="O17">
        <v>6.05</v>
      </c>
      <c r="P17" s="9">
        <v>0.57943925233644855</v>
      </c>
      <c r="Q17">
        <v>3.713364485981308</v>
      </c>
      <c r="R17">
        <v>1.3269158878504681</v>
      </c>
      <c r="S17">
        <v>4.6728037383177572</v>
      </c>
      <c r="T17">
        <v>35.570093457943933</v>
      </c>
      <c r="U17">
        <v>29.045794392523369</v>
      </c>
      <c r="V17">
        <v>2.2897196261682242</v>
      </c>
      <c r="W17" s="9">
        <v>0.71296296296296291</v>
      </c>
      <c r="X17">
        <v>5.0671296296296306</v>
      </c>
      <c r="Y17">
        <v>1.8910185185185191</v>
      </c>
      <c r="Z17">
        <v>5.3497222222222236</v>
      </c>
      <c r="AA17">
        <v>63.174999999999997</v>
      </c>
      <c r="AB17">
        <v>48.715740740740742</v>
      </c>
      <c r="AC17">
        <v>3.842592592592593</v>
      </c>
      <c r="AD17" s="9">
        <v>0.69</v>
      </c>
      <c r="AE17">
        <v>5.8895000000000026</v>
      </c>
      <c r="AF17">
        <v>1.8867000000000009</v>
      </c>
      <c r="AG17">
        <v>6.4646000000000026</v>
      </c>
      <c r="AH17">
        <v>62.510000000000012</v>
      </c>
      <c r="AI17">
        <v>45.237999999999992</v>
      </c>
      <c r="AJ17">
        <v>3.5</v>
      </c>
      <c r="AK17" s="9">
        <v>0.58899999999999997</v>
      </c>
      <c r="AL17">
        <v>1.400589999999996</v>
      </c>
      <c r="AM17">
        <v>0.8550500000000002</v>
      </c>
      <c r="AN17">
        <v>6.528499999999994</v>
      </c>
      <c r="AO17">
        <v>3730.5958000000019</v>
      </c>
      <c r="AP17">
        <v>594.27170000000035</v>
      </c>
      <c r="AQ17">
        <v>499.10899999999998</v>
      </c>
      <c r="AR17">
        <v>28</v>
      </c>
      <c r="AS17">
        <v>76965</v>
      </c>
    </row>
    <row r="18" spans="1:45" x14ac:dyDescent="0.25">
      <c r="B18" s="9">
        <f>AVERAGE(B4:B17)</f>
        <v>0.62057142857142866</v>
      </c>
      <c r="C18" s="9">
        <f t="shared" ref="C18:AQ18" si="0">AVERAGE(C4:C17)</f>
        <v>1.3387285714285717</v>
      </c>
      <c r="D18" s="9">
        <f t="shared" si="0"/>
        <v>0.26466642857142858</v>
      </c>
      <c r="E18" s="9">
        <f t="shared" si="0"/>
        <v>1.0015414285714288</v>
      </c>
      <c r="F18" s="9">
        <f t="shared" si="0"/>
        <v>151.40460714285706</v>
      </c>
      <c r="G18" s="9">
        <f t="shared" si="0"/>
        <v>385.0349357142855</v>
      </c>
      <c r="H18" s="9">
        <f t="shared" si="0"/>
        <v>51.219357142857135</v>
      </c>
      <c r="I18" s="9">
        <f t="shared" si="0"/>
        <v>0.67648695121612989</v>
      </c>
      <c r="J18" s="9">
        <f t="shared" si="0"/>
        <v>1.4872084768560889</v>
      </c>
      <c r="K18" s="9">
        <f t="shared" si="0"/>
        <v>0.40204696452838562</v>
      </c>
      <c r="L18" s="9">
        <f t="shared" si="0"/>
        <v>1.3080751352025959</v>
      </c>
      <c r="M18" s="9">
        <f t="shared" si="0"/>
        <v>258.33429019330504</v>
      </c>
      <c r="N18" s="9">
        <f t="shared" si="0"/>
        <v>456.64844541975197</v>
      </c>
      <c r="O18" s="9">
        <f t="shared" si="0"/>
        <v>81.567873505837966</v>
      </c>
      <c r="P18" s="9">
        <f t="shared" si="0"/>
        <v>0.61889480488762394</v>
      </c>
      <c r="Q18" s="9">
        <f t="shared" si="0"/>
        <v>1.3762304255029354</v>
      </c>
      <c r="R18" s="9">
        <f t="shared" si="0"/>
        <v>0.27435352876002617</v>
      </c>
      <c r="S18" s="9">
        <f t="shared" si="0"/>
        <v>1.0708638526876828</v>
      </c>
      <c r="T18" s="9">
        <f t="shared" si="0"/>
        <v>136.64820864282436</v>
      </c>
      <c r="U18" s="9">
        <f t="shared" si="0"/>
        <v>346.96093396844884</v>
      </c>
      <c r="V18" s="9">
        <f t="shared" si="0"/>
        <v>41.019476774737385</v>
      </c>
      <c r="W18" s="9">
        <f t="shared" si="0"/>
        <v>0.62394025599364167</v>
      </c>
      <c r="X18" s="9">
        <f t="shared" si="0"/>
        <v>1.4512644497492821</v>
      </c>
      <c r="Y18" s="9">
        <f t="shared" si="0"/>
        <v>0.33522617756679679</v>
      </c>
      <c r="Z18" s="9">
        <f t="shared" si="0"/>
        <v>1.1099067678918566</v>
      </c>
      <c r="AA18" s="9">
        <f t="shared" si="0"/>
        <v>159.36393489086251</v>
      </c>
      <c r="AB18" s="9">
        <f t="shared" si="0"/>
        <v>408.42323485179082</v>
      </c>
      <c r="AC18" s="9">
        <f t="shared" si="0"/>
        <v>55.543770159174549</v>
      </c>
      <c r="AD18" s="9">
        <f t="shared" si="0"/>
        <v>0.64299858557284306</v>
      </c>
      <c r="AE18" s="9">
        <f t="shared" si="0"/>
        <v>1.5252437765205094</v>
      </c>
      <c r="AF18" s="9">
        <f t="shared" si="0"/>
        <v>0.35695968882602563</v>
      </c>
      <c r="AG18" s="9">
        <f t="shared" si="0"/>
        <v>1.217782319660538</v>
      </c>
      <c r="AH18" s="9">
        <f t="shared" si="0"/>
        <v>172.1681951909477</v>
      </c>
      <c r="AI18" s="9">
        <f t="shared" si="0"/>
        <v>397.50481471004241</v>
      </c>
      <c r="AJ18" s="9">
        <f t="shared" si="0"/>
        <v>53.183578500707213</v>
      </c>
      <c r="AK18" s="9">
        <f t="shared" si="0"/>
        <v>0.61322857142857146</v>
      </c>
      <c r="AL18" s="9">
        <f t="shared" si="0"/>
        <v>1.4083728571428544</v>
      </c>
      <c r="AM18" s="9">
        <f t="shared" si="0"/>
        <v>0.76913214285714315</v>
      </c>
      <c r="AN18" s="9">
        <f t="shared" si="0"/>
        <v>5.8697742857142865</v>
      </c>
      <c r="AO18" s="9">
        <f t="shared" si="0"/>
        <v>3098.9749357142855</v>
      </c>
      <c r="AP18" s="9">
        <f t="shared" si="0"/>
        <v>548.85372142857148</v>
      </c>
      <c r="AQ18" s="9">
        <f t="shared" si="0"/>
        <v>381.34571428571434</v>
      </c>
    </row>
  </sheetData>
  <mergeCells count="7">
    <mergeCell ref="AR1:AS1"/>
    <mergeCell ref="B1:H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Mehdi</cp:lastModifiedBy>
  <dcterms:created xsi:type="dcterms:W3CDTF">2023-07-18T09:09:29Z</dcterms:created>
  <dcterms:modified xsi:type="dcterms:W3CDTF">2023-07-18T09:31:22Z</dcterms:modified>
</cp:coreProperties>
</file>