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charts/chart30.xml" ContentType="application/vnd.openxmlformats-officedocument.drawingml.chart+xml"/>
  <Override PartName="/xl/charts/chart34.xml" ContentType="application/vnd.openxmlformats-officedocument.drawingml.chart+xml"/>
  <Override PartName="/xl/charts/chart28.xml" ContentType="application/vnd.openxmlformats-officedocument.drawingml.chart+xml"/>
  <Override PartName="/xl/charts/chart35.xml" ContentType="application/vnd.openxmlformats-officedocument.drawingml.chart+xml"/>
  <Override PartName="/xl/charts/chart29.xml" ContentType="application/vnd.openxmlformats-officedocument.drawingml.chart+xml"/>
  <Override PartName="/xl/charts/chart36.xml" ContentType="application/vnd.openxmlformats-officedocument.drawingml.chart+xml"/>
  <Override PartName="/xl/charts/chart27.xml" ContentType="application/vnd.openxmlformats-officedocument.drawingml.chart+xml"/>
  <Override PartName="/xl/charts/chart33.xml" ContentType="application/vnd.openxmlformats-officedocument.drawingml.chart+xml"/>
  <Override PartName="/xl/charts/chart25.xml" ContentType="application/vnd.openxmlformats-officedocument.drawingml.chart+xml"/>
  <Override PartName="/xl/charts/chart31.xml" ContentType="application/vnd.openxmlformats-officedocument.drawingml.chart+xml"/>
  <Override PartName="/xl/charts/chart26.xml" ContentType="application/vnd.openxmlformats-officedocument.drawingml.chart+xml"/>
  <Override PartName="/xl/charts/chart32.xml" ContentType="application/vnd.openxmlformats-officedocument.drawingml.char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y 1" sheetId="1" state="visible" r:id="rId2"/>
    <sheet name="Day 2" sheetId="2" state="visible" r:id="rId3"/>
    <sheet name="Question 1 &amp; 2" sheetId="3" state="visible" r:id="rId4"/>
    <sheet name="InterarrivalData" sheetId="4" state="visible" r:id="rId5"/>
  </sheets>
  <definedNames>
    <definedName function="false" hidden="true" localSheetId="1" name="_xlnm._FilterDatabase" vbProcedure="false">'Day 2'!$BP$2:$BQ$489</definedName>
    <definedName function="false" hidden="false" name="lag1mean" vbProcedure="false">#REF!</definedName>
    <definedName function="false" hidden="false" localSheetId="0" name="_xlnm._FilterDatabase" vbProcedure="false">'Day 1'!$BH$1:$BH$489</definedName>
    <definedName function="false" hidden="false" localSheetId="2" name="mon15_" vbProcedure="false">'question 1 &amp; 2'!#ref!</definedName>
    <definedName function="false" hidden="false" localSheetId="3" name="mon15_" vbProcedure="false">interarrivaldata!#ref!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<sst xmlns="http://schemas.openxmlformats.org/spreadsheetml/2006/main" count="153" uniqueCount="57">
  <si>
    <t xml:space="preserve">Bin</t>
  </si>
  <si>
    <t xml:space="preserve">Frequency</t>
  </si>
  <si>
    <t xml:space="preserve">Expected</t>
  </si>
  <si>
    <t xml:space="preserve">Sorted</t>
  </si>
  <si>
    <t xml:space="preserve">Ranks</t>
  </si>
  <si>
    <t xml:space="preserve">Percentile</t>
  </si>
  <si>
    <t xml:space="preserve">Filtered</t>
  </si>
  <si>
    <t xml:space="preserve">filtered_count</t>
  </si>
  <si>
    <t xml:space="preserve">Means</t>
  </si>
  <si>
    <t xml:space="preserve">Sums</t>
  </si>
  <si>
    <t xml:space="preserve">Autocorrelation</t>
  </si>
  <si>
    <t xml:space="preserve">Sum</t>
  </si>
  <si>
    <t xml:space="preserve">Mean:</t>
  </si>
  <si>
    <t xml:space="preserve">Sum:</t>
  </si>
  <si>
    <t xml:space="preserve">i = 4</t>
  </si>
  <si>
    <t xml:space="preserve">rho:</t>
  </si>
  <si>
    <t xml:space="preserve">Table:</t>
  </si>
  <si>
    <t xml:space="preserve">l = 10</t>
  </si>
  <si>
    <t xml:space="preserve">sigma:</t>
  </si>
  <si>
    <t xml:space="preserve">Data</t>
  </si>
  <si>
    <t xml:space="preserve">Lag 1</t>
  </si>
  <si>
    <t xml:space="preserve">a</t>
  </si>
  <si>
    <t xml:space="preserve">b</t>
  </si>
  <si>
    <t xml:space="preserve">ab</t>
  </si>
  <si>
    <t xml:space="preserve">a^2</t>
  </si>
  <si>
    <t xml:space="preserve">b^2</t>
  </si>
  <si>
    <t xml:space="preserve">Lag 2</t>
  </si>
  <si>
    <t xml:space="preserve">A^2</t>
  </si>
  <si>
    <t xml:space="preserve">B^2</t>
  </si>
  <si>
    <t xml:space="preserve">Max:</t>
  </si>
  <si>
    <t xml:space="preserve">Since Sum &lt; Table Value, we can not reject the hypothesis that it is exponentialy distributed</t>
  </si>
  <si>
    <t xml:space="preserve">Z_0:</t>
  </si>
  <si>
    <t xml:space="preserve">Min:</t>
  </si>
  <si>
    <t xml:space="preserve">Z_0.025:</t>
  </si>
  <si>
    <t xml:space="preserve">Count:</t>
  </si>
  <si>
    <t xml:space="preserve">Z_-0.025:</t>
  </si>
  <si>
    <t xml:space="preserve">More</t>
  </si>
  <si>
    <t xml:space="preserve">Lag 1 values.</t>
  </si>
  <si>
    <t xml:space="preserve">Lag 2 values.</t>
  </si>
  <si>
    <t xml:space="preserve">Day 1</t>
  </si>
  <si>
    <t xml:space="preserve">Day 2</t>
  </si>
  <si>
    <t xml:space="preserve">KS Test Day 1</t>
  </si>
  <si>
    <t xml:space="preserve">R(i)</t>
  </si>
  <si>
    <t xml:space="preserve">i/N</t>
  </si>
  <si>
    <t xml:space="preserve">i/N-R(i)</t>
  </si>
  <si>
    <t xml:space="preserve">R(i)-(i-1)/N</t>
  </si>
  <si>
    <t xml:space="preserve">KS Test Day 2</t>
  </si>
  <si>
    <t xml:space="preserve">Count</t>
  </si>
  <si>
    <t xml:space="preserve">D+</t>
  </si>
  <si>
    <t xml:space="preserve">D-</t>
  </si>
  <si>
    <t xml:space="preserve">D </t>
  </si>
  <si>
    <t xml:space="preserve">D</t>
  </si>
  <si>
    <t xml:space="preserve">D_a,N</t>
  </si>
  <si>
    <t xml:space="preserve">D &gt; D_a,N</t>
  </si>
  <si>
    <t xml:space="preserve">rejected</t>
  </si>
  <si>
    <t xml:space="preserve">Mean</t>
  </si>
  <si>
    <t xml:space="preserve">Std.Dev.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</si>
</sst>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"/>
    <numFmt numFmtId="166" formatCode="General"/>
    <numFmt numFmtId="167" formatCode="0.0000000"/>
    <numFmt numFmtId="168" formatCode="0.00000"/>
  </numFmts>
  <fonts count="1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b val="true"/>
      <sz val="18"/>
      <color rgb="FF000000"/>
      <name val="Calibri"/>
      <family val="2"/>
    </font>
    <font>
      <sz val="10"/>
      <color rgb="FF000000"/>
      <name val="Calibri"/>
      <family val="2"/>
    </font>
    <font>
      <b val="true"/>
      <sz val="10"/>
      <color rgb="FF000000"/>
      <name val="Calibri"/>
      <family val="2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sz val="10"/>
      <color rgb="FF595959"/>
      <name val="Calibri"/>
      <family val="2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DDDDD"/>
        <bgColor rgb="FFD9D9D9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/>
      <top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B8B8B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DDDD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B3B3B3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</a:rPr>
              <a:t>Histogram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"Frequency"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'Day 1'!$G$2:$G$46</c:f>
              <c:strCache>
                <c:ptCount val="4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More</c:v>
                </c:pt>
              </c:strCache>
            </c:strRef>
          </c:cat>
          <c:val>
            <c:numRef>
              <c:f>'Day 1'!$H$2:$H$46</c:f>
              <c:numCache>
                <c:formatCode>General</c:formatCode>
                <c:ptCount val="45"/>
                <c:pt idx="0">
                  <c:v>85</c:v>
                </c:pt>
                <c:pt idx="1">
                  <c:v>117</c:v>
                </c:pt>
                <c:pt idx="2">
                  <c:v>73</c:v>
                </c:pt>
                <c:pt idx="3">
                  <c:v>51</c:v>
                </c:pt>
                <c:pt idx="4">
                  <c:v>33</c:v>
                </c:pt>
                <c:pt idx="5">
                  <c:v>17</c:v>
                </c:pt>
                <c:pt idx="6">
                  <c:v>22</c:v>
                </c:pt>
                <c:pt idx="7">
                  <c:v>12</c:v>
                </c:pt>
                <c:pt idx="8">
                  <c:v>11</c:v>
                </c:pt>
                <c:pt idx="9">
                  <c:v>14</c:v>
                </c:pt>
                <c:pt idx="10">
                  <c:v>8</c:v>
                </c:pt>
                <c:pt idx="11">
                  <c:v>5</c:v>
                </c:pt>
                <c:pt idx="12">
                  <c:v>3</c:v>
                </c:pt>
                <c:pt idx="13">
                  <c:v>8</c:v>
                </c:pt>
                <c:pt idx="14">
                  <c:v>3</c:v>
                </c:pt>
                <c:pt idx="15">
                  <c:v>5</c:v>
                </c:pt>
                <c:pt idx="16">
                  <c:v>2</c:v>
                </c:pt>
                <c:pt idx="17">
                  <c:v>4</c:v>
                </c:pt>
                <c:pt idx="18">
                  <c:v>2</c:v>
                </c:pt>
                <c:pt idx="19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2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2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</c:numCache>
            </c:numRef>
          </c:val>
        </c:ser>
        <c:gapWidth val="150"/>
        <c:overlap val="0"/>
        <c:axId val="70754354"/>
        <c:axId val="15663387"/>
      </c:barChart>
      <c:catAx>
        <c:axId val="7075435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latin typeface="Calibri"/>
                  </a:rPr>
                  <a:t>Bin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5663387"/>
        <c:crosses val="autoZero"/>
        <c:auto val="1"/>
        <c:lblAlgn val="ctr"/>
        <c:lblOffset val="100"/>
      </c:catAx>
      <c:valAx>
        <c:axId val="15663387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latin typeface="Calibri"/>
                  </a:rPr>
                  <a:t>Frequency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0754354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</a:rPr>
              <a:t>Histogram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"Frequency"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'Day 1'!$AB$2:$AB$24</c:f>
              <c:strCache>
                <c:ptCount val="23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More</c:v>
                </c:pt>
              </c:strCache>
            </c:strRef>
          </c:cat>
          <c:val>
            <c:numRef>
              <c:f>'Day 1'!$AC$2:$AC$24</c:f>
              <c:numCache>
                <c:formatCode>General</c:formatCode>
                <c:ptCount val="23"/>
                <c:pt idx="0">
                  <c:v>202</c:v>
                </c:pt>
                <c:pt idx="1">
                  <c:v>124</c:v>
                </c:pt>
                <c:pt idx="2">
                  <c:v>50</c:v>
                </c:pt>
                <c:pt idx="3">
                  <c:v>34</c:v>
                </c:pt>
                <c:pt idx="4">
                  <c:v>25</c:v>
                </c:pt>
                <c:pt idx="5">
                  <c:v>13</c:v>
                </c:pt>
                <c:pt idx="6">
                  <c:v>11</c:v>
                </c:pt>
                <c:pt idx="7">
                  <c:v>8</c:v>
                </c:pt>
                <c:pt idx="8">
                  <c:v>6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0</c:v>
                </c:pt>
                <c:pt idx="13">
                  <c:v>1</c:v>
                </c:pt>
                <c:pt idx="14">
                  <c:v>3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</c:numCache>
            </c:numRef>
          </c:val>
        </c:ser>
        <c:gapWidth val="150"/>
        <c:overlap val="0"/>
        <c:axId val="52768380"/>
        <c:axId val="93867492"/>
      </c:barChart>
      <c:catAx>
        <c:axId val="5276838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latin typeface="Calibri"/>
                  </a:rPr>
                  <a:t>Bin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3867492"/>
        <c:crosses val="autoZero"/>
        <c:auto val="1"/>
        <c:lblAlgn val="ctr"/>
        <c:lblOffset val="100"/>
      </c:catAx>
      <c:valAx>
        <c:axId val="93867492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latin typeface="Calibri"/>
                  </a:rPr>
                  <a:t>Frequency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2768380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</a:rPr>
              <a:t>Histogram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"Frequency"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'Day 1'!$AL$2:$AL$90</c:f>
              <c:strCache>
                <c:ptCount val="8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  <c:pt idx="88">
                  <c:v>More</c:v>
                </c:pt>
              </c:strCache>
            </c:strRef>
          </c:cat>
          <c:val>
            <c:numRef>
              <c:f>'Day 1'!$AM$2:$AM$90</c:f>
              <c:numCache>
                <c:formatCode>General</c:formatCode>
                <c:ptCount val="89"/>
                <c:pt idx="0">
                  <c:v>17</c:v>
                </c:pt>
                <c:pt idx="1">
                  <c:v>68</c:v>
                </c:pt>
                <c:pt idx="2">
                  <c:v>58</c:v>
                </c:pt>
                <c:pt idx="3">
                  <c:v>59</c:v>
                </c:pt>
                <c:pt idx="4">
                  <c:v>35</c:v>
                </c:pt>
                <c:pt idx="5">
                  <c:v>38</c:v>
                </c:pt>
                <c:pt idx="6">
                  <c:v>30</c:v>
                </c:pt>
                <c:pt idx="7">
                  <c:v>21</c:v>
                </c:pt>
                <c:pt idx="8">
                  <c:v>16</c:v>
                </c:pt>
                <c:pt idx="9">
                  <c:v>17</c:v>
                </c:pt>
                <c:pt idx="10">
                  <c:v>10</c:v>
                </c:pt>
                <c:pt idx="11">
                  <c:v>7</c:v>
                </c:pt>
                <c:pt idx="12">
                  <c:v>9</c:v>
                </c:pt>
                <c:pt idx="13">
                  <c:v>13</c:v>
                </c:pt>
                <c:pt idx="14">
                  <c:v>5</c:v>
                </c:pt>
                <c:pt idx="15">
                  <c:v>7</c:v>
                </c:pt>
                <c:pt idx="16">
                  <c:v>9</c:v>
                </c:pt>
                <c:pt idx="17">
                  <c:v>2</c:v>
                </c:pt>
                <c:pt idx="18">
                  <c:v>7</c:v>
                </c:pt>
                <c:pt idx="19">
                  <c:v>7</c:v>
                </c:pt>
                <c:pt idx="20">
                  <c:v>4</c:v>
                </c:pt>
                <c:pt idx="21">
                  <c:v>4</c:v>
                </c:pt>
                <c:pt idx="22">
                  <c:v>0</c:v>
                </c:pt>
                <c:pt idx="23">
                  <c:v>5</c:v>
                </c:pt>
                <c:pt idx="24">
                  <c:v>3</c:v>
                </c:pt>
                <c:pt idx="25">
                  <c:v>0</c:v>
                </c:pt>
                <c:pt idx="26">
                  <c:v>4</c:v>
                </c:pt>
                <c:pt idx="27">
                  <c:v>4</c:v>
                </c:pt>
                <c:pt idx="28">
                  <c:v>2</c:v>
                </c:pt>
                <c:pt idx="29">
                  <c:v>1</c:v>
                </c:pt>
                <c:pt idx="30">
                  <c:v>3</c:v>
                </c:pt>
                <c:pt idx="31">
                  <c:v>2</c:v>
                </c:pt>
                <c:pt idx="32">
                  <c:v>1</c:v>
                </c:pt>
                <c:pt idx="33">
                  <c:v>1</c:v>
                </c:pt>
                <c:pt idx="34">
                  <c:v>3</c:v>
                </c:pt>
                <c:pt idx="35">
                  <c:v>1</c:v>
                </c:pt>
                <c:pt idx="36">
                  <c:v>2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2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2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2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</c:numCache>
            </c:numRef>
          </c:val>
        </c:ser>
        <c:gapWidth val="150"/>
        <c:overlap val="0"/>
        <c:axId val="70186780"/>
        <c:axId val="98866743"/>
      </c:barChart>
      <c:catAx>
        <c:axId val="7018678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latin typeface="Calibri"/>
                  </a:rPr>
                  <a:t>Bin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8866743"/>
        <c:crosses val="autoZero"/>
        <c:auto val="1"/>
        <c:lblAlgn val="ctr"/>
        <c:lblOffset val="100"/>
      </c:catAx>
      <c:valAx>
        <c:axId val="98866743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latin typeface="Calibri"/>
                  </a:rPr>
                  <a:t>Frequency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0186780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QQ-Plot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5b9bd5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numFmt formatCode="0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trendline>
            <c:spPr>
              <a:ln cap="rnd" w="19080">
                <a:solidFill>
                  <a:srgbClr val="5b9bd5"/>
                </a:solidFill>
                <a:prstDash val="sysDot"/>
                <a:round/>
              </a:ln>
            </c:spPr>
            <c:trendlineType val="linear"/>
            <c:forward val="0"/>
            <c:backward val="0"/>
            <c:dispRSqr val="0"/>
            <c:dispEq val="0"/>
          </c:trendline>
          <c:xVal>
            <c:numRef>
              <c:f>'Day 1'!$Q$2:$Q$489</c:f>
              <c:numCache>
                <c:formatCode>General</c:formatCode>
                <c:ptCount val="488"/>
                <c:pt idx="0">
                  <c:v>2.29637244239032E-005</c:v>
                </c:pt>
                <c:pt idx="1">
                  <c:v>2.29637244239032E-005</c:v>
                </c:pt>
                <c:pt idx="2">
                  <c:v>0.000115055239871676</c:v>
                </c:pt>
                <c:pt idx="3">
                  <c:v>0.000161243652502846</c:v>
                </c:pt>
                <c:pt idx="4">
                  <c:v>0.000207527693385767</c:v>
                </c:pt>
                <c:pt idx="5">
                  <c:v>0.000253907759318588</c:v>
                </c:pt>
                <c:pt idx="6">
                  <c:v>0.000300384249574297</c:v>
                </c:pt>
                <c:pt idx="7">
                  <c:v>0.000346957565921342</c:v>
                </c:pt>
                <c:pt idx="8">
                  <c:v>0.000393628112644467</c:v>
                </c:pt>
                <c:pt idx="9">
                  <c:v>0.000393628112644467</c:v>
                </c:pt>
                <c:pt idx="10">
                  <c:v>0.000487262527066001</c:v>
                </c:pt>
                <c:pt idx="11">
                  <c:v>0.000534227216106014</c:v>
                </c:pt>
                <c:pt idx="12">
                  <c:v>0.000581290778248543</c:v>
                </c:pt>
                <c:pt idx="13">
                  <c:v>0.000581290778248543</c:v>
                </c:pt>
                <c:pt idx="14">
                  <c:v>0.000675716193233362</c:v>
                </c:pt>
                <c:pt idx="15">
                  <c:v>0.000723078888409197</c:v>
                </c:pt>
                <c:pt idx="16">
                  <c:v>0.000770542141399728</c:v>
                </c:pt>
                <c:pt idx="17">
                  <c:v>0.00081810638011103</c:v>
                </c:pt>
                <c:pt idx="18">
                  <c:v>0.000865772035186325</c:v>
                </c:pt>
                <c:pt idx="19">
                  <c:v>0.000913539540029373</c:v>
                </c:pt>
                <c:pt idx="20">
                  <c:v>0.000961409330828114</c:v>
                </c:pt>
                <c:pt idx="21">
                  <c:v>0.00100938184657857</c:v>
                </c:pt>
                <c:pt idx="22">
                  <c:v>0.001057457529109</c:v>
                </c:pt>
                <c:pt idx="23">
                  <c:v>0.001057457529109</c:v>
                </c:pt>
                <c:pt idx="24">
                  <c:v>0.00115392017613076</c:v>
                </c:pt>
                <c:pt idx="25">
                  <c:v>0.00115392017613076</c:v>
                </c:pt>
                <c:pt idx="26">
                  <c:v>0.00125080086409864</c:v>
                </c:pt>
                <c:pt idx="27">
                  <c:v>0.00125080086409864</c:v>
                </c:pt>
                <c:pt idx="28">
                  <c:v>0.00134810323212397</c:v>
                </c:pt>
                <c:pt idx="29">
                  <c:v>0.00134810323212397</c:v>
                </c:pt>
                <c:pt idx="30">
                  <c:v>0.00144583096704449</c:v>
                </c:pt>
                <c:pt idx="31">
                  <c:v>0.00149485551248331</c:v>
                </c:pt>
                <c:pt idx="32">
                  <c:v>0.00154398780426249</c:v>
                </c:pt>
                <c:pt idx="33">
                  <c:v>0.00159322831703608</c:v>
                </c:pt>
                <c:pt idx="34">
                  <c:v>0.00159322831703608</c:v>
                </c:pt>
                <c:pt idx="35">
                  <c:v>0.00159322831703608</c:v>
                </c:pt>
                <c:pt idx="36">
                  <c:v>0.00174160397518225</c:v>
                </c:pt>
                <c:pt idx="37">
                  <c:v>0.00174160397518225</c:v>
                </c:pt>
                <c:pt idx="38">
                  <c:v>0.00184107103031734</c:v>
                </c:pt>
                <c:pt idx="39">
                  <c:v>0.00184107103031734</c:v>
                </c:pt>
                <c:pt idx="40">
                  <c:v>0.00184107103031734</c:v>
                </c:pt>
                <c:pt idx="41">
                  <c:v>0.00199110638383127</c:v>
                </c:pt>
                <c:pt idx="42">
                  <c:v>0.00204134277297397</c:v>
                </c:pt>
                <c:pt idx="43">
                  <c:v>0.00204134277297397</c:v>
                </c:pt>
                <c:pt idx="44">
                  <c:v>0.00204134277297397</c:v>
                </c:pt>
                <c:pt idx="45">
                  <c:v>0.00219273285782124</c:v>
                </c:pt>
                <c:pt idx="46">
                  <c:v>0.00224342490621112</c:v>
                </c:pt>
                <c:pt idx="47">
                  <c:v>0.00224342490621112</c:v>
                </c:pt>
                <c:pt idx="48">
                  <c:v>0.00234515515576293</c:v>
                </c:pt>
                <c:pt idx="49">
                  <c:v>0.00234515515576293</c:v>
                </c:pt>
                <c:pt idx="50">
                  <c:v>0.00234515515576293</c:v>
                </c:pt>
                <c:pt idx="51">
                  <c:v>0.00249862383922704</c:v>
                </c:pt>
                <c:pt idx="52">
                  <c:v>0.00249862383922704</c:v>
                </c:pt>
                <c:pt idx="53">
                  <c:v>0.00260152475168732</c:v>
                </c:pt>
                <c:pt idx="54">
                  <c:v>0.00260152475168732</c:v>
                </c:pt>
                <c:pt idx="55">
                  <c:v>0.00260152475168732</c:v>
                </c:pt>
                <c:pt idx="56">
                  <c:v>0.00260152475168732</c:v>
                </c:pt>
                <c:pt idx="57">
                  <c:v>0.00260152475168732</c:v>
                </c:pt>
                <c:pt idx="58">
                  <c:v>0.00260152475168732</c:v>
                </c:pt>
                <c:pt idx="59">
                  <c:v>0.00291310030070452</c:v>
                </c:pt>
                <c:pt idx="60">
                  <c:v>0.00296545438496298</c:v>
                </c:pt>
                <c:pt idx="61">
                  <c:v>0.00301793136624558</c:v>
                </c:pt>
                <c:pt idx="62">
                  <c:v>0.00307053182289206</c:v>
                </c:pt>
                <c:pt idx="63">
                  <c:v>0.00312325633733418</c:v>
                </c:pt>
                <c:pt idx="64">
                  <c:v>0.00312325633733418</c:v>
                </c:pt>
                <c:pt idx="65">
                  <c:v>0.00322907989002524</c:v>
                </c:pt>
                <c:pt idx="66">
                  <c:v>0.00322907989002524</c:v>
                </c:pt>
                <c:pt idx="67">
                  <c:v>0.00322907989002524</c:v>
                </c:pt>
                <c:pt idx="68">
                  <c:v>0.00322907989002524</c:v>
                </c:pt>
                <c:pt idx="69">
                  <c:v>0.0034422417793192</c:v>
                </c:pt>
                <c:pt idx="70">
                  <c:v>0.0034422417793192</c:v>
                </c:pt>
                <c:pt idx="71">
                  <c:v>0.00354958980677367</c:v>
                </c:pt>
                <c:pt idx="72">
                  <c:v>0.00360345774551534</c:v>
                </c:pt>
                <c:pt idx="73">
                  <c:v>0.00360345774551534</c:v>
                </c:pt>
                <c:pt idx="74">
                  <c:v>0.00360345774551534</c:v>
                </c:pt>
                <c:pt idx="75">
                  <c:v>0.00376584478226002</c:v>
                </c:pt>
                <c:pt idx="76">
                  <c:v>0.003820236983694</c:v>
                </c:pt>
                <c:pt idx="77">
                  <c:v>0.00387476184916528</c:v>
                </c:pt>
                <c:pt idx="78">
                  <c:v>0.00387476184916528</c:v>
                </c:pt>
                <c:pt idx="79">
                  <c:v>0.0039842121718893</c:v>
                </c:pt>
                <c:pt idx="80">
                  <c:v>0.0039842121718893</c:v>
                </c:pt>
                <c:pt idx="81">
                  <c:v>0.0039842121718893</c:v>
                </c:pt>
                <c:pt idx="82">
                  <c:v>0.0039842121718893</c:v>
                </c:pt>
                <c:pt idx="83">
                  <c:v>0.0039842121718893</c:v>
                </c:pt>
                <c:pt idx="84">
                  <c:v>0.0039842121718893</c:v>
                </c:pt>
                <c:pt idx="85">
                  <c:v>0.00431581553890823</c:v>
                </c:pt>
                <c:pt idx="86">
                  <c:v>0.00437156415573185</c:v>
                </c:pt>
                <c:pt idx="87">
                  <c:v>0.00437156415573185</c:v>
                </c:pt>
                <c:pt idx="88">
                  <c:v>0.00437156415573185</c:v>
                </c:pt>
                <c:pt idx="89">
                  <c:v>0.00437156415573185</c:v>
                </c:pt>
                <c:pt idx="90">
                  <c:v>0.00437156415573185</c:v>
                </c:pt>
                <c:pt idx="91">
                  <c:v>0.00437156415573185</c:v>
                </c:pt>
                <c:pt idx="92">
                  <c:v>0.00470900729873812</c:v>
                </c:pt>
                <c:pt idx="93">
                  <c:v>0.00470900729873812</c:v>
                </c:pt>
                <c:pt idx="94">
                  <c:v>0.00482262982420578</c:v>
                </c:pt>
                <c:pt idx="95">
                  <c:v>0.00487965838513526</c:v>
                </c:pt>
                <c:pt idx="96">
                  <c:v>0.00487965838513526</c:v>
                </c:pt>
                <c:pt idx="97">
                  <c:v>0.0049941538147283</c:v>
                </c:pt>
                <c:pt idx="98">
                  <c:v>0.00505162218509352</c:v>
                </c:pt>
                <c:pt idx="99">
                  <c:v>0.00505162218509352</c:v>
                </c:pt>
                <c:pt idx="100">
                  <c:v>0.00505162218509352</c:v>
                </c:pt>
                <c:pt idx="101">
                  <c:v>0.00522491905106455</c:v>
                </c:pt>
                <c:pt idx="102">
                  <c:v>0.00522491905106455</c:v>
                </c:pt>
                <c:pt idx="103">
                  <c:v>0.00534120115335353</c:v>
                </c:pt>
                <c:pt idx="104">
                  <c:v>0.00534120115335353</c:v>
                </c:pt>
                <c:pt idx="105">
                  <c:v>0.00545809126939818</c:v>
                </c:pt>
                <c:pt idx="106">
                  <c:v>0.00545809126939818</c:v>
                </c:pt>
                <c:pt idx="107">
                  <c:v>0.00557559579097703</c:v>
                </c:pt>
                <c:pt idx="108">
                  <c:v>0.0056345804789198</c:v>
                </c:pt>
                <c:pt idx="109">
                  <c:v>0.00569372121119234</c:v>
                </c:pt>
                <c:pt idx="110">
                  <c:v>0.00569372121119234</c:v>
                </c:pt>
                <c:pt idx="111">
                  <c:v>0.00581247412662305</c:v>
                </c:pt>
                <c:pt idx="112">
                  <c:v>0.00587208798531229</c:v>
                </c:pt>
                <c:pt idx="113">
                  <c:v>0.00593186123953529</c:v>
                </c:pt>
                <c:pt idx="114">
                  <c:v>0.00593186123953529</c:v>
                </c:pt>
                <c:pt idx="115">
                  <c:v>0.00593186123953529</c:v>
                </c:pt>
                <c:pt idx="116">
                  <c:v>0.00593186123953529</c:v>
                </c:pt>
                <c:pt idx="117">
                  <c:v>0.00617256540898489</c:v>
                </c:pt>
                <c:pt idx="118">
                  <c:v>0.00623314859988673</c:v>
                </c:pt>
                <c:pt idx="119">
                  <c:v>0.00629389641922706</c:v>
                </c:pt>
                <c:pt idx="120">
                  <c:v>0.00635480976416523</c:v>
                </c:pt>
                <c:pt idx="121">
                  <c:v>0.0064158895392144</c:v>
                </c:pt>
                <c:pt idx="122">
                  <c:v>0.0064158895392144</c:v>
                </c:pt>
                <c:pt idx="123">
                  <c:v>0.00653855203495184</c:v>
                </c:pt>
                <c:pt idx="124">
                  <c:v>0.0066001366021662</c:v>
                </c:pt>
                <c:pt idx="125">
                  <c:v>0.0066001366021662</c:v>
                </c:pt>
                <c:pt idx="126">
                  <c:v>0.00672381704909802</c:v>
                </c:pt>
                <c:pt idx="127">
                  <c:v>0.00672381704909802</c:v>
                </c:pt>
                <c:pt idx="128">
                  <c:v>0.00684818556881513</c:v>
                </c:pt>
                <c:pt idx="129">
                  <c:v>0.00691063025679414</c:v>
                </c:pt>
                <c:pt idx="130">
                  <c:v>0.00697324986009394</c:v>
                </c:pt>
                <c:pt idx="131">
                  <c:v>0.00703604536138681</c:v>
                </c:pt>
                <c:pt idx="132">
                  <c:v>0.00709901775164933</c:v>
                </c:pt>
                <c:pt idx="133">
                  <c:v>0.00716216803025618</c:v>
                </c:pt>
                <c:pt idx="134">
                  <c:v>0.00722549720507537</c:v>
                </c:pt>
                <c:pt idx="135">
                  <c:v>0.00722549720507537</c:v>
                </c:pt>
                <c:pt idx="136">
                  <c:v>0.00735269631786961</c:v>
                </c:pt>
                <c:pt idx="137">
                  <c:v>0.00741656831492264</c:v>
                </c:pt>
                <c:pt idx="138">
                  <c:v>0.00748062332654395</c:v>
                </c:pt>
                <c:pt idx="139">
                  <c:v>0.00748062332654395</c:v>
                </c:pt>
                <c:pt idx="140">
                  <c:v>0.00748062332654395</c:v>
                </c:pt>
                <c:pt idx="141">
                  <c:v>0.00767389701249033</c:v>
                </c:pt>
                <c:pt idx="142">
                  <c:v>0.00773869469194702</c:v>
                </c:pt>
                <c:pt idx="143">
                  <c:v>0.00780368073701587</c:v>
                </c:pt>
                <c:pt idx="144">
                  <c:v>0.00780368073701587</c:v>
                </c:pt>
                <c:pt idx="145">
                  <c:v>0.00780368073701587</c:v>
                </c:pt>
                <c:pt idx="146">
                  <c:v>0.00780368073701587</c:v>
                </c:pt>
                <c:pt idx="147">
                  <c:v>0.00806553068549392</c:v>
                </c:pt>
                <c:pt idx="148">
                  <c:v>0.00806553068549392</c:v>
                </c:pt>
                <c:pt idx="149">
                  <c:v>0.00819761487335301</c:v>
                </c:pt>
                <c:pt idx="150">
                  <c:v>0.00826395077888559</c:v>
                </c:pt>
                <c:pt idx="151">
                  <c:v>0.00833048411299948</c:v>
                </c:pt>
                <c:pt idx="152">
                  <c:v>0.0083972160543754</c:v>
                </c:pt>
                <c:pt idx="153">
                  <c:v>0.0083972160543754</c:v>
                </c:pt>
                <c:pt idx="154">
                  <c:v>0.00853128052669822</c:v>
                </c:pt>
                <c:pt idx="155">
                  <c:v>0.00859861546845208</c:v>
                </c:pt>
                <c:pt idx="156">
                  <c:v>0.00859861546845208</c:v>
                </c:pt>
                <c:pt idx="157">
                  <c:v>0.00859861546845208</c:v>
                </c:pt>
                <c:pt idx="158">
                  <c:v>0.00859861546845208</c:v>
                </c:pt>
                <c:pt idx="159">
                  <c:v>0.00887000191224362</c:v>
                </c:pt>
                <c:pt idx="160">
                  <c:v>0.00893836644185554</c:v>
                </c:pt>
                <c:pt idx="161">
                  <c:v>0.00893836644185554</c:v>
                </c:pt>
                <c:pt idx="162">
                  <c:v>0.00907572591401322</c:v>
                </c:pt>
                <c:pt idx="163">
                  <c:v>0.00914472344952934</c:v>
                </c:pt>
                <c:pt idx="164">
                  <c:v>0.00914472344952934</c:v>
                </c:pt>
                <c:pt idx="165">
                  <c:v>0.00928336069237134</c:v>
                </c:pt>
                <c:pt idx="166">
                  <c:v>0.00935300306570617</c:v>
                </c:pt>
                <c:pt idx="167">
                  <c:v>0.00935300306570617</c:v>
                </c:pt>
                <c:pt idx="168">
                  <c:v>0.00949294207515898</c:v>
                </c:pt>
                <c:pt idx="169">
                  <c:v>0.00949294207515898</c:v>
                </c:pt>
                <c:pt idx="170">
                  <c:v>0.00963376259599465</c:v>
                </c:pt>
                <c:pt idx="171">
                  <c:v>0.00963376259599465</c:v>
                </c:pt>
                <c:pt idx="172">
                  <c:v>0.00963376259599465</c:v>
                </c:pt>
                <c:pt idx="173">
                  <c:v>0.00984667071729613</c:v>
                </c:pt>
                <c:pt idx="174">
                  <c:v>0.00984667071729613</c:v>
                </c:pt>
                <c:pt idx="175">
                  <c:v>0.00998974438172555</c:v>
                </c:pt>
                <c:pt idx="176">
                  <c:v>0.00998974438172555</c:v>
                </c:pt>
                <c:pt idx="177">
                  <c:v>0.00998974438172555</c:v>
                </c:pt>
                <c:pt idx="178">
                  <c:v>0.0102060865581596</c:v>
                </c:pt>
                <c:pt idx="179">
                  <c:v>0.0102060865581596</c:v>
                </c:pt>
                <c:pt idx="180">
                  <c:v>0.0103514866399078</c:v>
                </c:pt>
                <c:pt idx="181">
                  <c:v>0.0104245428610073</c:v>
                </c:pt>
                <c:pt idx="182">
                  <c:v>0.010497838611129</c:v>
                </c:pt>
                <c:pt idx="183">
                  <c:v>0.0105713754661259</c:v>
                </c:pt>
                <c:pt idx="184">
                  <c:v>0.0105713754661259</c:v>
                </c:pt>
                <c:pt idx="185">
                  <c:v>0.0107191788723775</c:v>
                </c:pt>
                <c:pt idx="186">
                  <c:v>0.0107191788723775</c:v>
                </c:pt>
                <c:pt idx="187">
                  <c:v>0.0107191788723775</c:v>
                </c:pt>
                <c:pt idx="188">
                  <c:v>0.0107191788723775</c:v>
                </c:pt>
                <c:pt idx="189">
                  <c:v>0.0110177500385139</c:v>
                </c:pt>
                <c:pt idx="190">
                  <c:v>0.0110930200886165</c:v>
                </c:pt>
                <c:pt idx="191">
                  <c:v>0.0111685444299119</c:v>
                </c:pt>
                <c:pt idx="192">
                  <c:v>0.011244324786413</c:v>
                </c:pt>
                <c:pt idx="193">
                  <c:v>0.011244324786413</c:v>
                </c:pt>
                <c:pt idx="194">
                  <c:v>0.0113966605292849</c:v>
                </c:pt>
                <c:pt idx="195">
                  <c:v>0.0114732194526067</c:v>
                </c:pt>
                <c:pt idx="196">
                  <c:v>0.011550041465529</c:v>
                </c:pt>
                <c:pt idx="197">
                  <c:v>0.011550041465529</c:v>
                </c:pt>
                <c:pt idx="198">
                  <c:v>0.011550041465529</c:v>
                </c:pt>
                <c:pt idx="199">
                  <c:v>0.011550041465529</c:v>
                </c:pt>
                <c:pt idx="200">
                  <c:v>0.011550041465529</c:v>
                </c:pt>
                <c:pt idx="201">
                  <c:v>0.011550041465529</c:v>
                </c:pt>
                <c:pt idx="202">
                  <c:v>0.0120166013652093</c:v>
                </c:pt>
                <c:pt idx="203">
                  <c:v>0.0120166013652093</c:v>
                </c:pt>
                <c:pt idx="204">
                  <c:v>0.0120166013652093</c:v>
                </c:pt>
                <c:pt idx="205">
                  <c:v>0.0120166013652093</c:v>
                </c:pt>
                <c:pt idx="206">
                  <c:v>0.0123331402291118</c:v>
                </c:pt>
                <c:pt idx="207">
                  <c:v>0.0124129802559792</c:v>
                </c:pt>
                <c:pt idx="208">
                  <c:v>0.012493106448429</c:v>
                </c:pt>
                <c:pt idx="209">
                  <c:v>0.0125735208652132</c:v>
                </c:pt>
                <c:pt idx="210">
                  <c:v>0.0126542255873805</c:v>
                </c:pt>
                <c:pt idx="211">
                  <c:v>0.0127352227186001</c:v>
                </c:pt>
                <c:pt idx="212">
                  <c:v>0.0127352227186001</c:v>
                </c:pt>
                <c:pt idx="213">
                  <c:v>0.0128981027379535</c:v>
                </c:pt>
                <c:pt idx="214">
                  <c:v>0.0129799899495178</c:v>
                </c:pt>
                <c:pt idx="215">
                  <c:v>0.013062178217684</c:v>
                </c:pt>
                <c:pt idx="216">
                  <c:v>0.0131446697642794</c:v>
                </c:pt>
                <c:pt idx="217">
                  <c:v>0.0131446697642794</c:v>
                </c:pt>
                <c:pt idx="218">
                  <c:v>0.0131446697642794</c:v>
                </c:pt>
                <c:pt idx="219">
                  <c:v>0.0133939866654319</c:v>
                </c:pt>
                <c:pt idx="220">
                  <c:v>0.0133939866654319</c:v>
                </c:pt>
                <c:pt idx="221">
                  <c:v>0.013561756186504</c:v>
                </c:pt>
                <c:pt idx="222">
                  <c:v>0.0136461154706136</c:v>
                </c:pt>
                <c:pt idx="223">
                  <c:v>0.0137307942982287</c:v>
                </c:pt>
                <c:pt idx="224">
                  <c:v>0.0138157950993467</c:v>
                </c:pt>
                <c:pt idx="225">
                  <c:v>0.0138157950993467</c:v>
                </c:pt>
                <c:pt idx="226">
                  <c:v>0.0139867724816302</c:v>
                </c:pt>
                <c:pt idx="227">
                  <c:v>0.0139867724816302</c:v>
                </c:pt>
                <c:pt idx="228">
                  <c:v>0.014159067621667</c:v>
                </c:pt>
                <c:pt idx="229">
                  <c:v>0.0142457157292177</c:v>
                </c:pt>
                <c:pt idx="230">
                  <c:v>0.0143327009897869</c:v>
                </c:pt>
                <c:pt idx="231">
                  <c:v>0.0144200260373927</c:v>
                </c:pt>
                <c:pt idx="232">
                  <c:v>0.0145076935370416</c:v>
                </c:pt>
                <c:pt idx="233">
                  <c:v>0.0145957061852169</c:v>
                </c:pt>
                <c:pt idx="234">
                  <c:v>0.0146840667103758</c:v>
                </c:pt>
                <c:pt idx="235">
                  <c:v>0.0147727778734578</c:v>
                </c:pt>
                <c:pt idx="236">
                  <c:v>0.0147727778734578</c:v>
                </c:pt>
                <c:pt idx="237">
                  <c:v>0.0149512633226733</c:v>
                </c:pt>
                <c:pt idx="238">
                  <c:v>0.015041043297805</c:v>
                </c:pt>
                <c:pt idx="239">
                  <c:v>0.0151311852899446</c:v>
                </c:pt>
                <c:pt idx="240">
                  <c:v>0.0152216922304158</c:v>
                </c:pt>
                <c:pt idx="241">
                  <c:v>0.0153125670862903</c:v>
                </c:pt>
                <c:pt idx="242">
                  <c:v>0.0154038128609717</c:v>
                </c:pt>
                <c:pt idx="243">
                  <c:v>0.0154038128609717</c:v>
                </c:pt>
                <c:pt idx="244">
                  <c:v>0.0154038128609717</c:v>
                </c:pt>
                <c:pt idx="245">
                  <c:v>0.0156798062894615</c:v>
                </c:pt>
                <c:pt idx="246">
                  <c:v>0.0157725665211451</c:v>
                </c:pt>
                <c:pt idx="247">
                  <c:v>0.01586571325491</c:v>
                </c:pt>
                <c:pt idx="248">
                  <c:v>0.0159592497250975</c:v>
                </c:pt>
                <c:pt idx="249">
                  <c:v>0.0159592497250975</c:v>
                </c:pt>
                <c:pt idx="250">
                  <c:v>0.0159592497250975</c:v>
                </c:pt>
                <c:pt idx="251">
                  <c:v>0.0162422305132882</c:v>
                </c:pt>
                <c:pt idx="252">
                  <c:v>0.0163373590983712</c:v>
                </c:pt>
                <c:pt idx="253">
                  <c:v>0.0163373590983712</c:v>
                </c:pt>
                <c:pt idx="254">
                  <c:v>0.0165288393590615</c:v>
                </c:pt>
                <c:pt idx="255">
                  <c:v>0.0166251980589433</c:v>
                </c:pt>
                <c:pt idx="256">
                  <c:v>0.0167219738973541</c:v>
                </c:pt>
                <c:pt idx="257">
                  <c:v>0.0168191705016026</c:v>
                </c:pt>
                <c:pt idx="258">
                  <c:v>0.0169167915465169</c:v>
                </c:pt>
                <c:pt idx="259">
                  <c:v>0.0170148407552786</c:v>
                </c:pt>
                <c:pt idx="260">
                  <c:v>0.0170148407552786</c:v>
                </c:pt>
                <c:pt idx="261">
                  <c:v>0.0170148407552786</c:v>
                </c:pt>
                <c:pt idx="262">
                  <c:v>0.0173115953397893</c:v>
                </c:pt>
                <c:pt idx="263">
                  <c:v>0.0174113954330437</c:v>
                </c:pt>
                <c:pt idx="264">
                  <c:v>0.0175116430618452</c:v>
                </c:pt>
                <c:pt idx="265">
                  <c:v>0.0176123422580659</c:v>
                </c:pt>
                <c:pt idx="266">
                  <c:v>0.0177134971083095</c:v>
                </c:pt>
                <c:pt idx="267">
                  <c:v>0.0178151117549067</c:v>
                </c:pt>
                <c:pt idx="268">
                  <c:v>0.0179171903969327</c:v>
                </c:pt>
                <c:pt idx="269">
                  <c:v>0.0180197372912486</c:v>
                </c:pt>
                <c:pt idx="270">
                  <c:v>0.0181227567535666</c:v>
                </c:pt>
                <c:pt idx="271">
                  <c:v>0.0182262531595395</c:v>
                </c:pt>
                <c:pt idx="272">
                  <c:v>0.0183302309458765</c:v>
                </c:pt>
                <c:pt idx="273">
                  <c:v>0.0183302309458765</c:v>
                </c:pt>
                <c:pt idx="274">
                  <c:v>0.0183302309458765</c:v>
                </c:pt>
                <c:pt idx="275">
                  <c:v>0.0186450978941578</c:v>
                </c:pt>
                <c:pt idx="276">
                  <c:v>0.0187510468306742</c:v>
                </c:pt>
                <c:pt idx="277">
                  <c:v>0.0187510468306742</c:v>
                </c:pt>
                <c:pt idx="278">
                  <c:v>0.018964463093626</c:v>
                </c:pt>
                <c:pt idx="279">
                  <c:v>0.0190719401456486</c:v>
                </c:pt>
                <c:pt idx="280">
                  <c:v>0.0191799364124977</c:v>
                </c:pt>
                <c:pt idx="281">
                  <c:v>0.0192884569351234</c:v>
                </c:pt>
                <c:pt idx="282">
                  <c:v>0.0192884569351234</c:v>
                </c:pt>
                <c:pt idx="283">
                  <c:v>0.0195070912818048</c:v>
                </c:pt>
                <c:pt idx="284">
                  <c:v>0.0195070912818048</c:v>
                </c:pt>
                <c:pt idx="285">
                  <c:v>0.0197278850149935</c:v>
                </c:pt>
                <c:pt idx="286">
                  <c:v>0.0198391050641086</c:v>
                </c:pt>
                <c:pt idx="287">
                  <c:v>0.0199508812157806</c:v>
                </c:pt>
                <c:pt idx="288">
                  <c:v>0.0200632190590151</c:v>
                </c:pt>
                <c:pt idx="289">
                  <c:v>0.0201761242675002</c:v>
                </c:pt>
                <c:pt idx="290">
                  <c:v>0.020289602601326</c:v>
                </c:pt>
                <c:pt idx="291">
                  <c:v>0.0204036599087483</c:v>
                </c:pt>
                <c:pt idx="292">
                  <c:v>0.0205183021279966</c:v>
                </c:pt>
                <c:pt idx="293">
                  <c:v>0.0206335352891296</c:v>
                </c:pt>
                <c:pt idx="294">
                  <c:v>0.0207493655159383</c:v>
                </c:pt>
                <c:pt idx="295">
                  <c:v>0.0208657990278988</c:v>
                </c:pt>
                <c:pt idx="296">
                  <c:v>0.020982842142176</c:v>
                </c:pt>
                <c:pt idx="297">
                  <c:v>0.020982842142176</c:v>
                </c:pt>
                <c:pt idx="298">
                  <c:v>0.0212187829471805</c:v>
                </c:pt>
                <c:pt idx="299">
                  <c:v>0.0213376937794664</c:v>
                </c:pt>
                <c:pt idx="300">
                  <c:v>0.0214572405015785</c:v>
                </c:pt>
                <c:pt idx="301">
                  <c:v>0.0215774299510912</c:v>
                </c:pt>
                <c:pt idx="302">
                  <c:v>0.0215774299510912</c:v>
                </c:pt>
                <c:pt idx="303">
                  <c:v>0.0218197649394284</c:v>
                </c:pt>
                <c:pt idx="304">
                  <c:v>0.0218197649394284</c:v>
                </c:pt>
                <c:pt idx="305">
                  <c:v>0.0220647557065362</c:v>
                </c:pt>
                <c:pt idx="306">
                  <c:v>0.0221882653232518</c:v>
                </c:pt>
                <c:pt idx="307">
                  <c:v>0.0223124611080246</c:v>
                </c:pt>
                <c:pt idx="308">
                  <c:v>0.0223124611080246</c:v>
                </c:pt>
                <c:pt idx="309">
                  <c:v>0.0225629419779247</c:v>
                </c:pt>
                <c:pt idx="310">
                  <c:v>0.0226892427871039</c:v>
                </c:pt>
                <c:pt idx="311">
                  <c:v>0.0228162612183673</c:v>
                </c:pt>
                <c:pt idx="312">
                  <c:v>0.0229440054731768</c:v>
                </c:pt>
                <c:pt idx="313">
                  <c:v>0.0230724838944003</c:v>
                </c:pt>
                <c:pt idx="314">
                  <c:v>0.0232017049695812</c:v>
                </c:pt>
                <c:pt idx="315">
                  <c:v>0.0233316773343032</c:v>
                </c:pt>
                <c:pt idx="316">
                  <c:v>0.0234624097756531</c:v>
                </c:pt>
                <c:pt idx="317">
                  <c:v>0.023593911235786</c:v>
                </c:pt>
                <c:pt idx="318">
                  <c:v>0.0237261908155949</c:v>
                </c:pt>
                <c:pt idx="319">
                  <c:v>0.0238592577784909</c:v>
                </c:pt>
                <c:pt idx="320">
                  <c:v>0.0239931215542956</c:v>
                </c:pt>
                <c:pt idx="321">
                  <c:v>0.0241277917432511</c:v>
                </c:pt>
                <c:pt idx="322">
                  <c:v>0.0242632781201515</c:v>
                </c:pt>
                <c:pt idx="323">
                  <c:v>0.0242632781201515</c:v>
                </c:pt>
                <c:pt idx="324">
                  <c:v>0.0245367394353983</c:v>
                </c:pt>
                <c:pt idx="325">
                  <c:v>0.0246747348350674</c:v>
                </c:pt>
                <c:pt idx="326">
                  <c:v>0.0248135873545143</c:v>
                </c:pt>
                <c:pt idx="327">
                  <c:v>0.0249533077078402</c:v>
                </c:pt>
                <c:pt idx="328">
                  <c:v>0.0250939068113018</c:v>
                </c:pt>
                <c:pt idx="329">
                  <c:v>0.0252353957884291</c:v>
                </c:pt>
                <c:pt idx="330">
                  <c:v>0.0253777859753068</c:v>
                </c:pt>
                <c:pt idx="331">
                  <c:v>0.0255210889260239</c:v>
                </c:pt>
                <c:pt idx="332">
                  <c:v>0.0256653164183001</c:v>
                </c:pt>
                <c:pt idx="333">
                  <c:v>0.0256653164183001</c:v>
                </c:pt>
                <c:pt idx="334">
                  <c:v>0.0256653164183001</c:v>
                </c:pt>
                <c:pt idx="335">
                  <c:v>0.0261036673994582</c:v>
                </c:pt>
                <c:pt idx="336">
                  <c:v>0.0262517155151233</c:v>
                </c:pt>
                <c:pt idx="337">
                  <c:v>0.0262517155151233</c:v>
                </c:pt>
                <c:pt idx="338">
                  <c:v>0.026550785979027</c:v>
                </c:pt>
                <c:pt idx="339">
                  <c:v>0.026550785979027</c:v>
                </c:pt>
                <c:pt idx="340">
                  <c:v>0.0268539117590967</c:v>
                </c:pt>
                <c:pt idx="341">
                  <c:v>0.0268539117590967</c:v>
                </c:pt>
                <c:pt idx="342">
                  <c:v>0.0271612043468831</c:v>
                </c:pt>
                <c:pt idx="343">
                  <c:v>0.0273164493024529</c:v>
                </c:pt>
                <c:pt idx="344">
                  <c:v>0.0273164493024529</c:v>
                </c:pt>
                <c:pt idx="345">
                  <c:v>0.0273164493024529</c:v>
                </c:pt>
                <c:pt idx="346">
                  <c:v>0.027788759485221</c:v>
                </c:pt>
                <c:pt idx="347">
                  <c:v>0.0279484400481439</c:v>
                </c:pt>
                <c:pt idx="348">
                  <c:v>0.0281092694019694</c:v>
                </c:pt>
                <c:pt idx="349">
                  <c:v>0.028271264196058</c:v>
                </c:pt>
                <c:pt idx="350">
                  <c:v>0.028434441444361</c:v>
                </c:pt>
                <c:pt idx="351">
                  <c:v>0.0285988185361445</c:v>
                </c:pt>
                <c:pt idx="352">
                  <c:v>0.0287644132471095</c:v>
                </c:pt>
                <c:pt idx="353">
                  <c:v>0.0289312437509276</c:v>
                </c:pt>
                <c:pt idx="354">
                  <c:v>0.0290993286312109</c:v>
                </c:pt>
                <c:pt idx="355">
                  <c:v>0.0290993286312109</c:v>
                </c:pt>
                <c:pt idx="356">
                  <c:v>0.029439337980331</c:v>
                </c:pt>
                <c:pt idx="357">
                  <c:v>0.0296113017802893</c:v>
                </c:pt>
                <c:pt idx="358">
                  <c:v>0.0297845986462603</c:v>
                </c:pt>
                <c:pt idx="359">
                  <c:v>0.0299592494077159</c:v>
                </c:pt>
                <c:pt idx="360">
                  <c:v>0.0301352753861728</c:v>
                </c:pt>
                <c:pt idx="361">
                  <c:v>0.0303126984108133</c:v>
                </c:pt>
                <c:pt idx="362">
                  <c:v>0.030491540834731</c:v>
                </c:pt>
                <c:pt idx="363">
                  <c:v>0.0306718255518322</c:v>
                </c:pt>
                <c:pt idx="364">
                  <c:v>0.0308535760144228</c:v>
                </c:pt>
                <c:pt idx="365">
                  <c:v>0.0310368162515178</c:v>
                </c:pt>
                <c:pt idx="366">
                  <c:v>0.0312215708879062</c:v>
                </c:pt>
                <c:pt idx="367">
                  <c:v>0.0314078651640109</c:v>
                </c:pt>
                <c:pt idx="368">
                  <c:v>0.0315957249565826</c:v>
                </c:pt>
                <c:pt idx="369">
                  <c:v>0.0317851768002711</c:v>
                </c:pt>
                <c:pt idx="370">
                  <c:v>0.0319762479101184</c:v>
                </c:pt>
                <c:pt idx="371">
                  <c:v>0.0321689662050207</c:v>
                </c:pt>
                <c:pt idx="372">
                  <c:v>0.0321689662050207</c:v>
                </c:pt>
                <c:pt idx="373">
                  <c:v>0.0325594596928182</c:v>
                </c:pt>
                <c:pt idx="374">
                  <c:v>0.0327572944685487</c:v>
                </c:pt>
                <c:pt idx="375">
                  <c:v>0.0329568956495711</c:v>
                </c:pt>
                <c:pt idx="376">
                  <c:v>0.0331582950636479</c:v>
                </c:pt>
                <c:pt idx="377">
                  <c:v>0.0333615254065948</c:v>
                </c:pt>
                <c:pt idx="378">
                  <c:v>0.0333615254065948</c:v>
                </c:pt>
                <c:pt idx="379">
                  <c:v>0.033773614195243</c:v>
                </c:pt>
                <c:pt idx="380">
                  <c:v>0.0339825426670071</c:v>
                </c:pt>
                <c:pt idx="381">
                  <c:v>0.0341934421911904</c:v>
                </c:pt>
                <c:pt idx="382">
                  <c:v>0.0341934421911904</c:v>
                </c:pt>
                <c:pt idx="383">
                  <c:v>0.0346213056586636</c:v>
                </c:pt>
                <c:pt idx="384">
                  <c:v>0.0348383479825725</c:v>
                </c:pt>
                <c:pt idx="385">
                  <c:v>0.0350575182063247</c:v>
                </c:pt>
                <c:pt idx="386">
                  <c:v>0.0350575182063247</c:v>
                </c:pt>
                <c:pt idx="387">
                  <c:v>0.0355024121681426</c:v>
                </c:pt>
                <c:pt idx="388">
                  <c:v>0.0357282240251076</c:v>
                </c:pt>
                <c:pt idx="389">
                  <c:v>0.0359563401244806</c:v>
                </c:pt>
                <c:pt idx="390">
                  <c:v>0.0361868079776639</c:v>
                </c:pt>
                <c:pt idx="391">
                  <c:v>0.0364196765808439</c:v>
                </c:pt>
                <c:pt idx="392">
                  <c:v>0.0366549964775116</c:v>
                </c:pt>
                <c:pt idx="393">
                  <c:v>0.0368928198243075</c:v>
                </c:pt>
                <c:pt idx="394">
                  <c:v>0.0371332004604089</c:v>
                </c:pt>
                <c:pt idx="395">
                  <c:v>0.037376193980686</c:v>
                </c:pt>
                <c:pt idx="396">
                  <c:v>0.0376218578128797</c:v>
                </c:pt>
                <c:pt idx="397">
                  <c:v>0.0378702512990663</c:v>
                </c:pt>
                <c:pt idx="398">
                  <c:v>0.0381214357816998</c:v>
                </c:pt>
                <c:pt idx="399">
                  <c:v>0.0383754746945425</c:v>
                </c:pt>
                <c:pt idx="400">
                  <c:v>0.0386324336588227</c:v>
                </c:pt>
                <c:pt idx="401">
                  <c:v>0.0388923805849827</c:v>
                </c:pt>
                <c:pt idx="402">
                  <c:v>0.0391553857804126</c:v>
                </c:pt>
                <c:pt idx="403">
                  <c:v>0.0394215220635974</c:v>
                </c:pt>
                <c:pt idx="404">
                  <c:v>0.0396908648851404</c:v>
                </c:pt>
                <c:pt idx="405">
                  <c:v>0.0396908648851404</c:v>
                </c:pt>
                <c:pt idx="406">
                  <c:v>0.0402394858846573</c:v>
                </c:pt>
                <c:pt idx="407">
                  <c:v>0.0405189293202932</c:v>
                </c:pt>
                <c:pt idx="408">
                  <c:v>0.0408019101084839</c:v>
                </c:pt>
                <c:pt idx="409">
                  <c:v>0.0410885189542573</c:v>
                </c:pt>
                <c:pt idx="410">
                  <c:v>0.0413788500967983</c:v>
                </c:pt>
                <c:pt idx="411">
                  <c:v>0.0416730014954706</c:v>
                </c:pt>
                <c:pt idx="412">
                  <c:v>0.0419710750282395</c:v>
                </c:pt>
                <c:pt idx="413">
                  <c:v>0.0422731767035052</c:v>
                </c:pt>
                <c:pt idx="414">
                  <c:v>0.0425794168864444</c:v>
                </c:pt>
                <c:pt idx="415">
                  <c:v>0.0425794168864444</c:v>
                </c:pt>
                <c:pt idx="416">
                  <c:v>0.0432047774893535</c:v>
                </c:pt>
                <c:pt idx="417">
                  <c:v>0.0432047774893535</c:v>
                </c:pt>
                <c:pt idx="418">
                  <c:v>0.0432047774893535</c:v>
                </c:pt>
                <c:pt idx="419">
                  <c:v>0.0441768951576312</c:v>
                </c:pt>
                <c:pt idx="420">
                  <c:v>0.0445105608109763</c:v>
                </c:pt>
                <c:pt idx="421">
                  <c:v>0.0448492821965218</c:v>
                </c:pt>
                <c:pt idx="422">
                  <c:v>0.0451932148843254</c:v>
                </c:pt>
                <c:pt idx="423">
                  <c:v>0.0455425217373718</c:v>
                </c:pt>
                <c:pt idx="424">
                  <c:v>0.0458973733746621</c:v>
                </c:pt>
                <c:pt idx="425">
                  <c:v>0.0462579486716549</c:v>
                </c:pt>
                <c:pt idx="426">
                  <c:v>0.046624435301732</c:v>
                </c:pt>
                <c:pt idx="427">
                  <c:v>0.046997030322792</c:v>
                </c:pt>
                <c:pt idx="428">
                  <c:v>0.0473759408135631</c:v>
                </c:pt>
                <c:pt idx="429">
                  <c:v>0.0477613845647769</c:v>
                </c:pt>
                <c:pt idx="430">
                  <c:v>0.0481535908309817</c:v>
                </c:pt>
                <c:pt idx="431">
                  <c:v>0.0485528011494913</c:v>
                </c:pt>
                <c:pt idx="432">
                  <c:v>0.048959270233796</c:v>
                </c:pt>
                <c:pt idx="433">
                  <c:v>0.048959270233796</c:v>
                </c:pt>
                <c:pt idx="434">
                  <c:v>0.0497950753836249</c:v>
                </c:pt>
                <c:pt idx="435">
                  <c:v>0.0502249960134958</c:v>
                </c:pt>
                <c:pt idx="436">
                  <c:v>0.050663346994654</c:v>
                </c:pt>
                <c:pt idx="437">
                  <c:v>0.0511104655742228</c:v>
                </c:pt>
                <c:pt idx="438">
                  <c:v>0.0515667096498917</c:v>
                </c:pt>
                <c:pt idx="439">
                  <c:v>0.052032459491096</c:v>
                </c:pt>
                <c:pt idx="440">
                  <c:v>0.0525081196433397</c:v>
                </c:pt>
                <c:pt idx="441">
                  <c:v>0.0529941210395568</c:v>
                </c:pt>
                <c:pt idx="442">
                  <c:v>0.0534909233461234</c:v>
                </c:pt>
                <c:pt idx="443">
                  <c:v>0.0539990175755268</c:v>
                </c:pt>
                <c:pt idx="444">
                  <c:v>0.0545189290029117</c:v>
                </c:pt>
                <c:pt idx="445">
                  <c:v>0.0550512204299268</c:v>
                </c:pt>
                <c:pt idx="446">
                  <c:v>0.0555964958467136</c:v>
                </c:pt>
                <c:pt idx="447">
                  <c:v>0.0561554045517783</c:v>
                </c:pt>
                <c:pt idx="448">
                  <c:v>0.0567286458002165</c:v>
                </c:pt>
                <c:pt idx="449">
                  <c:v>0.0573169740637445</c:v>
                </c:pt>
                <c:pt idx="450">
                  <c:v>0.0579212050017905</c:v>
                </c:pt>
                <c:pt idx="451">
                  <c:v>0.0585422222622028</c:v>
                </c:pt>
                <c:pt idx="452">
                  <c:v>0.0591809852538593</c:v>
                </c:pt>
                <c:pt idx="453">
                  <c:v>0.059838538062769</c:v>
                </c:pt>
                <c:pt idx="454">
                  <c:v>0.0605160197196764</c:v>
                </c:pt>
                <c:pt idx="455">
                  <c:v>0.0612146760727073</c:v>
                </c:pt>
                <c:pt idx="456">
                  <c:v>0.0619358735758818</c:v>
                </c:pt>
                <c:pt idx="457">
                  <c:v>0.0626811153768955</c:v>
                </c:pt>
                <c:pt idx="458">
                  <c:v>0.0634520601801785</c:v>
                </c:pt>
                <c:pt idx="459">
                  <c:v>0.0642505444803361</c:v>
                </c:pt>
                <c:pt idx="460">
                  <c:v>0.065078608915489</c:v>
                </c:pt>
                <c:pt idx="461">
                  <c:v>0.0659385296919941</c:v>
                </c:pt>
                <c:pt idx="462">
                  <c:v>0.0668328562987009</c:v>
                </c:pt>
                <c:pt idx="463">
                  <c:v>0.0677644570845493</c:v>
                </c:pt>
                <c:pt idx="464">
                  <c:v>0.0687365747528269</c:v>
                </c:pt>
                <c:pt idx="465">
                  <c:v>0.0697528944795211</c:v>
                </c:pt>
                <c:pt idx="466">
                  <c:v>0.0708176282668507</c:v>
                </c:pt>
                <c:pt idx="467">
                  <c:v>0.0719356204087589</c:v>
                </c:pt>
                <c:pt idx="468">
                  <c:v>0.0731124807446871</c:v>
                </c:pt>
                <c:pt idx="469">
                  <c:v>0.0743547549788206</c:v>
                </c:pt>
                <c:pt idx="470">
                  <c:v>0.0756701451694185</c:v>
                </c:pt>
                <c:pt idx="471">
                  <c:v>0.0770677992385354</c:v>
                </c:pt>
                <c:pt idx="472">
                  <c:v>0.0785586971707226</c:v>
                </c:pt>
                <c:pt idx="473">
                  <c:v>0.0801561754419094</c:v>
                </c:pt>
                <c:pt idx="474">
                  <c:v>0.0818766536589402</c:v>
                </c:pt>
                <c:pt idx="475">
                  <c:v>0.083740664849055</c:v>
                </c:pt>
                <c:pt idx="476">
                  <c:v>0.0857743556679031</c:v>
                </c:pt>
                <c:pt idx="477">
                  <c:v>0.0880117397753742</c:v>
                </c:pt>
                <c:pt idx="478">
                  <c:v>0.0904982092871898</c:v>
                </c:pt>
                <c:pt idx="479">
                  <c:v>0.0932962543480226</c:v>
                </c:pt>
                <c:pt idx="480">
                  <c:v>0.0964953000039548</c:v>
                </c:pt>
                <c:pt idx="481">
                  <c:v>0.100229824764614</c:v>
                </c:pt>
                <c:pt idx="482">
                  <c:v>0.104715855037105</c:v>
                </c:pt>
                <c:pt idx="483">
                  <c:v>0.110334035263099</c:v>
                </c:pt>
                <c:pt idx="484">
                  <c:v>0.117855933943218</c:v>
                </c:pt>
                <c:pt idx="485">
                  <c:v>0.129275534632301</c:v>
                </c:pt>
                <c:pt idx="486">
                  <c:v>0.153835214227498</c:v>
                </c:pt>
                <c:pt idx="487">
                  <c:v>0.212840769649114</c:v>
                </c:pt>
              </c:numCache>
            </c:numRef>
          </c:xVal>
          <c:yVal>
            <c:numRef>
              <c:f>'Day 1'!$R$2:$R$489</c:f>
              <c:numCache>
                <c:formatCode>General</c:formatCode>
                <c:ptCount val="488"/>
                <c:pt idx="0">
                  <c:v>1.22222222222222</c:v>
                </c:pt>
                <c:pt idx="1">
                  <c:v>1.22222222222222</c:v>
                </c:pt>
                <c:pt idx="2">
                  <c:v>1.66666666666667</c:v>
                </c:pt>
                <c:pt idx="3">
                  <c:v>1.77777777777778</c:v>
                </c:pt>
                <c:pt idx="4">
                  <c:v>2.5</c:v>
                </c:pt>
                <c:pt idx="5">
                  <c:v>2.66666666666667</c:v>
                </c:pt>
                <c:pt idx="6">
                  <c:v>3.11111111111111</c:v>
                </c:pt>
                <c:pt idx="7">
                  <c:v>3.11111111111111</c:v>
                </c:pt>
                <c:pt idx="8">
                  <c:v>3.88888888888889</c:v>
                </c:pt>
                <c:pt idx="9">
                  <c:v>3.88888888888889</c:v>
                </c:pt>
                <c:pt idx="10">
                  <c:v>3.88888888888889</c:v>
                </c:pt>
                <c:pt idx="11">
                  <c:v>4.22222222222222</c:v>
                </c:pt>
                <c:pt idx="12">
                  <c:v>4.33333333333333</c:v>
                </c:pt>
                <c:pt idx="13">
                  <c:v>4.33333333333333</c:v>
                </c:pt>
                <c:pt idx="14">
                  <c:v>4.5</c:v>
                </c:pt>
                <c:pt idx="15">
                  <c:v>4.66666666666667</c:v>
                </c:pt>
                <c:pt idx="16">
                  <c:v>5</c:v>
                </c:pt>
                <c:pt idx="17">
                  <c:v>5.05555555555556</c:v>
                </c:pt>
                <c:pt idx="18">
                  <c:v>5.33333333333333</c:v>
                </c:pt>
                <c:pt idx="19">
                  <c:v>5.5</c:v>
                </c:pt>
                <c:pt idx="20">
                  <c:v>5.55555555555556</c:v>
                </c:pt>
                <c:pt idx="21">
                  <c:v>5.77777777777778</c:v>
                </c:pt>
                <c:pt idx="22">
                  <c:v>6</c:v>
                </c:pt>
                <c:pt idx="23">
                  <c:v>6</c:v>
                </c:pt>
                <c:pt idx="24">
                  <c:v>6.11111111111111</c:v>
                </c:pt>
                <c:pt idx="25">
                  <c:v>6.11111111111111</c:v>
                </c:pt>
                <c:pt idx="26">
                  <c:v>6.22222222222222</c:v>
                </c:pt>
                <c:pt idx="27">
                  <c:v>6.22222222222222</c:v>
                </c:pt>
                <c:pt idx="28">
                  <c:v>6.22222222222222</c:v>
                </c:pt>
                <c:pt idx="29">
                  <c:v>6.22222222222222</c:v>
                </c:pt>
                <c:pt idx="30">
                  <c:v>6.33333333333333</c:v>
                </c:pt>
                <c:pt idx="31">
                  <c:v>6.66666666666667</c:v>
                </c:pt>
                <c:pt idx="32">
                  <c:v>6.66666666666667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7.11111111111111</c:v>
                </c:pt>
                <c:pt idx="37">
                  <c:v>7.11111111111111</c:v>
                </c:pt>
                <c:pt idx="38">
                  <c:v>7.22222222222222</c:v>
                </c:pt>
                <c:pt idx="39">
                  <c:v>7.22222222222222</c:v>
                </c:pt>
                <c:pt idx="40">
                  <c:v>7.22222222222222</c:v>
                </c:pt>
                <c:pt idx="41">
                  <c:v>7.33333333333333</c:v>
                </c:pt>
                <c:pt idx="42">
                  <c:v>7.5</c:v>
                </c:pt>
                <c:pt idx="43">
                  <c:v>7.5</c:v>
                </c:pt>
                <c:pt idx="44">
                  <c:v>7.5</c:v>
                </c:pt>
                <c:pt idx="45">
                  <c:v>7.55555555555556</c:v>
                </c:pt>
                <c:pt idx="46">
                  <c:v>7.77777777777778</c:v>
                </c:pt>
                <c:pt idx="47">
                  <c:v>7.77777777777778</c:v>
                </c:pt>
                <c:pt idx="48">
                  <c:v>7.77777777777778</c:v>
                </c:pt>
                <c:pt idx="49">
                  <c:v>7.77777777777778</c:v>
                </c:pt>
                <c:pt idx="50">
                  <c:v>7.77777777777778</c:v>
                </c:pt>
                <c:pt idx="51">
                  <c:v>7.94444444444444</c:v>
                </c:pt>
                <c:pt idx="52">
                  <c:v>7.94444444444444</c:v>
                </c:pt>
                <c:pt idx="53">
                  <c:v>8</c:v>
                </c:pt>
                <c:pt idx="54">
                  <c:v>8</c:v>
                </c:pt>
                <c:pt idx="55">
                  <c:v>8</c:v>
                </c:pt>
                <c:pt idx="56">
                  <c:v>8</c:v>
                </c:pt>
                <c:pt idx="57">
                  <c:v>8</c:v>
                </c:pt>
                <c:pt idx="58">
                  <c:v>8</c:v>
                </c:pt>
                <c:pt idx="59">
                  <c:v>8.16666666666667</c:v>
                </c:pt>
                <c:pt idx="60">
                  <c:v>8.33333333333333</c:v>
                </c:pt>
                <c:pt idx="61">
                  <c:v>8.44444444444444</c:v>
                </c:pt>
                <c:pt idx="62">
                  <c:v>8.5</c:v>
                </c:pt>
                <c:pt idx="63">
                  <c:v>8.66666666666667</c:v>
                </c:pt>
                <c:pt idx="64">
                  <c:v>8.66666666666667</c:v>
                </c:pt>
                <c:pt idx="65">
                  <c:v>8.88888888888889</c:v>
                </c:pt>
                <c:pt idx="66">
                  <c:v>8.88888888888889</c:v>
                </c:pt>
                <c:pt idx="67">
                  <c:v>8.88888888888889</c:v>
                </c:pt>
                <c:pt idx="68">
                  <c:v>8.88888888888889</c:v>
                </c:pt>
                <c:pt idx="69">
                  <c:v>9</c:v>
                </c:pt>
                <c:pt idx="70">
                  <c:v>9</c:v>
                </c:pt>
                <c:pt idx="71">
                  <c:v>9.33333333333333</c:v>
                </c:pt>
                <c:pt idx="72">
                  <c:v>9.44444444444444</c:v>
                </c:pt>
                <c:pt idx="73">
                  <c:v>9.44444444444444</c:v>
                </c:pt>
                <c:pt idx="74">
                  <c:v>9.44444444444444</c:v>
                </c:pt>
                <c:pt idx="75">
                  <c:v>9.66666666666667</c:v>
                </c:pt>
                <c:pt idx="76">
                  <c:v>9.72222222222222</c:v>
                </c:pt>
                <c:pt idx="77">
                  <c:v>9.77777777777778</c:v>
                </c:pt>
                <c:pt idx="78">
                  <c:v>9.77777777777778</c:v>
                </c:pt>
                <c:pt idx="79">
                  <c:v>10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10</c:v>
                </c:pt>
                <c:pt idx="85">
                  <c:v>10.1111111111111</c:v>
                </c:pt>
                <c:pt idx="86">
                  <c:v>10.2222222222222</c:v>
                </c:pt>
                <c:pt idx="87">
                  <c:v>10.2222222222222</c:v>
                </c:pt>
                <c:pt idx="88">
                  <c:v>10.2222222222222</c:v>
                </c:pt>
                <c:pt idx="89">
                  <c:v>10.2222222222222</c:v>
                </c:pt>
                <c:pt idx="90">
                  <c:v>10.2222222222222</c:v>
                </c:pt>
                <c:pt idx="91">
                  <c:v>10.2222222222222</c:v>
                </c:pt>
                <c:pt idx="92">
                  <c:v>10.3333333333333</c:v>
                </c:pt>
                <c:pt idx="93">
                  <c:v>10.3333333333333</c:v>
                </c:pt>
                <c:pt idx="94">
                  <c:v>10.5</c:v>
                </c:pt>
                <c:pt idx="95">
                  <c:v>10.6666666666667</c:v>
                </c:pt>
                <c:pt idx="96">
                  <c:v>10.6666666666667</c:v>
                </c:pt>
                <c:pt idx="97">
                  <c:v>10.8333333333333</c:v>
                </c:pt>
                <c:pt idx="98">
                  <c:v>11</c:v>
                </c:pt>
                <c:pt idx="99">
                  <c:v>11</c:v>
                </c:pt>
                <c:pt idx="100">
                  <c:v>11</c:v>
                </c:pt>
                <c:pt idx="101">
                  <c:v>11.1111111111111</c:v>
                </c:pt>
                <c:pt idx="102">
                  <c:v>11.1111111111111</c:v>
                </c:pt>
                <c:pt idx="103">
                  <c:v>11.3333333333333</c:v>
                </c:pt>
                <c:pt idx="104">
                  <c:v>11.3333333333333</c:v>
                </c:pt>
                <c:pt idx="105">
                  <c:v>11.5</c:v>
                </c:pt>
                <c:pt idx="106">
                  <c:v>11.5</c:v>
                </c:pt>
                <c:pt idx="107">
                  <c:v>11.6111111111111</c:v>
                </c:pt>
                <c:pt idx="108">
                  <c:v>11.6666666666667</c:v>
                </c:pt>
                <c:pt idx="109">
                  <c:v>12</c:v>
                </c:pt>
                <c:pt idx="110">
                  <c:v>12</c:v>
                </c:pt>
                <c:pt idx="111">
                  <c:v>12.0555555555556</c:v>
                </c:pt>
                <c:pt idx="112">
                  <c:v>12.2222222222222</c:v>
                </c:pt>
                <c:pt idx="113">
                  <c:v>12.2777777777778</c:v>
                </c:pt>
                <c:pt idx="114">
                  <c:v>12.2777777777778</c:v>
                </c:pt>
                <c:pt idx="115">
                  <c:v>12.2777777777778</c:v>
                </c:pt>
                <c:pt idx="116">
                  <c:v>12.2777777777778</c:v>
                </c:pt>
                <c:pt idx="117">
                  <c:v>12.4444444444444</c:v>
                </c:pt>
                <c:pt idx="118">
                  <c:v>12.4444444444444</c:v>
                </c:pt>
                <c:pt idx="119">
                  <c:v>12.6666666666667</c:v>
                </c:pt>
                <c:pt idx="120">
                  <c:v>12.7777777777778</c:v>
                </c:pt>
                <c:pt idx="121">
                  <c:v>13</c:v>
                </c:pt>
                <c:pt idx="122">
                  <c:v>13</c:v>
                </c:pt>
                <c:pt idx="123">
                  <c:v>13.2222222222222</c:v>
                </c:pt>
                <c:pt idx="124">
                  <c:v>13.3333333333333</c:v>
                </c:pt>
                <c:pt idx="125">
                  <c:v>13.3333333333333</c:v>
                </c:pt>
                <c:pt idx="126">
                  <c:v>13.3333333333333</c:v>
                </c:pt>
                <c:pt idx="127">
                  <c:v>13.3333333333333</c:v>
                </c:pt>
                <c:pt idx="128">
                  <c:v>13.4444444444444</c:v>
                </c:pt>
                <c:pt idx="129">
                  <c:v>13.7222222222222</c:v>
                </c:pt>
                <c:pt idx="130">
                  <c:v>13.7222222222222</c:v>
                </c:pt>
                <c:pt idx="131">
                  <c:v>13.7777777777778</c:v>
                </c:pt>
                <c:pt idx="132">
                  <c:v>13.8888888888889</c:v>
                </c:pt>
                <c:pt idx="133">
                  <c:v>14</c:v>
                </c:pt>
                <c:pt idx="134">
                  <c:v>14.0555555555556</c:v>
                </c:pt>
                <c:pt idx="135">
                  <c:v>14.0555555555556</c:v>
                </c:pt>
                <c:pt idx="136">
                  <c:v>14.0555555555556</c:v>
                </c:pt>
                <c:pt idx="137">
                  <c:v>14.3333333333333</c:v>
                </c:pt>
                <c:pt idx="138">
                  <c:v>14.6666666666667</c:v>
                </c:pt>
                <c:pt idx="139">
                  <c:v>14.6666666666667</c:v>
                </c:pt>
                <c:pt idx="140">
                  <c:v>14.6666666666667</c:v>
                </c:pt>
                <c:pt idx="141">
                  <c:v>14.7777777777778</c:v>
                </c:pt>
                <c:pt idx="142">
                  <c:v>15</c:v>
                </c:pt>
                <c:pt idx="143">
                  <c:v>15.1111111111111</c:v>
                </c:pt>
                <c:pt idx="144">
                  <c:v>15.1111111111111</c:v>
                </c:pt>
                <c:pt idx="145">
                  <c:v>15.1111111111111</c:v>
                </c:pt>
                <c:pt idx="146">
                  <c:v>15.1111111111111</c:v>
                </c:pt>
                <c:pt idx="147">
                  <c:v>15.1666666666667</c:v>
                </c:pt>
                <c:pt idx="148">
                  <c:v>15.1666666666667</c:v>
                </c:pt>
                <c:pt idx="149">
                  <c:v>15.3333333333333</c:v>
                </c:pt>
                <c:pt idx="150">
                  <c:v>15.5</c:v>
                </c:pt>
                <c:pt idx="151">
                  <c:v>15.5555555555556</c:v>
                </c:pt>
                <c:pt idx="152">
                  <c:v>15.8333333333333</c:v>
                </c:pt>
                <c:pt idx="153">
                  <c:v>15.8333333333333</c:v>
                </c:pt>
                <c:pt idx="154">
                  <c:v>15.8888888888889</c:v>
                </c:pt>
                <c:pt idx="155">
                  <c:v>16</c:v>
                </c:pt>
                <c:pt idx="156">
                  <c:v>16</c:v>
                </c:pt>
                <c:pt idx="157">
                  <c:v>16</c:v>
                </c:pt>
                <c:pt idx="158">
                  <c:v>16</c:v>
                </c:pt>
                <c:pt idx="159">
                  <c:v>16.0555555555556</c:v>
                </c:pt>
                <c:pt idx="160">
                  <c:v>16.5</c:v>
                </c:pt>
                <c:pt idx="161">
                  <c:v>16.5</c:v>
                </c:pt>
                <c:pt idx="162">
                  <c:v>16.6666666666667</c:v>
                </c:pt>
                <c:pt idx="163">
                  <c:v>16.6666666666667</c:v>
                </c:pt>
                <c:pt idx="164">
                  <c:v>16.6666666666667</c:v>
                </c:pt>
                <c:pt idx="165">
                  <c:v>16.7222222222222</c:v>
                </c:pt>
                <c:pt idx="166">
                  <c:v>16.8888888888889</c:v>
                </c:pt>
                <c:pt idx="167">
                  <c:v>16.8888888888889</c:v>
                </c:pt>
                <c:pt idx="168">
                  <c:v>17</c:v>
                </c:pt>
                <c:pt idx="169">
                  <c:v>17</c:v>
                </c:pt>
                <c:pt idx="170">
                  <c:v>17.3333333333333</c:v>
                </c:pt>
                <c:pt idx="171">
                  <c:v>17.3333333333333</c:v>
                </c:pt>
                <c:pt idx="172">
                  <c:v>17.3333333333333</c:v>
                </c:pt>
                <c:pt idx="173">
                  <c:v>17.5</c:v>
                </c:pt>
                <c:pt idx="174">
                  <c:v>17.5</c:v>
                </c:pt>
                <c:pt idx="175">
                  <c:v>17.7777777777778</c:v>
                </c:pt>
                <c:pt idx="176">
                  <c:v>17.7777777777778</c:v>
                </c:pt>
                <c:pt idx="177">
                  <c:v>17.7777777777778</c:v>
                </c:pt>
                <c:pt idx="178">
                  <c:v>17.8888888888889</c:v>
                </c:pt>
                <c:pt idx="179">
                  <c:v>17.8888888888889</c:v>
                </c:pt>
                <c:pt idx="180">
                  <c:v>17.8888888888889</c:v>
                </c:pt>
                <c:pt idx="181">
                  <c:v>17.9444444444444</c:v>
                </c:pt>
                <c:pt idx="182">
                  <c:v>18</c:v>
                </c:pt>
                <c:pt idx="183">
                  <c:v>18.0555555555556</c:v>
                </c:pt>
                <c:pt idx="184">
                  <c:v>18.0555555555556</c:v>
                </c:pt>
                <c:pt idx="185">
                  <c:v>18.3333333333333</c:v>
                </c:pt>
                <c:pt idx="186">
                  <c:v>18.3333333333333</c:v>
                </c:pt>
                <c:pt idx="187">
                  <c:v>18.3333333333333</c:v>
                </c:pt>
                <c:pt idx="188">
                  <c:v>18.3333333333333</c:v>
                </c:pt>
                <c:pt idx="189">
                  <c:v>18.5</c:v>
                </c:pt>
                <c:pt idx="190">
                  <c:v>18.6666666666667</c:v>
                </c:pt>
                <c:pt idx="191">
                  <c:v>18.6666666666667</c:v>
                </c:pt>
                <c:pt idx="192">
                  <c:v>18.8888888888889</c:v>
                </c:pt>
                <c:pt idx="193">
                  <c:v>18.8888888888889</c:v>
                </c:pt>
                <c:pt idx="194">
                  <c:v>19</c:v>
                </c:pt>
                <c:pt idx="195">
                  <c:v>19.4444444444444</c:v>
                </c:pt>
                <c:pt idx="196">
                  <c:v>20</c:v>
                </c:pt>
                <c:pt idx="197">
                  <c:v>20</c:v>
                </c:pt>
                <c:pt idx="198">
                  <c:v>20</c:v>
                </c:pt>
                <c:pt idx="199">
                  <c:v>20</c:v>
                </c:pt>
                <c:pt idx="200">
                  <c:v>20</c:v>
                </c:pt>
                <c:pt idx="201">
                  <c:v>20</c:v>
                </c:pt>
                <c:pt idx="202">
                  <c:v>20.2222222222222</c:v>
                </c:pt>
                <c:pt idx="203">
                  <c:v>20.2222222222222</c:v>
                </c:pt>
                <c:pt idx="204">
                  <c:v>20.2222222222222</c:v>
                </c:pt>
                <c:pt idx="205">
                  <c:v>20.2222222222222</c:v>
                </c:pt>
                <c:pt idx="206">
                  <c:v>20.3333333333333</c:v>
                </c:pt>
                <c:pt idx="207">
                  <c:v>20.4444444444444</c:v>
                </c:pt>
                <c:pt idx="208">
                  <c:v>20.7777777777778</c:v>
                </c:pt>
                <c:pt idx="209">
                  <c:v>21</c:v>
                </c:pt>
                <c:pt idx="210">
                  <c:v>21.1111111111111</c:v>
                </c:pt>
                <c:pt idx="211">
                  <c:v>21.3333333333333</c:v>
                </c:pt>
                <c:pt idx="212">
                  <c:v>21.3333333333333</c:v>
                </c:pt>
                <c:pt idx="213">
                  <c:v>21.6666666666667</c:v>
                </c:pt>
                <c:pt idx="214">
                  <c:v>21.6666666666667</c:v>
                </c:pt>
                <c:pt idx="215">
                  <c:v>21.7777777777778</c:v>
                </c:pt>
                <c:pt idx="216">
                  <c:v>22</c:v>
                </c:pt>
                <c:pt idx="217">
                  <c:v>22</c:v>
                </c:pt>
                <c:pt idx="218">
                  <c:v>22</c:v>
                </c:pt>
                <c:pt idx="219">
                  <c:v>22.2222222222222</c:v>
                </c:pt>
                <c:pt idx="220">
                  <c:v>22.2222222222222</c:v>
                </c:pt>
                <c:pt idx="221">
                  <c:v>22.3888888888889</c:v>
                </c:pt>
                <c:pt idx="222">
                  <c:v>22.5555555555556</c:v>
                </c:pt>
                <c:pt idx="223">
                  <c:v>22.6666666666667</c:v>
                </c:pt>
                <c:pt idx="224">
                  <c:v>23</c:v>
                </c:pt>
                <c:pt idx="225">
                  <c:v>23</c:v>
                </c:pt>
                <c:pt idx="226">
                  <c:v>23.1111111111111</c:v>
                </c:pt>
                <c:pt idx="227">
                  <c:v>23.1111111111111</c:v>
                </c:pt>
                <c:pt idx="228">
                  <c:v>23.2222222222222</c:v>
                </c:pt>
                <c:pt idx="229">
                  <c:v>23.3333333333333</c:v>
                </c:pt>
                <c:pt idx="230">
                  <c:v>23.3333333333333</c:v>
                </c:pt>
                <c:pt idx="231">
                  <c:v>23.8333333333333</c:v>
                </c:pt>
                <c:pt idx="232">
                  <c:v>24</c:v>
                </c:pt>
                <c:pt idx="233">
                  <c:v>24.1111111111111</c:v>
                </c:pt>
                <c:pt idx="234">
                  <c:v>24.1666666666667</c:v>
                </c:pt>
                <c:pt idx="235">
                  <c:v>24.4444444444444</c:v>
                </c:pt>
                <c:pt idx="236">
                  <c:v>24.4444444444444</c:v>
                </c:pt>
                <c:pt idx="237">
                  <c:v>25.0555555555556</c:v>
                </c:pt>
                <c:pt idx="238">
                  <c:v>25.2777777777778</c:v>
                </c:pt>
                <c:pt idx="239">
                  <c:v>25.3333333333333</c:v>
                </c:pt>
                <c:pt idx="240">
                  <c:v>25.5</c:v>
                </c:pt>
                <c:pt idx="241">
                  <c:v>25.5555555555556</c:v>
                </c:pt>
                <c:pt idx="242">
                  <c:v>25.6666666666667</c:v>
                </c:pt>
                <c:pt idx="243">
                  <c:v>25.6666666666667</c:v>
                </c:pt>
                <c:pt idx="244">
                  <c:v>25.6666666666667</c:v>
                </c:pt>
                <c:pt idx="245">
                  <c:v>26.3888888888889</c:v>
                </c:pt>
                <c:pt idx="246">
                  <c:v>26.6666666666667</c:v>
                </c:pt>
                <c:pt idx="247">
                  <c:v>26.6666666666667</c:v>
                </c:pt>
                <c:pt idx="248">
                  <c:v>26.7222222222222</c:v>
                </c:pt>
                <c:pt idx="249">
                  <c:v>26.7222222222222</c:v>
                </c:pt>
                <c:pt idx="250">
                  <c:v>26.7222222222222</c:v>
                </c:pt>
                <c:pt idx="251">
                  <c:v>26.8333333333333</c:v>
                </c:pt>
                <c:pt idx="252">
                  <c:v>26.8333333333333</c:v>
                </c:pt>
                <c:pt idx="253">
                  <c:v>26.8333333333333</c:v>
                </c:pt>
                <c:pt idx="254">
                  <c:v>27</c:v>
                </c:pt>
                <c:pt idx="255">
                  <c:v>27.3888888888889</c:v>
                </c:pt>
                <c:pt idx="256">
                  <c:v>28</c:v>
                </c:pt>
                <c:pt idx="257">
                  <c:v>28.1111111111111</c:v>
                </c:pt>
                <c:pt idx="258">
                  <c:v>28.1666666666667</c:v>
                </c:pt>
                <c:pt idx="259">
                  <c:v>28.3333333333333</c:v>
                </c:pt>
                <c:pt idx="260">
                  <c:v>28.3333333333333</c:v>
                </c:pt>
                <c:pt idx="261">
                  <c:v>28.3333333333333</c:v>
                </c:pt>
                <c:pt idx="262">
                  <c:v>28.3333333333333</c:v>
                </c:pt>
                <c:pt idx="263">
                  <c:v>28.4444444444444</c:v>
                </c:pt>
                <c:pt idx="264">
                  <c:v>28.6666666666667</c:v>
                </c:pt>
                <c:pt idx="265">
                  <c:v>28.8888888888889</c:v>
                </c:pt>
                <c:pt idx="266">
                  <c:v>29.2777777777778</c:v>
                </c:pt>
                <c:pt idx="267">
                  <c:v>29.3333333333333</c:v>
                </c:pt>
                <c:pt idx="268">
                  <c:v>29.3333333333333</c:v>
                </c:pt>
                <c:pt idx="269">
                  <c:v>29.3888888888889</c:v>
                </c:pt>
                <c:pt idx="270">
                  <c:v>29.4444444444444</c:v>
                </c:pt>
                <c:pt idx="271">
                  <c:v>29.5</c:v>
                </c:pt>
                <c:pt idx="272">
                  <c:v>30</c:v>
                </c:pt>
                <c:pt idx="273">
                  <c:v>30</c:v>
                </c:pt>
                <c:pt idx="274">
                  <c:v>30</c:v>
                </c:pt>
                <c:pt idx="275">
                  <c:v>30.3333333333333</c:v>
                </c:pt>
                <c:pt idx="276">
                  <c:v>30.6666666666667</c:v>
                </c:pt>
                <c:pt idx="277">
                  <c:v>30.6666666666667</c:v>
                </c:pt>
                <c:pt idx="278">
                  <c:v>30.7222222222222</c:v>
                </c:pt>
                <c:pt idx="279">
                  <c:v>31.6666666666667</c:v>
                </c:pt>
                <c:pt idx="280">
                  <c:v>31.6666666666667</c:v>
                </c:pt>
                <c:pt idx="281">
                  <c:v>31.7777777777778</c:v>
                </c:pt>
                <c:pt idx="282">
                  <c:v>31.7777777777778</c:v>
                </c:pt>
                <c:pt idx="283">
                  <c:v>32</c:v>
                </c:pt>
                <c:pt idx="284">
                  <c:v>32</c:v>
                </c:pt>
                <c:pt idx="285">
                  <c:v>32.5</c:v>
                </c:pt>
                <c:pt idx="286">
                  <c:v>32.6666666666667</c:v>
                </c:pt>
                <c:pt idx="287">
                  <c:v>32.7222222222222</c:v>
                </c:pt>
                <c:pt idx="288">
                  <c:v>32.8888888888889</c:v>
                </c:pt>
                <c:pt idx="289">
                  <c:v>33.2222222222222</c:v>
                </c:pt>
                <c:pt idx="290">
                  <c:v>33.3333333333333</c:v>
                </c:pt>
                <c:pt idx="291">
                  <c:v>33.4444444444444</c:v>
                </c:pt>
                <c:pt idx="292">
                  <c:v>33.7777777777778</c:v>
                </c:pt>
                <c:pt idx="293">
                  <c:v>33.8333333333333</c:v>
                </c:pt>
                <c:pt idx="294">
                  <c:v>33.8888888888889</c:v>
                </c:pt>
                <c:pt idx="295">
                  <c:v>33.9444444444444</c:v>
                </c:pt>
                <c:pt idx="296">
                  <c:v>34</c:v>
                </c:pt>
                <c:pt idx="297">
                  <c:v>34</c:v>
                </c:pt>
                <c:pt idx="298">
                  <c:v>34.1666666666667</c:v>
                </c:pt>
                <c:pt idx="299">
                  <c:v>34.2222222222222</c:v>
                </c:pt>
                <c:pt idx="300">
                  <c:v>34.5</c:v>
                </c:pt>
                <c:pt idx="301">
                  <c:v>34.6666666666667</c:v>
                </c:pt>
                <c:pt idx="302">
                  <c:v>34.6666666666667</c:v>
                </c:pt>
                <c:pt idx="303">
                  <c:v>35</c:v>
                </c:pt>
                <c:pt idx="304">
                  <c:v>35</c:v>
                </c:pt>
                <c:pt idx="305">
                  <c:v>35.7777777777778</c:v>
                </c:pt>
                <c:pt idx="306">
                  <c:v>35.8333333333333</c:v>
                </c:pt>
                <c:pt idx="307">
                  <c:v>36</c:v>
                </c:pt>
                <c:pt idx="308">
                  <c:v>36</c:v>
                </c:pt>
                <c:pt idx="309">
                  <c:v>36.5555555555556</c:v>
                </c:pt>
                <c:pt idx="310">
                  <c:v>36.6666666666667</c:v>
                </c:pt>
                <c:pt idx="311">
                  <c:v>36.6666666666667</c:v>
                </c:pt>
                <c:pt idx="312">
                  <c:v>37.3333333333333</c:v>
                </c:pt>
                <c:pt idx="313">
                  <c:v>37.3333333333333</c:v>
                </c:pt>
                <c:pt idx="314">
                  <c:v>37.7777777777778</c:v>
                </c:pt>
                <c:pt idx="315">
                  <c:v>38</c:v>
                </c:pt>
                <c:pt idx="316">
                  <c:v>38.1111111111111</c:v>
                </c:pt>
                <c:pt idx="317">
                  <c:v>38.3333333333333</c:v>
                </c:pt>
                <c:pt idx="318">
                  <c:v>38.6666666666667</c:v>
                </c:pt>
                <c:pt idx="319">
                  <c:v>39</c:v>
                </c:pt>
                <c:pt idx="320">
                  <c:v>39.1111111111111</c:v>
                </c:pt>
                <c:pt idx="321">
                  <c:v>39.3333333333333</c:v>
                </c:pt>
                <c:pt idx="322">
                  <c:v>39.6111111111111</c:v>
                </c:pt>
                <c:pt idx="323">
                  <c:v>39.6111111111111</c:v>
                </c:pt>
                <c:pt idx="324">
                  <c:v>39.6666666666667</c:v>
                </c:pt>
                <c:pt idx="325">
                  <c:v>40</c:v>
                </c:pt>
                <c:pt idx="326">
                  <c:v>40.8333333333333</c:v>
                </c:pt>
                <c:pt idx="327">
                  <c:v>41.1111111111111</c:v>
                </c:pt>
                <c:pt idx="328">
                  <c:v>41.5555555555556</c:v>
                </c:pt>
                <c:pt idx="329">
                  <c:v>42.5</c:v>
                </c:pt>
                <c:pt idx="330">
                  <c:v>42.6111111111111</c:v>
                </c:pt>
                <c:pt idx="331">
                  <c:v>42.6666666666667</c:v>
                </c:pt>
                <c:pt idx="332">
                  <c:v>42.7777777777778</c:v>
                </c:pt>
                <c:pt idx="333">
                  <c:v>42.7777777777778</c:v>
                </c:pt>
                <c:pt idx="334">
                  <c:v>42.7777777777778</c:v>
                </c:pt>
                <c:pt idx="335">
                  <c:v>43</c:v>
                </c:pt>
                <c:pt idx="336">
                  <c:v>43.3333333333333</c:v>
                </c:pt>
                <c:pt idx="337">
                  <c:v>43.3333333333333</c:v>
                </c:pt>
                <c:pt idx="338">
                  <c:v>44</c:v>
                </c:pt>
                <c:pt idx="339">
                  <c:v>44</c:v>
                </c:pt>
                <c:pt idx="340">
                  <c:v>44.7222222222222</c:v>
                </c:pt>
                <c:pt idx="341">
                  <c:v>44.7222222222222</c:v>
                </c:pt>
                <c:pt idx="342">
                  <c:v>45.2222222222222</c:v>
                </c:pt>
                <c:pt idx="343">
                  <c:v>45.3333333333333</c:v>
                </c:pt>
                <c:pt idx="344">
                  <c:v>45.3333333333333</c:v>
                </c:pt>
                <c:pt idx="345">
                  <c:v>45.3333333333333</c:v>
                </c:pt>
                <c:pt idx="346">
                  <c:v>45.5</c:v>
                </c:pt>
                <c:pt idx="347">
                  <c:v>46</c:v>
                </c:pt>
                <c:pt idx="348">
                  <c:v>46.2222222222222</c:v>
                </c:pt>
                <c:pt idx="349">
                  <c:v>46.4444444444444</c:v>
                </c:pt>
                <c:pt idx="350">
                  <c:v>46.9444444444444</c:v>
                </c:pt>
                <c:pt idx="351">
                  <c:v>47.2222222222222</c:v>
                </c:pt>
                <c:pt idx="352">
                  <c:v>47.5</c:v>
                </c:pt>
                <c:pt idx="353">
                  <c:v>48</c:v>
                </c:pt>
                <c:pt idx="354">
                  <c:v>48.8888888888889</c:v>
                </c:pt>
                <c:pt idx="355">
                  <c:v>48.8888888888889</c:v>
                </c:pt>
                <c:pt idx="356">
                  <c:v>49</c:v>
                </c:pt>
                <c:pt idx="357">
                  <c:v>49.5</c:v>
                </c:pt>
                <c:pt idx="358">
                  <c:v>50</c:v>
                </c:pt>
                <c:pt idx="359">
                  <c:v>50.1666666666667</c:v>
                </c:pt>
                <c:pt idx="360">
                  <c:v>50.6666666666667</c:v>
                </c:pt>
                <c:pt idx="361">
                  <c:v>51</c:v>
                </c:pt>
                <c:pt idx="362">
                  <c:v>53</c:v>
                </c:pt>
                <c:pt idx="363">
                  <c:v>53.3333333333333</c:v>
                </c:pt>
                <c:pt idx="364">
                  <c:v>53.5</c:v>
                </c:pt>
                <c:pt idx="365">
                  <c:v>53.6666666666667</c:v>
                </c:pt>
                <c:pt idx="366">
                  <c:v>53.7777777777778</c:v>
                </c:pt>
                <c:pt idx="367">
                  <c:v>54.2222222222222</c:v>
                </c:pt>
                <c:pt idx="368">
                  <c:v>54.8888888888889</c:v>
                </c:pt>
                <c:pt idx="369">
                  <c:v>55.7222222222222</c:v>
                </c:pt>
                <c:pt idx="370">
                  <c:v>56</c:v>
                </c:pt>
                <c:pt idx="371">
                  <c:v>57.7777777777778</c:v>
                </c:pt>
                <c:pt idx="372">
                  <c:v>57.7777777777778</c:v>
                </c:pt>
                <c:pt idx="373">
                  <c:v>58.5</c:v>
                </c:pt>
                <c:pt idx="374">
                  <c:v>59.5</c:v>
                </c:pt>
                <c:pt idx="375">
                  <c:v>59.5</c:v>
                </c:pt>
                <c:pt idx="376">
                  <c:v>62.6111111111111</c:v>
                </c:pt>
                <c:pt idx="377">
                  <c:v>62.7777777777778</c:v>
                </c:pt>
                <c:pt idx="378">
                  <c:v>62.7777777777778</c:v>
                </c:pt>
                <c:pt idx="379">
                  <c:v>63.3888888888889</c:v>
                </c:pt>
                <c:pt idx="380">
                  <c:v>63.5555555555556</c:v>
                </c:pt>
                <c:pt idx="381">
                  <c:v>63.8888888888889</c:v>
                </c:pt>
                <c:pt idx="382">
                  <c:v>63.8888888888889</c:v>
                </c:pt>
                <c:pt idx="383">
                  <c:v>64</c:v>
                </c:pt>
                <c:pt idx="384">
                  <c:v>64.1666666666667</c:v>
                </c:pt>
                <c:pt idx="385">
                  <c:v>65.3333333333333</c:v>
                </c:pt>
                <c:pt idx="386">
                  <c:v>65.3333333333333</c:v>
                </c:pt>
                <c:pt idx="387">
                  <c:v>65.3333333333333</c:v>
                </c:pt>
                <c:pt idx="388">
                  <c:v>66</c:v>
                </c:pt>
                <c:pt idx="389">
                  <c:v>66.1111111111111</c:v>
                </c:pt>
                <c:pt idx="390">
                  <c:v>66.4444444444444</c:v>
                </c:pt>
                <c:pt idx="391">
                  <c:v>66.5</c:v>
                </c:pt>
                <c:pt idx="392">
                  <c:v>67.2222222222222</c:v>
                </c:pt>
                <c:pt idx="393">
                  <c:v>67.5</c:v>
                </c:pt>
                <c:pt idx="394">
                  <c:v>67.7777777777778</c:v>
                </c:pt>
                <c:pt idx="395">
                  <c:v>68.9444444444444</c:v>
                </c:pt>
                <c:pt idx="396">
                  <c:v>69</c:v>
                </c:pt>
                <c:pt idx="397">
                  <c:v>69.2222222222222</c:v>
                </c:pt>
                <c:pt idx="398">
                  <c:v>70.2777777777778</c:v>
                </c:pt>
                <c:pt idx="399">
                  <c:v>72.7222222222222</c:v>
                </c:pt>
                <c:pt idx="400">
                  <c:v>73.5</c:v>
                </c:pt>
                <c:pt idx="401">
                  <c:v>74</c:v>
                </c:pt>
                <c:pt idx="402">
                  <c:v>74.5555555555556</c:v>
                </c:pt>
                <c:pt idx="403">
                  <c:v>77.4444444444444</c:v>
                </c:pt>
                <c:pt idx="404">
                  <c:v>78</c:v>
                </c:pt>
                <c:pt idx="405">
                  <c:v>78</c:v>
                </c:pt>
                <c:pt idx="406">
                  <c:v>78.6666666666667</c:v>
                </c:pt>
                <c:pt idx="407">
                  <c:v>79.2222222222222</c:v>
                </c:pt>
                <c:pt idx="408">
                  <c:v>79.4444444444444</c:v>
                </c:pt>
                <c:pt idx="409">
                  <c:v>80</c:v>
                </c:pt>
                <c:pt idx="410">
                  <c:v>81.6666666666667</c:v>
                </c:pt>
                <c:pt idx="411">
                  <c:v>81.7777777777778</c:v>
                </c:pt>
                <c:pt idx="412">
                  <c:v>82.2222222222222</c:v>
                </c:pt>
                <c:pt idx="413">
                  <c:v>82.3333333333333</c:v>
                </c:pt>
                <c:pt idx="414">
                  <c:v>82.8333333333334</c:v>
                </c:pt>
                <c:pt idx="415">
                  <c:v>82.8333333333334</c:v>
                </c:pt>
                <c:pt idx="416">
                  <c:v>84.4444444444444</c:v>
                </c:pt>
                <c:pt idx="417">
                  <c:v>84.4444444444444</c:v>
                </c:pt>
                <c:pt idx="418">
                  <c:v>84.4444444444444</c:v>
                </c:pt>
                <c:pt idx="419">
                  <c:v>86.2222222222222</c:v>
                </c:pt>
                <c:pt idx="420">
                  <c:v>87.3888888888889</c:v>
                </c:pt>
                <c:pt idx="421">
                  <c:v>90.7777777777778</c:v>
                </c:pt>
                <c:pt idx="422">
                  <c:v>91</c:v>
                </c:pt>
                <c:pt idx="423">
                  <c:v>92.2222222222222</c:v>
                </c:pt>
                <c:pt idx="424">
                  <c:v>92.4444444444444</c:v>
                </c:pt>
                <c:pt idx="425">
                  <c:v>93.3333333333333</c:v>
                </c:pt>
                <c:pt idx="426">
                  <c:v>93.9444444444444</c:v>
                </c:pt>
                <c:pt idx="427">
                  <c:v>94</c:v>
                </c:pt>
                <c:pt idx="428">
                  <c:v>95.8333333333333</c:v>
                </c:pt>
                <c:pt idx="429">
                  <c:v>96.8333333333333</c:v>
                </c:pt>
                <c:pt idx="430">
                  <c:v>96.8888888888889</c:v>
                </c:pt>
                <c:pt idx="431">
                  <c:v>97.1111111111111</c:v>
                </c:pt>
                <c:pt idx="432">
                  <c:v>97.7777777777778</c:v>
                </c:pt>
                <c:pt idx="433">
                  <c:v>97.7777777777778</c:v>
                </c:pt>
                <c:pt idx="434">
                  <c:v>99</c:v>
                </c:pt>
                <c:pt idx="435">
                  <c:v>101.333333333333</c:v>
                </c:pt>
                <c:pt idx="436">
                  <c:v>102</c:v>
                </c:pt>
                <c:pt idx="437">
                  <c:v>102.666666666667</c:v>
                </c:pt>
                <c:pt idx="438">
                  <c:v>103.5</c:v>
                </c:pt>
                <c:pt idx="439">
                  <c:v>105.777777777778</c:v>
                </c:pt>
                <c:pt idx="440">
                  <c:v>105.833333333333</c:v>
                </c:pt>
                <c:pt idx="441">
                  <c:v>107.333333333333</c:v>
                </c:pt>
                <c:pt idx="442">
                  <c:v>108.777777777778</c:v>
                </c:pt>
                <c:pt idx="443">
                  <c:v>116</c:v>
                </c:pt>
                <c:pt idx="444">
                  <c:v>117.333333333333</c:v>
                </c:pt>
                <c:pt idx="445">
                  <c:v>118</c:v>
                </c:pt>
                <c:pt idx="446">
                  <c:v>119.111111111111</c:v>
                </c:pt>
                <c:pt idx="447">
                  <c:v>119.777777777778</c:v>
                </c:pt>
                <c:pt idx="448">
                  <c:v>122.444444444444</c:v>
                </c:pt>
                <c:pt idx="449">
                  <c:v>123.444444444444</c:v>
                </c:pt>
                <c:pt idx="450">
                  <c:v>123.944444444444</c:v>
                </c:pt>
                <c:pt idx="451">
                  <c:v>132</c:v>
                </c:pt>
                <c:pt idx="452">
                  <c:v>134.055555555556</c:v>
                </c:pt>
                <c:pt idx="453">
                  <c:v>134.555555555556</c:v>
                </c:pt>
                <c:pt idx="454">
                  <c:v>135</c:v>
                </c:pt>
                <c:pt idx="455">
                  <c:v>136.277777777778</c:v>
                </c:pt>
                <c:pt idx="456">
                  <c:v>136.888888888889</c:v>
                </c:pt>
                <c:pt idx="457">
                  <c:v>137.222222222222</c:v>
                </c:pt>
                <c:pt idx="458">
                  <c:v>138.444444444444</c:v>
                </c:pt>
                <c:pt idx="459">
                  <c:v>140.388888888889</c:v>
                </c:pt>
                <c:pt idx="460">
                  <c:v>144.666666666667</c:v>
                </c:pt>
                <c:pt idx="461">
                  <c:v>150</c:v>
                </c:pt>
                <c:pt idx="462">
                  <c:v>151.666666666667</c:v>
                </c:pt>
                <c:pt idx="463">
                  <c:v>152.777777777778</c:v>
                </c:pt>
                <c:pt idx="464">
                  <c:v>154.666666666667</c:v>
                </c:pt>
                <c:pt idx="465">
                  <c:v>158.166666666667</c:v>
                </c:pt>
                <c:pt idx="466">
                  <c:v>159.722222222222</c:v>
                </c:pt>
                <c:pt idx="467">
                  <c:v>160.111111111111</c:v>
                </c:pt>
                <c:pt idx="468">
                  <c:v>167.833333333333</c:v>
                </c:pt>
                <c:pt idx="469">
                  <c:v>170.666666666667</c:v>
                </c:pt>
                <c:pt idx="470">
                  <c:v>172.5</c:v>
                </c:pt>
                <c:pt idx="471">
                  <c:v>173.555555555556</c:v>
                </c:pt>
                <c:pt idx="472">
                  <c:v>176</c:v>
                </c:pt>
                <c:pt idx="473">
                  <c:v>182</c:v>
                </c:pt>
                <c:pt idx="474">
                  <c:v>183.111111111111</c:v>
                </c:pt>
                <c:pt idx="475">
                  <c:v>194.666666666667</c:v>
                </c:pt>
                <c:pt idx="476">
                  <c:v>203</c:v>
                </c:pt>
                <c:pt idx="477">
                  <c:v>204</c:v>
                </c:pt>
                <c:pt idx="478">
                  <c:v>213.444444444444</c:v>
                </c:pt>
                <c:pt idx="479">
                  <c:v>225.555555555556</c:v>
                </c:pt>
                <c:pt idx="480">
                  <c:v>228.666666666667</c:v>
                </c:pt>
                <c:pt idx="481">
                  <c:v>236.444444444444</c:v>
                </c:pt>
                <c:pt idx="482">
                  <c:v>263.222222222222</c:v>
                </c:pt>
                <c:pt idx="483">
                  <c:v>281</c:v>
                </c:pt>
                <c:pt idx="484">
                  <c:v>282.388888888889</c:v>
                </c:pt>
                <c:pt idx="485">
                  <c:v>296</c:v>
                </c:pt>
                <c:pt idx="486">
                  <c:v>322</c:v>
                </c:pt>
                <c:pt idx="487">
                  <c:v>434.444444444445</c:v>
                </c:pt>
              </c:numCache>
            </c:numRef>
          </c:yVal>
          <c:smooth val="0"/>
        </c:ser>
        <c:axId val="96318916"/>
        <c:axId val="35685276"/>
      </c:scatterChart>
      <c:valAx>
        <c:axId val="96318916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5685276"/>
        <c:crosses val="autoZero"/>
        <c:crossBetween val="midCat"/>
      </c:valAx>
      <c:valAx>
        <c:axId val="3568527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631891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Inter-arrival times vs Observation times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5b9bd5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numFmt formatCode="0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'Day 1'!$AV$2:$AV$489</c:f>
              <c:numCache>
                <c:formatCode>General</c:formatCode>
                <c:ptCount val="488"/>
                <c:pt idx="0">
                  <c:v>158.166666666667</c:v>
                </c:pt>
                <c:pt idx="1">
                  <c:v>196.166666666667</c:v>
                </c:pt>
                <c:pt idx="2">
                  <c:v>206.388888888889</c:v>
                </c:pt>
                <c:pt idx="3">
                  <c:v>309.888888888889</c:v>
                </c:pt>
                <c:pt idx="4">
                  <c:v>321.388888888889</c:v>
                </c:pt>
                <c:pt idx="5">
                  <c:v>327.166666666667</c:v>
                </c:pt>
                <c:pt idx="6">
                  <c:v>347.388888888889</c:v>
                </c:pt>
                <c:pt idx="7">
                  <c:v>364.888888888889</c:v>
                </c:pt>
                <c:pt idx="8">
                  <c:v>407.388888888889</c:v>
                </c:pt>
                <c:pt idx="9">
                  <c:v>429.777777777778</c:v>
                </c:pt>
                <c:pt idx="10">
                  <c:v>442.555555555556</c:v>
                </c:pt>
                <c:pt idx="11">
                  <c:v>457.666666666667</c:v>
                </c:pt>
                <c:pt idx="12">
                  <c:v>480.333333333334</c:v>
                </c:pt>
                <c:pt idx="13">
                  <c:v>762.722222222223</c:v>
                </c:pt>
                <c:pt idx="14">
                  <c:v>844.388888888889</c:v>
                </c:pt>
                <c:pt idx="15">
                  <c:v>918.388888888889</c:v>
                </c:pt>
                <c:pt idx="16">
                  <c:v>992.944444444445</c:v>
                </c:pt>
                <c:pt idx="17">
                  <c:v>1007</c:v>
                </c:pt>
                <c:pt idx="18">
                  <c:v>1021.66666666667</c:v>
                </c:pt>
                <c:pt idx="19">
                  <c:v>1028.88888888889</c:v>
                </c:pt>
                <c:pt idx="20">
                  <c:v>1033.11111111111</c:v>
                </c:pt>
                <c:pt idx="21">
                  <c:v>1053.55555555556</c:v>
                </c:pt>
                <c:pt idx="22">
                  <c:v>1068.22222222222</c:v>
                </c:pt>
                <c:pt idx="23">
                  <c:v>1081.94444444444</c:v>
                </c:pt>
                <c:pt idx="24">
                  <c:v>1107.61111111111</c:v>
                </c:pt>
                <c:pt idx="25">
                  <c:v>1134</c:v>
                </c:pt>
                <c:pt idx="26">
                  <c:v>1236.66666666667</c:v>
                </c:pt>
                <c:pt idx="27">
                  <c:v>1431.33333333333</c:v>
                </c:pt>
                <c:pt idx="28">
                  <c:v>1480.33333333333</c:v>
                </c:pt>
                <c:pt idx="29">
                  <c:v>1499.22222222222</c:v>
                </c:pt>
                <c:pt idx="30">
                  <c:v>1511.5</c:v>
                </c:pt>
                <c:pt idx="31">
                  <c:v>1525.83333333333</c:v>
                </c:pt>
                <c:pt idx="32">
                  <c:v>1547.83333333333</c:v>
                </c:pt>
                <c:pt idx="33">
                  <c:v>1655.16666666667</c:v>
                </c:pt>
                <c:pt idx="34">
                  <c:v>1676.5</c:v>
                </c:pt>
                <c:pt idx="35">
                  <c:v>1699.61111111111</c:v>
                </c:pt>
                <c:pt idx="36">
                  <c:v>1709.83333333333</c:v>
                </c:pt>
                <c:pt idx="37">
                  <c:v>1864.5</c:v>
                </c:pt>
                <c:pt idx="38">
                  <c:v>1907.11111111111</c:v>
                </c:pt>
                <c:pt idx="39">
                  <c:v>1912.44444444444</c:v>
                </c:pt>
                <c:pt idx="40">
                  <c:v>1929.94444444444</c:v>
                </c:pt>
                <c:pt idx="41">
                  <c:v>1937.16666666667</c:v>
                </c:pt>
                <c:pt idx="42">
                  <c:v>1943.83333333333</c:v>
                </c:pt>
                <c:pt idx="43">
                  <c:v>1954.5</c:v>
                </c:pt>
                <c:pt idx="44">
                  <c:v>1958.38888888889</c:v>
                </c:pt>
                <c:pt idx="45">
                  <c:v>1995.05555555556</c:v>
                </c:pt>
                <c:pt idx="46">
                  <c:v>2003.94444444444</c:v>
                </c:pt>
                <c:pt idx="47">
                  <c:v>2023.94444444444</c:v>
                </c:pt>
                <c:pt idx="48">
                  <c:v>2047.16666666667</c:v>
                </c:pt>
                <c:pt idx="49">
                  <c:v>2082.16666666667</c:v>
                </c:pt>
                <c:pt idx="50">
                  <c:v>2090.11111111111</c:v>
                </c:pt>
                <c:pt idx="51">
                  <c:v>2100.33333333333</c:v>
                </c:pt>
                <c:pt idx="52">
                  <c:v>2134.22222222222</c:v>
                </c:pt>
                <c:pt idx="53">
                  <c:v>2141.55555555556</c:v>
                </c:pt>
                <c:pt idx="54">
                  <c:v>2205.44444444444</c:v>
                </c:pt>
                <c:pt idx="55">
                  <c:v>2221.5</c:v>
                </c:pt>
                <c:pt idx="56">
                  <c:v>2254.38888888889</c:v>
                </c:pt>
                <c:pt idx="57">
                  <c:v>2280.05555555556</c:v>
                </c:pt>
                <c:pt idx="58">
                  <c:v>2287.55555555556</c:v>
                </c:pt>
                <c:pt idx="59">
                  <c:v>2296.55555555555</c:v>
                </c:pt>
                <c:pt idx="60">
                  <c:v>2313.88888888889</c:v>
                </c:pt>
                <c:pt idx="61">
                  <c:v>2431.22222222222</c:v>
                </c:pt>
                <c:pt idx="62">
                  <c:v>2478.72222222222</c:v>
                </c:pt>
                <c:pt idx="63">
                  <c:v>2542.11111111111</c:v>
                </c:pt>
                <c:pt idx="64">
                  <c:v>2597.83333333333</c:v>
                </c:pt>
                <c:pt idx="65">
                  <c:v>2690.27777777778</c:v>
                </c:pt>
                <c:pt idx="66">
                  <c:v>2828.72222222222</c:v>
                </c:pt>
                <c:pt idx="67">
                  <c:v>2849.5</c:v>
                </c:pt>
                <c:pt idx="68">
                  <c:v>2864.66666666667</c:v>
                </c:pt>
                <c:pt idx="69">
                  <c:v>2930</c:v>
                </c:pt>
                <c:pt idx="70">
                  <c:v>2948.33333333333</c:v>
                </c:pt>
                <c:pt idx="71">
                  <c:v>2970.11111111111</c:v>
                </c:pt>
                <c:pt idx="72">
                  <c:v>2986.77777777778</c:v>
                </c:pt>
                <c:pt idx="73">
                  <c:v>2997.11111111111</c:v>
                </c:pt>
                <c:pt idx="74">
                  <c:v>3075.77777777778</c:v>
                </c:pt>
                <c:pt idx="75">
                  <c:v>3096.77777777778</c:v>
                </c:pt>
                <c:pt idx="76">
                  <c:v>3160.77777777778</c:v>
                </c:pt>
                <c:pt idx="77">
                  <c:v>3166.33333333333</c:v>
                </c:pt>
                <c:pt idx="78">
                  <c:v>3211.55555555555</c:v>
                </c:pt>
                <c:pt idx="79">
                  <c:v>3221.77777777778</c:v>
                </c:pt>
                <c:pt idx="80">
                  <c:v>3299.77777777778</c:v>
                </c:pt>
                <c:pt idx="81">
                  <c:v>3382</c:v>
                </c:pt>
                <c:pt idx="82">
                  <c:v>3400.66666666667</c:v>
                </c:pt>
                <c:pt idx="83">
                  <c:v>3450.66666666667</c:v>
                </c:pt>
                <c:pt idx="84">
                  <c:v>3482.66666666667</c:v>
                </c:pt>
                <c:pt idx="85">
                  <c:v>3503.77777777778</c:v>
                </c:pt>
                <c:pt idx="86">
                  <c:v>3938.22222222222</c:v>
                </c:pt>
                <c:pt idx="87">
                  <c:v>3948.22222222222</c:v>
                </c:pt>
                <c:pt idx="88">
                  <c:v>3966.22222222222</c:v>
                </c:pt>
                <c:pt idx="89">
                  <c:v>3975.66666666667</c:v>
                </c:pt>
                <c:pt idx="90">
                  <c:v>3982.77777777778</c:v>
                </c:pt>
                <c:pt idx="91">
                  <c:v>3989.77777777778</c:v>
                </c:pt>
                <c:pt idx="92">
                  <c:v>4001.44444444444</c:v>
                </c:pt>
                <c:pt idx="93">
                  <c:v>4008.55555555556</c:v>
                </c:pt>
                <c:pt idx="94">
                  <c:v>4045.22222222222</c:v>
                </c:pt>
                <c:pt idx="95">
                  <c:v>4053</c:v>
                </c:pt>
                <c:pt idx="96">
                  <c:v>4081</c:v>
                </c:pt>
                <c:pt idx="97">
                  <c:v>4093</c:v>
                </c:pt>
                <c:pt idx="98">
                  <c:v>4101.44444444444</c:v>
                </c:pt>
                <c:pt idx="99">
                  <c:v>4152.11111111111</c:v>
                </c:pt>
                <c:pt idx="100">
                  <c:v>4160.27777777778</c:v>
                </c:pt>
                <c:pt idx="101">
                  <c:v>4175.27777777778</c:v>
                </c:pt>
                <c:pt idx="102">
                  <c:v>4281.11111111111</c:v>
                </c:pt>
                <c:pt idx="103">
                  <c:v>4327.33333333333</c:v>
                </c:pt>
                <c:pt idx="104">
                  <c:v>4393.77777777778</c:v>
                </c:pt>
                <c:pt idx="105">
                  <c:v>4415.44444444445</c:v>
                </c:pt>
                <c:pt idx="106">
                  <c:v>4428.77777777778</c:v>
                </c:pt>
                <c:pt idx="107">
                  <c:v>4430</c:v>
                </c:pt>
                <c:pt idx="108">
                  <c:v>4432.5</c:v>
                </c:pt>
                <c:pt idx="109">
                  <c:v>4443.61111111111</c:v>
                </c:pt>
                <c:pt idx="110">
                  <c:v>4459.61111111111</c:v>
                </c:pt>
                <c:pt idx="111">
                  <c:v>4504.33333333334</c:v>
                </c:pt>
                <c:pt idx="112">
                  <c:v>4543</c:v>
                </c:pt>
                <c:pt idx="113">
                  <c:v>4549.22222222222</c:v>
                </c:pt>
                <c:pt idx="114">
                  <c:v>4559.22222222223</c:v>
                </c:pt>
                <c:pt idx="115">
                  <c:v>4578.11111111111</c:v>
                </c:pt>
                <c:pt idx="116">
                  <c:v>4627</c:v>
                </c:pt>
                <c:pt idx="117">
                  <c:v>4671.72222222222</c:v>
                </c:pt>
                <c:pt idx="118">
                  <c:v>4715.72222222222</c:v>
                </c:pt>
                <c:pt idx="119">
                  <c:v>4744.61111111111</c:v>
                </c:pt>
                <c:pt idx="120">
                  <c:v>4795.61111111111</c:v>
                </c:pt>
                <c:pt idx="121">
                  <c:v>4813.5</c:v>
                </c:pt>
                <c:pt idx="122">
                  <c:v>4821</c:v>
                </c:pt>
                <c:pt idx="123">
                  <c:v>4825.5</c:v>
                </c:pt>
                <c:pt idx="124">
                  <c:v>4868.83333333334</c:v>
                </c:pt>
                <c:pt idx="125">
                  <c:v>4911.83333333334</c:v>
                </c:pt>
                <c:pt idx="126">
                  <c:v>4953.38888888889</c:v>
                </c:pt>
                <c:pt idx="127">
                  <c:v>5072.5</c:v>
                </c:pt>
                <c:pt idx="128">
                  <c:v>5081.5</c:v>
                </c:pt>
                <c:pt idx="129">
                  <c:v>5115.33333333334</c:v>
                </c:pt>
                <c:pt idx="130">
                  <c:v>5120.38888888889</c:v>
                </c:pt>
                <c:pt idx="131">
                  <c:v>5127.61111111111</c:v>
                </c:pt>
                <c:pt idx="132">
                  <c:v>5146.11111111111</c:v>
                </c:pt>
                <c:pt idx="133">
                  <c:v>5219.61111111111</c:v>
                </c:pt>
                <c:pt idx="134">
                  <c:v>5351.61111111111</c:v>
                </c:pt>
                <c:pt idx="135">
                  <c:v>5359.61111111111</c:v>
                </c:pt>
                <c:pt idx="136">
                  <c:v>5365.72222222222</c:v>
                </c:pt>
                <c:pt idx="137">
                  <c:v>5381.61111111111</c:v>
                </c:pt>
                <c:pt idx="138">
                  <c:v>5464.44444444445</c:v>
                </c:pt>
                <c:pt idx="139">
                  <c:v>5561.33333333333</c:v>
                </c:pt>
                <c:pt idx="140">
                  <c:v>5575.22222222222</c:v>
                </c:pt>
                <c:pt idx="141">
                  <c:v>5609.22222222222</c:v>
                </c:pt>
                <c:pt idx="142">
                  <c:v>5625.22222222222</c:v>
                </c:pt>
                <c:pt idx="143">
                  <c:v>5641.22222222222</c:v>
                </c:pt>
                <c:pt idx="144">
                  <c:v>5653.27777777778</c:v>
                </c:pt>
                <c:pt idx="145">
                  <c:v>5680</c:v>
                </c:pt>
                <c:pt idx="146">
                  <c:v>5687.94444444445</c:v>
                </c:pt>
                <c:pt idx="147">
                  <c:v>5725.72222222222</c:v>
                </c:pt>
                <c:pt idx="148">
                  <c:v>5736.72222222222</c:v>
                </c:pt>
                <c:pt idx="149">
                  <c:v>6032.72222222222</c:v>
                </c:pt>
                <c:pt idx="150">
                  <c:v>6042.5</c:v>
                </c:pt>
                <c:pt idx="151">
                  <c:v>6121.94444444445</c:v>
                </c:pt>
                <c:pt idx="152">
                  <c:v>6256.94444444445</c:v>
                </c:pt>
                <c:pt idx="153">
                  <c:v>6279.16666666667</c:v>
                </c:pt>
                <c:pt idx="154">
                  <c:v>6343.05555555556</c:v>
                </c:pt>
                <c:pt idx="155">
                  <c:v>6412.27777777778</c:v>
                </c:pt>
                <c:pt idx="156">
                  <c:v>6444.94444444445</c:v>
                </c:pt>
                <c:pt idx="157">
                  <c:v>6451.05555555556</c:v>
                </c:pt>
                <c:pt idx="158">
                  <c:v>6459.72222222223</c:v>
                </c:pt>
                <c:pt idx="159">
                  <c:v>6556.83333333334</c:v>
                </c:pt>
                <c:pt idx="160">
                  <c:v>6585.16666666667</c:v>
                </c:pt>
                <c:pt idx="161">
                  <c:v>6757.66666666667</c:v>
                </c:pt>
                <c:pt idx="162">
                  <c:v>6811.33333333334</c:v>
                </c:pt>
                <c:pt idx="163">
                  <c:v>6828.22222222223</c:v>
                </c:pt>
                <c:pt idx="164">
                  <c:v>6843</c:v>
                </c:pt>
                <c:pt idx="165">
                  <c:v>6850.55555555556</c:v>
                </c:pt>
                <c:pt idx="166">
                  <c:v>6876.22222222222</c:v>
                </c:pt>
                <c:pt idx="167">
                  <c:v>7089.66666666667</c:v>
                </c:pt>
                <c:pt idx="168">
                  <c:v>7109.66666666667</c:v>
                </c:pt>
                <c:pt idx="169">
                  <c:v>7119.44444444445</c:v>
                </c:pt>
                <c:pt idx="170">
                  <c:v>7166.38888888889</c:v>
                </c:pt>
                <c:pt idx="171">
                  <c:v>7189.38888888889</c:v>
                </c:pt>
                <c:pt idx="172">
                  <c:v>7195.61111111111</c:v>
                </c:pt>
                <c:pt idx="173">
                  <c:v>7240.94444444445</c:v>
                </c:pt>
                <c:pt idx="174">
                  <c:v>7284.27777777778</c:v>
                </c:pt>
                <c:pt idx="175">
                  <c:v>7314.94444444445</c:v>
                </c:pt>
                <c:pt idx="176">
                  <c:v>7324.38888888889</c:v>
                </c:pt>
                <c:pt idx="177">
                  <c:v>7346.38888888889</c:v>
                </c:pt>
                <c:pt idx="178">
                  <c:v>7360.44444444445</c:v>
                </c:pt>
                <c:pt idx="179">
                  <c:v>7395.11111111111</c:v>
                </c:pt>
                <c:pt idx="180">
                  <c:v>7717.11111111111</c:v>
                </c:pt>
                <c:pt idx="181">
                  <c:v>7811.11111111111</c:v>
                </c:pt>
                <c:pt idx="182">
                  <c:v>7848.44444444445</c:v>
                </c:pt>
                <c:pt idx="183">
                  <c:v>7883.11111111111</c:v>
                </c:pt>
                <c:pt idx="184">
                  <c:v>7922.11111111111</c:v>
                </c:pt>
                <c:pt idx="185">
                  <c:v>7930.44444444445</c:v>
                </c:pt>
                <c:pt idx="186">
                  <c:v>8070.83333333333</c:v>
                </c:pt>
                <c:pt idx="187">
                  <c:v>8089.5</c:v>
                </c:pt>
                <c:pt idx="188">
                  <c:v>8114.83333333334</c:v>
                </c:pt>
                <c:pt idx="189">
                  <c:v>8174.33333333334</c:v>
                </c:pt>
                <c:pt idx="190">
                  <c:v>8182.11111111111</c:v>
                </c:pt>
                <c:pt idx="191">
                  <c:v>8194.11111111111</c:v>
                </c:pt>
                <c:pt idx="192">
                  <c:v>8208.16666666667</c:v>
                </c:pt>
                <c:pt idx="193">
                  <c:v>8273.5</c:v>
                </c:pt>
                <c:pt idx="194">
                  <c:v>8279.5</c:v>
                </c:pt>
                <c:pt idx="195">
                  <c:v>8315.33333333334</c:v>
                </c:pt>
                <c:pt idx="196">
                  <c:v>8384.33333333334</c:v>
                </c:pt>
                <c:pt idx="197">
                  <c:v>8389</c:v>
                </c:pt>
                <c:pt idx="198">
                  <c:v>8413</c:v>
                </c:pt>
                <c:pt idx="199">
                  <c:v>8470.77777777778</c:v>
                </c:pt>
                <c:pt idx="200">
                  <c:v>8563</c:v>
                </c:pt>
                <c:pt idx="201">
                  <c:v>8586.11111111111</c:v>
                </c:pt>
                <c:pt idx="202">
                  <c:v>8602.83333333334</c:v>
                </c:pt>
                <c:pt idx="203">
                  <c:v>8631.27777777778</c:v>
                </c:pt>
                <c:pt idx="204">
                  <c:v>8640.16666666667</c:v>
                </c:pt>
                <c:pt idx="205">
                  <c:v>8679.5</c:v>
                </c:pt>
                <c:pt idx="206">
                  <c:v>8776.33333333334</c:v>
                </c:pt>
                <c:pt idx="207">
                  <c:v>8804.66666666667</c:v>
                </c:pt>
                <c:pt idx="208">
                  <c:v>8986.66666666667</c:v>
                </c:pt>
                <c:pt idx="209">
                  <c:v>9050.83333333334</c:v>
                </c:pt>
                <c:pt idx="210">
                  <c:v>9064.16666666667</c:v>
                </c:pt>
                <c:pt idx="211">
                  <c:v>9073.50000000001</c:v>
                </c:pt>
                <c:pt idx="212">
                  <c:v>9095.50000000001</c:v>
                </c:pt>
                <c:pt idx="213">
                  <c:v>9117.72222222223</c:v>
                </c:pt>
                <c:pt idx="214">
                  <c:v>9142.77777777778</c:v>
                </c:pt>
                <c:pt idx="215">
                  <c:v>9265.22222222223</c:v>
                </c:pt>
                <c:pt idx="216">
                  <c:v>9267.88888888889</c:v>
                </c:pt>
                <c:pt idx="217">
                  <c:v>9349.66666666667</c:v>
                </c:pt>
                <c:pt idx="218">
                  <c:v>9367.55555555556</c:v>
                </c:pt>
                <c:pt idx="219">
                  <c:v>9385.61111111112</c:v>
                </c:pt>
                <c:pt idx="220">
                  <c:v>9417.61111111112</c:v>
                </c:pt>
                <c:pt idx="221">
                  <c:v>9503.83333333334</c:v>
                </c:pt>
                <c:pt idx="222">
                  <c:v>9530.5</c:v>
                </c:pt>
                <c:pt idx="223">
                  <c:v>9564.5</c:v>
                </c:pt>
                <c:pt idx="224">
                  <c:v>9577.83333333334</c:v>
                </c:pt>
                <c:pt idx="225">
                  <c:v>9616.94444444445</c:v>
                </c:pt>
                <c:pt idx="226">
                  <c:v>9623.16666666667</c:v>
                </c:pt>
                <c:pt idx="227">
                  <c:v>9634.50000000001</c:v>
                </c:pt>
                <c:pt idx="228">
                  <c:v>9642.50000000001</c:v>
                </c:pt>
                <c:pt idx="229">
                  <c:v>9683.61111111112</c:v>
                </c:pt>
                <c:pt idx="230">
                  <c:v>9737.11111111112</c:v>
                </c:pt>
                <c:pt idx="231">
                  <c:v>9790.44444444445</c:v>
                </c:pt>
                <c:pt idx="232">
                  <c:v>9794.33333333334</c:v>
                </c:pt>
                <c:pt idx="233">
                  <c:v>9810.83333333334</c:v>
                </c:pt>
                <c:pt idx="234">
                  <c:v>9820.83333333334</c:v>
                </c:pt>
                <c:pt idx="235">
                  <c:v>9878.61111111112</c:v>
                </c:pt>
                <c:pt idx="236">
                  <c:v>9918.61111111112</c:v>
                </c:pt>
                <c:pt idx="237">
                  <c:v>9945.61111111112</c:v>
                </c:pt>
                <c:pt idx="238">
                  <c:v>9956.61111111112</c:v>
                </c:pt>
                <c:pt idx="239">
                  <c:v>9986.11111111112</c:v>
                </c:pt>
                <c:pt idx="240">
                  <c:v>10105.8888888889</c:v>
                </c:pt>
                <c:pt idx="241">
                  <c:v>10135.2777777778</c:v>
                </c:pt>
                <c:pt idx="242">
                  <c:v>10147.7222222222</c:v>
                </c:pt>
                <c:pt idx="243">
                  <c:v>10265.7222222222</c:v>
                </c:pt>
                <c:pt idx="244">
                  <c:v>10305.3888888889</c:v>
                </c:pt>
                <c:pt idx="245">
                  <c:v>10341.9444444444</c:v>
                </c:pt>
                <c:pt idx="246">
                  <c:v>10349.9444444445</c:v>
                </c:pt>
                <c:pt idx="247">
                  <c:v>10370.2777777778</c:v>
                </c:pt>
                <c:pt idx="248">
                  <c:v>10447.7222222222</c:v>
                </c:pt>
                <c:pt idx="249">
                  <c:v>10474.5555555556</c:v>
                </c:pt>
                <c:pt idx="250">
                  <c:v>10491.8888888889</c:v>
                </c:pt>
                <c:pt idx="251">
                  <c:v>10508.5555555556</c:v>
                </c:pt>
                <c:pt idx="252">
                  <c:v>10529.8888888889</c:v>
                </c:pt>
                <c:pt idx="253">
                  <c:v>10558.2222222222</c:v>
                </c:pt>
                <c:pt idx="254">
                  <c:v>10570.8888888889</c:v>
                </c:pt>
                <c:pt idx="255">
                  <c:v>10633.6666666667</c:v>
                </c:pt>
                <c:pt idx="256">
                  <c:v>10783.6666666667</c:v>
                </c:pt>
                <c:pt idx="257">
                  <c:v>10794.5</c:v>
                </c:pt>
                <c:pt idx="258">
                  <c:v>10801.5</c:v>
                </c:pt>
                <c:pt idx="259">
                  <c:v>10809.5</c:v>
                </c:pt>
                <c:pt idx="260">
                  <c:v>10841.2777777778</c:v>
                </c:pt>
                <c:pt idx="261">
                  <c:v>10885.2777777778</c:v>
                </c:pt>
                <c:pt idx="262">
                  <c:v>10915.6111111111</c:v>
                </c:pt>
                <c:pt idx="263">
                  <c:v>10933.9444444445</c:v>
                </c:pt>
                <c:pt idx="264">
                  <c:v>10937.8333333333</c:v>
                </c:pt>
                <c:pt idx="265">
                  <c:v>10944.5</c:v>
                </c:pt>
                <c:pt idx="266">
                  <c:v>10973.1666666667</c:v>
                </c:pt>
                <c:pt idx="267">
                  <c:v>10993.3888888889</c:v>
                </c:pt>
                <c:pt idx="268">
                  <c:v>11102.1666666667</c:v>
                </c:pt>
                <c:pt idx="269">
                  <c:v>11207.9444444445</c:v>
                </c:pt>
                <c:pt idx="270">
                  <c:v>11239.6111111111</c:v>
                </c:pt>
                <c:pt idx="271">
                  <c:v>11363.5555555556</c:v>
                </c:pt>
                <c:pt idx="272">
                  <c:v>11408.8888888889</c:v>
                </c:pt>
                <c:pt idx="273">
                  <c:v>11425.8888888889</c:v>
                </c:pt>
                <c:pt idx="274">
                  <c:v>11438.8888888889</c:v>
                </c:pt>
                <c:pt idx="275">
                  <c:v>11449.2222222222</c:v>
                </c:pt>
                <c:pt idx="276">
                  <c:v>11585.5</c:v>
                </c:pt>
                <c:pt idx="277">
                  <c:v>11639.2777777778</c:v>
                </c:pt>
                <c:pt idx="278">
                  <c:v>11650.6111111111</c:v>
                </c:pt>
                <c:pt idx="279">
                  <c:v>11684.5555555556</c:v>
                </c:pt>
                <c:pt idx="280">
                  <c:v>11730.5555555556</c:v>
                </c:pt>
                <c:pt idx="281">
                  <c:v>11758.7222222222</c:v>
                </c:pt>
                <c:pt idx="282">
                  <c:v>11792.8888888889</c:v>
                </c:pt>
                <c:pt idx="283">
                  <c:v>11821</c:v>
                </c:pt>
                <c:pt idx="284">
                  <c:v>11905.4444444445</c:v>
                </c:pt>
                <c:pt idx="285">
                  <c:v>11924.8888888889</c:v>
                </c:pt>
                <c:pt idx="286">
                  <c:v>11956.6666666667</c:v>
                </c:pt>
                <c:pt idx="287">
                  <c:v>12108.3333333333</c:v>
                </c:pt>
                <c:pt idx="288">
                  <c:v>12389.3333333333</c:v>
                </c:pt>
                <c:pt idx="289">
                  <c:v>12485.1666666667</c:v>
                </c:pt>
                <c:pt idx="290">
                  <c:v>12505.3888888889</c:v>
                </c:pt>
                <c:pt idx="291">
                  <c:v>12650.0555555556</c:v>
                </c:pt>
                <c:pt idx="292">
                  <c:v>12666.5555555556</c:v>
                </c:pt>
                <c:pt idx="293">
                  <c:v>12733.0555555556</c:v>
                </c:pt>
                <c:pt idx="294">
                  <c:v>12753.0555555556</c:v>
                </c:pt>
                <c:pt idx="295">
                  <c:v>12770.3888888889</c:v>
                </c:pt>
                <c:pt idx="296">
                  <c:v>12802.0555555556</c:v>
                </c:pt>
                <c:pt idx="297">
                  <c:v>12893.0555555556</c:v>
                </c:pt>
                <c:pt idx="298">
                  <c:v>12935.8333333333</c:v>
                </c:pt>
                <c:pt idx="299">
                  <c:v>12978.5</c:v>
                </c:pt>
                <c:pt idx="300">
                  <c:v>12987.3888888889</c:v>
                </c:pt>
                <c:pt idx="301">
                  <c:v>13055.1666666667</c:v>
                </c:pt>
                <c:pt idx="302">
                  <c:v>13133.1666666667</c:v>
                </c:pt>
                <c:pt idx="303">
                  <c:v>13217.6111111111</c:v>
                </c:pt>
                <c:pt idx="304">
                  <c:v>13230.6111111111</c:v>
                </c:pt>
                <c:pt idx="305">
                  <c:v>13240.7222222222</c:v>
                </c:pt>
                <c:pt idx="306">
                  <c:v>13249.3888888889</c:v>
                </c:pt>
                <c:pt idx="307">
                  <c:v>13259.0555555556</c:v>
                </c:pt>
                <c:pt idx="308">
                  <c:v>13280.7222222222</c:v>
                </c:pt>
                <c:pt idx="309">
                  <c:v>13291.8333333333</c:v>
                </c:pt>
                <c:pt idx="310">
                  <c:v>13385.7777777778</c:v>
                </c:pt>
                <c:pt idx="311">
                  <c:v>13387.5555555556</c:v>
                </c:pt>
                <c:pt idx="312">
                  <c:v>13423.3333333333</c:v>
                </c:pt>
                <c:pt idx="313">
                  <c:v>13522.3333333333</c:v>
                </c:pt>
                <c:pt idx="314">
                  <c:v>13532.8333333333</c:v>
                </c:pt>
                <c:pt idx="315">
                  <c:v>13539.1666666667</c:v>
                </c:pt>
                <c:pt idx="316">
                  <c:v>13549.8333333333</c:v>
                </c:pt>
                <c:pt idx="317">
                  <c:v>13613.3888888889</c:v>
                </c:pt>
                <c:pt idx="318">
                  <c:v>13636.3888888889</c:v>
                </c:pt>
                <c:pt idx="319">
                  <c:v>13643.3888888889</c:v>
                </c:pt>
                <c:pt idx="320">
                  <c:v>13653.3888888889</c:v>
                </c:pt>
                <c:pt idx="321">
                  <c:v>13699.8333333333</c:v>
                </c:pt>
                <c:pt idx="322">
                  <c:v>13790.6111111111</c:v>
                </c:pt>
                <c:pt idx="323">
                  <c:v>13817.3333333333</c:v>
                </c:pt>
                <c:pt idx="324">
                  <c:v>13870.3333333333</c:v>
                </c:pt>
                <c:pt idx="325">
                  <c:v>13908.4444444445</c:v>
                </c:pt>
                <c:pt idx="326">
                  <c:v>13936.7777777778</c:v>
                </c:pt>
                <c:pt idx="327">
                  <c:v>13960.8888888889</c:v>
                </c:pt>
                <c:pt idx="328">
                  <c:v>13966.8888888889</c:v>
                </c:pt>
                <c:pt idx="329">
                  <c:v>13986.8888888889</c:v>
                </c:pt>
                <c:pt idx="330">
                  <c:v>13999.1666666667</c:v>
                </c:pt>
                <c:pt idx="331">
                  <c:v>14015</c:v>
                </c:pt>
                <c:pt idx="332">
                  <c:v>14041.8333333333</c:v>
                </c:pt>
                <c:pt idx="333">
                  <c:v>14201.5555555556</c:v>
                </c:pt>
                <c:pt idx="334">
                  <c:v>14264.3333333333</c:v>
                </c:pt>
                <c:pt idx="335">
                  <c:v>14266</c:v>
                </c:pt>
                <c:pt idx="336">
                  <c:v>14279.4444444445</c:v>
                </c:pt>
                <c:pt idx="337">
                  <c:v>14344.7777777778</c:v>
                </c:pt>
                <c:pt idx="338">
                  <c:v>14370.0555555556</c:v>
                </c:pt>
                <c:pt idx="339">
                  <c:v>14385.2222222222</c:v>
                </c:pt>
                <c:pt idx="340">
                  <c:v>14408.5555555556</c:v>
                </c:pt>
                <c:pt idx="341">
                  <c:v>14427.5555555556</c:v>
                </c:pt>
                <c:pt idx="342">
                  <c:v>14435.3333333333</c:v>
                </c:pt>
                <c:pt idx="343">
                  <c:v>14533.1111111111</c:v>
                </c:pt>
                <c:pt idx="344">
                  <c:v>14570.4444444445</c:v>
                </c:pt>
                <c:pt idx="345">
                  <c:v>14603.8888888889</c:v>
                </c:pt>
                <c:pt idx="346">
                  <c:v>14639.8888888889</c:v>
                </c:pt>
                <c:pt idx="347">
                  <c:v>14657.9444444445</c:v>
                </c:pt>
                <c:pt idx="348">
                  <c:v>14841.0555555556</c:v>
                </c:pt>
                <c:pt idx="349">
                  <c:v>14942.3888888889</c:v>
                </c:pt>
                <c:pt idx="350">
                  <c:v>14966.8333333333</c:v>
                </c:pt>
                <c:pt idx="351">
                  <c:v>15026.3333333333</c:v>
                </c:pt>
                <c:pt idx="352">
                  <c:v>15055.6666666667</c:v>
                </c:pt>
                <c:pt idx="353">
                  <c:v>15089</c:v>
                </c:pt>
                <c:pt idx="354">
                  <c:v>15155.1111111111</c:v>
                </c:pt>
                <c:pt idx="355">
                  <c:v>15179.2777777778</c:v>
                </c:pt>
                <c:pt idx="356">
                  <c:v>15258.5</c:v>
                </c:pt>
                <c:pt idx="357">
                  <c:v>15296.8333333333</c:v>
                </c:pt>
                <c:pt idx="358">
                  <c:v>15326.1666666667</c:v>
                </c:pt>
                <c:pt idx="359">
                  <c:v>15367</c:v>
                </c:pt>
                <c:pt idx="360">
                  <c:v>15383.8888888889</c:v>
                </c:pt>
                <c:pt idx="361">
                  <c:v>15521.1111111111</c:v>
                </c:pt>
                <c:pt idx="362">
                  <c:v>15536.4444444445</c:v>
                </c:pt>
                <c:pt idx="363">
                  <c:v>15546.6666666667</c:v>
                </c:pt>
                <c:pt idx="364">
                  <c:v>15575.9444444445</c:v>
                </c:pt>
                <c:pt idx="365">
                  <c:v>15602.7777777778</c:v>
                </c:pt>
                <c:pt idx="366">
                  <c:v>15626.1111111111</c:v>
                </c:pt>
                <c:pt idx="367">
                  <c:v>15680.3333333334</c:v>
                </c:pt>
                <c:pt idx="368">
                  <c:v>15681.5555555556</c:v>
                </c:pt>
                <c:pt idx="369">
                  <c:v>15699.3333333334</c:v>
                </c:pt>
                <c:pt idx="370">
                  <c:v>15711.6111111111</c:v>
                </c:pt>
                <c:pt idx="371">
                  <c:v>15974.8333333334</c:v>
                </c:pt>
                <c:pt idx="372">
                  <c:v>15982.8333333333</c:v>
                </c:pt>
                <c:pt idx="373">
                  <c:v>16186.8333333333</c:v>
                </c:pt>
                <c:pt idx="374">
                  <c:v>16191.1666666667</c:v>
                </c:pt>
                <c:pt idx="375">
                  <c:v>16263.8888888889</c:v>
                </c:pt>
                <c:pt idx="376">
                  <c:v>16272.7777777778</c:v>
                </c:pt>
                <c:pt idx="377">
                  <c:v>16335.3888888889</c:v>
                </c:pt>
                <c:pt idx="378">
                  <c:v>16393.8888888889</c:v>
                </c:pt>
                <c:pt idx="379">
                  <c:v>16398.8888888889</c:v>
                </c:pt>
                <c:pt idx="380">
                  <c:v>16533.4444444445</c:v>
                </c:pt>
                <c:pt idx="381">
                  <c:v>16545.6666666667</c:v>
                </c:pt>
                <c:pt idx="382">
                  <c:v>16628.5</c:v>
                </c:pt>
                <c:pt idx="383">
                  <c:v>16694.5</c:v>
                </c:pt>
                <c:pt idx="384">
                  <c:v>16897.5</c:v>
                </c:pt>
                <c:pt idx="385">
                  <c:v>16917.7222222222</c:v>
                </c:pt>
                <c:pt idx="386">
                  <c:v>16997.7222222222</c:v>
                </c:pt>
                <c:pt idx="387">
                  <c:v>17011.0555555556</c:v>
                </c:pt>
                <c:pt idx="388">
                  <c:v>17028.9444444445</c:v>
                </c:pt>
                <c:pt idx="389">
                  <c:v>17064.9444444445</c:v>
                </c:pt>
                <c:pt idx="390">
                  <c:v>17072.9444444445</c:v>
                </c:pt>
                <c:pt idx="391">
                  <c:v>17092.9444444445</c:v>
                </c:pt>
                <c:pt idx="392">
                  <c:v>17160.4444444445</c:v>
                </c:pt>
                <c:pt idx="393">
                  <c:v>17247.8333333334</c:v>
                </c:pt>
                <c:pt idx="394">
                  <c:v>17258.8333333334</c:v>
                </c:pt>
                <c:pt idx="395">
                  <c:v>17301.6111111111</c:v>
                </c:pt>
                <c:pt idx="396">
                  <c:v>17313.8888888889</c:v>
                </c:pt>
                <c:pt idx="397">
                  <c:v>17539.4444444445</c:v>
                </c:pt>
                <c:pt idx="398">
                  <c:v>17556.4444444445</c:v>
                </c:pt>
                <c:pt idx="399">
                  <c:v>17611.3333333334</c:v>
                </c:pt>
                <c:pt idx="400">
                  <c:v>17681.6111111111</c:v>
                </c:pt>
                <c:pt idx="401">
                  <c:v>17774.9444444445</c:v>
                </c:pt>
                <c:pt idx="402">
                  <c:v>17794.9444444445</c:v>
                </c:pt>
                <c:pt idx="403">
                  <c:v>17808.6666666667</c:v>
                </c:pt>
                <c:pt idx="404">
                  <c:v>17835.3333333334</c:v>
                </c:pt>
                <c:pt idx="405">
                  <c:v>18064</c:v>
                </c:pt>
                <c:pt idx="406">
                  <c:v>18077.7777777778</c:v>
                </c:pt>
                <c:pt idx="407">
                  <c:v>18092.4444444445</c:v>
                </c:pt>
                <c:pt idx="408">
                  <c:v>18139.6666666667</c:v>
                </c:pt>
                <c:pt idx="409">
                  <c:v>18155.2222222222</c:v>
                </c:pt>
                <c:pt idx="410">
                  <c:v>18292.1111111111</c:v>
                </c:pt>
                <c:pt idx="411">
                  <c:v>18348.1111111111</c:v>
                </c:pt>
                <c:pt idx="412">
                  <c:v>18377.5555555556</c:v>
                </c:pt>
                <c:pt idx="413">
                  <c:v>18393.5555555556</c:v>
                </c:pt>
                <c:pt idx="414">
                  <c:v>18420.2777777778</c:v>
                </c:pt>
                <c:pt idx="415">
                  <c:v>18436.9444444445</c:v>
                </c:pt>
                <c:pt idx="416">
                  <c:v>18607.6111111111</c:v>
                </c:pt>
                <c:pt idx="417">
                  <c:v>18844.0555555556</c:v>
                </c:pt>
                <c:pt idx="418">
                  <c:v>18877.8333333334</c:v>
                </c:pt>
                <c:pt idx="419">
                  <c:v>18907.8333333334</c:v>
                </c:pt>
                <c:pt idx="420">
                  <c:v>18910.9444444445</c:v>
                </c:pt>
                <c:pt idx="421">
                  <c:v>18914.0555555556</c:v>
                </c:pt>
                <c:pt idx="422">
                  <c:v>18947.2777777778</c:v>
                </c:pt>
                <c:pt idx="423">
                  <c:v>18990.0555555556</c:v>
                </c:pt>
                <c:pt idx="424">
                  <c:v>19024.5555555556</c:v>
                </c:pt>
                <c:pt idx="425">
                  <c:v>19140.5555555556</c:v>
                </c:pt>
                <c:pt idx="426">
                  <c:v>19152.1666666667</c:v>
                </c:pt>
                <c:pt idx="427">
                  <c:v>19202.3333333334</c:v>
                </c:pt>
                <c:pt idx="428">
                  <c:v>19370.1666666667</c:v>
                </c:pt>
                <c:pt idx="429">
                  <c:v>19400.1666666667</c:v>
                </c:pt>
                <c:pt idx="430">
                  <c:v>19415.2777777778</c:v>
                </c:pt>
                <c:pt idx="431">
                  <c:v>19433.6111111111</c:v>
                </c:pt>
                <c:pt idx="432">
                  <c:v>19441.1111111111</c:v>
                </c:pt>
                <c:pt idx="433">
                  <c:v>19448.8888888889</c:v>
                </c:pt>
                <c:pt idx="434">
                  <c:v>19453.2222222222</c:v>
                </c:pt>
                <c:pt idx="435">
                  <c:v>19626.7777777778</c:v>
                </c:pt>
                <c:pt idx="436">
                  <c:v>19645.1111111111</c:v>
                </c:pt>
                <c:pt idx="437">
                  <c:v>19651.3333333333</c:v>
                </c:pt>
                <c:pt idx="438">
                  <c:v>19682</c:v>
                </c:pt>
                <c:pt idx="439">
                  <c:v>19697.8333333333</c:v>
                </c:pt>
                <c:pt idx="440">
                  <c:v>19725.2222222222</c:v>
                </c:pt>
                <c:pt idx="441">
                  <c:v>19749.6666666667</c:v>
                </c:pt>
                <c:pt idx="442">
                  <c:v>19763.6666666667</c:v>
                </c:pt>
                <c:pt idx="443">
                  <c:v>19830.8888888889</c:v>
                </c:pt>
                <c:pt idx="444">
                  <c:v>19861.6111111111</c:v>
                </c:pt>
                <c:pt idx="445">
                  <c:v>19891.6111111111</c:v>
                </c:pt>
                <c:pt idx="446">
                  <c:v>19925.8333333334</c:v>
                </c:pt>
                <c:pt idx="447">
                  <c:v>20101.8333333334</c:v>
                </c:pt>
                <c:pt idx="448">
                  <c:v>20119.6111111111</c:v>
                </c:pt>
                <c:pt idx="449">
                  <c:v>20129.3333333333</c:v>
                </c:pt>
                <c:pt idx="450">
                  <c:v>20168.9444444445</c:v>
                </c:pt>
                <c:pt idx="451">
                  <c:v>20253.3888888889</c:v>
                </c:pt>
                <c:pt idx="452">
                  <c:v>20258.8888888889</c:v>
                </c:pt>
                <c:pt idx="453">
                  <c:v>20327.8333333333</c:v>
                </c:pt>
                <c:pt idx="454">
                  <c:v>20337.8333333333</c:v>
                </c:pt>
                <c:pt idx="455">
                  <c:v>20386.7222222222</c:v>
                </c:pt>
                <c:pt idx="456">
                  <c:v>20436.2222222222</c:v>
                </c:pt>
                <c:pt idx="457">
                  <c:v>20481.5555555556</c:v>
                </c:pt>
                <c:pt idx="458">
                  <c:v>20583.5555555556</c:v>
                </c:pt>
                <c:pt idx="459">
                  <c:v>20629.0555555556</c:v>
                </c:pt>
                <c:pt idx="460">
                  <c:v>20640.5555555556</c:v>
                </c:pt>
                <c:pt idx="461">
                  <c:v>20666.1111111111</c:v>
                </c:pt>
                <c:pt idx="462">
                  <c:v>20698.8333333333</c:v>
                </c:pt>
                <c:pt idx="463">
                  <c:v>20709.0555555556</c:v>
                </c:pt>
                <c:pt idx="464">
                  <c:v>20744.0555555556</c:v>
                </c:pt>
                <c:pt idx="465">
                  <c:v>20756.5</c:v>
                </c:pt>
                <c:pt idx="466">
                  <c:v>20771.6111111111</c:v>
                </c:pt>
                <c:pt idx="467">
                  <c:v>20931.7222222222</c:v>
                </c:pt>
                <c:pt idx="468">
                  <c:v>20941.7222222222</c:v>
                </c:pt>
                <c:pt idx="469">
                  <c:v>21039.5</c:v>
                </c:pt>
                <c:pt idx="470">
                  <c:v>21047.2777777778</c:v>
                </c:pt>
                <c:pt idx="471">
                  <c:v>21065.2222222222</c:v>
                </c:pt>
                <c:pt idx="472">
                  <c:v>21087.7777777778</c:v>
                </c:pt>
                <c:pt idx="473">
                  <c:v>21170.1111111111</c:v>
                </c:pt>
                <c:pt idx="474">
                  <c:v>21195.6111111111</c:v>
                </c:pt>
                <c:pt idx="475">
                  <c:v>21208.8333333333</c:v>
                </c:pt>
                <c:pt idx="476">
                  <c:v>21361.6111111111</c:v>
                </c:pt>
                <c:pt idx="477">
                  <c:v>21495.6666666667</c:v>
                </c:pt>
                <c:pt idx="478">
                  <c:v>21510.7777777778</c:v>
                </c:pt>
                <c:pt idx="479">
                  <c:v>21550.3888888889</c:v>
                </c:pt>
                <c:pt idx="480">
                  <c:v>21582.8888888889</c:v>
                </c:pt>
                <c:pt idx="481">
                  <c:v>21706.3333333333</c:v>
                </c:pt>
                <c:pt idx="482">
                  <c:v>21730.1666666667</c:v>
                </c:pt>
                <c:pt idx="483">
                  <c:v>21739.6111111111</c:v>
                </c:pt>
                <c:pt idx="484">
                  <c:v>21755.1111111111</c:v>
                </c:pt>
                <c:pt idx="485">
                  <c:v>21772.8888888889</c:v>
                </c:pt>
                <c:pt idx="486">
                  <c:v>21820.8888888889</c:v>
                </c:pt>
                <c:pt idx="487">
                  <c:v>21829.3888888889</c:v>
                </c:pt>
              </c:numCache>
            </c:numRef>
          </c:xVal>
          <c:yVal>
            <c:numRef>
              <c:f>'Day 1'!$AW$2:$AW$489</c:f>
              <c:numCache>
                <c:formatCode>General</c:formatCode>
                <c:ptCount val="488"/>
                <c:pt idx="0">
                  <c:v>158.166666666667</c:v>
                </c:pt>
                <c:pt idx="1">
                  <c:v>38</c:v>
                </c:pt>
                <c:pt idx="2">
                  <c:v>10.2222222222222</c:v>
                </c:pt>
                <c:pt idx="3">
                  <c:v>103.5</c:v>
                </c:pt>
                <c:pt idx="4">
                  <c:v>11.5</c:v>
                </c:pt>
                <c:pt idx="5">
                  <c:v>5.77777777777778</c:v>
                </c:pt>
                <c:pt idx="6">
                  <c:v>20.2222222222222</c:v>
                </c:pt>
                <c:pt idx="7">
                  <c:v>17.5</c:v>
                </c:pt>
                <c:pt idx="8">
                  <c:v>42.5</c:v>
                </c:pt>
                <c:pt idx="9">
                  <c:v>22.3888888888889</c:v>
                </c:pt>
                <c:pt idx="10">
                  <c:v>12.7777777777778</c:v>
                </c:pt>
                <c:pt idx="11">
                  <c:v>15.1111111111111</c:v>
                </c:pt>
                <c:pt idx="12">
                  <c:v>22.6666666666667</c:v>
                </c:pt>
                <c:pt idx="13">
                  <c:v>282.388888888889</c:v>
                </c:pt>
                <c:pt idx="14">
                  <c:v>81.6666666666667</c:v>
                </c:pt>
                <c:pt idx="15">
                  <c:v>74</c:v>
                </c:pt>
                <c:pt idx="16">
                  <c:v>74.5555555555556</c:v>
                </c:pt>
                <c:pt idx="17">
                  <c:v>14.0555555555556</c:v>
                </c:pt>
                <c:pt idx="18">
                  <c:v>14.6666666666667</c:v>
                </c:pt>
                <c:pt idx="19">
                  <c:v>7.22222222222222</c:v>
                </c:pt>
                <c:pt idx="20">
                  <c:v>4.22222222222222</c:v>
                </c:pt>
                <c:pt idx="21">
                  <c:v>20.4444444444444</c:v>
                </c:pt>
                <c:pt idx="22">
                  <c:v>14.6666666666667</c:v>
                </c:pt>
                <c:pt idx="23">
                  <c:v>13.7222222222222</c:v>
                </c:pt>
                <c:pt idx="24">
                  <c:v>25.6666666666667</c:v>
                </c:pt>
                <c:pt idx="25">
                  <c:v>26.3888888888889</c:v>
                </c:pt>
                <c:pt idx="26">
                  <c:v>102.666666666667</c:v>
                </c:pt>
                <c:pt idx="27">
                  <c:v>194.666666666667</c:v>
                </c:pt>
                <c:pt idx="28">
                  <c:v>49</c:v>
                </c:pt>
                <c:pt idx="29">
                  <c:v>18.8888888888889</c:v>
                </c:pt>
                <c:pt idx="30">
                  <c:v>12.2777777777778</c:v>
                </c:pt>
                <c:pt idx="31">
                  <c:v>14.3333333333333</c:v>
                </c:pt>
                <c:pt idx="32">
                  <c:v>22</c:v>
                </c:pt>
                <c:pt idx="33">
                  <c:v>107.333333333333</c:v>
                </c:pt>
                <c:pt idx="34">
                  <c:v>21.3333333333333</c:v>
                </c:pt>
                <c:pt idx="35">
                  <c:v>23.1111111111111</c:v>
                </c:pt>
                <c:pt idx="36">
                  <c:v>10.2222222222222</c:v>
                </c:pt>
                <c:pt idx="37">
                  <c:v>154.666666666667</c:v>
                </c:pt>
                <c:pt idx="38">
                  <c:v>42.6111111111111</c:v>
                </c:pt>
                <c:pt idx="39">
                  <c:v>5.33333333333333</c:v>
                </c:pt>
                <c:pt idx="40">
                  <c:v>17.5</c:v>
                </c:pt>
                <c:pt idx="41">
                  <c:v>7.22222222222222</c:v>
                </c:pt>
                <c:pt idx="42">
                  <c:v>6.66666666666667</c:v>
                </c:pt>
                <c:pt idx="43">
                  <c:v>10.6666666666667</c:v>
                </c:pt>
                <c:pt idx="44">
                  <c:v>3.88888888888889</c:v>
                </c:pt>
                <c:pt idx="45">
                  <c:v>36.6666666666667</c:v>
                </c:pt>
                <c:pt idx="46">
                  <c:v>8.88888888888889</c:v>
                </c:pt>
                <c:pt idx="47">
                  <c:v>20</c:v>
                </c:pt>
                <c:pt idx="48">
                  <c:v>23.2222222222222</c:v>
                </c:pt>
                <c:pt idx="49">
                  <c:v>35</c:v>
                </c:pt>
                <c:pt idx="50">
                  <c:v>7.94444444444444</c:v>
                </c:pt>
                <c:pt idx="51">
                  <c:v>10.2222222222222</c:v>
                </c:pt>
                <c:pt idx="52">
                  <c:v>33.8888888888889</c:v>
                </c:pt>
                <c:pt idx="53">
                  <c:v>7.33333333333333</c:v>
                </c:pt>
                <c:pt idx="54">
                  <c:v>63.8888888888889</c:v>
                </c:pt>
                <c:pt idx="55">
                  <c:v>16.0555555555556</c:v>
                </c:pt>
                <c:pt idx="56">
                  <c:v>32.8888888888889</c:v>
                </c:pt>
                <c:pt idx="57">
                  <c:v>25.6666666666667</c:v>
                </c:pt>
                <c:pt idx="58">
                  <c:v>7.5</c:v>
                </c:pt>
                <c:pt idx="59">
                  <c:v>9</c:v>
                </c:pt>
                <c:pt idx="60">
                  <c:v>17.3333333333333</c:v>
                </c:pt>
                <c:pt idx="61">
                  <c:v>117.333333333333</c:v>
                </c:pt>
                <c:pt idx="62">
                  <c:v>47.5</c:v>
                </c:pt>
                <c:pt idx="63">
                  <c:v>63.3888888888889</c:v>
                </c:pt>
                <c:pt idx="64">
                  <c:v>55.7222222222222</c:v>
                </c:pt>
                <c:pt idx="65">
                  <c:v>92.4444444444444</c:v>
                </c:pt>
                <c:pt idx="66">
                  <c:v>138.444444444444</c:v>
                </c:pt>
                <c:pt idx="67">
                  <c:v>20.7777777777778</c:v>
                </c:pt>
                <c:pt idx="68">
                  <c:v>15.1666666666667</c:v>
                </c:pt>
                <c:pt idx="69">
                  <c:v>65.3333333333333</c:v>
                </c:pt>
                <c:pt idx="70">
                  <c:v>18.3333333333333</c:v>
                </c:pt>
                <c:pt idx="71">
                  <c:v>21.7777777777778</c:v>
                </c:pt>
                <c:pt idx="72">
                  <c:v>16.6666666666667</c:v>
                </c:pt>
                <c:pt idx="73">
                  <c:v>10.3333333333333</c:v>
                </c:pt>
                <c:pt idx="74">
                  <c:v>78.6666666666667</c:v>
                </c:pt>
                <c:pt idx="75">
                  <c:v>21</c:v>
                </c:pt>
                <c:pt idx="76">
                  <c:v>64</c:v>
                </c:pt>
                <c:pt idx="77">
                  <c:v>5.55555555555556</c:v>
                </c:pt>
                <c:pt idx="78">
                  <c:v>45.2222222222222</c:v>
                </c:pt>
                <c:pt idx="79">
                  <c:v>10.2222222222222</c:v>
                </c:pt>
                <c:pt idx="80">
                  <c:v>78</c:v>
                </c:pt>
                <c:pt idx="81">
                  <c:v>82.2222222222222</c:v>
                </c:pt>
                <c:pt idx="82">
                  <c:v>18.6666666666667</c:v>
                </c:pt>
                <c:pt idx="83">
                  <c:v>50</c:v>
                </c:pt>
                <c:pt idx="84">
                  <c:v>32</c:v>
                </c:pt>
                <c:pt idx="85">
                  <c:v>21.1111111111111</c:v>
                </c:pt>
                <c:pt idx="86">
                  <c:v>434.444444444445</c:v>
                </c:pt>
                <c:pt idx="87">
                  <c:v>10</c:v>
                </c:pt>
                <c:pt idx="88">
                  <c:v>18</c:v>
                </c:pt>
                <c:pt idx="89">
                  <c:v>9.44444444444444</c:v>
                </c:pt>
                <c:pt idx="90">
                  <c:v>7.11111111111111</c:v>
                </c:pt>
                <c:pt idx="91">
                  <c:v>7</c:v>
                </c:pt>
                <c:pt idx="92">
                  <c:v>11.6666666666667</c:v>
                </c:pt>
                <c:pt idx="93">
                  <c:v>7.11111111111111</c:v>
                </c:pt>
                <c:pt idx="94">
                  <c:v>36.6666666666667</c:v>
                </c:pt>
                <c:pt idx="95">
                  <c:v>7.77777777777778</c:v>
                </c:pt>
                <c:pt idx="96">
                  <c:v>28</c:v>
                </c:pt>
                <c:pt idx="97">
                  <c:v>12</c:v>
                </c:pt>
                <c:pt idx="98">
                  <c:v>8.44444444444444</c:v>
                </c:pt>
                <c:pt idx="99">
                  <c:v>50.6666666666667</c:v>
                </c:pt>
                <c:pt idx="100">
                  <c:v>8.16666666666667</c:v>
                </c:pt>
                <c:pt idx="101">
                  <c:v>15</c:v>
                </c:pt>
                <c:pt idx="102">
                  <c:v>105.833333333333</c:v>
                </c:pt>
                <c:pt idx="103">
                  <c:v>46.2222222222222</c:v>
                </c:pt>
                <c:pt idx="104">
                  <c:v>66.4444444444444</c:v>
                </c:pt>
                <c:pt idx="105">
                  <c:v>21.6666666666667</c:v>
                </c:pt>
                <c:pt idx="106">
                  <c:v>13.3333333333333</c:v>
                </c:pt>
                <c:pt idx="107">
                  <c:v>1.22222222222222</c:v>
                </c:pt>
                <c:pt idx="108">
                  <c:v>2.5</c:v>
                </c:pt>
                <c:pt idx="109">
                  <c:v>11.1111111111111</c:v>
                </c:pt>
                <c:pt idx="110">
                  <c:v>16</c:v>
                </c:pt>
                <c:pt idx="111">
                  <c:v>44.7222222222222</c:v>
                </c:pt>
                <c:pt idx="112">
                  <c:v>38.6666666666667</c:v>
                </c:pt>
                <c:pt idx="113">
                  <c:v>6.22222222222222</c:v>
                </c:pt>
                <c:pt idx="114">
                  <c:v>10</c:v>
                </c:pt>
                <c:pt idx="115">
                  <c:v>18.8888888888889</c:v>
                </c:pt>
                <c:pt idx="116">
                  <c:v>48.8888888888889</c:v>
                </c:pt>
                <c:pt idx="117">
                  <c:v>44.7222222222222</c:v>
                </c:pt>
                <c:pt idx="118">
                  <c:v>44</c:v>
                </c:pt>
                <c:pt idx="119">
                  <c:v>28.8888888888889</c:v>
                </c:pt>
                <c:pt idx="120">
                  <c:v>51</c:v>
                </c:pt>
                <c:pt idx="121">
                  <c:v>17.8888888888889</c:v>
                </c:pt>
                <c:pt idx="122">
                  <c:v>7.5</c:v>
                </c:pt>
                <c:pt idx="123">
                  <c:v>4.5</c:v>
                </c:pt>
                <c:pt idx="124">
                  <c:v>43.3333333333333</c:v>
                </c:pt>
                <c:pt idx="125">
                  <c:v>43</c:v>
                </c:pt>
                <c:pt idx="126">
                  <c:v>41.5555555555556</c:v>
                </c:pt>
                <c:pt idx="127">
                  <c:v>119.111111111111</c:v>
                </c:pt>
                <c:pt idx="128">
                  <c:v>9</c:v>
                </c:pt>
                <c:pt idx="129">
                  <c:v>33.8333333333333</c:v>
                </c:pt>
                <c:pt idx="130">
                  <c:v>5.05555555555556</c:v>
                </c:pt>
                <c:pt idx="131">
                  <c:v>7.22222222222222</c:v>
                </c:pt>
                <c:pt idx="132">
                  <c:v>18.5</c:v>
                </c:pt>
                <c:pt idx="133">
                  <c:v>73.5</c:v>
                </c:pt>
                <c:pt idx="134">
                  <c:v>132</c:v>
                </c:pt>
                <c:pt idx="135">
                  <c:v>8</c:v>
                </c:pt>
                <c:pt idx="136">
                  <c:v>6.11111111111111</c:v>
                </c:pt>
                <c:pt idx="137">
                  <c:v>15.8888888888889</c:v>
                </c:pt>
                <c:pt idx="138">
                  <c:v>82.8333333333334</c:v>
                </c:pt>
                <c:pt idx="139">
                  <c:v>96.8888888888889</c:v>
                </c:pt>
                <c:pt idx="140">
                  <c:v>13.8888888888889</c:v>
                </c:pt>
                <c:pt idx="141">
                  <c:v>34</c:v>
                </c:pt>
                <c:pt idx="142">
                  <c:v>16</c:v>
                </c:pt>
                <c:pt idx="143">
                  <c:v>16</c:v>
                </c:pt>
                <c:pt idx="144">
                  <c:v>12.0555555555556</c:v>
                </c:pt>
                <c:pt idx="145">
                  <c:v>26.7222222222222</c:v>
                </c:pt>
                <c:pt idx="146">
                  <c:v>7.94444444444444</c:v>
                </c:pt>
                <c:pt idx="147">
                  <c:v>37.7777777777778</c:v>
                </c:pt>
                <c:pt idx="148">
                  <c:v>11</c:v>
                </c:pt>
                <c:pt idx="149">
                  <c:v>296</c:v>
                </c:pt>
                <c:pt idx="150">
                  <c:v>9.77777777777778</c:v>
                </c:pt>
                <c:pt idx="151">
                  <c:v>79.4444444444444</c:v>
                </c:pt>
                <c:pt idx="152">
                  <c:v>135</c:v>
                </c:pt>
                <c:pt idx="153">
                  <c:v>22.2222222222222</c:v>
                </c:pt>
                <c:pt idx="154">
                  <c:v>63.8888888888889</c:v>
                </c:pt>
                <c:pt idx="155">
                  <c:v>69.2222222222222</c:v>
                </c:pt>
                <c:pt idx="156">
                  <c:v>32.6666666666667</c:v>
                </c:pt>
                <c:pt idx="157">
                  <c:v>6.11111111111111</c:v>
                </c:pt>
                <c:pt idx="158">
                  <c:v>8.66666666666667</c:v>
                </c:pt>
                <c:pt idx="159">
                  <c:v>97.1111111111111</c:v>
                </c:pt>
                <c:pt idx="160">
                  <c:v>28.3333333333333</c:v>
                </c:pt>
                <c:pt idx="161">
                  <c:v>172.5</c:v>
                </c:pt>
                <c:pt idx="162">
                  <c:v>53.6666666666667</c:v>
                </c:pt>
                <c:pt idx="163">
                  <c:v>16.8888888888889</c:v>
                </c:pt>
                <c:pt idx="164">
                  <c:v>14.7777777777778</c:v>
                </c:pt>
                <c:pt idx="165">
                  <c:v>7.55555555555556</c:v>
                </c:pt>
                <c:pt idx="166">
                  <c:v>25.6666666666667</c:v>
                </c:pt>
                <c:pt idx="167">
                  <c:v>213.444444444444</c:v>
                </c:pt>
                <c:pt idx="168">
                  <c:v>20</c:v>
                </c:pt>
                <c:pt idx="169">
                  <c:v>9.77777777777778</c:v>
                </c:pt>
                <c:pt idx="170">
                  <c:v>46.9444444444444</c:v>
                </c:pt>
                <c:pt idx="171">
                  <c:v>23</c:v>
                </c:pt>
                <c:pt idx="172">
                  <c:v>6.22222222222222</c:v>
                </c:pt>
                <c:pt idx="173">
                  <c:v>45.3333333333333</c:v>
                </c:pt>
                <c:pt idx="174">
                  <c:v>43.3333333333333</c:v>
                </c:pt>
                <c:pt idx="175">
                  <c:v>30.6666666666667</c:v>
                </c:pt>
                <c:pt idx="176">
                  <c:v>9.44444444444444</c:v>
                </c:pt>
                <c:pt idx="177">
                  <c:v>22</c:v>
                </c:pt>
                <c:pt idx="178">
                  <c:v>14.0555555555556</c:v>
                </c:pt>
                <c:pt idx="179">
                  <c:v>34.6666666666667</c:v>
                </c:pt>
                <c:pt idx="180">
                  <c:v>322</c:v>
                </c:pt>
                <c:pt idx="181">
                  <c:v>94</c:v>
                </c:pt>
                <c:pt idx="182">
                  <c:v>37.3333333333333</c:v>
                </c:pt>
                <c:pt idx="183">
                  <c:v>34.6666666666667</c:v>
                </c:pt>
                <c:pt idx="184">
                  <c:v>39</c:v>
                </c:pt>
                <c:pt idx="185">
                  <c:v>8.33333333333333</c:v>
                </c:pt>
                <c:pt idx="186">
                  <c:v>140.388888888889</c:v>
                </c:pt>
                <c:pt idx="187">
                  <c:v>18.6666666666667</c:v>
                </c:pt>
                <c:pt idx="188">
                  <c:v>25.3333333333333</c:v>
                </c:pt>
                <c:pt idx="189">
                  <c:v>59.5</c:v>
                </c:pt>
                <c:pt idx="190">
                  <c:v>7.77777777777778</c:v>
                </c:pt>
                <c:pt idx="191">
                  <c:v>12</c:v>
                </c:pt>
                <c:pt idx="192">
                  <c:v>14.0555555555556</c:v>
                </c:pt>
                <c:pt idx="193">
                  <c:v>65.3333333333333</c:v>
                </c:pt>
                <c:pt idx="194">
                  <c:v>6</c:v>
                </c:pt>
                <c:pt idx="195">
                  <c:v>35.8333333333333</c:v>
                </c:pt>
                <c:pt idx="196">
                  <c:v>69</c:v>
                </c:pt>
                <c:pt idx="197">
                  <c:v>4.66666666666667</c:v>
                </c:pt>
                <c:pt idx="198">
                  <c:v>24</c:v>
                </c:pt>
                <c:pt idx="199">
                  <c:v>57.7777777777778</c:v>
                </c:pt>
                <c:pt idx="200">
                  <c:v>92.2222222222222</c:v>
                </c:pt>
                <c:pt idx="201">
                  <c:v>23.1111111111111</c:v>
                </c:pt>
                <c:pt idx="202">
                  <c:v>16.7222222222222</c:v>
                </c:pt>
                <c:pt idx="203">
                  <c:v>28.4444444444444</c:v>
                </c:pt>
                <c:pt idx="204">
                  <c:v>8.88888888888889</c:v>
                </c:pt>
                <c:pt idx="205">
                  <c:v>39.3333333333333</c:v>
                </c:pt>
                <c:pt idx="206">
                  <c:v>96.8333333333333</c:v>
                </c:pt>
                <c:pt idx="207">
                  <c:v>28.3333333333333</c:v>
                </c:pt>
                <c:pt idx="208">
                  <c:v>182</c:v>
                </c:pt>
                <c:pt idx="209">
                  <c:v>64.1666666666667</c:v>
                </c:pt>
                <c:pt idx="210">
                  <c:v>13.3333333333333</c:v>
                </c:pt>
                <c:pt idx="211">
                  <c:v>9.33333333333333</c:v>
                </c:pt>
                <c:pt idx="212">
                  <c:v>22</c:v>
                </c:pt>
                <c:pt idx="213">
                  <c:v>22.2222222222222</c:v>
                </c:pt>
                <c:pt idx="214">
                  <c:v>25.0555555555556</c:v>
                </c:pt>
                <c:pt idx="215">
                  <c:v>122.444444444444</c:v>
                </c:pt>
                <c:pt idx="216">
                  <c:v>2.66666666666667</c:v>
                </c:pt>
                <c:pt idx="217">
                  <c:v>81.7777777777778</c:v>
                </c:pt>
                <c:pt idx="218">
                  <c:v>17.8888888888889</c:v>
                </c:pt>
                <c:pt idx="219">
                  <c:v>18.0555555555556</c:v>
                </c:pt>
                <c:pt idx="220">
                  <c:v>32</c:v>
                </c:pt>
                <c:pt idx="221">
                  <c:v>86.2222222222222</c:v>
                </c:pt>
                <c:pt idx="222">
                  <c:v>26.6666666666667</c:v>
                </c:pt>
                <c:pt idx="223">
                  <c:v>34</c:v>
                </c:pt>
                <c:pt idx="224">
                  <c:v>13.3333333333333</c:v>
                </c:pt>
                <c:pt idx="225">
                  <c:v>39.1111111111111</c:v>
                </c:pt>
                <c:pt idx="226">
                  <c:v>6.22222222222222</c:v>
                </c:pt>
                <c:pt idx="227">
                  <c:v>11.3333333333333</c:v>
                </c:pt>
                <c:pt idx="228">
                  <c:v>8</c:v>
                </c:pt>
                <c:pt idx="229">
                  <c:v>41.1111111111111</c:v>
                </c:pt>
                <c:pt idx="230">
                  <c:v>53.5</c:v>
                </c:pt>
                <c:pt idx="231">
                  <c:v>53.3333333333333</c:v>
                </c:pt>
                <c:pt idx="232">
                  <c:v>3.88888888888889</c:v>
                </c:pt>
                <c:pt idx="233">
                  <c:v>16.5</c:v>
                </c:pt>
                <c:pt idx="234">
                  <c:v>10</c:v>
                </c:pt>
                <c:pt idx="235">
                  <c:v>57.7777777777778</c:v>
                </c:pt>
                <c:pt idx="236">
                  <c:v>40</c:v>
                </c:pt>
                <c:pt idx="237">
                  <c:v>27</c:v>
                </c:pt>
                <c:pt idx="238">
                  <c:v>11</c:v>
                </c:pt>
                <c:pt idx="239">
                  <c:v>29.5</c:v>
                </c:pt>
                <c:pt idx="240">
                  <c:v>119.777777777778</c:v>
                </c:pt>
                <c:pt idx="241">
                  <c:v>29.3888888888889</c:v>
                </c:pt>
                <c:pt idx="242">
                  <c:v>12.4444444444444</c:v>
                </c:pt>
                <c:pt idx="243">
                  <c:v>118</c:v>
                </c:pt>
                <c:pt idx="244">
                  <c:v>39.6666666666667</c:v>
                </c:pt>
                <c:pt idx="245">
                  <c:v>36.5555555555556</c:v>
                </c:pt>
                <c:pt idx="246">
                  <c:v>8</c:v>
                </c:pt>
                <c:pt idx="247">
                  <c:v>20.3333333333333</c:v>
                </c:pt>
                <c:pt idx="248">
                  <c:v>77.4444444444444</c:v>
                </c:pt>
                <c:pt idx="249">
                  <c:v>26.8333333333333</c:v>
                </c:pt>
                <c:pt idx="250">
                  <c:v>17.3333333333333</c:v>
                </c:pt>
                <c:pt idx="251">
                  <c:v>16.6666666666667</c:v>
                </c:pt>
                <c:pt idx="252">
                  <c:v>21.3333333333333</c:v>
                </c:pt>
                <c:pt idx="253">
                  <c:v>28.3333333333333</c:v>
                </c:pt>
                <c:pt idx="254">
                  <c:v>12.6666666666667</c:v>
                </c:pt>
                <c:pt idx="255">
                  <c:v>62.7777777777778</c:v>
                </c:pt>
                <c:pt idx="256">
                  <c:v>150</c:v>
                </c:pt>
                <c:pt idx="257">
                  <c:v>10.8333333333333</c:v>
                </c:pt>
                <c:pt idx="258">
                  <c:v>7</c:v>
                </c:pt>
                <c:pt idx="259">
                  <c:v>8</c:v>
                </c:pt>
                <c:pt idx="260">
                  <c:v>31.7777777777778</c:v>
                </c:pt>
                <c:pt idx="261">
                  <c:v>44</c:v>
                </c:pt>
                <c:pt idx="262">
                  <c:v>30.3333333333333</c:v>
                </c:pt>
                <c:pt idx="263">
                  <c:v>18.3333333333333</c:v>
                </c:pt>
                <c:pt idx="264">
                  <c:v>3.88888888888889</c:v>
                </c:pt>
                <c:pt idx="265">
                  <c:v>6.66666666666667</c:v>
                </c:pt>
                <c:pt idx="266">
                  <c:v>28.6666666666667</c:v>
                </c:pt>
                <c:pt idx="267">
                  <c:v>20.2222222222222</c:v>
                </c:pt>
                <c:pt idx="268">
                  <c:v>108.777777777778</c:v>
                </c:pt>
                <c:pt idx="269">
                  <c:v>105.777777777778</c:v>
                </c:pt>
                <c:pt idx="270">
                  <c:v>31.6666666666667</c:v>
                </c:pt>
                <c:pt idx="271">
                  <c:v>123.944444444444</c:v>
                </c:pt>
                <c:pt idx="272">
                  <c:v>45.3333333333333</c:v>
                </c:pt>
                <c:pt idx="273">
                  <c:v>17</c:v>
                </c:pt>
                <c:pt idx="274">
                  <c:v>13</c:v>
                </c:pt>
                <c:pt idx="275">
                  <c:v>10.3333333333333</c:v>
                </c:pt>
                <c:pt idx="276">
                  <c:v>136.277777777778</c:v>
                </c:pt>
                <c:pt idx="277">
                  <c:v>53.7777777777778</c:v>
                </c:pt>
                <c:pt idx="278">
                  <c:v>11.3333333333333</c:v>
                </c:pt>
                <c:pt idx="279">
                  <c:v>33.9444444444444</c:v>
                </c:pt>
                <c:pt idx="280">
                  <c:v>46</c:v>
                </c:pt>
                <c:pt idx="281">
                  <c:v>28.1666666666667</c:v>
                </c:pt>
                <c:pt idx="282">
                  <c:v>34.1666666666667</c:v>
                </c:pt>
                <c:pt idx="283">
                  <c:v>28.1111111111111</c:v>
                </c:pt>
                <c:pt idx="284">
                  <c:v>84.4444444444444</c:v>
                </c:pt>
                <c:pt idx="285">
                  <c:v>19.4444444444444</c:v>
                </c:pt>
                <c:pt idx="286">
                  <c:v>31.7777777777778</c:v>
                </c:pt>
                <c:pt idx="287">
                  <c:v>151.666666666667</c:v>
                </c:pt>
                <c:pt idx="288">
                  <c:v>281</c:v>
                </c:pt>
                <c:pt idx="289">
                  <c:v>95.8333333333333</c:v>
                </c:pt>
                <c:pt idx="290">
                  <c:v>20.2222222222222</c:v>
                </c:pt>
                <c:pt idx="291">
                  <c:v>144.666666666667</c:v>
                </c:pt>
                <c:pt idx="292">
                  <c:v>16.5</c:v>
                </c:pt>
                <c:pt idx="293">
                  <c:v>66.5</c:v>
                </c:pt>
                <c:pt idx="294">
                  <c:v>20</c:v>
                </c:pt>
                <c:pt idx="295">
                  <c:v>17.3333333333333</c:v>
                </c:pt>
                <c:pt idx="296">
                  <c:v>31.6666666666667</c:v>
                </c:pt>
                <c:pt idx="297">
                  <c:v>91</c:v>
                </c:pt>
                <c:pt idx="298">
                  <c:v>42.7777777777778</c:v>
                </c:pt>
                <c:pt idx="299">
                  <c:v>42.6666666666667</c:v>
                </c:pt>
                <c:pt idx="300">
                  <c:v>8.88888888888889</c:v>
                </c:pt>
                <c:pt idx="301">
                  <c:v>67.7777777777778</c:v>
                </c:pt>
                <c:pt idx="302">
                  <c:v>78</c:v>
                </c:pt>
                <c:pt idx="303">
                  <c:v>84.4444444444444</c:v>
                </c:pt>
                <c:pt idx="304">
                  <c:v>13</c:v>
                </c:pt>
                <c:pt idx="305">
                  <c:v>10.1111111111111</c:v>
                </c:pt>
                <c:pt idx="306">
                  <c:v>8.66666666666667</c:v>
                </c:pt>
                <c:pt idx="307">
                  <c:v>9.66666666666667</c:v>
                </c:pt>
                <c:pt idx="308">
                  <c:v>21.6666666666667</c:v>
                </c:pt>
                <c:pt idx="309">
                  <c:v>11.1111111111111</c:v>
                </c:pt>
                <c:pt idx="310">
                  <c:v>93.9444444444444</c:v>
                </c:pt>
                <c:pt idx="311">
                  <c:v>1.77777777777778</c:v>
                </c:pt>
                <c:pt idx="312">
                  <c:v>35.7777777777778</c:v>
                </c:pt>
                <c:pt idx="313">
                  <c:v>99</c:v>
                </c:pt>
                <c:pt idx="314">
                  <c:v>10.5</c:v>
                </c:pt>
                <c:pt idx="315">
                  <c:v>6.33333333333333</c:v>
                </c:pt>
                <c:pt idx="316">
                  <c:v>10.6666666666667</c:v>
                </c:pt>
                <c:pt idx="317">
                  <c:v>63.5555555555556</c:v>
                </c:pt>
                <c:pt idx="318">
                  <c:v>23</c:v>
                </c:pt>
                <c:pt idx="319">
                  <c:v>7</c:v>
                </c:pt>
                <c:pt idx="320">
                  <c:v>10</c:v>
                </c:pt>
                <c:pt idx="321">
                  <c:v>46.4444444444444</c:v>
                </c:pt>
                <c:pt idx="322">
                  <c:v>90.7777777777778</c:v>
                </c:pt>
                <c:pt idx="323">
                  <c:v>26.7222222222222</c:v>
                </c:pt>
                <c:pt idx="324">
                  <c:v>53</c:v>
                </c:pt>
                <c:pt idx="325">
                  <c:v>38.1111111111111</c:v>
                </c:pt>
                <c:pt idx="326">
                  <c:v>28.3333333333333</c:v>
                </c:pt>
                <c:pt idx="327">
                  <c:v>24.1111111111111</c:v>
                </c:pt>
                <c:pt idx="328">
                  <c:v>6</c:v>
                </c:pt>
                <c:pt idx="329">
                  <c:v>20</c:v>
                </c:pt>
                <c:pt idx="330">
                  <c:v>12.2777777777778</c:v>
                </c:pt>
                <c:pt idx="331">
                  <c:v>15.8333333333333</c:v>
                </c:pt>
                <c:pt idx="332">
                  <c:v>26.8333333333333</c:v>
                </c:pt>
                <c:pt idx="333">
                  <c:v>159.722222222222</c:v>
                </c:pt>
                <c:pt idx="334">
                  <c:v>62.7777777777778</c:v>
                </c:pt>
                <c:pt idx="335">
                  <c:v>1.66666666666667</c:v>
                </c:pt>
                <c:pt idx="336">
                  <c:v>13.4444444444444</c:v>
                </c:pt>
                <c:pt idx="337">
                  <c:v>65.3333333333333</c:v>
                </c:pt>
                <c:pt idx="338">
                  <c:v>25.2777777777778</c:v>
                </c:pt>
                <c:pt idx="339">
                  <c:v>15.1666666666667</c:v>
                </c:pt>
                <c:pt idx="340">
                  <c:v>23.3333333333333</c:v>
                </c:pt>
                <c:pt idx="341">
                  <c:v>19</c:v>
                </c:pt>
                <c:pt idx="342">
                  <c:v>7.77777777777778</c:v>
                </c:pt>
                <c:pt idx="343">
                  <c:v>97.7777777777778</c:v>
                </c:pt>
                <c:pt idx="344">
                  <c:v>37.3333333333333</c:v>
                </c:pt>
                <c:pt idx="345">
                  <c:v>33.4444444444444</c:v>
                </c:pt>
                <c:pt idx="346">
                  <c:v>36</c:v>
                </c:pt>
                <c:pt idx="347">
                  <c:v>18.0555555555556</c:v>
                </c:pt>
                <c:pt idx="348">
                  <c:v>183.111111111111</c:v>
                </c:pt>
                <c:pt idx="349">
                  <c:v>101.333333333333</c:v>
                </c:pt>
                <c:pt idx="350">
                  <c:v>24.4444444444444</c:v>
                </c:pt>
                <c:pt idx="351">
                  <c:v>59.5</c:v>
                </c:pt>
                <c:pt idx="352">
                  <c:v>29.3333333333333</c:v>
                </c:pt>
                <c:pt idx="353">
                  <c:v>33.3333333333333</c:v>
                </c:pt>
                <c:pt idx="354">
                  <c:v>66.1111111111111</c:v>
                </c:pt>
                <c:pt idx="355">
                  <c:v>24.1666666666667</c:v>
                </c:pt>
                <c:pt idx="356">
                  <c:v>79.2222222222222</c:v>
                </c:pt>
                <c:pt idx="357">
                  <c:v>38.3333333333333</c:v>
                </c:pt>
                <c:pt idx="358">
                  <c:v>29.3333333333333</c:v>
                </c:pt>
                <c:pt idx="359">
                  <c:v>40.8333333333333</c:v>
                </c:pt>
                <c:pt idx="360">
                  <c:v>16.8888888888889</c:v>
                </c:pt>
                <c:pt idx="361">
                  <c:v>137.222222222222</c:v>
                </c:pt>
                <c:pt idx="362">
                  <c:v>15.3333333333333</c:v>
                </c:pt>
                <c:pt idx="363">
                  <c:v>10.2222222222222</c:v>
                </c:pt>
                <c:pt idx="364">
                  <c:v>29.2777777777778</c:v>
                </c:pt>
                <c:pt idx="365">
                  <c:v>26.8333333333333</c:v>
                </c:pt>
                <c:pt idx="366">
                  <c:v>23.3333333333333</c:v>
                </c:pt>
                <c:pt idx="367">
                  <c:v>54.2222222222222</c:v>
                </c:pt>
                <c:pt idx="368">
                  <c:v>1.22222222222222</c:v>
                </c:pt>
                <c:pt idx="369">
                  <c:v>17.7777777777778</c:v>
                </c:pt>
                <c:pt idx="370">
                  <c:v>12.2777777777778</c:v>
                </c:pt>
                <c:pt idx="371">
                  <c:v>263.222222222222</c:v>
                </c:pt>
                <c:pt idx="372">
                  <c:v>8</c:v>
                </c:pt>
                <c:pt idx="373">
                  <c:v>204</c:v>
                </c:pt>
                <c:pt idx="374">
                  <c:v>4.33333333333333</c:v>
                </c:pt>
                <c:pt idx="375">
                  <c:v>72.7222222222222</c:v>
                </c:pt>
                <c:pt idx="376">
                  <c:v>8.88888888888889</c:v>
                </c:pt>
                <c:pt idx="377">
                  <c:v>62.6111111111111</c:v>
                </c:pt>
                <c:pt idx="378">
                  <c:v>58.5</c:v>
                </c:pt>
                <c:pt idx="379">
                  <c:v>5</c:v>
                </c:pt>
                <c:pt idx="380">
                  <c:v>134.555555555556</c:v>
                </c:pt>
                <c:pt idx="381">
                  <c:v>12.2222222222222</c:v>
                </c:pt>
                <c:pt idx="382">
                  <c:v>82.8333333333334</c:v>
                </c:pt>
                <c:pt idx="383">
                  <c:v>66</c:v>
                </c:pt>
                <c:pt idx="384">
                  <c:v>203</c:v>
                </c:pt>
                <c:pt idx="385">
                  <c:v>20.2222222222222</c:v>
                </c:pt>
                <c:pt idx="386">
                  <c:v>80</c:v>
                </c:pt>
                <c:pt idx="387">
                  <c:v>13.3333333333333</c:v>
                </c:pt>
                <c:pt idx="388">
                  <c:v>17.8888888888889</c:v>
                </c:pt>
                <c:pt idx="389">
                  <c:v>36</c:v>
                </c:pt>
                <c:pt idx="390">
                  <c:v>8</c:v>
                </c:pt>
                <c:pt idx="391">
                  <c:v>20</c:v>
                </c:pt>
                <c:pt idx="392">
                  <c:v>67.5</c:v>
                </c:pt>
                <c:pt idx="393">
                  <c:v>87.3888888888889</c:v>
                </c:pt>
                <c:pt idx="394">
                  <c:v>11</c:v>
                </c:pt>
                <c:pt idx="395">
                  <c:v>42.7777777777778</c:v>
                </c:pt>
                <c:pt idx="396">
                  <c:v>12.2777777777778</c:v>
                </c:pt>
                <c:pt idx="397">
                  <c:v>225.555555555556</c:v>
                </c:pt>
                <c:pt idx="398">
                  <c:v>17</c:v>
                </c:pt>
                <c:pt idx="399">
                  <c:v>54.8888888888889</c:v>
                </c:pt>
                <c:pt idx="400">
                  <c:v>70.2777777777778</c:v>
                </c:pt>
                <c:pt idx="401">
                  <c:v>93.3333333333333</c:v>
                </c:pt>
                <c:pt idx="402">
                  <c:v>20</c:v>
                </c:pt>
                <c:pt idx="403">
                  <c:v>13.7222222222222</c:v>
                </c:pt>
                <c:pt idx="404">
                  <c:v>26.6666666666667</c:v>
                </c:pt>
                <c:pt idx="405">
                  <c:v>228.666666666667</c:v>
                </c:pt>
                <c:pt idx="406">
                  <c:v>13.7777777777778</c:v>
                </c:pt>
                <c:pt idx="407">
                  <c:v>14.6666666666667</c:v>
                </c:pt>
                <c:pt idx="408">
                  <c:v>47.2222222222222</c:v>
                </c:pt>
                <c:pt idx="409">
                  <c:v>15.5555555555556</c:v>
                </c:pt>
                <c:pt idx="410">
                  <c:v>136.888888888889</c:v>
                </c:pt>
                <c:pt idx="411">
                  <c:v>56</c:v>
                </c:pt>
                <c:pt idx="412">
                  <c:v>29.4444444444444</c:v>
                </c:pt>
                <c:pt idx="413">
                  <c:v>16</c:v>
                </c:pt>
                <c:pt idx="414">
                  <c:v>26.7222222222222</c:v>
                </c:pt>
                <c:pt idx="415">
                  <c:v>16.6666666666667</c:v>
                </c:pt>
                <c:pt idx="416">
                  <c:v>170.666666666667</c:v>
                </c:pt>
                <c:pt idx="417">
                  <c:v>236.444444444444</c:v>
                </c:pt>
                <c:pt idx="418">
                  <c:v>33.7777777777778</c:v>
                </c:pt>
                <c:pt idx="419">
                  <c:v>30</c:v>
                </c:pt>
                <c:pt idx="420">
                  <c:v>3.11111111111111</c:v>
                </c:pt>
                <c:pt idx="421">
                  <c:v>3.11111111111111</c:v>
                </c:pt>
                <c:pt idx="422">
                  <c:v>33.2222222222222</c:v>
                </c:pt>
                <c:pt idx="423">
                  <c:v>42.7777777777778</c:v>
                </c:pt>
                <c:pt idx="424">
                  <c:v>34.5</c:v>
                </c:pt>
                <c:pt idx="425">
                  <c:v>116</c:v>
                </c:pt>
                <c:pt idx="426">
                  <c:v>11.6111111111111</c:v>
                </c:pt>
                <c:pt idx="427">
                  <c:v>50.1666666666667</c:v>
                </c:pt>
                <c:pt idx="428">
                  <c:v>167.833333333333</c:v>
                </c:pt>
                <c:pt idx="429">
                  <c:v>30</c:v>
                </c:pt>
                <c:pt idx="430">
                  <c:v>15.1111111111111</c:v>
                </c:pt>
                <c:pt idx="431">
                  <c:v>18.3333333333333</c:v>
                </c:pt>
                <c:pt idx="432">
                  <c:v>7.5</c:v>
                </c:pt>
                <c:pt idx="433">
                  <c:v>7.77777777777778</c:v>
                </c:pt>
                <c:pt idx="434">
                  <c:v>4.33333333333333</c:v>
                </c:pt>
                <c:pt idx="435">
                  <c:v>173.555555555556</c:v>
                </c:pt>
                <c:pt idx="436">
                  <c:v>18.3333333333333</c:v>
                </c:pt>
                <c:pt idx="437">
                  <c:v>6.22222222222222</c:v>
                </c:pt>
                <c:pt idx="438">
                  <c:v>30.6666666666667</c:v>
                </c:pt>
                <c:pt idx="439">
                  <c:v>15.8333333333333</c:v>
                </c:pt>
                <c:pt idx="440">
                  <c:v>27.3888888888889</c:v>
                </c:pt>
                <c:pt idx="441">
                  <c:v>24.4444444444444</c:v>
                </c:pt>
                <c:pt idx="442">
                  <c:v>14</c:v>
                </c:pt>
                <c:pt idx="443">
                  <c:v>67.2222222222222</c:v>
                </c:pt>
                <c:pt idx="444">
                  <c:v>30.7222222222222</c:v>
                </c:pt>
                <c:pt idx="445">
                  <c:v>30</c:v>
                </c:pt>
                <c:pt idx="446">
                  <c:v>34.2222222222222</c:v>
                </c:pt>
                <c:pt idx="447">
                  <c:v>176</c:v>
                </c:pt>
                <c:pt idx="448">
                  <c:v>17.7777777777778</c:v>
                </c:pt>
                <c:pt idx="449">
                  <c:v>9.72222222222222</c:v>
                </c:pt>
                <c:pt idx="450">
                  <c:v>39.6111111111111</c:v>
                </c:pt>
                <c:pt idx="451">
                  <c:v>84.4444444444444</c:v>
                </c:pt>
                <c:pt idx="452">
                  <c:v>5.5</c:v>
                </c:pt>
                <c:pt idx="453">
                  <c:v>68.9444444444444</c:v>
                </c:pt>
                <c:pt idx="454">
                  <c:v>10</c:v>
                </c:pt>
                <c:pt idx="455">
                  <c:v>48.8888888888889</c:v>
                </c:pt>
                <c:pt idx="456">
                  <c:v>49.5</c:v>
                </c:pt>
                <c:pt idx="457">
                  <c:v>45.3333333333333</c:v>
                </c:pt>
                <c:pt idx="458">
                  <c:v>102</c:v>
                </c:pt>
                <c:pt idx="459">
                  <c:v>45.5</c:v>
                </c:pt>
                <c:pt idx="460">
                  <c:v>11.5</c:v>
                </c:pt>
                <c:pt idx="461">
                  <c:v>25.5555555555556</c:v>
                </c:pt>
                <c:pt idx="462">
                  <c:v>32.7222222222222</c:v>
                </c:pt>
                <c:pt idx="463">
                  <c:v>10.2222222222222</c:v>
                </c:pt>
                <c:pt idx="464">
                  <c:v>35</c:v>
                </c:pt>
                <c:pt idx="465">
                  <c:v>12.4444444444444</c:v>
                </c:pt>
                <c:pt idx="466">
                  <c:v>15.1111111111111</c:v>
                </c:pt>
                <c:pt idx="467">
                  <c:v>160.111111111111</c:v>
                </c:pt>
                <c:pt idx="468">
                  <c:v>10</c:v>
                </c:pt>
                <c:pt idx="469">
                  <c:v>97.7777777777778</c:v>
                </c:pt>
                <c:pt idx="470">
                  <c:v>7.77777777777778</c:v>
                </c:pt>
                <c:pt idx="471">
                  <c:v>17.9444444444444</c:v>
                </c:pt>
                <c:pt idx="472">
                  <c:v>22.5555555555556</c:v>
                </c:pt>
                <c:pt idx="473">
                  <c:v>82.3333333333333</c:v>
                </c:pt>
                <c:pt idx="474">
                  <c:v>25.5</c:v>
                </c:pt>
                <c:pt idx="475">
                  <c:v>13.2222222222222</c:v>
                </c:pt>
                <c:pt idx="476">
                  <c:v>152.777777777778</c:v>
                </c:pt>
                <c:pt idx="477">
                  <c:v>134.055555555556</c:v>
                </c:pt>
                <c:pt idx="478">
                  <c:v>15.1111111111111</c:v>
                </c:pt>
                <c:pt idx="479">
                  <c:v>39.6111111111111</c:v>
                </c:pt>
                <c:pt idx="480">
                  <c:v>32.5</c:v>
                </c:pt>
                <c:pt idx="481">
                  <c:v>123.444444444444</c:v>
                </c:pt>
                <c:pt idx="482">
                  <c:v>23.8333333333333</c:v>
                </c:pt>
                <c:pt idx="483">
                  <c:v>9.44444444444444</c:v>
                </c:pt>
                <c:pt idx="484">
                  <c:v>15.5</c:v>
                </c:pt>
                <c:pt idx="485">
                  <c:v>17.7777777777778</c:v>
                </c:pt>
                <c:pt idx="486">
                  <c:v>48</c:v>
                </c:pt>
                <c:pt idx="487">
                  <c:v>8.5</c:v>
                </c:pt>
              </c:numCache>
            </c:numRef>
          </c:yVal>
          <c:smooth val="0"/>
        </c:ser>
        <c:axId val="54087197"/>
        <c:axId val="88706925"/>
      </c:scatterChart>
      <c:valAx>
        <c:axId val="54087197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Observation times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8706925"/>
        <c:crosses val="autoZero"/>
        <c:crossBetween val="midCat"/>
      </c:valAx>
      <c:valAx>
        <c:axId val="8870692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Inter-arrival times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4087197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Autocorrelation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'Day 1'!$CS$2:$CS$3</c:f>
              <c:numCache>
                <c:formatCode>General</c:formatCode>
                <c:ptCount val="2"/>
                <c:pt idx="0">
                  <c:v>0.00239291957787451</c:v>
                </c:pt>
                <c:pt idx="1">
                  <c:v>-0.0152866917067158</c:v>
                </c:pt>
              </c:numCache>
            </c:numRef>
          </c:val>
        </c:ser>
        <c:gapWidth val="100"/>
        <c:overlap val="0"/>
        <c:axId val="72049535"/>
        <c:axId val="71451944"/>
      </c:barChart>
      <c:catAx>
        <c:axId val="7204953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Lag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1451944"/>
        <c:crosses val="autoZero"/>
        <c:auto val="1"/>
        <c:lblAlgn val="ctr"/>
        <c:lblOffset val="100"/>
      </c:catAx>
      <c:valAx>
        <c:axId val="7145194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Autocorrelation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2049535"/>
        <c:crosses val="autoZero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Inter-arrival times vs Observation times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5b9bd5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numFmt formatCode="0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'Day 2'!$AX$2:$AX$489</c:f>
              <c:numCache>
                <c:formatCode>General</c:formatCode>
                <c:ptCount val="488"/>
                <c:pt idx="0">
                  <c:v>118.222222222222</c:v>
                </c:pt>
                <c:pt idx="1">
                  <c:v>174.333333333333</c:v>
                </c:pt>
                <c:pt idx="2">
                  <c:v>249.888888888889</c:v>
                </c:pt>
                <c:pt idx="3">
                  <c:v>261.5</c:v>
                </c:pt>
                <c:pt idx="4">
                  <c:v>269</c:v>
                </c:pt>
                <c:pt idx="5">
                  <c:v>366.777777777778</c:v>
                </c:pt>
                <c:pt idx="6">
                  <c:v>403.833333333333</c:v>
                </c:pt>
                <c:pt idx="7">
                  <c:v>418.611111111111</c:v>
                </c:pt>
                <c:pt idx="8">
                  <c:v>471.166666666667</c:v>
                </c:pt>
                <c:pt idx="9">
                  <c:v>477.777777777778</c:v>
                </c:pt>
                <c:pt idx="10">
                  <c:v>504.666666666667</c:v>
                </c:pt>
                <c:pt idx="11">
                  <c:v>559.666666666667</c:v>
                </c:pt>
                <c:pt idx="12">
                  <c:v>604.055555555556</c:v>
                </c:pt>
                <c:pt idx="13">
                  <c:v>638.277777777778</c:v>
                </c:pt>
                <c:pt idx="14">
                  <c:v>744.333333333333</c:v>
                </c:pt>
                <c:pt idx="15">
                  <c:v>757.666666666667</c:v>
                </c:pt>
                <c:pt idx="16">
                  <c:v>870.666666666667</c:v>
                </c:pt>
                <c:pt idx="17">
                  <c:v>893.666666666667</c:v>
                </c:pt>
                <c:pt idx="18">
                  <c:v>923</c:v>
                </c:pt>
                <c:pt idx="19">
                  <c:v>945.166666666667</c:v>
                </c:pt>
                <c:pt idx="20">
                  <c:v>1042.44444444444</c:v>
                </c:pt>
                <c:pt idx="21">
                  <c:v>1057.44444444444</c:v>
                </c:pt>
                <c:pt idx="22">
                  <c:v>1145.44444444444</c:v>
                </c:pt>
                <c:pt idx="23">
                  <c:v>1169.88888888889</c:v>
                </c:pt>
                <c:pt idx="24">
                  <c:v>1206.55555555556</c:v>
                </c:pt>
                <c:pt idx="25">
                  <c:v>1265.22222222222</c:v>
                </c:pt>
                <c:pt idx="26">
                  <c:v>1274.55555555556</c:v>
                </c:pt>
                <c:pt idx="27">
                  <c:v>1314.11111111111</c:v>
                </c:pt>
                <c:pt idx="28">
                  <c:v>1400.88888888889</c:v>
                </c:pt>
                <c:pt idx="29">
                  <c:v>1403.88888888889</c:v>
                </c:pt>
                <c:pt idx="30">
                  <c:v>1456.38888888889</c:v>
                </c:pt>
                <c:pt idx="31">
                  <c:v>1481.72222222222</c:v>
                </c:pt>
                <c:pt idx="32">
                  <c:v>1493.27777777778</c:v>
                </c:pt>
                <c:pt idx="33">
                  <c:v>1555.5</c:v>
                </c:pt>
                <c:pt idx="34">
                  <c:v>1628.83333333333</c:v>
                </c:pt>
                <c:pt idx="35">
                  <c:v>1647.83333333333</c:v>
                </c:pt>
                <c:pt idx="36">
                  <c:v>1714.94444444444</c:v>
                </c:pt>
                <c:pt idx="37">
                  <c:v>1817</c:v>
                </c:pt>
                <c:pt idx="38">
                  <c:v>1864.44444444444</c:v>
                </c:pt>
                <c:pt idx="39">
                  <c:v>1904.11111111111</c:v>
                </c:pt>
                <c:pt idx="40">
                  <c:v>2060.22222222222</c:v>
                </c:pt>
                <c:pt idx="41">
                  <c:v>2070.88888888889</c:v>
                </c:pt>
                <c:pt idx="42">
                  <c:v>2208.77777777778</c:v>
                </c:pt>
                <c:pt idx="43">
                  <c:v>2217.44444444444</c:v>
                </c:pt>
                <c:pt idx="44">
                  <c:v>2246.83333333333</c:v>
                </c:pt>
                <c:pt idx="45">
                  <c:v>2290.38888888889</c:v>
                </c:pt>
                <c:pt idx="46">
                  <c:v>2456.38888888889</c:v>
                </c:pt>
                <c:pt idx="47">
                  <c:v>2481.38888888889</c:v>
                </c:pt>
                <c:pt idx="48">
                  <c:v>2560.83333333333</c:v>
                </c:pt>
                <c:pt idx="49">
                  <c:v>2583.38888888889</c:v>
                </c:pt>
                <c:pt idx="50">
                  <c:v>2595.61111111111</c:v>
                </c:pt>
                <c:pt idx="51">
                  <c:v>2640.05555555556</c:v>
                </c:pt>
                <c:pt idx="52">
                  <c:v>2652.5</c:v>
                </c:pt>
                <c:pt idx="53">
                  <c:v>2668</c:v>
                </c:pt>
                <c:pt idx="54">
                  <c:v>2675.5</c:v>
                </c:pt>
                <c:pt idx="55">
                  <c:v>2859.16666666667</c:v>
                </c:pt>
                <c:pt idx="56">
                  <c:v>2905.83333333333</c:v>
                </c:pt>
                <c:pt idx="57">
                  <c:v>3011.16666666667</c:v>
                </c:pt>
                <c:pt idx="58">
                  <c:v>3072.16666666667</c:v>
                </c:pt>
                <c:pt idx="59">
                  <c:v>3077.66666666667</c:v>
                </c:pt>
                <c:pt idx="60">
                  <c:v>3113.83333333333</c:v>
                </c:pt>
                <c:pt idx="61">
                  <c:v>3153.33333333333</c:v>
                </c:pt>
                <c:pt idx="62">
                  <c:v>3166.83333333333</c:v>
                </c:pt>
                <c:pt idx="63">
                  <c:v>3200.05555555555</c:v>
                </c:pt>
                <c:pt idx="64">
                  <c:v>3217.83333333333</c:v>
                </c:pt>
                <c:pt idx="65">
                  <c:v>3237.83333333333</c:v>
                </c:pt>
                <c:pt idx="66">
                  <c:v>3258.27777777778</c:v>
                </c:pt>
                <c:pt idx="67">
                  <c:v>3271.61111111111</c:v>
                </c:pt>
                <c:pt idx="68">
                  <c:v>3344.61111111111</c:v>
                </c:pt>
                <c:pt idx="69">
                  <c:v>3372.61111111111</c:v>
                </c:pt>
                <c:pt idx="70">
                  <c:v>3417.61111111111</c:v>
                </c:pt>
                <c:pt idx="71">
                  <c:v>3483.44444444444</c:v>
                </c:pt>
                <c:pt idx="72">
                  <c:v>3677.88888888889</c:v>
                </c:pt>
                <c:pt idx="73">
                  <c:v>3691.22222222222</c:v>
                </c:pt>
                <c:pt idx="74">
                  <c:v>3798.72222222222</c:v>
                </c:pt>
                <c:pt idx="75">
                  <c:v>3807.66666666667</c:v>
                </c:pt>
                <c:pt idx="76">
                  <c:v>3835.66666666667</c:v>
                </c:pt>
                <c:pt idx="77">
                  <c:v>3884.83333333333</c:v>
                </c:pt>
                <c:pt idx="78">
                  <c:v>3900</c:v>
                </c:pt>
                <c:pt idx="79">
                  <c:v>3980.5</c:v>
                </c:pt>
                <c:pt idx="80">
                  <c:v>3986.72222222222</c:v>
                </c:pt>
                <c:pt idx="81">
                  <c:v>4082.72222222222</c:v>
                </c:pt>
                <c:pt idx="82">
                  <c:v>4258.27777777778</c:v>
                </c:pt>
                <c:pt idx="83">
                  <c:v>4330.5</c:v>
                </c:pt>
                <c:pt idx="84">
                  <c:v>4390.94444444444</c:v>
                </c:pt>
                <c:pt idx="85">
                  <c:v>4402.61111111111</c:v>
                </c:pt>
                <c:pt idx="86">
                  <c:v>4412.72222222222</c:v>
                </c:pt>
                <c:pt idx="87">
                  <c:v>4483.88888888889</c:v>
                </c:pt>
                <c:pt idx="88">
                  <c:v>4497.88888888889</c:v>
                </c:pt>
                <c:pt idx="89">
                  <c:v>4572.55555555556</c:v>
                </c:pt>
                <c:pt idx="90">
                  <c:v>4707.55555555556</c:v>
                </c:pt>
                <c:pt idx="91">
                  <c:v>4756.72222222222</c:v>
                </c:pt>
                <c:pt idx="92">
                  <c:v>4790.05555555556</c:v>
                </c:pt>
                <c:pt idx="93">
                  <c:v>4808.72222222222</c:v>
                </c:pt>
                <c:pt idx="94">
                  <c:v>4844.72222222222</c:v>
                </c:pt>
                <c:pt idx="95">
                  <c:v>4936.38888888889</c:v>
                </c:pt>
                <c:pt idx="96">
                  <c:v>4947.27777777778</c:v>
                </c:pt>
                <c:pt idx="97">
                  <c:v>4979.27777777778</c:v>
                </c:pt>
                <c:pt idx="98">
                  <c:v>5161.94444444445</c:v>
                </c:pt>
                <c:pt idx="99">
                  <c:v>5241.27777777778</c:v>
                </c:pt>
                <c:pt idx="100">
                  <c:v>5259.05555555556</c:v>
                </c:pt>
                <c:pt idx="101">
                  <c:v>5289.38888888889</c:v>
                </c:pt>
                <c:pt idx="102">
                  <c:v>5326.61111111111</c:v>
                </c:pt>
                <c:pt idx="103">
                  <c:v>5461.94444444445</c:v>
                </c:pt>
                <c:pt idx="104">
                  <c:v>5517.55555555556</c:v>
                </c:pt>
                <c:pt idx="105">
                  <c:v>5532.55555555556</c:v>
                </c:pt>
                <c:pt idx="106">
                  <c:v>5554.72222222222</c:v>
                </c:pt>
                <c:pt idx="107">
                  <c:v>5587.94444444445</c:v>
                </c:pt>
                <c:pt idx="108">
                  <c:v>5602.61111111111</c:v>
                </c:pt>
                <c:pt idx="109">
                  <c:v>5605.72222222222</c:v>
                </c:pt>
                <c:pt idx="110">
                  <c:v>5615.05555555556</c:v>
                </c:pt>
                <c:pt idx="111">
                  <c:v>5748.38888888889</c:v>
                </c:pt>
                <c:pt idx="112">
                  <c:v>5800.38888888889</c:v>
                </c:pt>
                <c:pt idx="113">
                  <c:v>5944.38888888889</c:v>
                </c:pt>
                <c:pt idx="114">
                  <c:v>5995.66666666667</c:v>
                </c:pt>
                <c:pt idx="115">
                  <c:v>6002.66666666667</c:v>
                </c:pt>
                <c:pt idx="116">
                  <c:v>6054.66666666667</c:v>
                </c:pt>
                <c:pt idx="117">
                  <c:v>6077.33333333333</c:v>
                </c:pt>
                <c:pt idx="118">
                  <c:v>6233.66666666667</c:v>
                </c:pt>
                <c:pt idx="119">
                  <c:v>6264.22222222222</c:v>
                </c:pt>
                <c:pt idx="120">
                  <c:v>6272.66666666667</c:v>
                </c:pt>
                <c:pt idx="121">
                  <c:v>6278.16666666667</c:v>
                </c:pt>
                <c:pt idx="122">
                  <c:v>6316.83333333333</c:v>
                </c:pt>
                <c:pt idx="123">
                  <c:v>6337.83333333333</c:v>
                </c:pt>
                <c:pt idx="124">
                  <c:v>6546.16666666667</c:v>
                </c:pt>
                <c:pt idx="125">
                  <c:v>6582.83333333333</c:v>
                </c:pt>
                <c:pt idx="126">
                  <c:v>6628.72222222222</c:v>
                </c:pt>
                <c:pt idx="127">
                  <c:v>6722.72222222222</c:v>
                </c:pt>
                <c:pt idx="128">
                  <c:v>6751.22222222222</c:v>
                </c:pt>
                <c:pt idx="129">
                  <c:v>6885.11111111111</c:v>
                </c:pt>
                <c:pt idx="130">
                  <c:v>6945.11111111111</c:v>
                </c:pt>
                <c:pt idx="131">
                  <c:v>6950.55555555556</c:v>
                </c:pt>
                <c:pt idx="132">
                  <c:v>7025.55555555556</c:v>
                </c:pt>
                <c:pt idx="133">
                  <c:v>7060.38888888889</c:v>
                </c:pt>
                <c:pt idx="134">
                  <c:v>7128.11111111111</c:v>
                </c:pt>
                <c:pt idx="135">
                  <c:v>7155.55555555556</c:v>
                </c:pt>
                <c:pt idx="136">
                  <c:v>7219.72222222222</c:v>
                </c:pt>
                <c:pt idx="137">
                  <c:v>7232.61111111111</c:v>
                </c:pt>
                <c:pt idx="138">
                  <c:v>7235.05555555556</c:v>
                </c:pt>
                <c:pt idx="139">
                  <c:v>7367.55555555556</c:v>
                </c:pt>
                <c:pt idx="140">
                  <c:v>7390.05555555556</c:v>
                </c:pt>
                <c:pt idx="141">
                  <c:v>7423.38888888889</c:v>
                </c:pt>
                <c:pt idx="142">
                  <c:v>7524.72222222222</c:v>
                </c:pt>
                <c:pt idx="143">
                  <c:v>7541.05555555555</c:v>
                </c:pt>
                <c:pt idx="144">
                  <c:v>7632.83333333333</c:v>
                </c:pt>
                <c:pt idx="145">
                  <c:v>7644.5</c:v>
                </c:pt>
                <c:pt idx="146">
                  <c:v>7687.66666666667</c:v>
                </c:pt>
                <c:pt idx="147">
                  <c:v>7749</c:v>
                </c:pt>
                <c:pt idx="148">
                  <c:v>7764</c:v>
                </c:pt>
                <c:pt idx="149">
                  <c:v>7818</c:v>
                </c:pt>
                <c:pt idx="150">
                  <c:v>7859.16666666667</c:v>
                </c:pt>
                <c:pt idx="151">
                  <c:v>7901.94444444444</c:v>
                </c:pt>
                <c:pt idx="152">
                  <c:v>7932.27777777778</c:v>
                </c:pt>
                <c:pt idx="153">
                  <c:v>8040.61111111111</c:v>
                </c:pt>
                <c:pt idx="154">
                  <c:v>8052.88888888889</c:v>
                </c:pt>
                <c:pt idx="155">
                  <c:v>8062.22222222222</c:v>
                </c:pt>
                <c:pt idx="156">
                  <c:v>8107.55555555555</c:v>
                </c:pt>
                <c:pt idx="157">
                  <c:v>8136.83333333333</c:v>
                </c:pt>
                <c:pt idx="158">
                  <c:v>8171.33333333333</c:v>
                </c:pt>
                <c:pt idx="159">
                  <c:v>8208.22222222222</c:v>
                </c:pt>
                <c:pt idx="160">
                  <c:v>8337.27777777777</c:v>
                </c:pt>
                <c:pt idx="161">
                  <c:v>8381.66666666666</c:v>
                </c:pt>
                <c:pt idx="162">
                  <c:v>8570.55555555555</c:v>
                </c:pt>
                <c:pt idx="163">
                  <c:v>8578.72222222222</c:v>
                </c:pt>
                <c:pt idx="164">
                  <c:v>8650.27777777777</c:v>
                </c:pt>
                <c:pt idx="165">
                  <c:v>8866.27777777777</c:v>
                </c:pt>
                <c:pt idx="166">
                  <c:v>8898.27777777777</c:v>
                </c:pt>
                <c:pt idx="167">
                  <c:v>8945.22222222222</c:v>
                </c:pt>
                <c:pt idx="168">
                  <c:v>8975.77777777777</c:v>
                </c:pt>
                <c:pt idx="169">
                  <c:v>8998.27777777777</c:v>
                </c:pt>
                <c:pt idx="170">
                  <c:v>9047.27777777777</c:v>
                </c:pt>
                <c:pt idx="171">
                  <c:v>9141.38888888888</c:v>
                </c:pt>
                <c:pt idx="172">
                  <c:v>9168.72222222222</c:v>
                </c:pt>
                <c:pt idx="173">
                  <c:v>9202.72222222222</c:v>
                </c:pt>
                <c:pt idx="174">
                  <c:v>9209.72222222222</c:v>
                </c:pt>
                <c:pt idx="175">
                  <c:v>9281.27777777777</c:v>
                </c:pt>
                <c:pt idx="176">
                  <c:v>9316.27777777777</c:v>
                </c:pt>
                <c:pt idx="177">
                  <c:v>9432.55555555555</c:v>
                </c:pt>
                <c:pt idx="178">
                  <c:v>9462.88888888888</c:v>
                </c:pt>
                <c:pt idx="179">
                  <c:v>9484.88888888888</c:v>
                </c:pt>
                <c:pt idx="180">
                  <c:v>9509.44444444444</c:v>
                </c:pt>
                <c:pt idx="181">
                  <c:v>9535.88888888888</c:v>
                </c:pt>
                <c:pt idx="182">
                  <c:v>9549.88888888888</c:v>
                </c:pt>
                <c:pt idx="183">
                  <c:v>9557.66666666666</c:v>
                </c:pt>
                <c:pt idx="184">
                  <c:v>9568.05555555555</c:v>
                </c:pt>
                <c:pt idx="185">
                  <c:v>9577.83333333333</c:v>
                </c:pt>
                <c:pt idx="186">
                  <c:v>9758.72222222221</c:v>
                </c:pt>
                <c:pt idx="187">
                  <c:v>9820.94444444444</c:v>
                </c:pt>
                <c:pt idx="188">
                  <c:v>9858.27777777777</c:v>
                </c:pt>
                <c:pt idx="189">
                  <c:v>9862.44444444444</c:v>
                </c:pt>
                <c:pt idx="190">
                  <c:v>9869.1111111111</c:v>
                </c:pt>
                <c:pt idx="191">
                  <c:v>9956.33333333333</c:v>
                </c:pt>
                <c:pt idx="192">
                  <c:v>9988.22222222222</c:v>
                </c:pt>
                <c:pt idx="193">
                  <c:v>10269.3333333333</c:v>
                </c:pt>
                <c:pt idx="194">
                  <c:v>10307.6666666667</c:v>
                </c:pt>
                <c:pt idx="195">
                  <c:v>10312.3333333333</c:v>
                </c:pt>
                <c:pt idx="196">
                  <c:v>10371.8333333333</c:v>
                </c:pt>
                <c:pt idx="197">
                  <c:v>10385.7222222222</c:v>
                </c:pt>
                <c:pt idx="198">
                  <c:v>10523.5</c:v>
                </c:pt>
                <c:pt idx="199">
                  <c:v>10543.5</c:v>
                </c:pt>
                <c:pt idx="200">
                  <c:v>10594.1666666667</c:v>
                </c:pt>
                <c:pt idx="201">
                  <c:v>10621.5</c:v>
                </c:pt>
                <c:pt idx="202">
                  <c:v>10641.0555555555</c:v>
                </c:pt>
                <c:pt idx="203">
                  <c:v>10806.8888888889</c:v>
                </c:pt>
                <c:pt idx="204">
                  <c:v>10871.8888888889</c:v>
                </c:pt>
                <c:pt idx="205">
                  <c:v>10894.8888888889</c:v>
                </c:pt>
                <c:pt idx="206">
                  <c:v>10902.1111111111</c:v>
                </c:pt>
                <c:pt idx="207">
                  <c:v>10935.9444444444</c:v>
                </c:pt>
                <c:pt idx="208">
                  <c:v>10946.0555555556</c:v>
                </c:pt>
                <c:pt idx="209">
                  <c:v>10999.8333333333</c:v>
                </c:pt>
                <c:pt idx="210">
                  <c:v>11008.8333333333</c:v>
                </c:pt>
                <c:pt idx="211">
                  <c:v>11023.9444444444</c:v>
                </c:pt>
                <c:pt idx="212">
                  <c:v>11139.9444444444</c:v>
                </c:pt>
                <c:pt idx="213">
                  <c:v>11205.7777777778</c:v>
                </c:pt>
                <c:pt idx="214">
                  <c:v>11230.8333333333</c:v>
                </c:pt>
                <c:pt idx="215">
                  <c:v>11265.5</c:v>
                </c:pt>
                <c:pt idx="216">
                  <c:v>11440.5555555555</c:v>
                </c:pt>
                <c:pt idx="217">
                  <c:v>11566.4444444444</c:v>
                </c:pt>
                <c:pt idx="218">
                  <c:v>11580.6111111111</c:v>
                </c:pt>
                <c:pt idx="219">
                  <c:v>11649.9444444444</c:v>
                </c:pt>
                <c:pt idx="220">
                  <c:v>11705.5</c:v>
                </c:pt>
                <c:pt idx="221">
                  <c:v>11768.7777777778</c:v>
                </c:pt>
                <c:pt idx="222">
                  <c:v>11800.1111111111</c:v>
                </c:pt>
                <c:pt idx="223">
                  <c:v>11890.5555555555</c:v>
                </c:pt>
                <c:pt idx="224">
                  <c:v>11962.1111111111</c:v>
                </c:pt>
                <c:pt idx="225">
                  <c:v>12007.4444444444</c:v>
                </c:pt>
                <c:pt idx="226">
                  <c:v>12039.8888888889</c:v>
                </c:pt>
                <c:pt idx="227">
                  <c:v>12084.2222222222</c:v>
                </c:pt>
                <c:pt idx="228">
                  <c:v>12172.3888888889</c:v>
                </c:pt>
                <c:pt idx="229">
                  <c:v>12187.5555555555</c:v>
                </c:pt>
                <c:pt idx="230">
                  <c:v>12246.4444444444</c:v>
                </c:pt>
                <c:pt idx="231">
                  <c:v>12364.2222222222</c:v>
                </c:pt>
                <c:pt idx="232">
                  <c:v>12416.7777777778</c:v>
                </c:pt>
                <c:pt idx="233">
                  <c:v>12425.6666666667</c:v>
                </c:pt>
                <c:pt idx="234">
                  <c:v>12571.5</c:v>
                </c:pt>
                <c:pt idx="235">
                  <c:v>12828.8333333333</c:v>
                </c:pt>
                <c:pt idx="236">
                  <c:v>13104.8333333333</c:v>
                </c:pt>
                <c:pt idx="237">
                  <c:v>13153.7222222222</c:v>
                </c:pt>
                <c:pt idx="238">
                  <c:v>13161.5</c:v>
                </c:pt>
                <c:pt idx="239">
                  <c:v>13169.5</c:v>
                </c:pt>
                <c:pt idx="240">
                  <c:v>13183.8333333333</c:v>
                </c:pt>
                <c:pt idx="241">
                  <c:v>13310.5</c:v>
                </c:pt>
                <c:pt idx="242">
                  <c:v>13318.2777777778</c:v>
                </c:pt>
                <c:pt idx="243">
                  <c:v>13329.7777777778</c:v>
                </c:pt>
                <c:pt idx="244">
                  <c:v>13347.2777777778</c:v>
                </c:pt>
                <c:pt idx="245">
                  <c:v>13380.6111111111</c:v>
                </c:pt>
                <c:pt idx="246">
                  <c:v>13430.4444444444</c:v>
                </c:pt>
                <c:pt idx="247">
                  <c:v>13502.7777777778</c:v>
                </c:pt>
                <c:pt idx="248">
                  <c:v>13588.2777777778</c:v>
                </c:pt>
                <c:pt idx="249">
                  <c:v>13639.9444444444</c:v>
                </c:pt>
                <c:pt idx="250">
                  <c:v>13659.3888888889</c:v>
                </c:pt>
                <c:pt idx="251">
                  <c:v>13686.2777777778</c:v>
                </c:pt>
                <c:pt idx="252">
                  <c:v>13713.7777777778</c:v>
                </c:pt>
                <c:pt idx="253">
                  <c:v>13727.1111111111</c:v>
                </c:pt>
                <c:pt idx="254">
                  <c:v>13763.6111111111</c:v>
                </c:pt>
                <c:pt idx="255">
                  <c:v>13865.0555555556</c:v>
                </c:pt>
                <c:pt idx="256">
                  <c:v>14031.8333333333</c:v>
                </c:pt>
                <c:pt idx="257">
                  <c:v>14055.1666666667</c:v>
                </c:pt>
                <c:pt idx="258">
                  <c:v>14089.8333333333</c:v>
                </c:pt>
                <c:pt idx="259">
                  <c:v>14112</c:v>
                </c:pt>
                <c:pt idx="260">
                  <c:v>14165.6666666667</c:v>
                </c:pt>
                <c:pt idx="261">
                  <c:v>14180.0555555555</c:v>
                </c:pt>
                <c:pt idx="262">
                  <c:v>14243.0555555555</c:v>
                </c:pt>
                <c:pt idx="263">
                  <c:v>14250.0555555555</c:v>
                </c:pt>
                <c:pt idx="264">
                  <c:v>14315.0555555555</c:v>
                </c:pt>
                <c:pt idx="265">
                  <c:v>14335.8888888889</c:v>
                </c:pt>
                <c:pt idx="266">
                  <c:v>14656.6111111111</c:v>
                </c:pt>
                <c:pt idx="267">
                  <c:v>14693.6666666667</c:v>
                </c:pt>
                <c:pt idx="268">
                  <c:v>14722.3333333333</c:v>
                </c:pt>
                <c:pt idx="269">
                  <c:v>14735.5555555555</c:v>
                </c:pt>
                <c:pt idx="270">
                  <c:v>14809.2222222222</c:v>
                </c:pt>
                <c:pt idx="271">
                  <c:v>14817.7777777778</c:v>
                </c:pt>
                <c:pt idx="272">
                  <c:v>14876.1111111111</c:v>
                </c:pt>
                <c:pt idx="273">
                  <c:v>14883.3333333333</c:v>
                </c:pt>
                <c:pt idx="274">
                  <c:v>15000</c:v>
                </c:pt>
                <c:pt idx="275">
                  <c:v>15008</c:v>
                </c:pt>
                <c:pt idx="276">
                  <c:v>15039.1111111111</c:v>
                </c:pt>
                <c:pt idx="277">
                  <c:v>15058</c:v>
                </c:pt>
                <c:pt idx="278">
                  <c:v>15082.5</c:v>
                </c:pt>
                <c:pt idx="279">
                  <c:v>15307.5</c:v>
                </c:pt>
                <c:pt idx="280">
                  <c:v>15343.3333333333</c:v>
                </c:pt>
                <c:pt idx="281">
                  <c:v>15366.5555555555</c:v>
                </c:pt>
                <c:pt idx="282">
                  <c:v>15549.2222222222</c:v>
                </c:pt>
                <c:pt idx="283">
                  <c:v>15629.2222222222</c:v>
                </c:pt>
                <c:pt idx="284">
                  <c:v>15655.8888888889</c:v>
                </c:pt>
                <c:pt idx="285">
                  <c:v>15750.3333333333</c:v>
                </c:pt>
                <c:pt idx="286">
                  <c:v>15791.3333333333</c:v>
                </c:pt>
                <c:pt idx="287">
                  <c:v>15818</c:v>
                </c:pt>
                <c:pt idx="288">
                  <c:v>15836.3333333333</c:v>
                </c:pt>
                <c:pt idx="289">
                  <c:v>15844.2777777778</c:v>
                </c:pt>
                <c:pt idx="290">
                  <c:v>15885.1666666667</c:v>
                </c:pt>
                <c:pt idx="291">
                  <c:v>15896.7222222222</c:v>
                </c:pt>
                <c:pt idx="292">
                  <c:v>15904.7222222222</c:v>
                </c:pt>
                <c:pt idx="293">
                  <c:v>15960.9444444444</c:v>
                </c:pt>
                <c:pt idx="294">
                  <c:v>15971.9444444444</c:v>
                </c:pt>
                <c:pt idx="295">
                  <c:v>16112.7777777778</c:v>
                </c:pt>
                <c:pt idx="296">
                  <c:v>16126.5</c:v>
                </c:pt>
                <c:pt idx="297">
                  <c:v>16168.6666666667</c:v>
                </c:pt>
                <c:pt idx="298">
                  <c:v>16195.5555555555</c:v>
                </c:pt>
                <c:pt idx="299">
                  <c:v>16325.0555555555</c:v>
                </c:pt>
                <c:pt idx="300">
                  <c:v>16473.8888888889</c:v>
                </c:pt>
                <c:pt idx="301">
                  <c:v>16485.5555555555</c:v>
                </c:pt>
                <c:pt idx="302">
                  <c:v>16500.7222222222</c:v>
                </c:pt>
                <c:pt idx="303">
                  <c:v>16545.1666666667</c:v>
                </c:pt>
                <c:pt idx="304">
                  <c:v>16573.2777777778</c:v>
                </c:pt>
                <c:pt idx="305">
                  <c:v>16613.8333333333</c:v>
                </c:pt>
                <c:pt idx="306">
                  <c:v>16658</c:v>
                </c:pt>
                <c:pt idx="307">
                  <c:v>16685.5</c:v>
                </c:pt>
                <c:pt idx="308">
                  <c:v>16713.8888888889</c:v>
                </c:pt>
                <c:pt idx="309">
                  <c:v>16818.6111111111</c:v>
                </c:pt>
                <c:pt idx="310">
                  <c:v>16829.6111111111</c:v>
                </c:pt>
                <c:pt idx="311">
                  <c:v>16924.9444444444</c:v>
                </c:pt>
                <c:pt idx="312">
                  <c:v>16990.7222222222</c:v>
                </c:pt>
                <c:pt idx="313">
                  <c:v>17033.3888888889</c:v>
                </c:pt>
                <c:pt idx="314">
                  <c:v>17045</c:v>
                </c:pt>
                <c:pt idx="315">
                  <c:v>17057.8333333333</c:v>
                </c:pt>
                <c:pt idx="316">
                  <c:v>17109.7777777778</c:v>
                </c:pt>
                <c:pt idx="317">
                  <c:v>17183.4444444444</c:v>
                </c:pt>
                <c:pt idx="318">
                  <c:v>17183.4444444444</c:v>
                </c:pt>
                <c:pt idx="319">
                  <c:v>17246.1111111111</c:v>
                </c:pt>
                <c:pt idx="320">
                  <c:v>17269.7222222222</c:v>
                </c:pt>
                <c:pt idx="321">
                  <c:v>17402.6111111111</c:v>
                </c:pt>
                <c:pt idx="322">
                  <c:v>17421.6111111111</c:v>
                </c:pt>
                <c:pt idx="323">
                  <c:v>17520.7777777778</c:v>
                </c:pt>
                <c:pt idx="324">
                  <c:v>17596.7777777778</c:v>
                </c:pt>
                <c:pt idx="325">
                  <c:v>17626.2777777778</c:v>
                </c:pt>
                <c:pt idx="326">
                  <c:v>17727.3888888889</c:v>
                </c:pt>
                <c:pt idx="327">
                  <c:v>17794.0555555556</c:v>
                </c:pt>
                <c:pt idx="328">
                  <c:v>17828.7222222222</c:v>
                </c:pt>
                <c:pt idx="329">
                  <c:v>17878.3333333333</c:v>
                </c:pt>
                <c:pt idx="330">
                  <c:v>17896.2777777778</c:v>
                </c:pt>
                <c:pt idx="331">
                  <c:v>18009.6111111111</c:v>
                </c:pt>
                <c:pt idx="332">
                  <c:v>18062.2777777778</c:v>
                </c:pt>
                <c:pt idx="333">
                  <c:v>18080.6111111111</c:v>
                </c:pt>
                <c:pt idx="334">
                  <c:v>18218.6111111111</c:v>
                </c:pt>
                <c:pt idx="335">
                  <c:v>18287.2222222222</c:v>
                </c:pt>
                <c:pt idx="336">
                  <c:v>18308.0555555555</c:v>
                </c:pt>
                <c:pt idx="337">
                  <c:v>18384.0555555555</c:v>
                </c:pt>
                <c:pt idx="338">
                  <c:v>18722.9444444444</c:v>
                </c:pt>
                <c:pt idx="339">
                  <c:v>18757.6111111111</c:v>
                </c:pt>
                <c:pt idx="340">
                  <c:v>18828.5</c:v>
                </c:pt>
                <c:pt idx="341">
                  <c:v>18912.5</c:v>
                </c:pt>
                <c:pt idx="342">
                  <c:v>19180.6111111111</c:v>
                </c:pt>
                <c:pt idx="343">
                  <c:v>19313.6111111111</c:v>
                </c:pt>
                <c:pt idx="344">
                  <c:v>19345.6111111111</c:v>
                </c:pt>
                <c:pt idx="345">
                  <c:v>19361.1666666667</c:v>
                </c:pt>
                <c:pt idx="346">
                  <c:v>19602.8333333333</c:v>
                </c:pt>
                <c:pt idx="347">
                  <c:v>19699.6111111111</c:v>
                </c:pt>
                <c:pt idx="348">
                  <c:v>19712.4444444444</c:v>
                </c:pt>
                <c:pt idx="349">
                  <c:v>19719.9444444444</c:v>
                </c:pt>
                <c:pt idx="350">
                  <c:v>19849.2777777778</c:v>
                </c:pt>
                <c:pt idx="351">
                  <c:v>20030.1111111111</c:v>
                </c:pt>
                <c:pt idx="352">
                  <c:v>20088.1666666667</c:v>
                </c:pt>
                <c:pt idx="353">
                  <c:v>20111.5</c:v>
                </c:pt>
                <c:pt idx="354">
                  <c:v>20124.5</c:v>
                </c:pt>
                <c:pt idx="355">
                  <c:v>20131.8888888889</c:v>
                </c:pt>
                <c:pt idx="356">
                  <c:v>20268.8888888889</c:v>
                </c:pt>
                <c:pt idx="357">
                  <c:v>20314.3888888889</c:v>
                </c:pt>
                <c:pt idx="358">
                  <c:v>20448.3888888889</c:v>
                </c:pt>
                <c:pt idx="359">
                  <c:v>20482.6111111111</c:v>
                </c:pt>
                <c:pt idx="360">
                  <c:v>20504.7777777778</c:v>
                </c:pt>
                <c:pt idx="361">
                  <c:v>20545.7777777778</c:v>
                </c:pt>
                <c:pt idx="362">
                  <c:v>20581.9444444444</c:v>
                </c:pt>
                <c:pt idx="363">
                  <c:v>20817.6111111111</c:v>
                </c:pt>
                <c:pt idx="364">
                  <c:v>20825.6111111111</c:v>
                </c:pt>
                <c:pt idx="365">
                  <c:v>20836.6111111111</c:v>
                </c:pt>
                <c:pt idx="366">
                  <c:v>20842.7222222222</c:v>
                </c:pt>
                <c:pt idx="367">
                  <c:v>20896.5555555555</c:v>
                </c:pt>
                <c:pt idx="368">
                  <c:v>20904.2222222222</c:v>
                </c:pt>
                <c:pt idx="369">
                  <c:v>21021.3333333333</c:v>
                </c:pt>
                <c:pt idx="370">
                  <c:v>21066.8333333333</c:v>
                </c:pt>
                <c:pt idx="371">
                  <c:v>21158.6666666667</c:v>
                </c:pt>
                <c:pt idx="372">
                  <c:v>21164</c:v>
                </c:pt>
                <c:pt idx="373">
                  <c:v>21234</c:v>
                </c:pt>
                <c:pt idx="374">
                  <c:v>21259.6666666667</c:v>
                </c:pt>
                <c:pt idx="375">
                  <c:v>21272.1111111111</c:v>
                </c:pt>
                <c:pt idx="376">
                  <c:v>21303.4444444444</c:v>
                </c:pt>
                <c:pt idx="377">
                  <c:v>21368.2222222222</c:v>
                </c:pt>
                <c:pt idx="378">
                  <c:v>21373.7222222222</c:v>
                </c:pt>
                <c:pt idx="379">
                  <c:v>21447.0555555555</c:v>
                </c:pt>
                <c:pt idx="380">
                  <c:v>21456.4444444444</c:v>
                </c:pt>
                <c:pt idx="381">
                  <c:v>21475.3888888889</c:v>
                </c:pt>
                <c:pt idx="382">
                  <c:v>21524.7222222222</c:v>
                </c:pt>
                <c:pt idx="383">
                  <c:v>21539.5</c:v>
                </c:pt>
                <c:pt idx="384">
                  <c:v>21551.7222222222</c:v>
                </c:pt>
                <c:pt idx="385">
                  <c:v>21669.2777777778</c:v>
                </c:pt>
                <c:pt idx="386">
                  <c:v>21703.4444444444</c:v>
                </c:pt>
                <c:pt idx="387">
                  <c:v>21747.4444444444</c:v>
                </c:pt>
                <c:pt idx="388">
                  <c:v>21792.2222222222</c:v>
                </c:pt>
                <c:pt idx="389">
                  <c:v>21844.7222222222</c:v>
                </c:pt>
                <c:pt idx="390">
                  <c:v>21868.0555555555</c:v>
                </c:pt>
                <c:pt idx="391">
                  <c:v>21878.4444444444</c:v>
                </c:pt>
                <c:pt idx="392">
                  <c:v>21943</c:v>
                </c:pt>
                <c:pt idx="393">
                  <c:v>21984.6666666667</c:v>
                </c:pt>
                <c:pt idx="394">
                  <c:v>22152.1666666667</c:v>
                </c:pt>
                <c:pt idx="395">
                  <c:v>22264.1666666667</c:v>
                </c:pt>
                <c:pt idx="396">
                  <c:v>22379.7222222222</c:v>
                </c:pt>
                <c:pt idx="397">
                  <c:v>22396.3888888889</c:v>
                </c:pt>
                <c:pt idx="398">
                  <c:v>22415.2777777778</c:v>
                </c:pt>
                <c:pt idx="399">
                  <c:v>22430.3888888889</c:v>
                </c:pt>
                <c:pt idx="400">
                  <c:v>22579.7222222222</c:v>
                </c:pt>
                <c:pt idx="401">
                  <c:v>22587.2777777778</c:v>
                </c:pt>
                <c:pt idx="402">
                  <c:v>22777.9444444444</c:v>
                </c:pt>
                <c:pt idx="403">
                  <c:v>22877.2777777778</c:v>
                </c:pt>
                <c:pt idx="404">
                  <c:v>22906.2777777778</c:v>
                </c:pt>
                <c:pt idx="405">
                  <c:v>23201.3888888889</c:v>
                </c:pt>
                <c:pt idx="406">
                  <c:v>23234.6111111111</c:v>
                </c:pt>
                <c:pt idx="407">
                  <c:v>23241.8333333333</c:v>
                </c:pt>
                <c:pt idx="408">
                  <c:v>23284.8333333333</c:v>
                </c:pt>
                <c:pt idx="409">
                  <c:v>23377.0555555555</c:v>
                </c:pt>
                <c:pt idx="410">
                  <c:v>23389.7222222222</c:v>
                </c:pt>
                <c:pt idx="411">
                  <c:v>23406.0555555555</c:v>
                </c:pt>
                <c:pt idx="412">
                  <c:v>23421.2222222222</c:v>
                </c:pt>
                <c:pt idx="413">
                  <c:v>23422.2777777778</c:v>
                </c:pt>
                <c:pt idx="414">
                  <c:v>23500.0555555555</c:v>
                </c:pt>
                <c:pt idx="415">
                  <c:v>23505.3888888889</c:v>
                </c:pt>
                <c:pt idx="416">
                  <c:v>23546.3888888889</c:v>
                </c:pt>
                <c:pt idx="417">
                  <c:v>23564.2777777778</c:v>
                </c:pt>
                <c:pt idx="418">
                  <c:v>23569.7222222222</c:v>
                </c:pt>
                <c:pt idx="419">
                  <c:v>23569.7222222222</c:v>
                </c:pt>
                <c:pt idx="420">
                  <c:v>23605.8888888889</c:v>
                </c:pt>
                <c:pt idx="421">
                  <c:v>23668.8888888889</c:v>
                </c:pt>
                <c:pt idx="422">
                  <c:v>23677.2222222222</c:v>
                </c:pt>
                <c:pt idx="423">
                  <c:v>23693.8888888889</c:v>
                </c:pt>
                <c:pt idx="424">
                  <c:v>23757.2222222222</c:v>
                </c:pt>
                <c:pt idx="425">
                  <c:v>23819.5555555555</c:v>
                </c:pt>
                <c:pt idx="426">
                  <c:v>23824.0555555555</c:v>
                </c:pt>
                <c:pt idx="427">
                  <c:v>23877.5</c:v>
                </c:pt>
                <c:pt idx="428">
                  <c:v>23885.2777777778</c:v>
                </c:pt>
                <c:pt idx="429">
                  <c:v>24071.9444444444</c:v>
                </c:pt>
                <c:pt idx="430">
                  <c:v>24103.8333333333</c:v>
                </c:pt>
                <c:pt idx="431">
                  <c:v>24123.8333333333</c:v>
                </c:pt>
                <c:pt idx="432">
                  <c:v>24172.3888888889</c:v>
                </c:pt>
                <c:pt idx="433">
                  <c:v>24188.7222222222</c:v>
                </c:pt>
                <c:pt idx="434">
                  <c:v>24227.3888888889</c:v>
                </c:pt>
                <c:pt idx="435">
                  <c:v>24242.3888888889</c:v>
                </c:pt>
                <c:pt idx="436">
                  <c:v>24252.7777777778</c:v>
                </c:pt>
                <c:pt idx="437">
                  <c:v>24265.0555555555</c:v>
                </c:pt>
                <c:pt idx="438">
                  <c:v>24278.7777777778</c:v>
                </c:pt>
                <c:pt idx="439">
                  <c:v>24283.6666666667</c:v>
                </c:pt>
                <c:pt idx="440">
                  <c:v>24300.3333333333</c:v>
                </c:pt>
                <c:pt idx="441">
                  <c:v>24323.3333333333</c:v>
                </c:pt>
                <c:pt idx="442">
                  <c:v>24372</c:v>
                </c:pt>
                <c:pt idx="443">
                  <c:v>24423.3333333333</c:v>
                </c:pt>
                <c:pt idx="444">
                  <c:v>24442.5</c:v>
                </c:pt>
                <c:pt idx="445">
                  <c:v>24576.6666666667</c:v>
                </c:pt>
                <c:pt idx="446">
                  <c:v>24604.6666666667</c:v>
                </c:pt>
                <c:pt idx="447">
                  <c:v>24634.6666666667</c:v>
                </c:pt>
                <c:pt idx="448">
                  <c:v>24727.1666666667</c:v>
                </c:pt>
                <c:pt idx="449">
                  <c:v>24819</c:v>
                </c:pt>
                <c:pt idx="450">
                  <c:v>24859.3333333333</c:v>
                </c:pt>
                <c:pt idx="451">
                  <c:v>24963.3333333333</c:v>
                </c:pt>
                <c:pt idx="452">
                  <c:v>25142.3888888889</c:v>
                </c:pt>
                <c:pt idx="453">
                  <c:v>25173.8888888889</c:v>
                </c:pt>
                <c:pt idx="454">
                  <c:v>25238.1111111111</c:v>
                </c:pt>
                <c:pt idx="455">
                  <c:v>25243.8888888889</c:v>
                </c:pt>
                <c:pt idx="456">
                  <c:v>25252.2222222222</c:v>
                </c:pt>
                <c:pt idx="457">
                  <c:v>25272.2222222222</c:v>
                </c:pt>
                <c:pt idx="458">
                  <c:v>25278.2222222222</c:v>
                </c:pt>
                <c:pt idx="459">
                  <c:v>25338.1111111111</c:v>
                </c:pt>
                <c:pt idx="460">
                  <c:v>25343.8888888889</c:v>
                </c:pt>
                <c:pt idx="461">
                  <c:v>25395.8888888889</c:v>
                </c:pt>
                <c:pt idx="462">
                  <c:v>25417.2222222222</c:v>
                </c:pt>
                <c:pt idx="463">
                  <c:v>25460</c:v>
                </c:pt>
                <c:pt idx="464">
                  <c:v>25464</c:v>
                </c:pt>
                <c:pt idx="465">
                  <c:v>25510.6666666667</c:v>
                </c:pt>
                <c:pt idx="466">
                  <c:v>25518</c:v>
                </c:pt>
                <c:pt idx="467">
                  <c:v>25537.5555555555</c:v>
                </c:pt>
                <c:pt idx="468">
                  <c:v>25556.0555555555</c:v>
                </c:pt>
                <c:pt idx="469">
                  <c:v>25561.5555555555</c:v>
                </c:pt>
                <c:pt idx="470">
                  <c:v>25570.8888888889</c:v>
                </c:pt>
                <c:pt idx="471">
                  <c:v>25765.1111111111</c:v>
                </c:pt>
                <c:pt idx="472">
                  <c:v>25777.3333333333</c:v>
                </c:pt>
                <c:pt idx="473">
                  <c:v>25805.4444444444</c:v>
                </c:pt>
                <c:pt idx="474">
                  <c:v>25832.4444444444</c:v>
                </c:pt>
                <c:pt idx="475">
                  <c:v>25878.4444444444</c:v>
                </c:pt>
                <c:pt idx="476">
                  <c:v>25881.7777777778</c:v>
                </c:pt>
                <c:pt idx="477">
                  <c:v>25901.7777777778</c:v>
                </c:pt>
                <c:pt idx="478">
                  <c:v>26048.4444444444</c:v>
                </c:pt>
                <c:pt idx="479">
                  <c:v>26053.4444444444</c:v>
                </c:pt>
                <c:pt idx="480">
                  <c:v>26069.9444444444</c:v>
                </c:pt>
                <c:pt idx="481">
                  <c:v>26089.9444444444</c:v>
                </c:pt>
                <c:pt idx="482">
                  <c:v>26101.6111111111</c:v>
                </c:pt>
                <c:pt idx="483">
                  <c:v>26124.5555555555</c:v>
                </c:pt>
                <c:pt idx="484">
                  <c:v>26149.5555555555</c:v>
                </c:pt>
                <c:pt idx="485">
                  <c:v>26172.6666666667</c:v>
                </c:pt>
                <c:pt idx="486">
                  <c:v>26225.5555555555</c:v>
                </c:pt>
                <c:pt idx="487">
                  <c:v>26240.2222222222</c:v>
                </c:pt>
              </c:numCache>
            </c:numRef>
          </c:xVal>
          <c:yVal>
            <c:numRef>
              <c:f>'Day 2'!$AY$2:$AY$489</c:f>
              <c:numCache>
                <c:formatCode>General</c:formatCode>
                <c:ptCount val="488"/>
                <c:pt idx="0">
                  <c:v>118.222222222222</c:v>
                </c:pt>
                <c:pt idx="1">
                  <c:v>56.1111111111111</c:v>
                </c:pt>
                <c:pt idx="2">
                  <c:v>75.5555555555556</c:v>
                </c:pt>
                <c:pt idx="3">
                  <c:v>11.6111111111111</c:v>
                </c:pt>
                <c:pt idx="4">
                  <c:v>7.5</c:v>
                </c:pt>
                <c:pt idx="5">
                  <c:v>97.7777777777778</c:v>
                </c:pt>
                <c:pt idx="6">
                  <c:v>37.0555555555555</c:v>
                </c:pt>
                <c:pt idx="7">
                  <c:v>14.7777777777778</c:v>
                </c:pt>
                <c:pt idx="8">
                  <c:v>52.5555555555556</c:v>
                </c:pt>
                <c:pt idx="9">
                  <c:v>6.61111111111111</c:v>
                </c:pt>
                <c:pt idx="10">
                  <c:v>26.8888888888889</c:v>
                </c:pt>
                <c:pt idx="11">
                  <c:v>55</c:v>
                </c:pt>
                <c:pt idx="12">
                  <c:v>44.3888888888889</c:v>
                </c:pt>
                <c:pt idx="13">
                  <c:v>34.2222222222222</c:v>
                </c:pt>
                <c:pt idx="14">
                  <c:v>106.055555555556</c:v>
                </c:pt>
                <c:pt idx="15">
                  <c:v>13.3333333333333</c:v>
                </c:pt>
                <c:pt idx="16">
                  <c:v>113</c:v>
                </c:pt>
                <c:pt idx="17">
                  <c:v>23</c:v>
                </c:pt>
                <c:pt idx="18">
                  <c:v>29.3333333333333</c:v>
                </c:pt>
                <c:pt idx="19">
                  <c:v>22.1666666666667</c:v>
                </c:pt>
                <c:pt idx="20">
                  <c:v>97.2777777777778</c:v>
                </c:pt>
                <c:pt idx="21">
                  <c:v>15</c:v>
                </c:pt>
                <c:pt idx="22">
                  <c:v>88</c:v>
                </c:pt>
                <c:pt idx="23">
                  <c:v>24.4444444444444</c:v>
                </c:pt>
                <c:pt idx="24">
                  <c:v>36.6666666666667</c:v>
                </c:pt>
                <c:pt idx="25">
                  <c:v>58.6666666666667</c:v>
                </c:pt>
                <c:pt idx="26">
                  <c:v>9.33333333333333</c:v>
                </c:pt>
                <c:pt idx="27">
                  <c:v>39.5555555555555</c:v>
                </c:pt>
                <c:pt idx="28">
                  <c:v>86.7777777777778</c:v>
                </c:pt>
                <c:pt idx="29">
                  <c:v>3</c:v>
                </c:pt>
                <c:pt idx="30">
                  <c:v>52.5</c:v>
                </c:pt>
                <c:pt idx="31">
                  <c:v>25.3333333333333</c:v>
                </c:pt>
                <c:pt idx="32">
                  <c:v>11.5555555555556</c:v>
                </c:pt>
                <c:pt idx="33">
                  <c:v>62.2222222222222</c:v>
                </c:pt>
                <c:pt idx="34">
                  <c:v>73.3333333333333</c:v>
                </c:pt>
                <c:pt idx="35">
                  <c:v>19</c:v>
                </c:pt>
                <c:pt idx="36">
                  <c:v>67.1111111111111</c:v>
                </c:pt>
                <c:pt idx="37">
                  <c:v>102.055555555556</c:v>
                </c:pt>
                <c:pt idx="38">
                  <c:v>47.4444444444444</c:v>
                </c:pt>
                <c:pt idx="39">
                  <c:v>39.6666666666667</c:v>
                </c:pt>
                <c:pt idx="40">
                  <c:v>156.111111111111</c:v>
                </c:pt>
                <c:pt idx="41">
                  <c:v>10.6666666666667</c:v>
                </c:pt>
                <c:pt idx="42">
                  <c:v>137.888888888889</c:v>
                </c:pt>
                <c:pt idx="43">
                  <c:v>8.66666666666667</c:v>
                </c:pt>
                <c:pt idx="44">
                  <c:v>29.3888888888889</c:v>
                </c:pt>
                <c:pt idx="45">
                  <c:v>43.5555555555556</c:v>
                </c:pt>
                <c:pt idx="46">
                  <c:v>166</c:v>
                </c:pt>
                <c:pt idx="47">
                  <c:v>25</c:v>
                </c:pt>
                <c:pt idx="48">
                  <c:v>79.4444444444444</c:v>
                </c:pt>
                <c:pt idx="49">
                  <c:v>22.5555555555556</c:v>
                </c:pt>
                <c:pt idx="50">
                  <c:v>12.2222222222222</c:v>
                </c:pt>
                <c:pt idx="51">
                  <c:v>44.4444444444444</c:v>
                </c:pt>
                <c:pt idx="52">
                  <c:v>12.4444444444444</c:v>
                </c:pt>
                <c:pt idx="53">
                  <c:v>15.5</c:v>
                </c:pt>
                <c:pt idx="54">
                  <c:v>7.5</c:v>
                </c:pt>
                <c:pt idx="55">
                  <c:v>183.666666666667</c:v>
                </c:pt>
                <c:pt idx="56">
                  <c:v>46.6666666666667</c:v>
                </c:pt>
                <c:pt idx="57">
                  <c:v>105.333333333333</c:v>
                </c:pt>
                <c:pt idx="58">
                  <c:v>61</c:v>
                </c:pt>
                <c:pt idx="59">
                  <c:v>5.5</c:v>
                </c:pt>
                <c:pt idx="60">
                  <c:v>36.1666666666667</c:v>
                </c:pt>
                <c:pt idx="61">
                  <c:v>39.5</c:v>
                </c:pt>
                <c:pt idx="62">
                  <c:v>13.5</c:v>
                </c:pt>
                <c:pt idx="63">
                  <c:v>33.2222222222222</c:v>
                </c:pt>
                <c:pt idx="64">
                  <c:v>17.7777777777778</c:v>
                </c:pt>
                <c:pt idx="65">
                  <c:v>20</c:v>
                </c:pt>
                <c:pt idx="66">
                  <c:v>20.4444444444444</c:v>
                </c:pt>
                <c:pt idx="67">
                  <c:v>13.3333333333333</c:v>
                </c:pt>
                <c:pt idx="68">
                  <c:v>73</c:v>
                </c:pt>
                <c:pt idx="69">
                  <c:v>28</c:v>
                </c:pt>
                <c:pt idx="70">
                  <c:v>45</c:v>
                </c:pt>
                <c:pt idx="71">
                  <c:v>65.8333333333333</c:v>
                </c:pt>
                <c:pt idx="72">
                  <c:v>194.444444444444</c:v>
                </c:pt>
                <c:pt idx="73">
                  <c:v>13.3333333333333</c:v>
                </c:pt>
                <c:pt idx="74">
                  <c:v>107.5</c:v>
                </c:pt>
                <c:pt idx="75">
                  <c:v>8.94444444444444</c:v>
                </c:pt>
                <c:pt idx="76">
                  <c:v>28</c:v>
                </c:pt>
                <c:pt idx="77">
                  <c:v>49.1666666666667</c:v>
                </c:pt>
                <c:pt idx="78">
                  <c:v>15.1666666666667</c:v>
                </c:pt>
                <c:pt idx="79">
                  <c:v>80.5</c:v>
                </c:pt>
                <c:pt idx="80">
                  <c:v>6.22222222222222</c:v>
                </c:pt>
                <c:pt idx="81">
                  <c:v>96</c:v>
                </c:pt>
                <c:pt idx="82">
                  <c:v>175.555555555556</c:v>
                </c:pt>
                <c:pt idx="83">
                  <c:v>72.2222222222222</c:v>
                </c:pt>
                <c:pt idx="84">
                  <c:v>60.4444444444444</c:v>
                </c:pt>
                <c:pt idx="85">
                  <c:v>11.6666666666667</c:v>
                </c:pt>
                <c:pt idx="86">
                  <c:v>10.1111111111111</c:v>
                </c:pt>
                <c:pt idx="87">
                  <c:v>71.1666666666667</c:v>
                </c:pt>
                <c:pt idx="88">
                  <c:v>14</c:v>
                </c:pt>
                <c:pt idx="89">
                  <c:v>74.6666666666667</c:v>
                </c:pt>
                <c:pt idx="90">
                  <c:v>135</c:v>
                </c:pt>
                <c:pt idx="91">
                  <c:v>49.1666666666667</c:v>
                </c:pt>
                <c:pt idx="92">
                  <c:v>33.3333333333333</c:v>
                </c:pt>
                <c:pt idx="93">
                  <c:v>18.6666666666667</c:v>
                </c:pt>
                <c:pt idx="94">
                  <c:v>36</c:v>
                </c:pt>
                <c:pt idx="95">
                  <c:v>91.6666666666667</c:v>
                </c:pt>
                <c:pt idx="96">
                  <c:v>10.8888888888889</c:v>
                </c:pt>
                <c:pt idx="97">
                  <c:v>32</c:v>
                </c:pt>
                <c:pt idx="98">
                  <c:v>182.666666666667</c:v>
                </c:pt>
                <c:pt idx="99">
                  <c:v>79.3333333333333</c:v>
                </c:pt>
                <c:pt idx="100">
                  <c:v>17.7777777777778</c:v>
                </c:pt>
                <c:pt idx="101">
                  <c:v>30.3333333333333</c:v>
                </c:pt>
                <c:pt idx="102">
                  <c:v>37.2222222222222</c:v>
                </c:pt>
                <c:pt idx="103">
                  <c:v>135.333333333333</c:v>
                </c:pt>
                <c:pt idx="104">
                  <c:v>55.6111111111111</c:v>
                </c:pt>
                <c:pt idx="105">
                  <c:v>15</c:v>
                </c:pt>
                <c:pt idx="106">
                  <c:v>22.1666666666667</c:v>
                </c:pt>
                <c:pt idx="107">
                  <c:v>33.2222222222222</c:v>
                </c:pt>
                <c:pt idx="108">
                  <c:v>14.6666666666667</c:v>
                </c:pt>
                <c:pt idx="109">
                  <c:v>3.11111111111111</c:v>
                </c:pt>
                <c:pt idx="110">
                  <c:v>9.33333333333333</c:v>
                </c:pt>
                <c:pt idx="111">
                  <c:v>133.333333333333</c:v>
                </c:pt>
                <c:pt idx="112">
                  <c:v>52</c:v>
                </c:pt>
                <c:pt idx="113">
                  <c:v>144</c:v>
                </c:pt>
                <c:pt idx="114">
                  <c:v>51.2777777777778</c:v>
                </c:pt>
                <c:pt idx="115">
                  <c:v>7</c:v>
                </c:pt>
                <c:pt idx="116">
                  <c:v>52</c:v>
                </c:pt>
                <c:pt idx="117">
                  <c:v>22.6666666666667</c:v>
                </c:pt>
                <c:pt idx="118">
                  <c:v>156.333333333333</c:v>
                </c:pt>
                <c:pt idx="119">
                  <c:v>30.5555555555556</c:v>
                </c:pt>
                <c:pt idx="120">
                  <c:v>8.44444444444444</c:v>
                </c:pt>
                <c:pt idx="121">
                  <c:v>5.5</c:v>
                </c:pt>
                <c:pt idx="122">
                  <c:v>38.6666666666667</c:v>
                </c:pt>
                <c:pt idx="123">
                  <c:v>21</c:v>
                </c:pt>
                <c:pt idx="124">
                  <c:v>208.333333333333</c:v>
                </c:pt>
                <c:pt idx="125">
                  <c:v>36.6666666666667</c:v>
                </c:pt>
                <c:pt idx="126">
                  <c:v>45.8888888888889</c:v>
                </c:pt>
                <c:pt idx="127">
                  <c:v>94</c:v>
                </c:pt>
                <c:pt idx="128">
                  <c:v>28.5</c:v>
                </c:pt>
                <c:pt idx="129">
                  <c:v>133.888888888889</c:v>
                </c:pt>
                <c:pt idx="130">
                  <c:v>60</c:v>
                </c:pt>
                <c:pt idx="131">
                  <c:v>5.44444444444444</c:v>
                </c:pt>
                <c:pt idx="132">
                  <c:v>75</c:v>
                </c:pt>
                <c:pt idx="133">
                  <c:v>34.8333333333333</c:v>
                </c:pt>
                <c:pt idx="134">
                  <c:v>67.7222222222222</c:v>
                </c:pt>
                <c:pt idx="135">
                  <c:v>27.4444444444444</c:v>
                </c:pt>
                <c:pt idx="136">
                  <c:v>64.1666666666667</c:v>
                </c:pt>
                <c:pt idx="137">
                  <c:v>12.8888888888889</c:v>
                </c:pt>
                <c:pt idx="138">
                  <c:v>2.44444444444444</c:v>
                </c:pt>
                <c:pt idx="139">
                  <c:v>132.5</c:v>
                </c:pt>
                <c:pt idx="140">
                  <c:v>22.5</c:v>
                </c:pt>
                <c:pt idx="141">
                  <c:v>33.3333333333333</c:v>
                </c:pt>
                <c:pt idx="142">
                  <c:v>101.333333333333</c:v>
                </c:pt>
                <c:pt idx="143">
                  <c:v>16.3333333333333</c:v>
                </c:pt>
                <c:pt idx="144">
                  <c:v>91.7777777777778</c:v>
                </c:pt>
                <c:pt idx="145">
                  <c:v>11.6666666666667</c:v>
                </c:pt>
                <c:pt idx="146">
                  <c:v>43.1666666666667</c:v>
                </c:pt>
                <c:pt idx="147">
                  <c:v>61.3333333333333</c:v>
                </c:pt>
                <c:pt idx="148">
                  <c:v>15</c:v>
                </c:pt>
                <c:pt idx="149">
                  <c:v>54</c:v>
                </c:pt>
                <c:pt idx="150">
                  <c:v>41.1666666666667</c:v>
                </c:pt>
                <c:pt idx="151">
                  <c:v>42.7777777777778</c:v>
                </c:pt>
                <c:pt idx="152">
                  <c:v>30.3333333333333</c:v>
                </c:pt>
                <c:pt idx="153">
                  <c:v>108.333333333333</c:v>
                </c:pt>
                <c:pt idx="154">
                  <c:v>12.2777777777778</c:v>
                </c:pt>
                <c:pt idx="155">
                  <c:v>9.33333333333333</c:v>
                </c:pt>
                <c:pt idx="156">
                  <c:v>45.3333333333333</c:v>
                </c:pt>
                <c:pt idx="157">
                  <c:v>29.2777777777778</c:v>
                </c:pt>
                <c:pt idx="158">
                  <c:v>34.5</c:v>
                </c:pt>
                <c:pt idx="159">
                  <c:v>36.8888888888889</c:v>
                </c:pt>
                <c:pt idx="160">
                  <c:v>129.055555555556</c:v>
                </c:pt>
                <c:pt idx="161">
                  <c:v>44.3888888888889</c:v>
                </c:pt>
                <c:pt idx="162">
                  <c:v>188.888888888889</c:v>
                </c:pt>
                <c:pt idx="163">
                  <c:v>8.16666666666667</c:v>
                </c:pt>
                <c:pt idx="164">
                  <c:v>71.5555555555555</c:v>
                </c:pt>
                <c:pt idx="165">
                  <c:v>216</c:v>
                </c:pt>
                <c:pt idx="166">
                  <c:v>32</c:v>
                </c:pt>
                <c:pt idx="167">
                  <c:v>46.9444444444444</c:v>
                </c:pt>
                <c:pt idx="168">
                  <c:v>30.5555555555556</c:v>
                </c:pt>
                <c:pt idx="169">
                  <c:v>22.5</c:v>
                </c:pt>
                <c:pt idx="170">
                  <c:v>49</c:v>
                </c:pt>
                <c:pt idx="171">
                  <c:v>94.1111111111111</c:v>
                </c:pt>
                <c:pt idx="172">
                  <c:v>27.3333333333333</c:v>
                </c:pt>
                <c:pt idx="173">
                  <c:v>34</c:v>
                </c:pt>
                <c:pt idx="174">
                  <c:v>7</c:v>
                </c:pt>
                <c:pt idx="175">
                  <c:v>71.5555555555556</c:v>
                </c:pt>
                <c:pt idx="176">
                  <c:v>35</c:v>
                </c:pt>
                <c:pt idx="177">
                  <c:v>116.277777777778</c:v>
                </c:pt>
                <c:pt idx="178">
                  <c:v>30.3333333333333</c:v>
                </c:pt>
                <c:pt idx="179">
                  <c:v>22</c:v>
                </c:pt>
                <c:pt idx="180">
                  <c:v>24.5555555555556</c:v>
                </c:pt>
                <c:pt idx="181">
                  <c:v>26.4444444444444</c:v>
                </c:pt>
                <c:pt idx="182">
                  <c:v>14</c:v>
                </c:pt>
                <c:pt idx="183">
                  <c:v>7.77777777777778</c:v>
                </c:pt>
                <c:pt idx="184">
                  <c:v>10.3888888888889</c:v>
                </c:pt>
                <c:pt idx="185">
                  <c:v>9.77777777777778</c:v>
                </c:pt>
                <c:pt idx="186">
                  <c:v>180.888888888889</c:v>
                </c:pt>
                <c:pt idx="187">
                  <c:v>62.2222222222222</c:v>
                </c:pt>
                <c:pt idx="188">
                  <c:v>37.3333333333333</c:v>
                </c:pt>
                <c:pt idx="189">
                  <c:v>4.16666666666667</c:v>
                </c:pt>
                <c:pt idx="190">
                  <c:v>6.66666666666667</c:v>
                </c:pt>
                <c:pt idx="191">
                  <c:v>87.2222222222222</c:v>
                </c:pt>
                <c:pt idx="192">
                  <c:v>31.8888888888889</c:v>
                </c:pt>
                <c:pt idx="193">
                  <c:v>281.111111111111</c:v>
                </c:pt>
                <c:pt idx="194">
                  <c:v>38.3333333333333</c:v>
                </c:pt>
                <c:pt idx="195">
                  <c:v>4.66666666666667</c:v>
                </c:pt>
                <c:pt idx="196">
                  <c:v>59.5</c:v>
                </c:pt>
                <c:pt idx="197">
                  <c:v>13.8888888888889</c:v>
                </c:pt>
                <c:pt idx="198">
                  <c:v>137.777777777778</c:v>
                </c:pt>
                <c:pt idx="199">
                  <c:v>20</c:v>
                </c:pt>
                <c:pt idx="200">
                  <c:v>50.6666666666667</c:v>
                </c:pt>
                <c:pt idx="201">
                  <c:v>27.3333333333333</c:v>
                </c:pt>
                <c:pt idx="202">
                  <c:v>19.5555555555556</c:v>
                </c:pt>
                <c:pt idx="203">
                  <c:v>165.833333333333</c:v>
                </c:pt>
                <c:pt idx="204">
                  <c:v>65</c:v>
                </c:pt>
                <c:pt idx="205">
                  <c:v>23</c:v>
                </c:pt>
                <c:pt idx="206">
                  <c:v>7.22222222222222</c:v>
                </c:pt>
                <c:pt idx="207">
                  <c:v>33.8333333333333</c:v>
                </c:pt>
                <c:pt idx="208">
                  <c:v>10.1111111111111</c:v>
                </c:pt>
                <c:pt idx="209">
                  <c:v>53.7777777777778</c:v>
                </c:pt>
                <c:pt idx="210">
                  <c:v>9</c:v>
                </c:pt>
                <c:pt idx="211">
                  <c:v>15.1111111111111</c:v>
                </c:pt>
                <c:pt idx="212">
                  <c:v>116</c:v>
                </c:pt>
                <c:pt idx="213">
                  <c:v>65.8333333333333</c:v>
                </c:pt>
                <c:pt idx="214">
                  <c:v>25.0555555555556</c:v>
                </c:pt>
                <c:pt idx="215">
                  <c:v>34.6666666666667</c:v>
                </c:pt>
                <c:pt idx="216">
                  <c:v>175.055555555556</c:v>
                </c:pt>
                <c:pt idx="217">
                  <c:v>125.888888888889</c:v>
                </c:pt>
                <c:pt idx="218">
                  <c:v>14.1666666666667</c:v>
                </c:pt>
                <c:pt idx="219">
                  <c:v>69.3333333333333</c:v>
                </c:pt>
                <c:pt idx="220">
                  <c:v>55.5555555555556</c:v>
                </c:pt>
                <c:pt idx="221">
                  <c:v>63.2777777777778</c:v>
                </c:pt>
                <c:pt idx="222">
                  <c:v>31.3333333333333</c:v>
                </c:pt>
                <c:pt idx="223">
                  <c:v>90.4444444444445</c:v>
                </c:pt>
                <c:pt idx="224">
                  <c:v>71.5555555555556</c:v>
                </c:pt>
                <c:pt idx="225">
                  <c:v>45.3333333333333</c:v>
                </c:pt>
                <c:pt idx="226">
                  <c:v>32.4444444444444</c:v>
                </c:pt>
                <c:pt idx="227">
                  <c:v>44.3333333333333</c:v>
                </c:pt>
                <c:pt idx="228">
                  <c:v>88.1666666666667</c:v>
                </c:pt>
                <c:pt idx="229">
                  <c:v>15.1666666666667</c:v>
                </c:pt>
                <c:pt idx="230">
                  <c:v>58.8888888888889</c:v>
                </c:pt>
                <c:pt idx="231">
                  <c:v>117.777777777778</c:v>
                </c:pt>
                <c:pt idx="232">
                  <c:v>52.5555555555556</c:v>
                </c:pt>
                <c:pt idx="233">
                  <c:v>8.88888888888889</c:v>
                </c:pt>
                <c:pt idx="234">
                  <c:v>145.833333333333</c:v>
                </c:pt>
                <c:pt idx="235">
                  <c:v>257.333333333333</c:v>
                </c:pt>
                <c:pt idx="236">
                  <c:v>276</c:v>
                </c:pt>
                <c:pt idx="237">
                  <c:v>48.8888888888889</c:v>
                </c:pt>
                <c:pt idx="238">
                  <c:v>7.77777777777778</c:v>
                </c:pt>
                <c:pt idx="239">
                  <c:v>8</c:v>
                </c:pt>
                <c:pt idx="240">
                  <c:v>14.3333333333333</c:v>
                </c:pt>
                <c:pt idx="241">
                  <c:v>126.666666666667</c:v>
                </c:pt>
                <c:pt idx="242">
                  <c:v>7.77777777777778</c:v>
                </c:pt>
                <c:pt idx="243">
                  <c:v>11.5</c:v>
                </c:pt>
                <c:pt idx="244">
                  <c:v>17.5</c:v>
                </c:pt>
                <c:pt idx="245">
                  <c:v>33.3333333333333</c:v>
                </c:pt>
                <c:pt idx="246">
                  <c:v>49.8333333333333</c:v>
                </c:pt>
                <c:pt idx="247">
                  <c:v>72.3333333333333</c:v>
                </c:pt>
                <c:pt idx="248">
                  <c:v>85.5</c:v>
                </c:pt>
                <c:pt idx="249">
                  <c:v>51.6666666666667</c:v>
                </c:pt>
                <c:pt idx="250">
                  <c:v>19.4444444444444</c:v>
                </c:pt>
                <c:pt idx="251">
                  <c:v>26.8888888888889</c:v>
                </c:pt>
                <c:pt idx="252">
                  <c:v>27.5</c:v>
                </c:pt>
                <c:pt idx="253">
                  <c:v>13.3333333333333</c:v>
                </c:pt>
                <c:pt idx="254">
                  <c:v>36.5</c:v>
                </c:pt>
                <c:pt idx="255">
                  <c:v>101.444444444444</c:v>
                </c:pt>
                <c:pt idx="256">
                  <c:v>166.777777777778</c:v>
                </c:pt>
                <c:pt idx="257">
                  <c:v>23.3333333333333</c:v>
                </c:pt>
                <c:pt idx="258">
                  <c:v>34.6666666666667</c:v>
                </c:pt>
                <c:pt idx="259">
                  <c:v>22.1666666666667</c:v>
                </c:pt>
                <c:pt idx="260">
                  <c:v>53.6666666666667</c:v>
                </c:pt>
                <c:pt idx="261">
                  <c:v>14.3888888888889</c:v>
                </c:pt>
                <c:pt idx="262">
                  <c:v>63</c:v>
                </c:pt>
                <c:pt idx="263">
                  <c:v>7</c:v>
                </c:pt>
                <c:pt idx="264">
                  <c:v>65</c:v>
                </c:pt>
                <c:pt idx="265">
                  <c:v>20.8333333333333</c:v>
                </c:pt>
                <c:pt idx="266">
                  <c:v>320.722222222222</c:v>
                </c:pt>
                <c:pt idx="267">
                  <c:v>37.0555555555555</c:v>
                </c:pt>
                <c:pt idx="268">
                  <c:v>28.6666666666667</c:v>
                </c:pt>
                <c:pt idx="269">
                  <c:v>13.2222222222222</c:v>
                </c:pt>
                <c:pt idx="270">
                  <c:v>73.6666666666667</c:v>
                </c:pt>
                <c:pt idx="271">
                  <c:v>8.55555555555556</c:v>
                </c:pt>
                <c:pt idx="272">
                  <c:v>58.3333333333333</c:v>
                </c:pt>
                <c:pt idx="273">
                  <c:v>7.22222222222222</c:v>
                </c:pt>
                <c:pt idx="274">
                  <c:v>116.666666666667</c:v>
                </c:pt>
                <c:pt idx="275">
                  <c:v>8</c:v>
                </c:pt>
                <c:pt idx="276">
                  <c:v>31.1111111111111</c:v>
                </c:pt>
                <c:pt idx="277">
                  <c:v>18.8888888888889</c:v>
                </c:pt>
                <c:pt idx="278">
                  <c:v>24.5</c:v>
                </c:pt>
                <c:pt idx="279">
                  <c:v>225</c:v>
                </c:pt>
                <c:pt idx="280">
                  <c:v>35.8333333333333</c:v>
                </c:pt>
                <c:pt idx="281">
                  <c:v>23.2222222222222</c:v>
                </c:pt>
                <c:pt idx="282">
                  <c:v>182.666666666667</c:v>
                </c:pt>
                <c:pt idx="283">
                  <c:v>80</c:v>
                </c:pt>
                <c:pt idx="284">
                  <c:v>26.6666666666667</c:v>
                </c:pt>
                <c:pt idx="285">
                  <c:v>94.4444444444444</c:v>
                </c:pt>
                <c:pt idx="286">
                  <c:v>41</c:v>
                </c:pt>
                <c:pt idx="287">
                  <c:v>26.6666666666667</c:v>
                </c:pt>
                <c:pt idx="288">
                  <c:v>18.3333333333333</c:v>
                </c:pt>
                <c:pt idx="289">
                  <c:v>7.94444444444444</c:v>
                </c:pt>
                <c:pt idx="290">
                  <c:v>40.8888888888889</c:v>
                </c:pt>
                <c:pt idx="291">
                  <c:v>11.5555555555556</c:v>
                </c:pt>
                <c:pt idx="292">
                  <c:v>8</c:v>
                </c:pt>
                <c:pt idx="293">
                  <c:v>56.2222222222222</c:v>
                </c:pt>
                <c:pt idx="294">
                  <c:v>11</c:v>
                </c:pt>
                <c:pt idx="295">
                  <c:v>140.833333333333</c:v>
                </c:pt>
                <c:pt idx="296">
                  <c:v>13.7222222222222</c:v>
                </c:pt>
                <c:pt idx="297">
                  <c:v>42.1666666666667</c:v>
                </c:pt>
                <c:pt idx="298">
                  <c:v>26.8888888888889</c:v>
                </c:pt>
                <c:pt idx="299">
                  <c:v>129.5</c:v>
                </c:pt>
                <c:pt idx="300">
                  <c:v>148.833333333333</c:v>
                </c:pt>
                <c:pt idx="301">
                  <c:v>11.6666666666667</c:v>
                </c:pt>
                <c:pt idx="302">
                  <c:v>15.1666666666667</c:v>
                </c:pt>
                <c:pt idx="303">
                  <c:v>44.4444444444444</c:v>
                </c:pt>
                <c:pt idx="304">
                  <c:v>28.1111111111111</c:v>
                </c:pt>
                <c:pt idx="305">
                  <c:v>40.5555555555556</c:v>
                </c:pt>
                <c:pt idx="306">
                  <c:v>44.1666666666667</c:v>
                </c:pt>
                <c:pt idx="307">
                  <c:v>27.5</c:v>
                </c:pt>
                <c:pt idx="308">
                  <c:v>28.3888888888889</c:v>
                </c:pt>
                <c:pt idx="309">
                  <c:v>104.722222222222</c:v>
                </c:pt>
                <c:pt idx="310">
                  <c:v>11</c:v>
                </c:pt>
                <c:pt idx="311">
                  <c:v>95.3333333333333</c:v>
                </c:pt>
                <c:pt idx="312">
                  <c:v>65.7777777777778</c:v>
                </c:pt>
                <c:pt idx="313">
                  <c:v>42.6666666666667</c:v>
                </c:pt>
                <c:pt idx="314">
                  <c:v>11.6111111111111</c:v>
                </c:pt>
                <c:pt idx="315">
                  <c:v>12.8333333333333</c:v>
                </c:pt>
                <c:pt idx="316">
                  <c:v>51.9444444444444</c:v>
                </c:pt>
                <c:pt idx="317">
                  <c:v>73.6666666666667</c:v>
                </c:pt>
                <c:pt idx="318">
                  <c:v>0</c:v>
                </c:pt>
                <c:pt idx="319">
                  <c:v>62.6666666666667</c:v>
                </c:pt>
                <c:pt idx="320">
                  <c:v>23.6111111111111</c:v>
                </c:pt>
                <c:pt idx="321">
                  <c:v>132.888888888889</c:v>
                </c:pt>
                <c:pt idx="322">
                  <c:v>19</c:v>
                </c:pt>
                <c:pt idx="323">
                  <c:v>99.1666666666667</c:v>
                </c:pt>
                <c:pt idx="324">
                  <c:v>76</c:v>
                </c:pt>
                <c:pt idx="325">
                  <c:v>29.5</c:v>
                </c:pt>
                <c:pt idx="326">
                  <c:v>101.111111111111</c:v>
                </c:pt>
                <c:pt idx="327">
                  <c:v>66.6666666666667</c:v>
                </c:pt>
                <c:pt idx="328">
                  <c:v>34.6666666666667</c:v>
                </c:pt>
                <c:pt idx="329">
                  <c:v>49.6111111111111</c:v>
                </c:pt>
                <c:pt idx="330">
                  <c:v>17.9444444444444</c:v>
                </c:pt>
                <c:pt idx="331">
                  <c:v>113.333333333333</c:v>
                </c:pt>
                <c:pt idx="332">
                  <c:v>52.6666666666667</c:v>
                </c:pt>
                <c:pt idx="333">
                  <c:v>18.3333333333333</c:v>
                </c:pt>
                <c:pt idx="334">
                  <c:v>138</c:v>
                </c:pt>
                <c:pt idx="335">
                  <c:v>68.6111111111111</c:v>
                </c:pt>
                <c:pt idx="336">
                  <c:v>20.8333333333333</c:v>
                </c:pt>
                <c:pt idx="337">
                  <c:v>76</c:v>
                </c:pt>
                <c:pt idx="338">
                  <c:v>338.888888888889</c:v>
                </c:pt>
                <c:pt idx="339">
                  <c:v>34.6666666666667</c:v>
                </c:pt>
                <c:pt idx="340">
                  <c:v>70.8888888888889</c:v>
                </c:pt>
                <c:pt idx="341">
                  <c:v>84</c:v>
                </c:pt>
                <c:pt idx="342">
                  <c:v>268.111111111111</c:v>
                </c:pt>
                <c:pt idx="343">
                  <c:v>133</c:v>
                </c:pt>
                <c:pt idx="344">
                  <c:v>32</c:v>
                </c:pt>
                <c:pt idx="345">
                  <c:v>15.5555555555556</c:v>
                </c:pt>
                <c:pt idx="346">
                  <c:v>241.666666666667</c:v>
                </c:pt>
                <c:pt idx="347">
                  <c:v>96.7777777777778</c:v>
                </c:pt>
                <c:pt idx="348">
                  <c:v>12.8333333333333</c:v>
                </c:pt>
                <c:pt idx="349">
                  <c:v>7.5</c:v>
                </c:pt>
                <c:pt idx="350">
                  <c:v>129.333333333333</c:v>
                </c:pt>
                <c:pt idx="351">
                  <c:v>180.833333333333</c:v>
                </c:pt>
                <c:pt idx="352">
                  <c:v>58.0555555555556</c:v>
                </c:pt>
                <c:pt idx="353">
                  <c:v>23.3333333333333</c:v>
                </c:pt>
                <c:pt idx="354">
                  <c:v>13</c:v>
                </c:pt>
                <c:pt idx="355">
                  <c:v>7.38888888888889</c:v>
                </c:pt>
                <c:pt idx="356">
                  <c:v>137</c:v>
                </c:pt>
                <c:pt idx="357">
                  <c:v>45.5</c:v>
                </c:pt>
                <c:pt idx="358">
                  <c:v>134</c:v>
                </c:pt>
                <c:pt idx="359">
                  <c:v>34.2222222222222</c:v>
                </c:pt>
                <c:pt idx="360">
                  <c:v>22.1666666666667</c:v>
                </c:pt>
                <c:pt idx="361">
                  <c:v>41</c:v>
                </c:pt>
                <c:pt idx="362">
                  <c:v>36.1666666666667</c:v>
                </c:pt>
                <c:pt idx="363">
                  <c:v>235.666666666667</c:v>
                </c:pt>
                <c:pt idx="364">
                  <c:v>8</c:v>
                </c:pt>
                <c:pt idx="365">
                  <c:v>11</c:v>
                </c:pt>
                <c:pt idx="366">
                  <c:v>6.11111111111111</c:v>
                </c:pt>
                <c:pt idx="367">
                  <c:v>53.8333333333333</c:v>
                </c:pt>
                <c:pt idx="368">
                  <c:v>7.66666666666667</c:v>
                </c:pt>
                <c:pt idx="369">
                  <c:v>117.111111111111</c:v>
                </c:pt>
                <c:pt idx="370">
                  <c:v>45.5</c:v>
                </c:pt>
                <c:pt idx="371">
                  <c:v>91.8333333333333</c:v>
                </c:pt>
                <c:pt idx="372">
                  <c:v>5.33333333333333</c:v>
                </c:pt>
                <c:pt idx="373">
                  <c:v>70</c:v>
                </c:pt>
                <c:pt idx="374">
                  <c:v>25.6666666666667</c:v>
                </c:pt>
                <c:pt idx="375">
                  <c:v>12.4444444444444</c:v>
                </c:pt>
                <c:pt idx="376">
                  <c:v>31.3333333333333</c:v>
                </c:pt>
                <c:pt idx="377">
                  <c:v>64.7777777777778</c:v>
                </c:pt>
                <c:pt idx="378">
                  <c:v>5.5</c:v>
                </c:pt>
                <c:pt idx="379">
                  <c:v>73.3333333333333</c:v>
                </c:pt>
                <c:pt idx="380">
                  <c:v>9.38888888888889</c:v>
                </c:pt>
                <c:pt idx="381">
                  <c:v>18.9444444444444</c:v>
                </c:pt>
                <c:pt idx="382">
                  <c:v>49.3333333333333</c:v>
                </c:pt>
                <c:pt idx="383">
                  <c:v>14.7777777777778</c:v>
                </c:pt>
                <c:pt idx="384">
                  <c:v>12.2222222222222</c:v>
                </c:pt>
                <c:pt idx="385">
                  <c:v>117.555555555556</c:v>
                </c:pt>
                <c:pt idx="386">
                  <c:v>34.1666666666667</c:v>
                </c:pt>
                <c:pt idx="387">
                  <c:v>44</c:v>
                </c:pt>
                <c:pt idx="388">
                  <c:v>44.7777777777778</c:v>
                </c:pt>
                <c:pt idx="389">
                  <c:v>52.5</c:v>
                </c:pt>
                <c:pt idx="390">
                  <c:v>23.3333333333333</c:v>
                </c:pt>
                <c:pt idx="391">
                  <c:v>10.3888888888889</c:v>
                </c:pt>
                <c:pt idx="392">
                  <c:v>64.5555555555556</c:v>
                </c:pt>
                <c:pt idx="393">
                  <c:v>41.6666666666667</c:v>
                </c:pt>
                <c:pt idx="394">
                  <c:v>167.5</c:v>
                </c:pt>
                <c:pt idx="395">
                  <c:v>112</c:v>
                </c:pt>
                <c:pt idx="396">
                  <c:v>115.555555555556</c:v>
                </c:pt>
                <c:pt idx="397">
                  <c:v>16.6666666666667</c:v>
                </c:pt>
                <c:pt idx="398">
                  <c:v>18.8888888888889</c:v>
                </c:pt>
                <c:pt idx="399">
                  <c:v>15.1111111111111</c:v>
                </c:pt>
                <c:pt idx="400">
                  <c:v>149.333333333333</c:v>
                </c:pt>
                <c:pt idx="401">
                  <c:v>7.55555555555556</c:v>
                </c:pt>
                <c:pt idx="402">
                  <c:v>190.666666666667</c:v>
                </c:pt>
                <c:pt idx="403">
                  <c:v>99.3333333333333</c:v>
                </c:pt>
                <c:pt idx="404">
                  <c:v>29</c:v>
                </c:pt>
                <c:pt idx="405">
                  <c:v>295.111111111111</c:v>
                </c:pt>
                <c:pt idx="406">
                  <c:v>33.2222222222222</c:v>
                </c:pt>
                <c:pt idx="407">
                  <c:v>7.22222222222222</c:v>
                </c:pt>
                <c:pt idx="408">
                  <c:v>43</c:v>
                </c:pt>
                <c:pt idx="409">
                  <c:v>92.2222222222222</c:v>
                </c:pt>
                <c:pt idx="410">
                  <c:v>12.6666666666667</c:v>
                </c:pt>
                <c:pt idx="411">
                  <c:v>16.3333333333333</c:v>
                </c:pt>
                <c:pt idx="412">
                  <c:v>15.1666666666667</c:v>
                </c:pt>
                <c:pt idx="413">
                  <c:v>1.05555555555556</c:v>
                </c:pt>
                <c:pt idx="414">
                  <c:v>77.7777777777778</c:v>
                </c:pt>
                <c:pt idx="415">
                  <c:v>5.33333333333333</c:v>
                </c:pt>
                <c:pt idx="416">
                  <c:v>41</c:v>
                </c:pt>
                <c:pt idx="417">
                  <c:v>17.8888888888889</c:v>
                </c:pt>
                <c:pt idx="418">
                  <c:v>5.44444444444444</c:v>
                </c:pt>
                <c:pt idx="419">
                  <c:v>0</c:v>
                </c:pt>
                <c:pt idx="420">
                  <c:v>36.1666666666667</c:v>
                </c:pt>
                <c:pt idx="421">
                  <c:v>63</c:v>
                </c:pt>
                <c:pt idx="422">
                  <c:v>8.33333333333333</c:v>
                </c:pt>
                <c:pt idx="423">
                  <c:v>16.6666666666667</c:v>
                </c:pt>
                <c:pt idx="424">
                  <c:v>63.3333333333333</c:v>
                </c:pt>
                <c:pt idx="425">
                  <c:v>62.3333333333333</c:v>
                </c:pt>
                <c:pt idx="426">
                  <c:v>4.5</c:v>
                </c:pt>
                <c:pt idx="427">
                  <c:v>53.4444444444444</c:v>
                </c:pt>
                <c:pt idx="428">
                  <c:v>7.77777777777778</c:v>
                </c:pt>
                <c:pt idx="429">
                  <c:v>186.666666666667</c:v>
                </c:pt>
                <c:pt idx="430">
                  <c:v>31.8888888888889</c:v>
                </c:pt>
                <c:pt idx="431">
                  <c:v>20</c:v>
                </c:pt>
                <c:pt idx="432">
                  <c:v>48.5555555555556</c:v>
                </c:pt>
                <c:pt idx="433">
                  <c:v>16.3333333333333</c:v>
                </c:pt>
                <c:pt idx="434">
                  <c:v>38.6666666666667</c:v>
                </c:pt>
                <c:pt idx="435">
                  <c:v>15</c:v>
                </c:pt>
                <c:pt idx="436">
                  <c:v>10.3888888888889</c:v>
                </c:pt>
                <c:pt idx="437">
                  <c:v>12.2777777777778</c:v>
                </c:pt>
                <c:pt idx="438">
                  <c:v>13.7222222222222</c:v>
                </c:pt>
                <c:pt idx="439">
                  <c:v>4.88888888888889</c:v>
                </c:pt>
                <c:pt idx="440">
                  <c:v>16.6666666666667</c:v>
                </c:pt>
                <c:pt idx="441">
                  <c:v>23</c:v>
                </c:pt>
                <c:pt idx="442">
                  <c:v>48.6666666666667</c:v>
                </c:pt>
                <c:pt idx="443">
                  <c:v>51.3333333333333</c:v>
                </c:pt>
                <c:pt idx="444">
                  <c:v>19.1666666666667</c:v>
                </c:pt>
                <c:pt idx="445">
                  <c:v>134.166666666667</c:v>
                </c:pt>
                <c:pt idx="446">
                  <c:v>28</c:v>
                </c:pt>
                <c:pt idx="447">
                  <c:v>30</c:v>
                </c:pt>
                <c:pt idx="448">
                  <c:v>92.5</c:v>
                </c:pt>
                <c:pt idx="449">
                  <c:v>91.8333333333333</c:v>
                </c:pt>
                <c:pt idx="450">
                  <c:v>40.3333333333333</c:v>
                </c:pt>
                <c:pt idx="451">
                  <c:v>104</c:v>
                </c:pt>
                <c:pt idx="452">
                  <c:v>179.055555555556</c:v>
                </c:pt>
                <c:pt idx="453">
                  <c:v>31.5</c:v>
                </c:pt>
                <c:pt idx="454">
                  <c:v>64.2222222222222</c:v>
                </c:pt>
                <c:pt idx="455">
                  <c:v>5.77777777777778</c:v>
                </c:pt>
                <c:pt idx="456">
                  <c:v>8.33333333333333</c:v>
                </c:pt>
                <c:pt idx="457">
                  <c:v>20</c:v>
                </c:pt>
                <c:pt idx="458">
                  <c:v>6</c:v>
                </c:pt>
                <c:pt idx="459">
                  <c:v>59.8888888888889</c:v>
                </c:pt>
                <c:pt idx="460">
                  <c:v>5.77777777777778</c:v>
                </c:pt>
                <c:pt idx="461">
                  <c:v>52</c:v>
                </c:pt>
                <c:pt idx="462">
                  <c:v>21.3333333333333</c:v>
                </c:pt>
                <c:pt idx="463">
                  <c:v>42.7777777777778</c:v>
                </c:pt>
                <c:pt idx="464">
                  <c:v>4</c:v>
                </c:pt>
                <c:pt idx="465">
                  <c:v>46.6666666666667</c:v>
                </c:pt>
                <c:pt idx="466">
                  <c:v>7.33333333333333</c:v>
                </c:pt>
                <c:pt idx="467">
                  <c:v>19.5555555555556</c:v>
                </c:pt>
                <c:pt idx="468">
                  <c:v>18.5</c:v>
                </c:pt>
                <c:pt idx="469">
                  <c:v>5.5</c:v>
                </c:pt>
                <c:pt idx="470">
                  <c:v>9.33333333333333</c:v>
                </c:pt>
                <c:pt idx="471">
                  <c:v>194.222222222222</c:v>
                </c:pt>
                <c:pt idx="472">
                  <c:v>12.2222222222222</c:v>
                </c:pt>
                <c:pt idx="473">
                  <c:v>28.1111111111111</c:v>
                </c:pt>
                <c:pt idx="474">
                  <c:v>27</c:v>
                </c:pt>
                <c:pt idx="475">
                  <c:v>46</c:v>
                </c:pt>
                <c:pt idx="476">
                  <c:v>3.33333333333333</c:v>
                </c:pt>
                <c:pt idx="477">
                  <c:v>20</c:v>
                </c:pt>
                <c:pt idx="478">
                  <c:v>146.666666666667</c:v>
                </c:pt>
                <c:pt idx="479">
                  <c:v>5</c:v>
                </c:pt>
                <c:pt idx="480">
                  <c:v>16.5</c:v>
                </c:pt>
                <c:pt idx="481">
                  <c:v>20</c:v>
                </c:pt>
                <c:pt idx="482">
                  <c:v>11.6666666666667</c:v>
                </c:pt>
                <c:pt idx="483">
                  <c:v>22.9444444444444</c:v>
                </c:pt>
                <c:pt idx="484">
                  <c:v>25</c:v>
                </c:pt>
                <c:pt idx="485">
                  <c:v>23.1111111111111</c:v>
                </c:pt>
                <c:pt idx="486">
                  <c:v>52.8888888888889</c:v>
                </c:pt>
                <c:pt idx="487">
                  <c:v>14.6666666666667</c:v>
                </c:pt>
              </c:numCache>
            </c:numRef>
          </c:yVal>
          <c:smooth val="0"/>
        </c:ser>
        <c:axId val="26966732"/>
        <c:axId val="66427438"/>
      </c:scatterChart>
      <c:valAx>
        <c:axId val="26966732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Observation times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6427438"/>
        <c:crosses val="autoZero"/>
        <c:crossBetween val="midCat"/>
      </c:valAx>
      <c:valAx>
        <c:axId val="6642743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Inter-arrival times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6966732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QQ Plot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5b9bd5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numFmt formatCode="0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trendline>
            <c:spPr>
              <a:ln cap="rnd" w="19080">
                <a:solidFill>
                  <a:srgbClr val="5b9bd5"/>
                </a:solidFill>
                <a:prstDash val="sysDot"/>
                <a:round/>
              </a:ln>
            </c:spPr>
            <c:trendlineType val="linear"/>
            <c:forward val="0"/>
            <c:backward val="0"/>
            <c:dispRSqr val="0"/>
            <c:dispEq val="0"/>
          </c:trendline>
          <c:xVal>
            <c:numRef>
              <c:f>'Day 2'!$R$2:$R$489</c:f>
              <c:numCache>
                <c:formatCode>General</c:formatCode>
                <c:ptCount val="488"/>
                <c:pt idx="0">
                  <c:v>1.91036518876023E-005</c:v>
                </c:pt>
                <c:pt idx="1">
                  <c:v>1.91036518876023E-005</c:v>
                </c:pt>
                <c:pt idx="2">
                  <c:v>9.57151030808041E-005</c:v>
                </c:pt>
                <c:pt idx="3">
                  <c:v>0.000134139504099497</c:v>
                </c:pt>
                <c:pt idx="4">
                  <c:v>0.000172643458800264</c:v>
                </c:pt>
                <c:pt idx="5">
                  <c:v>0.000211227297281725</c:v>
                </c:pt>
                <c:pt idx="6">
                  <c:v>0.00024989135170133</c:v>
                </c:pt>
                <c:pt idx="7">
                  <c:v>0.000288635956292517</c:v>
                </c:pt>
                <c:pt idx="8">
                  <c:v>0.000327461447382047</c:v>
                </c:pt>
                <c:pt idx="9">
                  <c:v>0.000366368163407521</c:v>
                </c:pt>
                <c:pt idx="10">
                  <c:v>0.000405356444935081</c:v>
                </c:pt>
                <c:pt idx="11">
                  <c:v>0.000444426634677298</c:v>
                </c:pt>
                <c:pt idx="12">
                  <c:v>0.000483579077511247</c:v>
                </c:pt>
                <c:pt idx="13">
                  <c:v>0.000522814120496771</c:v>
                </c:pt>
                <c:pt idx="14">
                  <c:v>0.000522814120496771</c:v>
                </c:pt>
                <c:pt idx="15">
                  <c:v>0.000601533406186723</c:v>
                </c:pt>
                <c:pt idx="16">
                  <c:v>0.000601533406186723</c:v>
                </c:pt>
                <c:pt idx="17">
                  <c:v>0.000680587312587646</c:v>
                </c:pt>
                <c:pt idx="18">
                  <c:v>0.000680587312587646</c:v>
                </c:pt>
                <c:pt idx="19">
                  <c:v>0.000680587312587646</c:v>
                </c:pt>
                <c:pt idx="20">
                  <c:v>0.000680587312587646</c:v>
                </c:pt>
                <c:pt idx="21">
                  <c:v>0.000839710452135126</c:v>
                </c:pt>
                <c:pt idx="22">
                  <c:v>0.000839710452135126</c:v>
                </c:pt>
                <c:pt idx="23">
                  <c:v>0.000919785510085359</c:v>
                </c:pt>
                <c:pt idx="24">
                  <c:v>0.000959952703836531</c:v>
                </c:pt>
                <c:pt idx="25">
                  <c:v>0.00100020683963333</c:v>
                </c:pt>
                <c:pt idx="26">
                  <c:v>0.00104054829466513</c:v>
                </c:pt>
                <c:pt idx="27">
                  <c:v>0.00108097744858121</c:v>
                </c:pt>
                <c:pt idx="28">
                  <c:v>0.00112149468351225</c:v>
                </c:pt>
                <c:pt idx="29">
                  <c:v>0.00112149468351225</c:v>
                </c:pt>
                <c:pt idx="30">
                  <c:v>0.00112149468351225</c:v>
                </c:pt>
                <c:pt idx="31">
                  <c:v>0.00124357873337911</c:v>
                </c:pt>
                <c:pt idx="32">
                  <c:v>0.00124357873337911</c:v>
                </c:pt>
                <c:pt idx="33">
                  <c:v>0.00124357873337911</c:v>
                </c:pt>
                <c:pt idx="34">
                  <c:v>0.00136646951189412</c:v>
                </c:pt>
                <c:pt idx="35">
                  <c:v>0.00140761422663517</c:v>
                </c:pt>
                <c:pt idx="36">
                  <c:v>0.00144885017141705</c:v>
                </c:pt>
                <c:pt idx="37">
                  <c:v>0.00144885017141705</c:v>
                </c:pt>
                <c:pt idx="38">
                  <c:v>0.00144885017141705</c:v>
                </c:pt>
                <c:pt idx="39">
                  <c:v>0.00157310945425111</c:v>
                </c:pt>
                <c:pt idx="40">
                  <c:v>0.00161471440108244</c:v>
                </c:pt>
                <c:pt idx="41">
                  <c:v>0.00165641263262599</c:v>
                </c:pt>
                <c:pt idx="42">
                  <c:v>0.00165641263262599</c:v>
                </c:pt>
                <c:pt idx="43">
                  <c:v>0.00174009062971325</c:v>
                </c:pt>
                <c:pt idx="44">
                  <c:v>0.00174009062971325</c:v>
                </c:pt>
                <c:pt idx="45">
                  <c:v>0.00182414683372186</c:v>
                </c:pt>
                <c:pt idx="46">
                  <c:v>0.00186631783473342</c:v>
                </c:pt>
                <c:pt idx="47">
                  <c:v>0.00186631783473342</c:v>
                </c:pt>
                <c:pt idx="48">
                  <c:v>0.00186631783473342</c:v>
                </c:pt>
                <c:pt idx="49">
                  <c:v>0.00186631783473342</c:v>
                </c:pt>
                <c:pt idx="50">
                  <c:v>0.00203596465286744</c:v>
                </c:pt>
                <c:pt idx="51">
                  <c:v>0.00207861926669753</c:v>
                </c:pt>
                <c:pt idx="52">
                  <c:v>0.0021213719371974</c:v>
                </c:pt>
                <c:pt idx="53">
                  <c:v>0.00216422311624171</c:v>
                </c:pt>
                <c:pt idx="54">
                  <c:v>0.00220717325883588</c:v>
                </c:pt>
                <c:pt idx="55">
                  <c:v>0.00225022282314512</c:v>
                </c:pt>
                <c:pt idx="56">
                  <c:v>0.00229337227052371</c:v>
                </c:pt>
                <c:pt idx="57">
                  <c:v>0.00233662206554469</c:v>
                </c:pt>
                <c:pt idx="58">
                  <c:v>0.00237997267602987</c:v>
                </c:pt>
                <c:pt idx="59">
                  <c:v>0.00242342457308019</c:v>
                </c:pt>
                <c:pt idx="60">
                  <c:v>0.00242342457308019</c:v>
                </c:pt>
                <c:pt idx="61">
                  <c:v>0.00242342457308019</c:v>
                </c:pt>
                <c:pt idx="62">
                  <c:v>0.00255439274446599</c:v>
                </c:pt>
                <c:pt idx="63">
                  <c:v>0.00259825456545164</c:v>
                </c:pt>
                <c:pt idx="64">
                  <c:v>0.00264222007878197</c:v>
                </c:pt>
                <c:pt idx="65">
                  <c:v>0.00268628977589055</c:v>
                </c:pt>
                <c:pt idx="66">
                  <c:v>0.00268628977589055</c:v>
                </c:pt>
                <c:pt idx="67">
                  <c:v>0.00277474370471983</c:v>
                </c:pt>
                <c:pt idx="68">
                  <c:v>0.00277474370471983</c:v>
                </c:pt>
                <c:pt idx="69">
                  <c:v>0.00277474370471983</c:v>
                </c:pt>
                <c:pt idx="70">
                  <c:v>0.00290821846529603</c:v>
                </c:pt>
                <c:pt idx="71">
                  <c:v>0.00295292378364379</c:v>
                </c:pt>
                <c:pt idx="72">
                  <c:v>0.00299773682575435</c:v>
                </c:pt>
                <c:pt idx="73">
                  <c:v>0.00299773682575435</c:v>
                </c:pt>
                <c:pt idx="74">
                  <c:v>0.00299773682575435</c:v>
                </c:pt>
                <c:pt idx="75">
                  <c:v>0.00313282751765451</c:v>
                </c:pt>
                <c:pt idx="76">
                  <c:v>0.00317807669685618</c:v>
                </c:pt>
                <c:pt idx="77">
                  <c:v>0.00317807669685618</c:v>
                </c:pt>
                <c:pt idx="78">
                  <c:v>0.00326890668682041</c:v>
                </c:pt>
                <c:pt idx="79">
                  <c:v>0.00326890668682041</c:v>
                </c:pt>
                <c:pt idx="80">
                  <c:v>0.00336018246993178</c:v>
                </c:pt>
                <c:pt idx="81">
                  <c:v>0.00336018246993178</c:v>
                </c:pt>
                <c:pt idx="82">
                  <c:v>0.00345190844368323</c:v>
                </c:pt>
                <c:pt idx="83">
                  <c:v>0.00345190844368323</c:v>
                </c:pt>
                <c:pt idx="84">
                  <c:v>0.00354408907095843</c:v>
                </c:pt>
                <c:pt idx="85">
                  <c:v>0.00354408907095843</c:v>
                </c:pt>
                <c:pt idx="86">
                  <c:v>0.00354408907095843</c:v>
                </c:pt>
                <c:pt idx="87">
                  <c:v>0.00368322241424334</c:v>
                </c:pt>
                <c:pt idx="88">
                  <c:v>0.00368322241424334</c:v>
                </c:pt>
                <c:pt idx="89">
                  <c:v>0.00377655964141644</c:v>
                </c:pt>
                <c:pt idx="90">
                  <c:v>0.00377655964141644</c:v>
                </c:pt>
                <c:pt idx="91">
                  <c:v>0.00387036767626662</c:v>
                </c:pt>
                <c:pt idx="92">
                  <c:v>0.00391744973553296</c:v>
                </c:pt>
                <c:pt idx="93">
                  <c:v>0.00391744973553296</c:v>
                </c:pt>
                <c:pt idx="94">
                  <c:v>0.00401197295541906</c:v>
                </c:pt>
                <c:pt idx="95">
                  <c:v>0.00405941533695686</c:v>
                </c:pt>
                <c:pt idx="96">
                  <c:v>0.00410697905464094</c:v>
                </c:pt>
                <c:pt idx="97">
                  <c:v>0.00415466473070895</c:v>
                </c:pt>
                <c:pt idx="98">
                  <c:v>0.00415466473070895</c:v>
                </c:pt>
                <c:pt idx="99">
                  <c:v>0.00415466473070895</c:v>
                </c:pt>
                <c:pt idx="100">
                  <c:v>0.00429845980387216</c:v>
                </c:pt>
                <c:pt idx="101">
                  <c:v>0.00434663963257371</c:v>
                </c:pt>
                <c:pt idx="102">
                  <c:v>0.00439494460382799</c:v>
                </c:pt>
                <c:pt idx="103">
                  <c:v>0.00439494460382799</c:v>
                </c:pt>
                <c:pt idx="104">
                  <c:v>0.00449193258624109</c:v>
                </c:pt>
                <c:pt idx="105">
                  <c:v>0.00454061691633997</c:v>
                </c:pt>
                <c:pt idx="106">
                  <c:v>0.00454061691633997</c:v>
                </c:pt>
                <c:pt idx="107">
                  <c:v>0.00463836959068948</c:v>
                </c:pt>
                <c:pt idx="108">
                  <c:v>0.00468743928532423</c:v>
                </c:pt>
                <c:pt idx="109">
                  <c:v>0.00473663879411717</c:v>
                </c:pt>
                <c:pt idx="110">
                  <c:v>0.00478596880573878</c:v>
                </c:pt>
                <c:pt idx="111">
                  <c:v>0.00478596880573878</c:v>
                </c:pt>
                <c:pt idx="112">
                  <c:v>0.0048850231196822</c:v>
                </c:pt>
                <c:pt idx="113">
                  <c:v>0.0048850231196822</c:v>
                </c:pt>
                <c:pt idx="114">
                  <c:v>0.0049846078474733</c:v>
                </c:pt>
                <c:pt idx="115">
                  <c:v>0.0049846078474733</c:v>
                </c:pt>
                <c:pt idx="116">
                  <c:v>0.0049846078474733</c:v>
                </c:pt>
                <c:pt idx="117">
                  <c:v>0.0049846078474733</c:v>
                </c:pt>
                <c:pt idx="118">
                  <c:v>0.00518539148170513</c:v>
                </c:pt>
                <c:pt idx="119">
                  <c:v>0.00518539148170513</c:v>
                </c:pt>
                <c:pt idx="120">
                  <c:v>0.00528660209056428</c:v>
                </c:pt>
                <c:pt idx="121">
                  <c:v>0.00528660209056428</c:v>
                </c:pt>
                <c:pt idx="122">
                  <c:v>0.00538836652220081</c:v>
                </c:pt>
                <c:pt idx="123">
                  <c:v>0.00538836652220081</c:v>
                </c:pt>
                <c:pt idx="124">
                  <c:v>0.00549069087099653</c:v>
                </c:pt>
                <c:pt idx="125">
                  <c:v>0.00554206494642119</c:v>
                </c:pt>
                <c:pt idx="126">
                  <c:v>0.00559358133248583</c:v>
                </c:pt>
                <c:pt idx="127">
                  <c:v>0.00559358133248583</c:v>
                </c:pt>
                <c:pt idx="128">
                  <c:v>0.00569704420560667</c:v>
                </c:pt>
                <c:pt idx="129">
                  <c:v>0.00574899229378957</c:v>
                </c:pt>
                <c:pt idx="130">
                  <c:v>0.00580108589501455</c:v>
                </c:pt>
                <c:pt idx="131">
                  <c:v>0.00585332582677222</c:v>
                </c:pt>
                <c:pt idx="132">
                  <c:v>0.00585332582677222</c:v>
                </c:pt>
                <c:pt idx="133">
                  <c:v>0.00595824798646805</c:v>
                </c:pt>
                <c:pt idx="134">
                  <c:v>0.00601093188424272</c:v>
                </c:pt>
                <c:pt idx="135">
                  <c:v>0.00601093188424272</c:v>
                </c:pt>
                <c:pt idx="136">
                  <c:v>0.00611674954371192</c:v>
                </c:pt>
                <c:pt idx="137">
                  <c:v>0.00616988501836502</c:v>
                </c:pt>
                <c:pt idx="138">
                  <c:v>0.00622317274386986</c:v>
                </c:pt>
                <c:pt idx="139">
                  <c:v>0.00622317274386986</c:v>
                </c:pt>
                <c:pt idx="140">
                  <c:v>0.00633020845502646</c:v>
                </c:pt>
                <c:pt idx="141">
                  <c:v>0.00638395821347384</c:v>
                </c:pt>
                <c:pt idx="142">
                  <c:v>0.00643786376854035</c:v>
                </c:pt>
                <c:pt idx="143">
                  <c:v>0.00643786376854035</c:v>
                </c:pt>
                <c:pt idx="144">
                  <c:v>0.00654614589963805</c:v>
                </c:pt>
                <c:pt idx="145">
                  <c:v>0.00660052431112162</c:v>
                </c:pt>
                <c:pt idx="146">
                  <c:v>0.00660052431112162</c:v>
                </c:pt>
                <c:pt idx="147">
                  <c:v>0.00670976047526792</c:v>
                </c:pt>
                <c:pt idx="148">
                  <c:v>0.00676462011232672</c:v>
                </c:pt>
                <c:pt idx="149">
                  <c:v>0.00681964205624048</c:v>
                </c:pt>
                <c:pt idx="150">
                  <c:v>0.00687482727025673</c:v>
                </c:pt>
                <c:pt idx="151">
                  <c:v>0.00693017672622347</c:v>
                </c:pt>
                <c:pt idx="152">
                  <c:v>0.00693017672622347</c:v>
                </c:pt>
                <c:pt idx="153">
                  <c:v>0.00693017672622347</c:v>
                </c:pt>
                <c:pt idx="154">
                  <c:v>0.00693017672622347</c:v>
                </c:pt>
                <c:pt idx="155">
                  <c:v>0.00693017672622347</c:v>
                </c:pt>
                <c:pt idx="156">
                  <c:v>0.00693017672622347</c:v>
                </c:pt>
                <c:pt idx="157">
                  <c:v>0.00726577807633321</c:v>
                </c:pt>
                <c:pt idx="158">
                  <c:v>0.00732230518209367</c:v>
                </c:pt>
                <c:pt idx="159">
                  <c:v>0.00732230518209367</c:v>
                </c:pt>
                <c:pt idx="160">
                  <c:v>0.00743587746468919</c:v>
                </c:pt>
                <c:pt idx="161">
                  <c:v>0.00749292475935154</c:v>
                </c:pt>
                <c:pt idx="162">
                  <c:v>0.00755014758442786</c:v>
                </c:pt>
                <c:pt idx="163">
                  <c:v>0.00760754702344179</c:v>
                </c:pt>
                <c:pt idx="164">
                  <c:v>0.00760754702344179</c:v>
                </c:pt>
                <c:pt idx="165">
                  <c:v>0.00760754702344179</c:v>
                </c:pt>
                <c:pt idx="166">
                  <c:v>0.00760754702344179</c:v>
                </c:pt>
                <c:pt idx="167">
                  <c:v>0.00783893294421576</c:v>
                </c:pt>
                <c:pt idx="168">
                  <c:v>0.00783893294421576</c:v>
                </c:pt>
                <c:pt idx="169">
                  <c:v>0.00795571451148496</c:v>
                </c:pt>
                <c:pt idx="170">
                  <c:v>0.00801438144807713</c:v>
                </c:pt>
                <c:pt idx="171">
                  <c:v>0.00807323403984132</c:v>
                </c:pt>
                <c:pt idx="172">
                  <c:v>0.00813227346554348</c:v>
                </c:pt>
                <c:pt idx="173">
                  <c:v>0.00813227346554348</c:v>
                </c:pt>
                <c:pt idx="174">
                  <c:v>0.00813227346554348</c:v>
                </c:pt>
                <c:pt idx="175">
                  <c:v>0.00831052470373523</c:v>
                </c:pt>
                <c:pt idx="176">
                  <c:v>0.00837032348026429</c:v>
                </c:pt>
                <c:pt idx="177">
                  <c:v>0.00843031515640649</c:v>
                </c:pt>
                <c:pt idx="178">
                  <c:v>0.00849050098070626</c:v>
                </c:pt>
                <c:pt idx="179">
                  <c:v>0.00849050098070626</c:v>
                </c:pt>
                <c:pt idx="180">
                  <c:v>0.00861146012892072</c:v>
                </c:pt>
                <c:pt idx="181">
                  <c:v>0.00867223601136664</c:v>
                </c:pt>
                <c:pt idx="182">
                  <c:v>0.00873321115935734</c:v>
                </c:pt>
                <c:pt idx="183">
                  <c:v>0.00879438688385388</c:v>
                </c:pt>
                <c:pt idx="184">
                  <c:v>0.00885576450879718</c:v>
                </c:pt>
                <c:pt idx="185">
                  <c:v>0.00885576450879718</c:v>
                </c:pt>
                <c:pt idx="186">
                  <c:v>0.00897913082172146</c:v>
                </c:pt>
                <c:pt idx="187">
                  <c:v>0.0090411222240452</c:v>
                </c:pt>
                <c:pt idx="188">
                  <c:v>0.00910332095585956</c:v>
                </c:pt>
                <c:pt idx="189">
                  <c:v>0.00916572840864157</c:v>
                </c:pt>
                <c:pt idx="190">
                  <c:v>0.00922834598792357</c:v>
                </c:pt>
                <c:pt idx="191">
                  <c:v>0.00922834598792357</c:v>
                </c:pt>
                <c:pt idx="192">
                  <c:v>0.00935421721953678</c:v>
                </c:pt>
                <c:pt idx="193">
                  <c:v>0.00935421721953678</c:v>
                </c:pt>
                <c:pt idx="194">
                  <c:v>0.00935421721953678</c:v>
                </c:pt>
                <c:pt idx="195">
                  <c:v>0.00954463598354795</c:v>
                </c:pt>
                <c:pt idx="196">
                  <c:v>0.00960854464945428</c:v>
                </c:pt>
                <c:pt idx="197">
                  <c:v>0.00960854464945428</c:v>
                </c:pt>
                <c:pt idx="198">
                  <c:v>0.00973702463179699</c:v>
                </c:pt>
                <c:pt idx="199">
                  <c:v>0.00980159901430396</c:v>
                </c:pt>
                <c:pt idx="200">
                  <c:v>0.00986639839511386</c:v>
                </c:pt>
                <c:pt idx="201">
                  <c:v>0.00993142434764618</c:v>
                </c:pt>
                <c:pt idx="202">
                  <c:v>0.00993142434764618</c:v>
                </c:pt>
                <c:pt idx="203">
                  <c:v>0.00993142434764618</c:v>
                </c:pt>
                <c:pt idx="204">
                  <c:v>0.0101278776196122</c:v>
                </c:pt>
                <c:pt idx="205">
                  <c:v>0.0101278776196122</c:v>
                </c:pt>
                <c:pt idx="206">
                  <c:v>0.0102600089283726</c:v>
                </c:pt>
                <c:pt idx="207">
                  <c:v>0.0103264282971046</c:v>
                </c:pt>
                <c:pt idx="208">
                  <c:v>0.0103930857285989</c:v>
                </c:pt>
                <c:pt idx="209">
                  <c:v>0.0104599829355429</c:v>
                </c:pt>
                <c:pt idx="210">
                  <c:v>0.0105271216491727</c:v>
                </c:pt>
                <c:pt idx="211">
                  <c:v>0.0105945036195426</c:v>
                </c:pt>
                <c:pt idx="212">
                  <c:v>0.0106621306157983</c:v>
                </c:pt>
                <c:pt idx="213">
                  <c:v>0.0107300044264559</c:v>
                </c:pt>
                <c:pt idx="214">
                  <c:v>0.0107981268596855</c:v>
                </c:pt>
                <c:pt idx="215">
                  <c:v>0.0108664997436005</c:v>
                </c:pt>
                <c:pt idx="216">
                  <c:v>0.0108664997436005</c:v>
                </c:pt>
                <c:pt idx="217">
                  <c:v>0.0110040042774269</c:v>
                </c:pt>
                <c:pt idx="218">
                  <c:v>0.0110731396859574</c:v>
                </c:pt>
                <c:pt idx="219">
                  <c:v>0.0110731396859574</c:v>
                </c:pt>
                <c:pt idx="220">
                  <c:v>0.0112121863409932</c:v>
                </c:pt>
                <c:pt idx="221">
                  <c:v>0.0112821014740027</c:v>
                </c:pt>
                <c:pt idx="222">
                  <c:v>0.0112821014740027</c:v>
                </c:pt>
                <c:pt idx="223">
                  <c:v>0.0114227252326977</c:v>
                </c:pt>
                <c:pt idx="224">
                  <c:v>0.0114934378786409</c:v>
                </c:pt>
                <c:pt idx="225">
                  <c:v>0.0114934378786409</c:v>
                </c:pt>
                <c:pt idx="226">
                  <c:v>0.0116356749274533</c:v>
                </c:pt>
                <c:pt idx="227">
                  <c:v>0.0116356749274533</c:v>
                </c:pt>
                <c:pt idx="228">
                  <c:v>0.0116356749274533</c:v>
                </c:pt>
                <c:pt idx="229">
                  <c:v>0.0118510912758314</c:v>
                </c:pt>
                <c:pt idx="230">
                  <c:v>0.0119234548047865</c:v>
                </c:pt>
                <c:pt idx="231">
                  <c:v>0.0119234548047865</c:v>
                </c:pt>
                <c:pt idx="232">
                  <c:v>0.0119234548047865</c:v>
                </c:pt>
                <c:pt idx="233">
                  <c:v>0.0121422503104883</c:v>
                </c:pt>
                <c:pt idx="234">
                  <c:v>0.0122157579298136</c:v>
                </c:pt>
                <c:pt idx="235">
                  <c:v>0.0122157579298136</c:v>
                </c:pt>
                <c:pt idx="236">
                  <c:v>0.0123636505857559</c:v>
                </c:pt>
                <c:pt idx="237">
                  <c:v>0.0124380402988514</c:v>
                </c:pt>
                <c:pt idx="238">
                  <c:v>0.0125127287666162</c:v>
                </c:pt>
                <c:pt idx="239">
                  <c:v>0.012587718398372</c:v>
                </c:pt>
                <c:pt idx="240">
                  <c:v>0.0126630116327035</c:v>
                </c:pt>
                <c:pt idx="241">
                  <c:v>0.0127386109379345</c:v>
                </c:pt>
                <c:pt idx="242">
                  <c:v>0.0128145188126133</c:v>
                </c:pt>
                <c:pt idx="243">
                  <c:v>0.0128145188126133</c:v>
                </c:pt>
                <c:pt idx="244">
                  <c:v>0.0128145188126133</c:v>
                </c:pt>
                <c:pt idx="245">
                  <c:v>0.0128145188126133</c:v>
                </c:pt>
                <c:pt idx="246">
                  <c:v>0.0131212870626668</c:v>
                </c:pt>
                <c:pt idx="247">
                  <c:v>0.0131987763559306</c:v>
                </c:pt>
                <c:pt idx="248">
                  <c:v>0.0132765898731228</c:v>
                </c:pt>
                <c:pt idx="249">
                  <c:v>0.0133547303388262</c:v>
                </c:pt>
                <c:pt idx="250">
                  <c:v>0.0134332005121122</c:v>
                </c:pt>
                <c:pt idx="251">
                  <c:v>0.0135120031871254</c:v>
                </c:pt>
                <c:pt idx="252">
                  <c:v>0.0135120031871254</c:v>
                </c:pt>
                <c:pt idx="253">
                  <c:v>0.0136706173978719</c:v>
                </c:pt>
                <c:pt idx="254">
                  <c:v>0.0137504347026971</c:v>
                </c:pt>
                <c:pt idx="255">
                  <c:v>0.0137504347026971</c:v>
                </c:pt>
                <c:pt idx="256">
                  <c:v>0.0139111044145829</c:v>
                </c:pt>
                <c:pt idx="257">
                  <c:v>0.0139919628179474</c:v>
                </c:pt>
                <c:pt idx="258">
                  <c:v>0.0139919628179474</c:v>
                </c:pt>
                <c:pt idx="259">
                  <c:v>0.0141547420057649</c:v>
                </c:pt>
                <c:pt idx="260">
                  <c:v>0.0142366690258235</c:v>
                </c:pt>
                <c:pt idx="261">
                  <c:v>0.0143189585560008</c:v>
                </c:pt>
                <c:pt idx="262">
                  <c:v>0.0144016138186246</c:v>
                </c:pt>
                <c:pt idx="263">
                  <c:v>0.0144016138186246</c:v>
                </c:pt>
                <c:pt idx="264">
                  <c:v>0.0145680346470808</c:v>
                </c:pt>
                <c:pt idx="265">
                  <c:v>0.0146518068764652</c:v>
                </c:pt>
                <c:pt idx="266">
                  <c:v>0.0147359581670018</c:v>
                </c:pt>
                <c:pt idx="267">
                  <c:v>0.0148204919647186</c:v>
                </c:pt>
                <c:pt idx="268">
                  <c:v>0.01490541176285</c:v>
                </c:pt>
                <c:pt idx="269">
                  <c:v>0.0149907211027029</c:v>
                </c:pt>
                <c:pt idx="270">
                  <c:v>0.0150764235745424</c:v>
                </c:pt>
                <c:pt idx="271">
                  <c:v>0.0150764235745424</c:v>
                </c:pt>
                <c:pt idx="272">
                  <c:v>0.0150764235745424</c:v>
                </c:pt>
                <c:pt idx="273">
                  <c:v>0.0153359264381988</c:v>
                </c:pt>
                <c:pt idx="274">
                  <c:v>0.0154232383519871</c:v>
                </c:pt>
                <c:pt idx="275">
                  <c:v>0.0155109621159491</c:v>
                </c:pt>
                <c:pt idx="276">
                  <c:v>0.0155991016338996</c:v>
                </c:pt>
                <c:pt idx="277">
                  <c:v>0.0156876608654228</c:v>
                </c:pt>
                <c:pt idx="278">
                  <c:v>0.0156876608654228</c:v>
                </c:pt>
                <c:pt idx="279">
                  <c:v>0.0158660545927998</c:v>
                </c:pt>
                <c:pt idx="280">
                  <c:v>0.0159558972964031</c:v>
                </c:pt>
                <c:pt idx="281">
                  <c:v>0.0160461761313444</c:v>
                </c:pt>
                <c:pt idx="282">
                  <c:v>0.0161368953525886</c:v>
                </c:pt>
                <c:pt idx="283">
                  <c:v>0.0162280592776744</c:v>
                </c:pt>
                <c:pt idx="284">
                  <c:v>0.0163196722879468</c:v>
                </c:pt>
                <c:pt idx="285">
                  <c:v>0.016411738829821</c:v>
                </c:pt>
                <c:pt idx="286">
                  <c:v>0.016411738829821</c:v>
                </c:pt>
                <c:pt idx="287">
                  <c:v>0.016597250627187</c:v>
                </c:pt>
                <c:pt idx="288">
                  <c:v>0.016597250627187</c:v>
                </c:pt>
                <c:pt idx="289">
                  <c:v>0.0167846315925182</c:v>
                </c:pt>
                <c:pt idx="290">
                  <c:v>0.0168790348585641</c:v>
                </c:pt>
                <c:pt idx="291">
                  <c:v>0.0169739197760109</c:v>
                </c:pt>
                <c:pt idx="292">
                  <c:v>0.0169739197760109</c:v>
                </c:pt>
                <c:pt idx="293">
                  <c:v>0.017165154401687</c:v>
                </c:pt>
                <c:pt idx="294">
                  <c:v>0.017165154401687</c:v>
                </c:pt>
                <c:pt idx="295">
                  <c:v>0.0173583759161788</c:v>
                </c:pt>
                <c:pt idx="296">
                  <c:v>0.0174557447431913</c:v>
                </c:pt>
                <c:pt idx="297">
                  <c:v>0.0175536260400742</c:v>
                </c:pt>
                <c:pt idx="298">
                  <c:v>0.0175536260400742</c:v>
                </c:pt>
                <c:pt idx="299">
                  <c:v>0.0177509478219865</c:v>
                </c:pt>
                <c:pt idx="300">
                  <c:v>0.0178503994144798</c:v>
                </c:pt>
                <c:pt idx="301">
                  <c:v>0.0179503856955232</c:v>
                </c:pt>
                <c:pt idx="302">
                  <c:v>0.0180509124455756</c:v>
                </c:pt>
                <c:pt idx="303">
                  <c:v>0.0181519855393431</c:v>
                </c:pt>
                <c:pt idx="304">
                  <c:v>0.0182536109478397</c:v>
                </c:pt>
                <c:pt idx="305">
                  <c:v>0.0183557947405035</c:v>
                </c:pt>
                <c:pt idx="306">
                  <c:v>0.0183557947405035</c:v>
                </c:pt>
                <c:pt idx="307">
                  <c:v>0.0185618622613185</c:v>
                </c:pt>
                <c:pt idx="308">
                  <c:v>0.0186657586403479</c:v>
                </c:pt>
                <c:pt idx="309">
                  <c:v>0.0187702387099618</c:v>
                </c:pt>
                <c:pt idx="310">
                  <c:v>0.0188753090655862</c:v>
                </c:pt>
                <c:pt idx="311">
                  <c:v>0.0189809764150707</c:v>
                </c:pt>
                <c:pt idx="312">
                  <c:v>0.0190872475812576</c:v>
                </c:pt>
                <c:pt idx="313">
                  <c:v>0.0191941295046257</c:v>
                </c:pt>
                <c:pt idx="314">
                  <c:v>0.0193016292460103</c:v>
                </c:pt>
                <c:pt idx="315">
                  <c:v>0.0194097539894022</c:v>
                </c:pt>
                <c:pt idx="316">
                  <c:v>0.0194097539894022</c:v>
                </c:pt>
                <c:pt idx="317">
                  <c:v>0.0194097539894022</c:v>
                </c:pt>
                <c:pt idx="318">
                  <c:v>0.0197379519799563</c:v>
                </c:pt>
                <c:pt idx="319">
                  <c:v>0.0197379519799563</c:v>
                </c:pt>
                <c:pt idx="320">
                  <c:v>0.0199600131672492</c:v>
                </c:pt>
                <c:pt idx="321">
                  <c:v>0.0199600131672492</c:v>
                </c:pt>
                <c:pt idx="322">
                  <c:v>0.0201847579383495</c:v>
                </c:pt>
                <c:pt idx="323">
                  <c:v>0.0202981570913918</c:v>
                </c:pt>
                <c:pt idx="324">
                  <c:v>0.0204122519491104</c:v>
                </c:pt>
                <c:pt idx="325">
                  <c:v>0.0205270511005332</c:v>
                </c:pt>
                <c:pt idx="326">
                  <c:v>0.0206425632947341</c:v>
                </c:pt>
                <c:pt idx="327">
                  <c:v>0.0207587974448344</c:v>
                </c:pt>
                <c:pt idx="328">
                  <c:v>0.0208757626321296</c:v>
                </c:pt>
                <c:pt idx="329">
                  <c:v>0.0209934681103473</c:v>
                </c:pt>
                <c:pt idx="330">
                  <c:v>0.02111192331004</c:v>
                </c:pt>
                <c:pt idx="331">
                  <c:v>0.0212311378431197</c:v>
                </c:pt>
                <c:pt idx="332">
                  <c:v>0.0213511215075377</c:v>
                </c:pt>
                <c:pt idx="333">
                  <c:v>0.0214718842921175</c:v>
                </c:pt>
                <c:pt idx="334">
                  <c:v>0.0215934363815443</c:v>
                </c:pt>
                <c:pt idx="335">
                  <c:v>0.0217157881615199</c:v>
                </c:pt>
                <c:pt idx="336">
                  <c:v>0.0218389502240875</c:v>
                </c:pt>
                <c:pt idx="337">
                  <c:v>0.0219629333731342</c:v>
                </c:pt>
                <c:pt idx="338">
                  <c:v>0.0220877486300783</c:v>
                </c:pt>
                <c:pt idx="339">
                  <c:v>0.0222134072397487</c:v>
                </c:pt>
                <c:pt idx="340">
                  <c:v>0.0223399206764639</c:v>
                </c:pt>
                <c:pt idx="341">
                  <c:v>0.0224673006503198</c:v>
                </c:pt>
                <c:pt idx="342">
                  <c:v>0.022595559113694</c:v>
                </c:pt>
                <c:pt idx="343">
                  <c:v>0.0227247082679761</c:v>
                </c:pt>
                <c:pt idx="344">
                  <c:v>0.0228547605705325</c:v>
                </c:pt>
                <c:pt idx="345">
                  <c:v>0.0228547605705325</c:v>
                </c:pt>
                <c:pt idx="346">
                  <c:v>0.0231176257733429</c:v>
                </c:pt>
                <c:pt idx="347">
                  <c:v>0.0232504649344034</c:v>
                </c:pt>
                <c:pt idx="348">
                  <c:v>0.0233842597810961</c:v>
                </c:pt>
                <c:pt idx="349">
                  <c:v>0.0233842597810961</c:v>
                </c:pt>
                <c:pt idx="350">
                  <c:v>0.0236547722374712</c:v>
                </c:pt>
                <c:pt idx="351">
                  <c:v>0.0237915184673841</c:v>
                </c:pt>
                <c:pt idx="352">
                  <c:v>0.0239292776415628</c:v>
                </c:pt>
                <c:pt idx="353">
                  <c:v>0.0240680648787871</c:v>
                </c:pt>
                <c:pt idx="354">
                  <c:v>0.0242078956388688</c:v>
                </c:pt>
                <c:pt idx="355">
                  <c:v>0.0243487857329853</c:v>
                </c:pt>
                <c:pt idx="356">
                  <c:v>0.0244907513344092</c:v>
                </c:pt>
                <c:pt idx="357">
                  <c:v>0.0244907513344092</c:v>
                </c:pt>
                <c:pt idx="358">
                  <c:v>0.024777975630026</c:v>
                </c:pt>
                <c:pt idx="359">
                  <c:v>0.0249232685836934</c:v>
                </c:pt>
                <c:pt idx="360">
                  <c:v>0.0249232685836934</c:v>
                </c:pt>
                <c:pt idx="361">
                  <c:v>0.0252173048031911</c:v>
                </c:pt>
                <c:pt idx="362">
                  <c:v>0.0253660848245062</c:v>
                </c:pt>
                <c:pt idx="363">
                  <c:v>0.0255160646976565</c:v>
                </c:pt>
                <c:pt idx="364">
                  <c:v>0.0256672639327478</c:v>
                </c:pt>
                <c:pt idx="365">
                  <c:v>0.0258197025196531</c:v>
                </c:pt>
                <c:pt idx="366">
                  <c:v>0.0259734009438735</c:v>
                </c:pt>
                <c:pt idx="367">
                  <c:v>0.026128380203059</c:v>
                </c:pt>
                <c:pt idx="368">
                  <c:v>0.0262846618242246</c:v>
                </c:pt>
                <c:pt idx="369">
                  <c:v>0.026442267881695</c:v>
                </c:pt>
                <c:pt idx="370">
                  <c:v>0.0266012210158174</c:v>
                </c:pt>
                <c:pt idx="371">
                  <c:v>0.0266012210158174</c:v>
                </c:pt>
                <c:pt idx="372">
                  <c:v>0.0269232620234745</c:v>
                </c:pt>
                <c:pt idx="373">
                  <c:v>0.0270863981877681</c:v>
                </c:pt>
                <c:pt idx="374">
                  <c:v>0.0272509780536928</c:v>
                </c:pt>
                <c:pt idx="375">
                  <c:v>0.0274170274021442</c:v>
                </c:pt>
                <c:pt idx="376">
                  <c:v>0.0275845727108174</c:v>
                </c:pt>
                <c:pt idx="377">
                  <c:v>0.027753641179546</c:v>
                </c:pt>
                <c:pt idx="378">
                  <c:v>0.027753641179546</c:v>
                </c:pt>
                <c:pt idx="379">
                  <c:v>0.028096460167433</c:v>
                </c:pt>
                <c:pt idx="380">
                  <c:v>0.0282702689416681</c:v>
                </c:pt>
                <c:pt idx="381">
                  <c:v>0.0284457174455295</c:v>
                </c:pt>
                <c:pt idx="382">
                  <c:v>0.0286228369126641</c:v>
                </c:pt>
                <c:pt idx="383">
                  <c:v>0.0286228369126641</c:v>
                </c:pt>
                <c:pt idx="384">
                  <c:v>0.0289822182113216</c:v>
                </c:pt>
                <c:pt idx="385">
                  <c:v>0.0291645471568097</c:v>
                </c:pt>
                <c:pt idx="386">
                  <c:v>0.0293486813687323</c:v>
                </c:pt>
                <c:pt idx="387">
                  <c:v>0.0295346569533119</c:v>
                </c:pt>
                <c:pt idx="388">
                  <c:v>0.0297225111109355</c:v>
                </c:pt>
                <c:pt idx="389">
                  <c:v>0.0299122821808167</c:v>
                </c:pt>
                <c:pt idx="390">
                  <c:v>0.0301040096879589</c:v>
                </c:pt>
                <c:pt idx="391">
                  <c:v>0.0302977343925662</c:v>
                </c:pt>
                <c:pt idx="392">
                  <c:v>0.0304934983420537</c:v>
                </c:pt>
                <c:pt idx="393">
                  <c:v>0.030691344925825</c:v>
                </c:pt>
                <c:pt idx="394">
                  <c:v>0.0308913189329952</c:v>
                </c:pt>
                <c:pt idx="395">
                  <c:v>0.0310934666132507</c:v>
                </c:pt>
                <c:pt idx="396">
                  <c:v>0.0312978357410528</c:v>
                </c:pt>
                <c:pt idx="397">
                  <c:v>0.0315044756834098</c:v>
                </c:pt>
                <c:pt idx="398">
                  <c:v>0.031713437471455</c:v>
                </c:pt>
                <c:pt idx="399">
                  <c:v>0.031713437471455</c:v>
                </c:pt>
                <c:pt idx="400">
                  <c:v>0.0321385394879946</c:v>
                </c:pt>
                <c:pt idx="401">
                  <c:v>0.0323547908022389</c:v>
                </c:pt>
                <c:pt idx="402">
                  <c:v>0.0325735863079406</c:v>
                </c:pt>
                <c:pt idx="403">
                  <c:v>0.0327949865832083</c:v>
                </c:pt>
                <c:pt idx="404">
                  <c:v>0.0330190543958244</c:v>
                </c:pt>
                <c:pt idx="405">
                  <c:v>0.0332458548100656</c:v>
                </c:pt>
                <c:pt idx="406">
                  <c:v>0.0334754553001171</c:v>
                </c:pt>
                <c:pt idx="407">
                  <c:v>0.0337079258705751</c:v>
                </c:pt>
                <c:pt idx="408">
                  <c:v>0.0339433391845778</c:v>
                </c:pt>
                <c:pt idx="409">
                  <c:v>0.0341817707001494</c:v>
                </c:pt>
                <c:pt idx="410">
                  <c:v>0.0344232988153998</c:v>
                </c:pt>
                <c:pt idx="411">
                  <c:v>0.0346680050232759</c:v>
                </c:pt>
                <c:pt idx="412">
                  <c:v>0.0349159740766319</c:v>
                </c:pt>
                <c:pt idx="413">
                  <c:v>0.0351672941644541</c:v>
                </c:pt>
                <c:pt idx="414">
                  <c:v>0.0354220571001552</c:v>
                </c:pt>
                <c:pt idx="415">
                  <c:v>0.0356803585229483</c:v>
                </c:pt>
                <c:pt idx="416">
                  <c:v>0.0359422981134014</c:v>
                </c:pt>
                <c:pt idx="417">
                  <c:v>0.0362079798243918</c:v>
                </c:pt>
                <c:pt idx="418">
                  <c:v>0.0364775121287967</c:v>
                </c:pt>
                <c:pt idx="419">
                  <c:v>0.0367510082853992</c:v>
                </c:pt>
                <c:pt idx="420">
                  <c:v>0.0370285866246393</c:v>
                </c:pt>
                <c:pt idx="421">
                  <c:v>0.0373103708560165</c:v>
                </c:pt>
                <c:pt idx="422">
                  <c:v>0.0375964903991394</c:v>
                </c:pt>
                <c:pt idx="423">
                  <c:v>0.0378870807406436</c:v>
                </c:pt>
                <c:pt idx="424">
                  <c:v>0.0381822838194388</c:v>
                </c:pt>
                <c:pt idx="425">
                  <c:v>0.0384822484430279</c:v>
                </c:pt>
                <c:pt idx="426">
                  <c:v>0.0387871307379558</c:v>
                </c:pt>
                <c:pt idx="427">
                  <c:v>0.0390970946378002</c:v>
                </c:pt>
                <c:pt idx="428">
                  <c:v>0.0394123124125231</c:v>
                </c:pt>
                <c:pt idx="429">
                  <c:v>0.0397329652434626</c:v>
                </c:pt>
                <c:pt idx="430">
                  <c:v>0.0400592438487708</c:v>
                </c:pt>
                <c:pt idx="431">
                  <c:v>0.0403913491647015</c:v>
                </c:pt>
                <c:pt idx="432">
                  <c:v>0.0407294930888442</c:v>
                </c:pt>
                <c:pt idx="433">
                  <c:v>0.0410738992921864</c:v>
                </c:pt>
                <c:pt idx="434">
                  <c:v>0.0414248041077996</c:v>
                </c:pt>
                <c:pt idx="435">
                  <c:v>0.04178245750499</c:v>
                </c:pt>
                <c:pt idx="436">
                  <c:v>0.0421471241589723</c:v>
                </c:pt>
                <c:pt idx="437">
                  <c:v>0.0425190846275307</c:v>
                </c:pt>
                <c:pt idx="438">
                  <c:v>0.0428986366477721</c:v>
                </c:pt>
                <c:pt idx="439">
                  <c:v>0.0432860965679849</c:v>
                </c:pt>
                <c:pt idx="440">
                  <c:v>0.0436818009318557</c:v>
                </c:pt>
                <c:pt idx="441">
                  <c:v>0.0440861082349235</c:v>
                </c:pt>
                <c:pt idx="442">
                  <c:v>0.0444994008762395</c:v>
                </c:pt>
                <c:pt idx="443">
                  <c:v>0.0449220873318615</c:v>
                </c:pt>
                <c:pt idx="444">
                  <c:v>0.0453546045811458</c:v>
                </c:pt>
                <c:pt idx="445">
                  <c:v>0.0457974208219585</c:v>
                </c:pt>
                <c:pt idx="446">
                  <c:v>0.0462510385171055</c:v>
                </c:pt>
                <c:pt idx="447">
                  <c:v>0.0467159978216769</c:v>
                </c:pt>
                <c:pt idx="448">
                  <c:v>0.0471928804499311</c:v>
                </c:pt>
                <c:pt idx="449">
                  <c:v>0.0476823140511452</c:v>
                </c:pt>
                <c:pt idx="450">
                  <c:v>0.0481849771769983</c:v>
                </c:pt>
                <c:pt idx="451">
                  <c:v>0.0487016049391204</c:v>
                </c:pt>
                <c:pt idx="452">
                  <c:v>0.049232995475169</c:v>
                </c:pt>
                <c:pt idx="453">
                  <c:v>0.0497800173661846</c:v>
                </c:pt>
                <c:pt idx="454">
                  <c:v>0.0503436181782691</c:v>
                </c:pt>
                <c:pt idx="455">
                  <c:v>0.050924834339506</c:v>
                </c:pt>
                <c:pt idx="456">
                  <c:v>0.051524802610703</c:v>
                </c:pt>
                <c:pt idx="457">
                  <c:v>0.0521447734689073</c:v>
                </c:pt>
                <c:pt idx="458">
                  <c:v>0.0527861267996912</c:v>
                </c:pt>
                <c:pt idx="459">
                  <c:v>0.0534503903932767</c:v>
                </c:pt>
                <c:pt idx="460">
                  <c:v>0.0541392618680274</c:v>
                </c:pt>
                <c:pt idx="461">
                  <c:v>0.0548546348128521</c:v>
                </c:pt>
                <c:pt idx="462">
                  <c:v>0.0555986301619064</c:v>
                </c:pt>
                <c:pt idx="463">
                  <c:v>0.0563736341108538</c:v>
                </c:pt>
                <c:pt idx="464">
                  <c:v>0.0571823442828515</c:v>
                </c:pt>
                <c:pt idx="465">
                  <c:v>0.0580278263965917</c:v>
                </c:pt>
                <c:pt idx="466">
                  <c:v>0.0589135844404802</c:v>
                </c:pt>
                <c:pt idx="467">
                  <c:v>0.0598436484099754</c:v>
                </c:pt>
                <c:pt idx="468">
                  <c:v>0.0608226851621539</c:v>
                </c:pt>
                <c:pt idx="469">
                  <c:v>0.0608226851621539</c:v>
                </c:pt>
                <c:pt idx="470">
                  <c:v>0.062950420624983</c:v>
                </c:pt>
                <c:pt idx="471">
                  <c:v>0.0641131369293081</c:v>
                </c:pt>
                <c:pt idx="472">
                  <c:v>0.0653534233293139</c:v>
                </c:pt>
                <c:pt idx="473">
                  <c:v>0.0666823745145578</c:v>
                </c:pt>
                <c:pt idx="474">
                  <c:v>0.0681136500485975</c:v>
                </c:pt>
                <c:pt idx="475">
                  <c:v>0.0696643314726213</c:v>
                </c:pt>
                <c:pt idx="476">
                  <c:v>0.0713561703369583</c:v>
                </c:pt>
                <c:pt idx="477">
                  <c:v>0.0732174627971435</c:v>
                </c:pt>
                <c:pt idx="478">
                  <c:v>0.0752859708103044</c:v>
                </c:pt>
                <c:pt idx="479">
                  <c:v>0.0776136802803038</c:v>
                </c:pt>
                <c:pt idx="480">
                  <c:v>0.0802749844074278</c:v>
                </c:pt>
                <c:pt idx="481">
                  <c:v>0.0833817566224353</c:v>
                </c:pt>
                <c:pt idx="482">
                  <c:v>0.0871137105120101</c:v>
                </c:pt>
                <c:pt idx="483">
                  <c:v>0.0917875063344107</c:v>
                </c:pt>
                <c:pt idx="484">
                  <c:v>0.0980450162777562</c:v>
                </c:pt>
                <c:pt idx="485">
                  <c:v>0.107545046509463</c:v>
                </c:pt>
                <c:pt idx="486">
                  <c:v>0.127976382506916</c:v>
                </c:pt>
                <c:pt idx="487">
                  <c:v>0.177063436915035</c:v>
                </c:pt>
              </c:numCache>
            </c:numRef>
          </c:xVal>
          <c:yVal>
            <c:numRef>
              <c:f>'Day 2'!$S$2:$S$489</c:f>
              <c:numCache>
                <c:formatCode>General</c:formatCode>
                <c:ptCount val="488"/>
                <c:pt idx="0">
                  <c:v>0</c:v>
                </c:pt>
                <c:pt idx="1">
                  <c:v>0</c:v>
                </c:pt>
                <c:pt idx="2">
                  <c:v>1.05555555555556</c:v>
                </c:pt>
                <c:pt idx="3">
                  <c:v>2.44444444444444</c:v>
                </c:pt>
                <c:pt idx="4">
                  <c:v>3</c:v>
                </c:pt>
                <c:pt idx="5">
                  <c:v>3.11111111111111</c:v>
                </c:pt>
                <c:pt idx="6">
                  <c:v>3.33333333333333</c:v>
                </c:pt>
                <c:pt idx="7">
                  <c:v>4</c:v>
                </c:pt>
                <c:pt idx="8">
                  <c:v>4.16666666666667</c:v>
                </c:pt>
                <c:pt idx="9">
                  <c:v>4.5</c:v>
                </c:pt>
                <c:pt idx="10">
                  <c:v>4.66666666666667</c:v>
                </c:pt>
                <c:pt idx="11">
                  <c:v>4.88888888888889</c:v>
                </c:pt>
                <c:pt idx="12">
                  <c:v>5</c:v>
                </c:pt>
                <c:pt idx="13">
                  <c:v>5.33333333333333</c:v>
                </c:pt>
                <c:pt idx="14">
                  <c:v>5.33333333333333</c:v>
                </c:pt>
                <c:pt idx="15">
                  <c:v>5.44444444444444</c:v>
                </c:pt>
                <c:pt idx="16">
                  <c:v>5.44444444444444</c:v>
                </c:pt>
                <c:pt idx="17">
                  <c:v>5.5</c:v>
                </c:pt>
                <c:pt idx="18">
                  <c:v>5.5</c:v>
                </c:pt>
                <c:pt idx="19">
                  <c:v>5.5</c:v>
                </c:pt>
                <c:pt idx="20">
                  <c:v>5.5</c:v>
                </c:pt>
                <c:pt idx="21">
                  <c:v>5.77777777777778</c:v>
                </c:pt>
                <c:pt idx="22">
                  <c:v>5.77777777777778</c:v>
                </c:pt>
                <c:pt idx="23">
                  <c:v>6</c:v>
                </c:pt>
                <c:pt idx="24">
                  <c:v>6.11111111111111</c:v>
                </c:pt>
                <c:pt idx="25">
                  <c:v>6.22222222222222</c:v>
                </c:pt>
                <c:pt idx="26">
                  <c:v>6.61111111111111</c:v>
                </c:pt>
                <c:pt idx="27">
                  <c:v>6.66666666666667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7.22222222222222</c:v>
                </c:pt>
                <c:pt idx="32">
                  <c:v>7.22222222222222</c:v>
                </c:pt>
                <c:pt idx="33">
                  <c:v>7.22222222222222</c:v>
                </c:pt>
                <c:pt idx="34">
                  <c:v>7.33333333333333</c:v>
                </c:pt>
                <c:pt idx="35">
                  <c:v>7.38888888888889</c:v>
                </c:pt>
                <c:pt idx="36">
                  <c:v>7.5</c:v>
                </c:pt>
                <c:pt idx="37">
                  <c:v>7.5</c:v>
                </c:pt>
                <c:pt idx="38">
                  <c:v>7.5</c:v>
                </c:pt>
                <c:pt idx="39">
                  <c:v>7.55555555555556</c:v>
                </c:pt>
                <c:pt idx="40">
                  <c:v>7.66666666666667</c:v>
                </c:pt>
                <c:pt idx="41">
                  <c:v>7.77777777777778</c:v>
                </c:pt>
                <c:pt idx="42">
                  <c:v>7.77777777777778</c:v>
                </c:pt>
                <c:pt idx="43">
                  <c:v>7.77777777777778</c:v>
                </c:pt>
                <c:pt idx="44">
                  <c:v>7.77777777777778</c:v>
                </c:pt>
                <c:pt idx="45">
                  <c:v>7.94444444444444</c:v>
                </c:pt>
                <c:pt idx="46">
                  <c:v>8</c:v>
                </c:pt>
                <c:pt idx="47">
                  <c:v>8</c:v>
                </c:pt>
                <c:pt idx="48">
                  <c:v>8</c:v>
                </c:pt>
                <c:pt idx="49">
                  <c:v>8</c:v>
                </c:pt>
                <c:pt idx="50">
                  <c:v>8.16666666666667</c:v>
                </c:pt>
                <c:pt idx="51">
                  <c:v>8.33333333333333</c:v>
                </c:pt>
                <c:pt idx="52">
                  <c:v>8.33333333333333</c:v>
                </c:pt>
                <c:pt idx="53">
                  <c:v>8.44444444444444</c:v>
                </c:pt>
                <c:pt idx="54">
                  <c:v>8.55555555555556</c:v>
                </c:pt>
                <c:pt idx="55">
                  <c:v>8.66666666666667</c:v>
                </c:pt>
                <c:pt idx="56">
                  <c:v>8.88888888888889</c:v>
                </c:pt>
                <c:pt idx="57">
                  <c:v>8.94444444444444</c:v>
                </c:pt>
                <c:pt idx="58">
                  <c:v>9</c:v>
                </c:pt>
                <c:pt idx="59">
                  <c:v>9.33333333333333</c:v>
                </c:pt>
                <c:pt idx="60">
                  <c:v>9.33333333333333</c:v>
                </c:pt>
                <c:pt idx="61">
                  <c:v>9.33333333333333</c:v>
                </c:pt>
                <c:pt idx="62">
                  <c:v>9.33333333333333</c:v>
                </c:pt>
                <c:pt idx="63">
                  <c:v>9.38888888888889</c:v>
                </c:pt>
                <c:pt idx="64">
                  <c:v>9.77777777777778</c:v>
                </c:pt>
                <c:pt idx="65">
                  <c:v>10.1111111111111</c:v>
                </c:pt>
                <c:pt idx="66">
                  <c:v>10.1111111111111</c:v>
                </c:pt>
                <c:pt idx="67">
                  <c:v>10.3888888888889</c:v>
                </c:pt>
                <c:pt idx="68">
                  <c:v>10.3888888888889</c:v>
                </c:pt>
                <c:pt idx="69">
                  <c:v>10.3888888888889</c:v>
                </c:pt>
                <c:pt idx="70">
                  <c:v>10.6666666666667</c:v>
                </c:pt>
                <c:pt idx="71">
                  <c:v>10.8888888888889</c:v>
                </c:pt>
                <c:pt idx="72">
                  <c:v>11</c:v>
                </c:pt>
                <c:pt idx="73">
                  <c:v>11</c:v>
                </c:pt>
                <c:pt idx="74">
                  <c:v>11</c:v>
                </c:pt>
                <c:pt idx="75">
                  <c:v>11.5</c:v>
                </c:pt>
                <c:pt idx="76">
                  <c:v>11.5555555555556</c:v>
                </c:pt>
                <c:pt idx="77">
                  <c:v>11.5555555555556</c:v>
                </c:pt>
                <c:pt idx="78">
                  <c:v>11.6111111111111</c:v>
                </c:pt>
                <c:pt idx="79">
                  <c:v>11.6111111111111</c:v>
                </c:pt>
                <c:pt idx="80">
                  <c:v>11.6666666666667</c:v>
                </c:pt>
                <c:pt idx="81">
                  <c:v>11.6666666666667</c:v>
                </c:pt>
                <c:pt idx="82">
                  <c:v>11.6666666666667</c:v>
                </c:pt>
                <c:pt idx="83">
                  <c:v>11.6666666666667</c:v>
                </c:pt>
                <c:pt idx="84">
                  <c:v>12.2222222222222</c:v>
                </c:pt>
                <c:pt idx="85">
                  <c:v>12.2222222222222</c:v>
                </c:pt>
                <c:pt idx="86">
                  <c:v>12.2222222222222</c:v>
                </c:pt>
                <c:pt idx="87">
                  <c:v>12.2777777777778</c:v>
                </c:pt>
                <c:pt idx="88">
                  <c:v>12.2777777777778</c:v>
                </c:pt>
                <c:pt idx="89">
                  <c:v>12.4444444444444</c:v>
                </c:pt>
                <c:pt idx="90">
                  <c:v>12.4444444444444</c:v>
                </c:pt>
                <c:pt idx="91">
                  <c:v>12.6666666666667</c:v>
                </c:pt>
                <c:pt idx="92">
                  <c:v>12.8333333333333</c:v>
                </c:pt>
                <c:pt idx="93">
                  <c:v>12.8333333333333</c:v>
                </c:pt>
                <c:pt idx="94">
                  <c:v>12.8888888888889</c:v>
                </c:pt>
                <c:pt idx="95">
                  <c:v>13</c:v>
                </c:pt>
                <c:pt idx="96">
                  <c:v>13.2222222222222</c:v>
                </c:pt>
                <c:pt idx="97">
                  <c:v>13.3333333333333</c:v>
                </c:pt>
                <c:pt idx="98">
                  <c:v>13.3333333333333</c:v>
                </c:pt>
                <c:pt idx="99">
                  <c:v>13.3333333333333</c:v>
                </c:pt>
                <c:pt idx="100">
                  <c:v>13.3333333333333</c:v>
                </c:pt>
                <c:pt idx="101">
                  <c:v>13.5</c:v>
                </c:pt>
                <c:pt idx="102">
                  <c:v>13.7222222222222</c:v>
                </c:pt>
                <c:pt idx="103">
                  <c:v>13.7222222222222</c:v>
                </c:pt>
                <c:pt idx="104">
                  <c:v>13.8888888888889</c:v>
                </c:pt>
                <c:pt idx="105">
                  <c:v>14</c:v>
                </c:pt>
                <c:pt idx="106">
                  <c:v>14</c:v>
                </c:pt>
                <c:pt idx="107">
                  <c:v>14.1666666666667</c:v>
                </c:pt>
                <c:pt idx="108">
                  <c:v>14.3333333333333</c:v>
                </c:pt>
                <c:pt idx="109">
                  <c:v>14.3888888888889</c:v>
                </c:pt>
                <c:pt idx="110">
                  <c:v>14.6666666666667</c:v>
                </c:pt>
                <c:pt idx="111">
                  <c:v>14.6666666666667</c:v>
                </c:pt>
                <c:pt idx="112">
                  <c:v>14.7777777777778</c:v>
                </c:pt>
                <c:pt idx="113">
                  <c:v>14.7777777777778</c:v>
                </c:pt>
                <c:pt idx="114">
                  <c:v>15</c:v>
                </c:pt>
                <c:pt idx="115">
                  <c:v>15</c:v>
                </c:pt>
                <c:pt idx="116">
                  <c:v>15</c:v>
                </c:pt>
                <c:pt idx="117">
                  <c:v>15</c:v>
                </c:pt>
                <c:pt idx="118">
                  <c:v>15.1111111111111</c:v>
                </c:pt>
                <c:pt idx="119">
                  <c:v>15.1111111111111</c:v>
                </c:pt>
                <c:pt idx="120">
                  <c:v>15.1666666666667</c:v>
                </c:pt>
                <c:pt idx="121">
                  <c:v>15.1666666666667</c:v>
                </c:pt>
                <c:pt idx="122">
                  <c:v>15.1666666666667</c:v>
                </c:pt>
                <c:pt idx="123">
                  <c:v>15.1666666666667</c:v>
                </c:pt>
                <c:pt idx="124">
                  <c:v>15.5</c:v>
                </c:pt>
                <c:pt idx="125">
                  <c:v>15.5555555555556</c:v>
                </c:pt>
                <c:pt idx="126">
                  <c:v>16.3333333333333</c:v>
                </c:pt>
                <c:pt idx="127">
                  <c:v>16.3333333333333</c:v>
                </c:pt>
                <c:pt idx="128">
                  <c:v>16.3333333333333</c:v>
                </c:pt>
                <c:pt idx="129">
                  <c:v>16.5</c:v>
                </c:pt>
                <c:pt idx="130">
                  <c:v>16.6666666666667</c:v>
                </c:pt>
                <c:pt idx="131">
                  <c:v>16.6666666666667</c:v>
                </c:pt>
                <c:pt idx="132">
                  <c:v>16.6666666666667</c:v>
                </c:pt>
                <c:pt idx="133">
                  <c:v>17.5</c:v>
                </c:pt>
                <c:pt idx="134">
                  <c:v>17.7777777777778</c:v>
                </c:pt>
                <c:pt idx="135">
                  <c:v>17.7777777777778</c:v>
                </c:pt>
                <c:pt idx="136">
                  <c:v>17.8888888888889</c:v>
                </c:pt>
                <c:pt idx="137">
                  <c:v>17.9444444444444</c:v>
                </c:pt>
                <c:pt idx="138">
                  <c:v>18.3333333333333</c:v>
                </c:pt>
                <c:pt idx="139">
                  <c:v>18.3333333333333</c:v>
                </c:pt>
                <c:pt idx="140">
                  <c:v>18.5</c:v>
                </c:pt>
                <c:pt idx="141">
                  <c:v>18.6666666666667</c:v>
                </c:pt>
                <c:pt idx="142">
                  <c:v>18.8888888888889</c:v>
                </c:pt>
                <c:pt idx="143">
                  <c:v>18.8888888888889</c:v>
                </c:pt>
                <c:pt idx="144">
                  <c:v>18.9444444444444</c:v>
                </c:pt>
                <c:pt idx="145">
                  <c:v>19</c:v>
                </c:pt>
                <c:pt idx="146">
                  <c:v>19</c:v>
                </c:pt>
                <c:pt idx="147">
                  <c:v>19.1666666666667</c:v>
                </c:pt>
                <c:pt idx="148">
                  <c:v>19.4444444444444</c:v>
                </c:pt>
                <c:pt idx="149">
                  <c:v>19.5555555555556</c:v>
                </c:pt>
                <c:pt idx="150">
                  <c:v>19.5555555555556</c:v>
                </c:pt>
                <c:pt idx="151">
                  <c:v>20</c:v>
                </c:pt>
                <c:pt idx="152">
                  <c:v>20</c:v>
                </c:pt>
                <c:pt idx="153">
                  <c:v>20</c:v>
                </c:pt>
                <c:pt idx="154">
                  <c:v>20</c:v>
                </c:pt>
                <c:pt idx="155">
                  <c:v>20</c:v>
                </c:pt>
                <c:pt idx="156">
                  <c:v>20</c:v>
                </c:pt>
                <c:pt idx="157">
                  <c:v>20.4444444444444</c:v>
                </c:pt>
                <c:pt idx="158">
                  <c:v>20.8333333333333</c:v>
                </c:pt>
                <c:pt idx="159">
                  <c:v>20.8333333333333</c:v>
                </c:pt>
                <c:pt idx="160">
                  <c:v>21</c:v>
                </c:pt>
                <c:pt idx="161">
                  <c:v>21.3333333333333</c:v>
                </c:pt>
                <c:pt idx="162">
                  <c:v>22</c:v>
                </c:pt>
                <c:pt idx="163">
                  <c:v>22.1666666666667</c:v>
                </c:pt>
                <c:pt idx="164">
                  <c:v>22.1666666666667</c:v>
                </c:pt>
                <c:pt idx="165">
                  <c:v>22.1666666666667</c:v>
                </c:pt>
                <c:pt idx="166">
                  <c:v>22.1666666666667</c:v>
                </c:pt>
                <c:pt idx="167">
                  <c:v>22.5</c:v>
                </c:pt>
                <c:pt idx="168">
                  <c:v>22.5</c:v>
                </c:pt>
                <c:pt idx="169">
                  <c:v>22.5555555555556</c:v>
                </c:pt>
                <c:pt idx="170">
                  <c:v>22.6666666666667</c:v>
                </c:pt>
                <c:pt idx="171">
                  <c:v>22.9444444444444</c:v>
                </c:pt>
                <c:pt idx="172">
                  <c:v>23</c:v>
                </c:pt>
                <c:pt idx="173">
                  <c:v>23</c:v>
                </c:pt>
                <c:pt idx="174">
                  <c:v>23</c:v>
                </c:pt>
                <c:pt idx="175">
                  <c:v>23.1111111111111</c:v>
                </c:pt>
                <c:pt idx="176">
                  <c:v>23.2222222222222</c:v>
                </c:pt>
                <c:pt idx="177">
                  <c:v>23.3333333333333</c:v>
                </c:pt>
                <c:pt idx="178">
                  <c:v>23.3333333333333</c:v>
                </c:pt>
                <c:pt idx="179">
                  <c:v>23.3333333333333</c:v>
                </c:pt>
                <c:pt idx="180">
                  <c:v>23.6111111111111</c:v>
                </c:pt>
                <c:pt idx="181">
                  <c:v>24.4444444444444</c:v>
                </c:pt>
                <c:pt idx="182">
                  <c:v>24.5</c:v>
                </c:pt>
                <c:pt idx="183">
                  <c:v>24.5555555555556</c:v>
                </c:pt>
                <c:pt idx="184">
                  <c:v>25</c:v>
                </c:pt>
                <c:pt idx="185">
                  <c:v>25</c:v>
                </c:pt>
                <c:pt idx="186">
                  <c:v>25.0555555555556</c:v>
                </c:pt>
                <c:pt idx="187">
                  <c:v>25.3333333333333</c:v>
                </c:pt>
                <c:pt idx="188">
                  <c:v>25.6666666666667</c:v>
                </c:pt>
                <c:pt idx="189">
                  <c:v>26.4444444444444</c:v>
                </c:pt>
                <c:pt idx="190">
                  <c:v>26.6666666666667</c:v>
                </c:pt>
                <c:pt idx="191">
                  <c:v>26.6666666666667</c:v>
                </c:pt>
                <c:pt idx="192">
                  <c:v>26.8888888888889</c:v>
                </c:pt>
                <c:pt idx="193">
                  <c:v>26.8888888888889</c:v>
                </c:pt>
                <c:pt idx="194">
                  <c:v>26.8888888888889</c:v>
                </c:pt>
                <c:pt idx="195">
                  <c:v>27</c:v>
                </c:pt>
                <c:pt idx="196">
                  <c:v>27.3333333333333</c:v>
                </c:pt>
                <c:pt idx="197">
                  <c:v>27.3333333333333</c:v>
                </c:pt>
                <c:pt idx="198">
                  <c:v>27.4444444444444</c:v>
                </c:pt>
                <c:pt idx="199">
                  <c:v>27.5</c:v>
                </c:pt>
                <c:pt idx="200">
                  <c:v>27.5</c:v>
                </c:pt>
                <c:pt idx="201">
                  <c:v>28</c:v>
                </c:pt>
                <c:pt idx="202">
                  <c:v>28</c:v>
                </c:pt>
                <c:pt idx="203">
                  <c:v>28</c:v>
                </c:pt>
                <c:pt idx="204">
                  <c:v>28.1111111111111</c:v>
                </c:pt>
                <c:pt idx="205">
                  <c:v>28.1111111111111</c:v>
                </c:pt>
                <c:pt idx="206">
                  <c:v>28.3888888888889</c:v>
                </c:pt>
                <c:pt idx="207">
                  <c:v>28.5</c:v>
                </c:pt>
                <c:pt idx="208">
                  <c:v>28.6666666666667</c:v>
                </c:pt>
                <c:pt idx="209">
                  <c:v>29</c:v>
                </c:pt>
                <c:pt idx="210">
                  <c:v>29.2777777777778</c:v>
                </c:pt>
                <c:pt idx="211">
                  <c:v>29.3333333333333</c:v>
                </c:pt>
                <c:pt idx="212">
                  <c:v>29.3888888888889</c:v>
                </c:pt>
                <c:pt idx="213">
                  <c:v>29.5</c:v>
                </c:pt>
                <c:pt idx="214">
                  <c:v>30</c:v>
                </c:pt>
                <c:pt idx="215">
                  <c:v>30.3333333333333</c:v>
                </c:pt>
                <c:pt idx="216">
                  <c:v>30.3333333333333</c:v>
                </c:pt>
                <c:pt idx="217">
                  <c:v>30.3333333333333</c:v>
                </c:pt>
                <c:pt idx="218">
                  <c:v>30.5555555555556</c:v>
                </c:pt>
                <c:pt idx="219">
                  <c:v>30.5555555555556</c:v>
                </c:pt>
                <c:pt idx="220">
                  <c:v>31.1111111111111</c:v>
                </c:pt>
                <c:pt idx="221">
                  <c:v>31.3333333333333</c:v>
                </c:pt>
                <c:pt idx="222">
                  <c:v>31.3333333333333</c:v>
                </c:pt>
                <c:pt idx="223">
                  <c:v>31.5</c:v>
                </c:pt>
                <c:pt idx="224">
                  <c:v>31.8888888888889</c:v>
                </c:pt>
                <c:pt idx="225">
                  <c:v>31.8888888888889</c:v>
                </c:pt>
                <c:pt idx="226">
                  <c:v>32</c:v>
                </c:pt>
                <c:pt idx="227">
                  <c:v>32</c:v>
                </c:pt>
                <c:pt idx="228">
                  <c:v>32</c:v>
                </c:pt>
                <c:pt idx="229">
                  <c:v>32.4444444444444</c:v>
                </c:pt>
                <c:pt idx="230">
                  <c:v>33.2222222222222</c:v>
                </c:pt>
                <c:pt idx="231">
                  <c:v>33.2222222222222</c:v>
                </c:pt>
                <c:pt idx="232">
                  <c:v>33.2222222222222</c:v>
                </c:pt>
                <c:pt idx="233">
                  <c:v>33.3333333333333</c:v>
                </c:pt>
                <c:pt idx="234">
                  <c:v>33.3333333333333</c:v>
                </c:pt>
                <c:pt idx="235">
                  <c:v>33.3333333333333</c:v>
                </c:pt>
                <c:pt idx="236">
                  <c:v>33.8333333333333</c:v>
                </c:pt>
                <c:pt idx="237">
                  <c:v>34</c:v>
                </c:pt>
                <c:pt idx="238">
                  <c:v>34.1666666666667</c:v>
                </c:pt>
                <c:pt idx="239">
                  <c:v>34.2222222222222</c:v>
                </c:pt>
                <c:pt idx="240">
                  <c:v>34.2222222222222</c:v>
                </c:pt>
                <c:pt idx="241">
                  <c:v>34.5</c:v>
                </c:pt>
                <c:pt idx="242">
                  <c:v>34.6666666666667</c:v>
                </c:pt>
                <c:pt idx="243">
                  <c:v>34.6666666666667</c:v>
                </c:pt>
                <c:pt idx="244">
                  <c:v>34.6666666666667</c:v>
                </c:pt>
                <c:pt idx="245">
                  <c:v>34.6666666666667</c:v>
                </c:pt>
                <c:pt idx="246">
                  <c:v>34.8333333333333</c:v>
                </c:pt>
                <c:pt idx="247">
                  <c:v>35</c:v>
                </c:pt>
                <c:pt idx="248">
                  <c:v>35.8333333333333</c:v>
                </c:pt>
                <c:pt idx="249">
                  <c:v>36</c:v>
                </c:pt>
                <c:pt idx="250">
                  <c:v>36.1666666666667</c:v>
                </c:pt>
                <c:pt idx="251">
                  <c:v>36.1666666666667</c:v>
                </c:pt>
                <c:pt idx="252">
                  <c:v>36.1666666666667</c:v>
                </c:pt>
                <c:pt idx="253">
                  <c:v>36.5</c:v>
                </c:pt>
                <c:pt idx="254">
                  <c:v>36.6666666666667</c:v>
                </c:pt>
                <c:pt idx="255">
                  <c:v>36.6666666666667</c:v>
                </c:pt>
                <c:pt idx="256">
                  <c:v>36.8888888888889</c:v>
                </c:pt>
                <c:pt idx="257">
                  <c:v>37.0555555555555</c:v>
                </c:pt>
                <c:pt idx="258">
                  <c:v>37.0555555555555</c:v>
                </c:pt>
                <c:pt idx="259">
                  <c:v>37.2222222222222</c:v>
                </c:pt>
                <c:pt idx="260">
                  <c:v>37.3333333333333</c:v>
                </c:pt>
                <c:pt idx="261">
                  <c:v>38.3333333333333</c:v>
                </c:pt>
                <c:pt idx="262">
                  <c:v>38.6666666666667</c:v>
                </c:pt>
                <c:pt idx="263">
                  <c:v>38.6666666666667</c:v>
                </c:pt>
                <c:pt idx="264">
                  <c:v>39.5</c:v>
                </c:pt>
                <c:pt idx="265">
                  <c:v>39.5555555555555</c:v>
                </c:pt>
                <c:pt idx="266">
                  <c:v>39.6666666666667</c:v>
                </c:pt>
                <c:pt idx="267">
                  <c:v>40.3333333333333</c:v>
                </c:pt>
                <c:pt idx="268">
                  <c:v>40.5555555555556</c:v>
                </c:pt>
                <c:pt idx="269">
                  <c:v>40.8888888888889</c:v>
                </c:pt>
                <c:pt idx="270">
                  <c:v>41</c:v>
                </c:pt>
                <c:pt idx="271">
                  <c:v>41</c:v>
                </c:pt>
                <c:pt idx="272">
                  <c:v>41</c:v>
                </c:pt>
                <c:pt idx="273">
                  <c:v>41.1666666666667</c:v>
                </c:pt>
                <c:pt idx="274">
                  <c:v>41.6666666666667</c:v>
                </c:pt>
                <c:pt idx="275">
                  <c:v>42.1666666666667</c:v>
                </c:pt>
                <c:pt idx="276">
                  <c:v>42.6666666666667</c:v>
                </c:pt>
                <c:pt idx="277">
                  <c:v>42.7777777777778</c:v>
                </c:pt>
                <c:pt idx="278">
                  <c:v>42.7777777777778</c:v>
                </c:pt>
                <c:pt idx="279">
                  <c:v>43</c:v>
                </c:pt>
                <c:pt idx="280">
                  <c:v>43.1666666666667</c:v>
                </c:pt>
                <c:pt idx="281">
                  <c:v>43.5555555555556</c:v>
                </c:pt>
                <c:pt idx="282">
                  <c:v>44</c:v>
                </c:pt>
                <c:pt idx="283">
                  <c:v>44.1666666666667</c:v>
                </c:pt>
                <c:pt idx="284">
                  <c:v>44.3333333333333</c:v>
                </c:pt>
                <c:pt idx="285">
                  <c:v>44.3888888888889</c:v>
                </c:pt>
                <c:pt idx="286">
                  <c:v>44.3888888888889</c:v>
                </c:pt>
                <c:pt idx="287">
                  <c:v>44.4444444444444</c:v>
                </c:pt>
                <c:pt idx="288">
                  <c:v>44.4444444444444</c:v>
                </c:pt>
                <c:pt idx="289">
                  <c:v>44.7777777777778</c:v>
                </c:pt>
                <c:pt idx="290">
                  <c:v>45</c:v>
                </c:pt>
                <c:pt idx="291">
                  <c:v>45.3333333333333</c:v>
                </c:pt>
                <c:pt idx="292">
                  <c:v>45.3333333333333</c:v>
                </c:pt>
                <c:pt idx="293">
                  <c:v>45.5</c:v>
                </c:pt>
                <c:pt idx="294">
                  <c:v>45.5</c:v>
                </c:pt>
                <c:pt idx="295">
                  <c:v>45.8888888888889</c:v>
                </c:pt>
                <c:pt idx="296">
                  <c:v>46</c:v>
                </c:pt>
                <c:pt idx="297">
                  <c:v>46.6666666666667</c:v>
                </c:pt>
                <c:pt idx="298">
                  <c:v>46.6666666666667</c:v>
                </c:pt>
                <c:pt idx="299">
                  <c:v>46.9444444444444</c:v>
                </c:pt>
                <c:pt idx="300">
                  <c:v>47.4444444444444</c:v>
                </c:pt>
                <c:pt idx="301">
                  <c:v>48.5555555555556</c:v>
                </c:pt>
                <c:pt idx="302">
                  <c:v>48.6666666666667</c:v>
                </c:pt>
                <c:pt idx="303">
                  <c:v>48.8888888888889</c:v>
                </c:pt>
                <c:pt idx="304">
                  <c:v>49</c:v>
                </c:pt>
                <c:pt idx="305">
                  <c:v>49.1666666666667</c:v>
                </c:pt>
                <c:pt idx="306">
                  <c:v>49.1666666666667</c:v>
                </c:pt>
                <c:pt idx="307">
                  <c:v>49.3333333333333</c:v>
                </c:pt>
                <c:pt idx="308">
                  <c:v>49.6111111111111</c:v>
                </c:pt>
                <c:pt idx="309">
                  <c:v>49.8333333333333</c:v>
                </c:pt>
                <c:pt idx="310">
                  <c:v>50.6666666666667</c:v>
                </c:pt>
                <c:pt idx="311">
                  <c:v>51.2777777777778</c:v>
                </c:pt>
                <c:pt idx="312">
                  <c:v>51.3333333333333</c:v>
                </c:pt>
                <c:pt idx="313">
                  <c:v>51.6666666666667</c:v>
                </c:pt>
                <c:pt idx="314">
                  <c:v>51.9444444444444</c:v>
                </c:pt>
                <c:pt idx="315">
                  <c:v>52</c:v>
                </c:pt>
                <c:pt idx="316">
                  <c:v>52</c:v>
                </c:pt>
                <c:pt idx="317">
                  <c:v>52</c:v>
                </c:pt>
                <c:pt idx="318">
                  <c:v>52.5</c:v>
                </c:pt>
                <c:pt idx="319">
                  <c:v>52.5</c:v>
                </c:pt>
                <c:pt idx="320">
                  <c:v>52.5555555555556</c:v>
                </c:pt>
                <c:pt idx="321">
                  <c:v>52.5555555555556</c:v>
                </c:pt>
                <c:pt idx="322">
                  <c:v>52.6666666666667</c:v>
                </c:pt>
                <c:pt idx="323">
                  <c:v>52.8888888888889</c:v>
                </c:pt>
                <c:pt idx="324">
                  <c:v>53.4444444444444</c:v>
                </c:pt>
                <c:pt idx="325">
                  <c:v>53.6666666666667</c:v>
                </c:pt>
                <c:pt idx="326">
                  <c:v>53.7777777777778</c:v>
                </c:pt>
                <c:pt idx="327">
                  <c:v>53.8333333333333</c:v>
                </c:pt>
                <c:pt idx="328">
                  <c:v>54</c:v>
                </c:pt>
                <c:pt idx="329">
                  <c:v>55</c:v>
                </c:pt>
                <c:pt idx="330">
                  <c:v>55.5555555555556</c:v>
                </c:pt>
                <c:pt idx="331">
                  <c:v>55.6111111111111</c:v>
                </c:pt>
                <c:pt idx="332">
                  <c:v>56.1111111111111</c:v>
                </c:pt>
                <c:pt idx="333">
                  <c:v>56.2222222222222</c:v>
                </c:pt>
                <c:pt idx="334">
                  <c:v>58.0555555555556</c:v>
                </c:pt>
                <c:pt idx="335">
                  <c:v>58.3333333333333</c:v>
                </c:pt>
                <c:pt idx="336">
                  <c:v>58.6666666666667</c:v>
                </c:pt>
                <c:pt idx="337">
                  <c:v>58.8888888888889</c:v>
                </c:pt>
                <c:pt idx="338">
                  <c:v>59.5</c:v>
                </c:pt>
                <c:pt idx="339">
                  <c:v>59.8888888888889</c:v>
                </c:pt>
                <c:pt idx="340">
                  <c:v>60</c:v>
                </c:pt>
                <c:pt idx="341">
                  <c:v>60.4444444444444</c:v>
                </c:pt>
                <c:pt idx="342">
                  <c:v>61</c:v>
                </c:pt>
                <c:pt idx="343">
                  <c:v>61.3333333333333</c:v>
                </c:pt>
                <c:pt idx="344">
                  <c:v>62.2222222222222</c:v>
                </c:pt>
                <c:pt idx="345">
                  <c:v>62.2222222222222</c:v>
                </c:pt>
                <c:pt idx="346">
                  <c:v>62.3333333333333</c:v>
                </c:pt>
                <c:pt idx="347">
                  <c:v>62.6666666666667</c:v>
                </c:pt>
                <c:pt idx="348">
                  <c:v>63</c:v>
                </c:pt>
                <c:pt idx="349">
                  <c:v>63</c:v>
                </c:pt>
                <c:pt idx="350">
                  <c:v>63.2777777777778</c:v>
                </c:pt>
                <c:pt idx="351">
                  <c:v>63.3333333333333</c:v>
                </c:pt>
                <c:pt idx="352">
                  <c:v>64.1666666666667</c:v>
                </c:pt>
                <c:pt idx="353">
                  <c:v>64.2222222222222</c:v>
                </c:pt>
                <c:pt idx="354">
                  <c:v>64.5555555555556</c:v>
                </c:pt>
                <c:pt idx="355">
                  <c:v>64.7777777777778</c:v>
                </c:pt>
                <c:pt idx="356">
                  <c:v>65</c:v>
                </c:pt>
                <c:pt idx="357">
                  <c:v>65</c:v>
                </c:pt>
                <c:pt idx="358">
                  <c:v>65.7777777777778</c:v>
                </c:pt>
                <c:pt idx="359">
                  <c:v>65.8333333333333</c:v>
                </c:pt>
                <c:pt idx="360">
                  <c:v>65.8333333333333</c:v>
                </c:pt>
                <c:pt idx="361">
                  <c:v>66.6666666666667</c:v>
                </c:pt>
                <c:pt idx="362">
                  <c:v>67.1111111111111</c:v>
                </c:pt>
                <c:pt idx="363">
                  <c:v>67.7222222222222</c:v>
                </c:pt>
                <c:pt idx="364">
                  <c:v>68.6111111111111</c:v>
                </c:pt>
                <c:pt idx="365">
                  <c:v>69.3333333333333</c:v>
                </c:pt>
                <c:pt idx="366">
                  <c:v>70</c:v>
                </c:pt>
                <c:pt idx="367">
                  <c:v>70.8888888888889</c:v>
                </c:pt>
                <c:pt idx="368">
                  <c:v>71.1666666666667</c:v>
                </c:pt>
                <c:pt idx="369">
                  <c:v>71.5555555555555</c:v>
                </c:pt>
                <c:pt idx="370">
                  <c:v>71.5555555555556</c:v>
                </c:pt>
                <c:pt idx="371">
                  <c:v>71.5555555555556</c:v>
                </c:pt>
                <c:pt idx="372">
                  <c:v>72.2222222222222</c:v>
                </c:pt>
                <c:pt idx="373">
                  <c:v>72.3333333333333</c:v>
                </c:pt>
                <c:pt idx="374">
                  <c:v>73</c:v>
                </c:pt>
                <c:pt idx="375">
                  <c:v>73.3333333333333</c:v>
                </c:pt>
                <c:pt idx="376">
                  <c:v>73.3333333333333</c:v>
                </c:pt>
                <c:pt idx="377">
                  <c:v>73.6666666666667</c:v>
                </c:pt>
                <c:pt idx="378">
                  <c:v>73.6666666666667</c:v>
                </c:pt>
                <c:pt idx="379">
                  <c:v>74.6666666666667</c:v>
                </c:pt>
                <c:pt idx="380">
                  <c:v>75</c:v>
                </c:pt>
                <c:pt idx="381">
                  <c:v>75.5555555555556</c:v>
                </c:pt>
                <c:pt idx="382">
                  <c:v>76</c:v>
                </c:pt>
                <c:pt idx="383">
                  <c:v>76</c:v>
                </c:pt>
                <c:pt idx="384">
                  <c:v>77.7777777777778</c:v>
                </c:pt>
                <c:pt idx="385">
                  <c:v>79.3333333333333</c:v>
                </c:pt>
                <c:pt idx="386">
                  <c:v>79.4444444444444</c:v>
                </c:pt>
                <c:pt idx="387">
                  <c:v>80</c:v>
                </c:pt>
                <c:pt idx="388">
                  <c:v>80.5</c:v>
                </c:pt>
                <c:pt idx="389">
                  <c:v>84</c:v>
                </c:pt>
                <c:pt idx="390">
                  <c:v>85.5</c:v>
                </c:pt>
                <c:pt idx="391">
                  <c:v>86.7777777777778</c:v>
                </c:pt>
                <c:pt idx="392">
                  <c:v>87.2222222222222</c:v>
                </c:pt>
                <c:pt idx="393">
                  <c:v>88</c:v>
                </c:pt>
                <c:pt idx="394">
                  <c:v>88.1666666666667</c:v>
                </c:pt>
                <c:pt idx="395">
                  <c:v>90.4444444444445</c:v>
                </c:pt>
                <c:pt idx="396">
                  <c:v>91.6666666666667</c:v>
                </c:pt>
                <c:pt idx="397">
                  <c:v>91.7777777777778</c:v>
                </c:pt>
                <c:pt idx="398">
                  <c:v>91.8333333333333</c:v>
                </c:pt>
                <c:pt idx="399">
                  <c:v>91.8333333333333</c:v>
                </c:pt>
                <c:pt idx="400">
                  <c:v>92.2222222222222</c:v>
                </c:pt>
                <c:pt idx="401">
                  <c:v>92.5</c:v>
                </c:pt>
                <c:pt idx="402">
                  <c:v>94</c:v>
                </c:pt>
                <c:pt idx="403">
                  <c:v>94.1111111111111</c:v>
                </c:pt>
                <c:pt idx="404">
                  <c:v>94.4444444444444</c:v>
                </c:pt>
                <c:pt idx="405">
                  <c:v>95.3333333333333</c:v>
                </c:pt>
                <c:pt idx="406">
                  <c:v>96</c:v>
                </c:pt>
                <c:pt idx="407">
                  <c:v>96.7777777777778</c:v>
                </c:pt>
                <c:pt idx="408">
                  <c:v>97.2777777777778</c:v>
                </c:pt>
                <c:pt idx="409">
                  <c:v>97.7777777777778</c:v>
                </c:pt>
                <c:pt idx="410">
                  <c:v>99.1666666666667</c:v>
                </c:pt>
                <c:pt idx="411">
                  <c:v>99.3333333333333</c:v>
                </c:pt>
                <c:pt idx="412">
                  <c:v>101.111111111111</c:v>
                </c:pt>
                <c:pt idx="413">
                  <c:v>101.333333333333</c:v>
                </c:pt>
                <c:pt idx="414">
                  <c:v>101.444444444444</c:v>
                </c:pt>
                <c:pt idx="415">
                  <c:v>102.055555555556</c:v>
                </c:pt>
                <c:pt idx="416">
                  <c:v>104</c:v>
                </c:pt>
                <c:pt idx="417">
                  <c:v>104.722222222222</c:v>
                </c:pt>
                <c:pt idx="418">
                  <c:v>105.333333333333</c:v>
                </c:pt>
                <c:pt idx="419">
                  <c:v>106.055555555556</c:v>
                </c:pt>
                <c:pt idx="420">
                  <c:v>107.5</c:v>
                </c:pt>
                <c:pt idx="421">
                  <c:v>108.333333333333</c:v>
                </c:pt>
                <c:pt idx="422">
                  <c:v>112</c:v>
                </c:pt>
                <c:pt idx="423">
                  <c:v>113</c:v>
                </c:pt>
                <c:pt idx="424">
                  <c:v>113.333333333333</c:v>
                </c:pt>
                <c:pt idx="425">
                  <c:v>115.555555555556</c:v>
                </c:pt>
                <c:pt idx="426">
                  <c:v>116</c:v>
                </c:pt>
                <c:pt idx="427">
                  <c:v>116.277777777778</c:v>
                </c:pt>
                <c:pt idx="428">
                  <c:v>116.666666666667</c:v>
                </c:pt>
                <c:pt idx="429">
                  <c:v>117.111111111111</c:v>
                </c:pt>
                <c:pt idx="430">
                  <c:v>117.555555555556</c:v>
                </c:pt>
                <c:pt idx="431">
                  <c:v>117.777777777778</c:v>
                </c:pt>
                <c:pt idx="432">
                  <c:v>118.222222222222</c:v>
                </c:pt>
                <c:pt idx="433">
                  <c:v>125.888888888889</c:v>
                </c:pt>
                <c:pt idx="434">
                  <c:v>126.666666666667</c:v>
                </c:pt>
                <c:pt idx="435">
                  <c:v>129.055555555556</c:v>
                </c:pt>
                <c:pt idx="436">
                  <c:v>129.333333333333</c:v>
                </c:pt>
                <c:pt idx="437">
                  <c:v>129.5</c:v>
                </c:pt>
                <c:pt idx="438">
                  <c:v>132.5</c:v>
                </c:pt>
                <c:pt idx="439">
                  <c:v>132.888888888889</c:v>
                </c:pt>
                <c:pt idx="440">
                  <c:v>133</c:v>
                </c:pt>
                <c:pt idx="441">
                  <c:v>133.333333333333</c:v>
                </c:pt>
                <c:pt idx="442">
                  <c:v>133.888888888889</c:v>
                </c:pt>
                <c:pt idx="443">
                  <c:v>134</c:v>
                </c:pt>
                <c:pt idx="444">
                  <c:v>134.166666666667</c:v>
                </c:pt>
                <c:pt idx="445">
                  <c:v>135</c:v>
                </c:pt>
                <c:pt idx="446">
                  <c:v>135.333333333333</c:v>
                </c:pt>
                <c:pt idx="447">
                  <c:v>137</c:v>
                </c:pt>
                <c:pt idx="448">
                  <c:v>137.777777777778</c:v>
                </c:pt>
                <c:pt idx="449">
                  <c:v>137.888888888889</c:v>
                </c:pt>
                <c:pt idx="450">
                  <c:v>138</c:v>
                </c:pt>
                <c:pt idx="451">
                  <c:v>140.833333333333</c:v>
                </c:pt>
                <c:pt idx="452">
                  <c:v>144</c:v>
                </c:pt>
                <c:pt idx="453">
                  <c:v>145.833333333333</c:v>
                </c:pt>
                <c:pt idx="454">
                  <c:v>146.666666666667</c:v>
                </c:pt>
                <c:pt idx="455">
                  <c:v>148.833333333333</c:v>
                </c:pt>
                <c:pt idx="456">
                  <c:v>149.333333333333</c:v>
                </c:pt>
                <c:pt idx="457">
                  <c:v>156.111111111111</c:v>
                </c:pt>
                <c:pt idx="458">
                  <c:v>156.333333333333</c:v>
                </c:pt>
                <c:pt idx="459">
                  <c:v>165.833333333333</c:v>
                </c:pt>
                <c:pt idx="460">
                  <c:v>166</c:v>
                </c:pt>
                <c:pt idx="461">
                  <c:v>166.777777777778</c:v>
                </c:pt>
                <c:pt idx="462">
                  <c:v>167.5</c:v>
                </c:pt>
                <c:pt idx="463">
                  <c:v>175.055555555556</c:v>
                </c:pt>
                <c:pt idx="464">
                  <c:v>175.555555555556</c:v>
                </c:pt>
                <c:pt idx="465">
                  <c:v>179.055555555556</c:v>
                </c:pt>
                <c:pt idx="466">
                  <c:v>180.833333333333</c:v>
                </c:pt>
                <c:pt idx="467">
                  <c:v>180.888888888889</c:v>
                </c:pt>
                <c:pt idx="468">
                  <c:v>182.666666666667</c:v>
                </c:pt>
                <c:pt idx="469">
                  <c:v>182.666666666667</c:v>
                </c:pt>
                <c:pt idx="470">
                  <c:v>183.666666666667</c:v>
                </c:pt>
                <c:pt idx="471">
                  <c:v>186.666666666667</c:v>
                </c:pt>
                <c:pt idx="472">
                  <c:v>188.888888888889</c:v>
                </c:pt>
                <c:pt idx="473">
                  <c:v>190.666666666667</c:v>
                </c:pt>
                <c:pt idx="474">
                  <c:v>194.222222222222</c:v>
                </c:pt>
                <c:pt idx="475">
                  <c:v>194.444444444444</c:v>
                </c:pt>
                <c:pt idx="476">
                  <c:v>208.333333333333</c:v>
                </c:pt>
                <c:pt idx="477">
                  <c:v>216</c:v>
                </c:pt>
                <c:pt idx="478">
                  <c:v>225</c:v>
                </c:pt>
                <c:pt idx="479">
                  <c:v>235.666666666667</c:v>
                </c:pt>
                <c:pt idx="480">
                  <c:v>241.666666666667</c:v>
                </c:pt>
                <c:pt idx="481">
                  <c:v>257.333333333333</c:v>
                </c:pt>
                <c:pt idx="482">
                  <c:v>268.111111111111</c:v>
                </c:pt>
                <c:pt idx="483">
                  <c:v>276</c:v>
                </c:pt>
                <c:pt idx="484">
                  <c:v>281.111111111111</c:v>
                </c:pt>
                <c:pt idx="485">
                  <c:v>295.111111111111</c:v>
                </c:pt>
                <c:pt idx="486">
                  <c:v>320.722222222222</c:v>
                </c:pt>
                <c:pt idx="487">
                  <c:v>338.888888888889</c:v>
                </c:pt>
              </c:numCache>
            </c:numRef>
          </c:yVal>
          <c:smooth val="0"/>
        </c:ser>
        <c:axId val="70969670"/>
        <c:axId val="38288176"/>
      </c:scatterChart>
      <c:valAx>
        <c:axId val="70969670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8288176"/>
        <c:crosses val="autoZero"/>
        <c:crossBetween val="midCat"/>
      </c:valAx>
      <c:valAx>
        <c:axId val="3828817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0969670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</a:rPr>
              <a:t>Histogram for 10 sec intervals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"Frequency"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'Day 2'!$G$2:$G$36</c:f>
              <c:strCache>
                <c:ptCount val="3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/>
                </c:pt>
              </c:strCache>
            </c:strRef>
          </c:cat>
          <c:val>
            <c:numRef>
              <c:f>'Day 2'!$H$2:$H$36</c:f>
              <c:numCache>
                <c:formatCode>General</c:formatCode>
                <c:ptCount val="35"/>
                <c:pt idx="0">
                  <c:v>65</c:v>
                </c:pt>
                <c:pt idx="1">
                  <c:v>92</c:v>
                </c:pt>
                <c:pt idx="2">
                  <c:v>58</c:v>
                </c:pt>
                <c:pt idx="3">
                  <c:v>52</c:v>
                </c:pt>
                <c:pt idx="4">
                  <c:v>43</c:v>
                </c:pt>
                <c:pt idx="5">
                  <c:v>31</c:v>
                </c:pt>
                <c:pt idx="6">
                  <c:v>26</c:v>
                </c:pt>
                <c:pt idx="7">
                  <c:v>21</c:v>
                </c:pt>
                <c:pt idx="8">
                  <c:v>7</c:v>
                </c:pt>
                <c:pt idx="9">
                  <c:v>17</c:v>
                </c:pt>
                <c:pt idx="10">
                  <c:v>10</c:v>
                </c:pt>
                <c:pt idx="11">
                  <c:v>11</c:v>
                </c:pt>
                <c:pt idx="12">
                  <c:v>5</c:v>
                </c:pt>
                <c:pt idx="13">
                  <c:v>13</c:v>
                </c:pt>
                <c:pt idx="14">
                  <c:v>6</c:v>
                </c:pt>
                <c:pt idx="15">
                  <c:v>2</c:v>
                </c:pt>
                <c:pt idx="16">
                  <c:v>4</c:v>
                </c:pt>
                <c:pt idx="17">
                  <c:v>3</c:v>
                </c:pt>
                <c:pt idx="18">
                  <c:v>7</c:v>
                </c:pt>
                <c:pt idx="19">
                  <c:v>3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</c:numCache>
            </c:numRef>
          </c:val>
        </c:ser>
        <c:gapWidth val="150"/>
        <c:overlap val="0"/>
        <c:axId val="5651323"/>
        <c:axId val="92379448"/>
      </c:barChart>
      <c:catAx>
        <c:axId val="565132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latin typeface="Calibri"/>
                  </a:rPr>
                  <a:t>Bin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2379448"/>
        <c:crosses val="autoZero"/>
        <c:auto val="1"/>
        <c:lblAlgn val="ctr"/>
        <c:lblOffset val="100"/>
      </c:catAx>
      <c:valAx>
        <c:axId val="92379448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latin typeface="Calibri"/>
                  </a:rPr>
                  <a:t>Frequency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651323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</a:rPr>
              <a:t>Histogram for 20 sec intervals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"Frequency"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'Day 2'!$AD$2:$AD$19</c:f>
              <c:strCache>
                <c:ptCount val="18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More</c:v>
                </c:pt>
              </c:strCache>
            </c:strRef>
          </c:cat>
          <c:val>
            <c:numRef>
              <c:f>'Day 2'!$AE$2:$AE$19</c:f>
              <c:numCache>
                <c:formatCode>General</c:formatCode>
                <c:ptCount val="18"/>
                <c:pt idx="0">
                  <c:v>157</c:v>
                </c:pt>
                <c:pt idx="1">
                  <c:v>110</c:v>
                </c:pt>
                <c:pt idx="2">
                  <c:v>74</c:v>
                </c:pt>
                <c:pt idx="3">
                  <c:v>47</c:v>
                </c:pt>
                <c:pt idx="4">
                  <c:v>24</c:v>
                </c:pt>
                <c:pt idx="5">
                  <c:v>21</c:v>
                </c:pt>
                <c:pt idx="6">
                  <c:v>18</c:v>
                </c:pt>
                <c:pt idx="7">
                  <c:v>8</c:v>
                </c:pt>
                <c:pt idx="8">
                  <c:v>7</c:v>
                </c:pt>
                <c:pt idx="9">
                  <c:v>10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0</c:v>
                </c:pt>
                <c:pt idx="16">
                  <c:v>2</c:v>
                </c:pt>
                <c:pt idx="17">
                  <c:v>0</c:v>
                </c:pt>
              </c:numCache>
            </c:numRef>
          </c:val>
        </c:ser>
        <c:gapWidth val="150"/>
        <c:overlap val="0"/>
        <c:axId val="88933189"/>
        <c:axId val="51742724"/>
      </c:barChart>
      <c:catAx>
        <c:axId val="8893318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latin typeface="Calibri"/>
                  </a:rPr>
                  <a:t>Bin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1742724"/>
        <c:crosses val="autoZero"/>
        <c:auto val="1"/>
        <c:lblAlgn val="ctr"/>
        <c:lblOffset val="100"/>
      </c:catAx>
      <c:valAx>
        <c:axId val="51742724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latin typeface="Calibri"/>
                  </a:rPr>
                  <a:t>Frequency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8933189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</a:rPr>
              <a:t>Histogram for 5 sec intervals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"Frequency"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'Day 2'!$AO$2:$AO$70</c:f>
              <c:strCache>
                <c:ptCount val="6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More</c:v>
                </c:pt>
              </c:strCache>
            </c:strRef>
          </c:cat>
          <c:val>
            <c:numRef>
              <c:f>'Day 2'!$AP$2:$AP$70</c:f>
              <c:numCache>
                <c:formatCode>General</c:formatCode>
                <c:ptCount val="69"/>
                <c:pt idx="0">
                  <c:v>13</c:v>
                </c:pt>
                <c:pt idx="1">
                  <c:v>52</c:v>
                </c:pt>
                <c:pt idx="2">
                  <c:v>53</c:v>
                </c:pt>
                <c:pt idx="3">
                  <c:v>39</c:v>
                </c:pt>
                <c:pt idx="4">
                  <c:v>29</c:v>
                </c:pt>
                <c:pt idx="5">
                  <c:v>29</c:v>
                </c:pt>
                <c:pt idx="6">
                  <c:v>33</c:v>
                </c:pt>
                <c:pt idx="7">
                  <c:v>19</c:v>
                </c:pt>
                <c:pt idx="8">
                  <c:v>24</c:v>
                </c:pt>
                <c:pt idx="9">
                  <c:v>19</c:v>
                </c:pt>
                <c:pt idx="10">
                  <c:v>20</c:v>
                </c:pt>
                <c:pt idx="11">
                  <c:v>11</c:v>
                </c:pt>
                <c:pt idx="12">
                  <c:v>17</c:v>
                </c:pt>
                <c:pt idx="13">
                  <c:v>9</c:v>
                </c:pt>
                <c:pt idx="14">
                  <c:v>14</c:v>
                </c:pt>
                <c:pt idx="15">
                  <c:v>7</c:v>
                </c:pt>
                <c:pt idx="16">
                  <c:v>2</c:v>
                </c:pt>
                <c:pt idx="17">
                  <c:v>5</c:v>
                </c:pt>
                <c:pt idx="18">
                  <c:v>10</c:v>
                </c:pt>
                <c:pt idx="19">
                  <c:v>7</c:v>
                </c:pt>
                <c:pt idx="20">
                  <c:v>6</c:v>
                </c:pt>
                <c:pt idx="21">
                  <c:v>4</c:v>
                </c:pt>
                <c:pt idx="22">
                  <c:v>3</c:v>
                </c:pt>
                <c:pt idx="23">
                  <c:v>8</c:v>
                </c:pt>
                <c:pt idx="24">
                  <c:v>0</c:v>
                </c:pt>
                <c:pt idx="25">
                  <c:v>5</c:v>
                </c:pt>
                <c:pt idx="26">
                  <c:v>8</c:v>
                </c:pt>
                <c:pt idx="27">
                  <c:v>5</c:v>
                </c:pt>
                <c:pt idx="28">
                  <c:v>2</c:v>
                </c:pt>
                <c:pt idx="29">
                  <c:v>4</c:v>
                </c:pt>
                <c:pt idx="30">
                  <c:v>0</c:v>
                </c:pt>
                <c:pt idx="31">
                  <c:v>2</c:v>
                </c:pt>
                <c:pt idx="32">
                  <c:v>0</c:v>
                </c:pt>
                <c:pt idx="33">
                  <c:v>4</c:v>
                </c:pt>
                <c:pt idx="34">
                  <c:v>0</c:v>
                </c:pt>
                <c:pt idx="35">
                  <c:v>3</c:v>
                </c:pt>
                <c:pt idx="36">
                  <c:v>5</c:v>
                </c:pt>
                <c:pt idx="37">
                  <c:v>2</c:v>
                </c:pt>
                <c:pt idx="38">
                  <c:v>3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</c:numCache>
            </c:numRef>
          </c:val>
        </c:ser>
        <c:gapWidth val="150"/>
        <c:overlap val="0"/>
        <c:axId val="56119650"/>
        <c:axId val="17676555"/>
      </c:barChart>
      <c:catAx>
        <c:axId val="5611965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latin typeface="Calibri"/>
                  </a:rPr>
                  <a:t>Bin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7676555"/>
        <c:crosses val="autoZero"/>
        <c:auto val="1"/>
        <c:lblAlgn val="ctr"/>
        <c:lblOffset val="100"/>
      </c:catAx>
      <c:valAx>
        <c:axId val="17676555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latin typeface="Calibri"/>
                  </a:rPr>
                  <a:t>Frequency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6119650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Autocorrelation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'Day 2'!$CN$2:$CN$3</c:f>
              <c:numCache>
                <c:formatCode>General</c:formatCode>
                <c:ptCount val="2"/>
                <c:pt idx="0">
                  <c:v>-0.0164954796333008</c:v>
                </c:pt>
                <c:pt idx="1">
                  <c:v>-0.00843214424966901</c:v>
                </c:pt>
              </c:numCache>
            </c:numRef>
          </c:val>
        </c:ser>
        <c:gapWidth val="100"/>
        <c:overlap val="0"/>
        <c:axId val="3119926"/>
        <c:axId val="93877704"/>
      </c:barChart>
      <c:catAx>
        <c:axId val="311992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Lag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3877704"/>
        <c:crosses val="autoZero"/>
        <c:auto val="1"/>
        <c:lblAlgn val="ctr"/>
        <c:lblOffset val="100"/>
      </c:catAx>
      <c:valAx>
        <c:axId val="9387770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Autocorrelation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119926"/>
        <c:crosses val="autoZero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Relationship Id="rId3" Type="http://schemas.openxmlformats.org/officeDocument/2006/relationships/chart" Target="../charts/chart27.xml"/><Relationship Id="rId4" Type="http://schemas.openxmlformats.org/officeDocument/2006/relationships/chart" Target="../charts/chart28.xml"/><Relationship Id="rId5" Type="http://schemas.openxmlformats.org/officeDocument/2006/relationships/chart" Target="../charts/chart29.xml"/><Relationship Id="rId6" Type="http://schemas.openxmlformats.org/officeDocument/2006/relationships/chart" Target="../charts/chart30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31.xml"/><Relationship Id="rId2" Type="http://schemas.openxmlformats.org/officeDocument/2006/relationships/chart" Target="../charts/chart32.xml"/><Relationship Id="rId3" Type="http://schemas.openxmlformats.org/officeDocument/2006/relationships/chart" Target="../charts/chart33.xml"/><Relationship Id="rId4" Type="http://schemas.openxmlformats.org/officeDocument/2006/relationships/chart" Target="../charts/chart34.xml"/><Relationship Id="rId5" Type="http://schemas.openxmlformats.org/officeDocument/2006/relationships/chart" Target="../charts/chart35.xml"/><Relationship Id="rId6" Type="http://schemas.openxmlformats.org/officeDocument/2006/relationships/chart" Target="../charts/chart3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21</xdr:col>
      <xdr:colOff>0</xdr:colOff>
      <xdr:row>1</xdr:row>
      <xdr:rowOff>0</xdr:rowOff>
    </xdr:from>
    <xdr:to>
      <xdr:col>26</xdr:col>
      <xdr:colOff>611640</xdr:colOff>
      <xdr:row>11</xdr:row>
      <xdr:rowOff>85320</xdr:rowOff>
    </xdr:to>
    <xdr:graphicFrame>
      <xdr:nvGraphicFramePr>
        <xdr:cNvPr id="0" name="Chart 3"/>
        <xdr:cNvGraphicFramePr/>
      </xdr:nvGraphicFramePr>
      <xdr:xfrm>
        <a:off x="14331240" y="190440"/>
        <a:ext cx="3672360" cy="1999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30</xdr:col>
      <xdr:colOff>360</xdr:colOff>
      <xdr:row>1</xdr:row>
      <xdr:rowOff>0</xdr:rowOff>
    </xdr:from>
    <xdr:to>
      <xdr:col>35</xdr:col>
      <xdr:colOff>612360</xdr:colOff>
      <xdr:row>11</xdr:row>
      <xdr:rowOff>85320</xdr:rowOff>
    </xdr:to>
    <xdr:graphicFrame>
      <xdr:nvGraphicFramePr>
        <xdr:cNvPr id="1" name="Chart 4"/>
        <xdr:cNvGraphicFramePr/>
      </xdr:nvGraphicFramePr>
      <xdr:xfrm>
        <a:off x="19840680" y="190440"/>
        <a:ext cx="3672720" cy="1999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40</xdr:col>
      <xdr:colOff>9720</xdr:colOff>
      <xdr:row>1</xdr:row>
      <xdr:rowOff>0</xdr:rowOff>
    </xdr:from>
    <xdr:to>
      <xdr:col>45</xdr:col>
      <xdr:colOff>581040</xdr:colOff>
      <xdr:row>11</xdr:row>
      <xdr:rowOff>85320</xdr:rowOff>
    </xdr:to>
    <xdr:graphicFrame>
      <xdr:nvGraphicFramePr>
        <xdr:cNvPr id="2" name="Chart 5"/>
        <xdr:cNvGraphicFramePr/>
      </xdr:nvGraphicFramePr>
      <xdr:xfrm>
        <a:off x="25971480" y="190440"/>
        <a:ext cx="3632040" cy="1999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19</xdr:col>
      <xdr:colOff>309600</xdr:colOff>
      <xdr:row>11</xdr:row>
      <xdr:rowOff>33480</xdr:rowOff>
    </xdr:from>
    <xdr:to>
      <xdr:col>27</xdr:col>
      <xdr:colOff>23400</xdr:colOff>
      <xdr:row>25</xdr:row>
      <xdr:rowOff>71640</xdr:rowOff>
    </xdr:to>
    <xdr:graphicFrame>
      <xdr:nvGraphicFramePr>
        <xdr:cNvPr id="3" name="Chart 6"/>
        <xdr:cNvGraphicFramePr/>
      </xdr:nvGraphicFramePr>
      <xdr:xfrm>
        <a:off x="13416480" y="2138400"/>
        <a:ext cx="4610880" cy="2705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49</xdr:col>
      <xdr:colOff>576720</xdr:colOff>
      <xdr:row>1</xdr:row>
      <xdr:rowOff>33480</xdr:rowOff>
    </xdr:from>
    <xdr:to>
      <xdr:col>57</xdr:col>
      <xdr:colOff>338400</xdr:colOff>
      <xdr:row>15</xdr:row>
      <xdr:rowOff>100080</xdr:rowOff>
    </xdr:to>
    <xdr:graphicFrame>
      <xdr:nvGraphicFramePr>
        <xdr:cNvPr id="4" name="Chart 8"/>
        <xdr:cNvGraphicFramePr/>
      </xdr:nvGraphicFramePr>
      <xdr:xfrm>
        <a:off x="32311800" y="223920"/>
        <a:ext cx="465876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94</xdr:col>
      <xdr:colOff>575280</xdr:colOff>
      <xdr:row>5</xdr:row>
      <xdr:rowOff>67320</xdr:rowOff>
    </xdr:from>
    <xdr:to>
      <xdr:col>101</xdr:col>
      <xdr:colOff>605520</xdr:colOff>
      <xdr:row>22</xdr:row>
      <xdr:rowOff>68400</xdr:rowOff>
    </xdr:to>
    <xdr:graphicFrame>
      <xdr:nvGraphicFramePr>
        <xdr:cNvPr id="5" name=""/>
        <xdr:cNvGraphicFramePr/>
      </xdr:nvGraphicFramePr>
      <xdr:xfrm>
        <a:off x="65031480" y="102924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51</xdr:col>
      <xdr:colOff>576360</xdr:colOff>
      <xdr:row>1</xdr:row>
      <xdr:rowOff>33480</xdr:rowOff>
    </xdr:from>
    <xdr:to>
      <xdr:col>59</xdr:col>
      <xdr:colOff>338040</xdr:colOff>
      <xdr:row>15</xdr:row>
      <xdr:rowOff>100080</xdr:rowOff>
    </xdr:to>
    <xdr:graphicFrame>
      <xdr:nvGraphicFramePr>
        <xdr:cNvPr id="6" name="Chart 5"/>
        <xdr:cNvGraphicFramePr/>
      </xdr:nvGraphicFramePr>
      <xdr:xfrm>
        <a:off x="37824120" y="223920"/>
        <a:ext cx="465876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19</xdr:col>
      <xdr:colOff>824400</xdr:colOff>
      <xdr:row>1</xdr:row>
      <xdr:rowOff>0</xdr:rowOff>
    </xdr:from>
    <xdr:to>
      <xdr:col>27</xdr:col>
      <xdr:colOff>319320</xdr:colOff>
      <xdr:row>15</xdr:row>
      <xdr:rowOff>37800</xdr:rowOff>
    </xdr:to>
    <xdr:graphicFrame>
      <xdr:nvGraphicFramePr>
        <xdr:cNvPr id="7" name="Chart 6"/>
        <xdr:cNvGraphicFramePr/>
      </xdr:nvGraphicFramePr>
      <xdr:xfrm>
        <a:off x="17924040" y="190440"/>
        <a:ext cx="4687560" cy="2714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11</xdr:col>
      <xdr:colOff>600120</xdr:colOff>
      <xdr:row>0</xdr:row>
      <xdr:rowOff>0</xdr:rowOff>
    </xdr:from>
    <xdr:to>
      <xdr:col>12</xdr:col>
      <xdr:colOff>4371840</xdr:colOff>
      <xdr:row>10</xdr:row>
      <xdr:rowOff>85320</xdr:rowOff>
    </xdr:to>
    <xdr:graphicFrame>
      <xdr:nvGraphicFramePr>
        <xdr:cNvPr id="8" name="Chart 10"/>
        <xdr:cNvGraphicFramePr/>
      </xdr:nvGraphicFramePr>
      <xdr:xfrm>
        <a:off x="7597800" y="0"/>
        <a:ext cx="4383720" cy="1999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32</xdr:col>
      <xdr:colOff>0</xdr:colOff>
      <xdr:row>1</xdr:row>
      <xdr:rowOff>0</xdr:rowOff>
    </xdr:from>
    <xdr:to>
      <xdr:col>37</xdr:col>
      <xdr:colOff>612000</xdr:colOff>
      <xdr:row>11</xdr:row>
      <xdr:rowOff>85320</xdr:rowOff>
    </xdr:to>
    <xdr:graphicFrame>
      <xdr:nvGraphicFramePr>
        <xdr:cNvPr id="9" name="Chart 11"/>
        <xdr:cNvGraphicFramePr/>
      </xdr:nvGraphicFramePr>
      <xdr:xfrm>
        <a:off x="25353000" y="190440"/>
        <a:ext cx="3672360" cy="1999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43</xdr:col>
      <xdr:colOff>9360</xdr:colOff>
      <xdr:row>1</xdr:row>
      <xdr:rowOff>0</xdr:rowOff>
    </xdr:from>
    <xdr:to>
      <xdr:col>49</xdr:col>
      <xdr:colOff>9000</xdr:colOff>
      <xdr:row>11</xdr:row>
      <xdr:rowOff>85320</xdr:rowOff>
    </xdr:to>
    <xdr:graphicFrame>
      <xdr:nvGraphicFramePr>
        <xdr:cNvPr id="10" name="Chart 12"/>
        <xdr:cNvGraphicFramePr/>
      </xdr:nvGraphicFramePr>
      <xdr:xfrm>
        <a:off x="32095800" y="190440"/>
        <a:ext cx="3672360" cy="1999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89</xdr:col>
      <xdr:colOff>332280</xdr:colOff>
      <xdr:row>3</xdr:row>
      <xdr:rowOff>102600</xdr:rowOff>
    </xdr:from>
    <xdr:to>
      <xdr:col>96</xdr:col>
      <xdr:colOff>362520</xdr:colOff>
      <xdr:row>20</xdr:row>
      <xdr:rowOff>94320</xdr:rowOff>
    </xdr:to>
    <xdr:graphicFrame>
      <xdr:nvGraphicFramePr>
        <xdr:cNvPr id="11" name=""/>
        <xdr:cNvGraphicFramePr/>
      </xdr:nvGraphicFramePr>
      <xdr:xfrm>
        <a:off x="65386080" y="67392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S491"/>
  <sheetViews>
    <sheetView showFormulas="false" showGridLines="true" showRowColHeaders="true" showZeros="true" rightToLeft="false" tabSelected="true" showOutlineSymbols="true" defaultGridColor="true" view="normal" topLeftCell="CF1" colorId="64" zoomScale="100" zoomScaleNormal="100" zoomScalePageLayoutView="100" workbookViewId="0">
      <selection pane="topLeft" activeCell="CR5" activeCellId="0" sqref="CR5"/>
    </sheetView>
  </sheetViews>
  <sheetFormatPr defaultColWidth="8.6875" defaultRowHeight="15" zeroHeight="false" outlineLevelRow="0" outlineLevelCol="0"/>
  <cols>
    <col collapsed="false" customWidth="true" hidden="false" outlineLevel="0" max="1" min="1" style="1" width="12.42"/>
    <col collapsed="false" customWidth="true" hidden="false" outlineLevel="0" max="14" min="14" style="1" width="12.42"/>
    <col collapsed="false" customWidth="true" hidden="false" outlineLevel="0" max="16" min="16" style="0" width="10"/>
    <col collapsed="false" customWidth="true" hidden="false" outlineLevel="0" max="17" min="17" style="0" width="12.86"/>
    <col collapsed="false" customWidth="true" hidden="false" outlineLevel="0" max="18" min="18" style="1" width="12.42"/>
    <col collapsed="false" customWidth="true" hidden="false" outlineLevel="0" max="19" min="19" style="0" width="12.86"/>
    <col collapsed="false" customWidth="true" hidden="false" outlineLevel="0" max="49" min="49" style="1" width="12.42"/>
    <col collapsed="false" customWidth="true" hidden="false" outlineLevel="0" max="60" min="60" style="1" width="12.42"/>
    <col collapsed="false" customWidth="true" hidden="false" outlineLevel="0" max="64" min="64" style="0" width="13.86"/>
    <col collapsed="false" customWidth="true" hidden="false" outlineLevel="0" max="67" min="67" style="1" width="12.42"/>
    <col collapsed="false" customWidth="true" hidden="false" outlineLevel="0" max="69" min="69" style="0" width="13.86"/>
    <col collapsed="false" customWidth="true" hidden="false" outlineLevel="0" max="73" min="73" style="1" width="12.42"/>
    <col collapsed="false" customWidth="false" hidden="false" outlineLevel="0" max="75" min="75" style="1" width="8.67"/>
    <col collapsed="false" customWidth="true" hidden="false" outlineLevel="0" max="76" min="76" style="0" width="14.15"/>
    <col collapsed="false" customWidth="true" hidden="false" outlineLevel="0" max="79" min="79" style="1" width="12.42"/>
    <col collapsed="false" customWidth="true" hidden="false" outlineLevel="0" max="80" min="80" style="1" width="20.6"/>
    <col collapsed="false" customWidth="true" hidden="false" outlineLevel="0" max="86" min="86" style="0" width="17.22"/>
    <col collapsed="false" customWidth="true" hidden="false" outlineLevel="0" max="88" min="88" style="1" width="18.8"/>
    <col collapsed="false" customWidth="true" hidden="false" outlineLevel="0" max="89" min="89" style="1" width="20.6"/>
    <col collapsed="false" customWidth="true" hidden="false" outlineLevel="0" max="95" min="95" style="0" width="17.22"/>
    <col collapsed="false" customWidth="true" hidden="false" outlineLevel="0" max="96" min="96" style="0" width="20.6"/>
  </cols>
  <sheetData>
    <row r="1" customFormat="false" ht="15" hidden="false" customHeight="false" outlineLevel="0" collapsed="false">
      <c r="A1" s="2"/>
      <c r="G1" s="3" t="s">
        <v>0</v>
      </c>
      <c r="H1" s="3" t="s">
        <v>1</v>
      </c>
      <c r="I1" s="0" t="s">
        <v>2</v>
      </c>
      <c r="N1" s="2" t="s">
        <v>3</v>
      </c>
      <c r="O1" s="0" t="s">
        <v>4</v>
      </c>
      <c r="P1" s="0" t="s">
        <v>5</v>
      </c>
      <c r="R1" s="2" t="s">
        <v>3</v>
      </c>
      <c r="AB1" s="3" t="s">
        <v>0</v>
      </c>
      <c r="AC1" s="3" t="s">
        <v>1</v>
      </c>
      <c r="AL1" s="3" t="s">
        <v>0</v>
      </c>
      <c r="AM1" s="3" t="s">
        <v>1</v>
      </c>
      <c r="AN1" s="4"/>
      <c r="AV1" s="0" t="n">
        <v>0</v>
      </c>
      <c r="AW1" s="2"/>
      <c r="BH1" s="2"/>
      <c r="BJ1" s="0" t="s">
        <v>6</v>
      </c>
      <c r="BL1" s="0" t="s">
        <v>7</v>
      </c>
      <c r="BM1" s="0" t="n">
        <f aca="false">COUNT(BJ2:BJ49)</f>
        <v>48</v>
      </c>
      <c r="BO1" s="2"/>
      <c r="BQ1" s="0" t="s">
        <v>7</v>
      </c>
      <c r="BR1" s="0" t="n">
        <f aca="false">COUNT(BP2:BP488)</f>
        <v>487</v>
      </c>
      <c r="BU1" s="2"/>
      <c r="BW1" s="2"/>
      <c r="BX1" s="0" t="s">
        <v>7</v>
      </c>
      <c r="BY1" s="0" t="n">
        <f aca="false">COUNT(BW2:BW245)</f>
        <v>244</v>
      </c>
      <c r="CA1" s="5" t="s">
        <v>8</v>
      </c>
      <c r="CB1" s="5"/>
      <c r="CE1" s="5" t="s">
        <v>9</v>
      </c>
      <c r="CF1" s="5"/>
      <c r="CG1" s="5"/>
      <c r="CH1" s="0" t="s">
        <v>10</v>
      </c>
      <c r="CJ1" s="5" t="s">
        <v>8</v>
      </c>
      <c r="CK1" s="5"/>
      <c r="CN1" s="5" t="s">
        <v>9</v>
      </c>
      <c r="CO1" s="5" t="s">
        <v>11</v>
      </c>
      <c r="CP1" s="5" t="s">
        <v>11</v>
      </c>
      <c r="CQ1" s="6" t="s">
        <v>10</v>
      </c>
    </row>
    <row r="2" customFormat="false" ht="15" hidden="false" customHeight="false" outlineLevel="0" collapsed="false">
      <c r="A2" s="1" t="n">
        <v>158.166666666667</v>
      </c>
      <c r="C2" s="0" t="s">
        <v>12</v>
      </c>
      <c r="D2" s="0" t="n">
        <f aca="false">AVERAGE(A:A)</f>
        <v>44.73235428051</v>
      </c>
      <c r="G2" s="7" t="n">
        <v>10</v>
      </c>
      <c r="H2" s="8" t="n">
        <v>85</v>
      </c>
      <c r="I2" s="0" t="n">
        <f aca="false">(1-EXP(-G2/$D$2)-(1-EXP(-(G2-10)/$D$2)))*$D$6</f>
        <v>97.5590358722896</v>
      </c>
      <c r="J2" s="0" t="n">
        <f aca="false">((H2-I2)^2)/I2</f>
        <v>1.61675831081329</v>
      </c>
      <c r="K2" s="0" t="s">
        <v>13</v>
      </c>
      <c r="L2" s="0" t="n">
        <f aca="false">SUM(J2:J45)</f>
        <v>236.626666823453</v>
      </c>
      <c r="N2" s="1" t="n">
        <v>1.22222222222222</v>
      </c>
      <c r="O2" s="0" t="n">
        <f aca="false">RANK(N2, $N$2:$N$489, 1)</f>
        <v>1</v>
      </c>
      <c r="P2" s="0" t="n">
        <f aca="false">(O2-0.5)/$D$6</f>
        <v>0.00102669404517454</v>
      </c>
      <c r="Q2" s="0" t="n">
        <f aca="false">_xlfn.GAMMA.INV(P2, 1, 1/$D$2)</f>
        <v>2.29637244239032E-005</v>
      </c>
      <c r="R2" s="1" t="n">
        <v>1.22222222222222</v>
      </c>
      <c r="AB2" s="7" t="n">
        <v>20</v>
      </c>
      <c r="AC2" s="8" t="n">
        <v>202</v>
      </c>
      <c r="AL2" s="7" t="n">
        <v>5</v>
      </c>
      <c r="AM2" s="8" t="n">
        <v>17</v>
      </c>
      <c r="AN2" s="8"/>
      <c r="AV2" s="9" t="n">
        <f aca="false">SUM(AW2+AV1)</f>
        <v>158.166666666667</v>
      </c>
      <c r="AW2" s="1" t="n">
        <v>158.166666666667</v>
      </c>
      <c r="BG2" s="0" t="s">
        <v>14</v>
      </c>
      <c r="BH2" s="1" t="n">
        <v>158.166666666667</v>
      </c>
      <c r="BJ2" s="1" t="n">
        <v>103.5</v>
      </c>
      <c r="BK2" s="0" t="n">
        <f aca="false">BJ2*BJ3</f>
        <v>29227.25</v>
      </c>
      <c r="BL2" s="0" t="s">
        <v>15</v>
      </c>
      <c r="BM2" s="0" t="n">
        <f aca="false">SUM(BK:BK)/$BM$1-0.25</f>
        <v>2684.97550154321</v>
      </c>
      <c r="BO2" s="1" t="n">
        <v>158.166666666667</v>
      </c>
      <c r="BP2" s="0" t="n">
        <f aca="false">BO2*BO3</f>
        <v>6010.33333333335</v>
      </c>
      <c r="BQ2" s="0" t="s">
        <v>15</v>
      </c>
      <c r="BR2" s="0" t="n">
        <f aca="false">SUM(BP:BP)/($BR$1+1)-0.25</f>
        <v>1996.16478192674</v>
      </c>
      <c r="BU2" s="1" t="n">
        <v>158.166666666667</v>
      </c>
      <c r="BV2" s="0" t="n">
        <f aca="false">TRUE()</f>
        <v>1</v>
      </c>
      <c r="BW2" s="1" t="n">
        <v>158.166666666667</v>
      </c>
      <c r="BX2" s="0" t="s">
        <v>15</v>
      </c>
      <c r="BY2" s="0" t="n">
        <f aca="false">SUM(BW:BW)/($BY$1+1)-0.25</f>
        <v>40.4749433106576</v>
      </c>
      <c r="CA2" s="0" t="n">
        <f aca="false">AVERAGE(CA5:CA491)</f>
        <v>44.4994296144194</v>
      </c>
      <c r="CB2" s="0" t="n">
        <f aca="false">AVERAGE(CB5:CB491)</f>
        <v>44.8067533652749</v>
      </c>
      <c r="CE2" s="0" t="n">
        <f aca="false">SUM(CE5:CE491)</f>
        <v>3233.30434507058</v>
      </c>
      <c r="CF2" s="0" t="n">
        <f aca="false">SUM(CF5:CF491)</f>
        <v>1345419.66959464</v>
      </c>
      <c r="CG2" s="0" t="n">
        <f aca="false">SUM(CG5:CG491)</f>
        <v>1356997.9553198</v>
      </c>
      <c r="CH2" s="0" t="n">
        <f aca="false">CE2/SQRT(CF2*CG2)</f>
        <v>0.00239291957787451</v>
      </c>
      <c r="CJ2" s="0" t="n">
        <f aca="false">AVERAGE(CJ6:CJ491)</f>
        <v>44.5128029263832</v>
      </c>
      <c r="CK2" s="0" t="n">
        <f aca="false">AVERAGE(CK6:CK492)</f>
        <v>44.8001828989483</v>
      </c>
      <c r="CN2" s="0" t="n">
        <f aca="false">SUM(CN6:CN491)</f>
        <v>-20654.9202738404</v>
      </c>
      <c r="CO2" s="0" t="n">
        <f aca="false">SUM(CO6:CO491)</f>
        <v>1345377.34009043</v>
      </c>
      <c r="CP2" s="0" t="n">
        <f aca="false">SUM(CP6:CP491)</f>
        <v>1356987.73751461</v>
      </c>
      <c r="CQ2" s="0" t="n">
        <f aca="false">CN2/SQRT(CO2*CP2)</f>
        <v>-0.0152866917067158</v>
      </c>
      <c r="CS2" s="0" t="n">
        <f aca="false">CH2</f>
        <v>0.00239291957787451</v>
      </c>
    </row>
    <row r="3" customFormat="false" ht="15" hidden="false" customHeight="false" outlineLevel="0" collapsed="false">
      <c r="A3" s="1" t="n">
        <v>38</v>
      </c>
      <c r="C3" s="0" t="s">
        <v>13</v>
      </c>
      <c r="D3" s="0" t="n">
        <f aca="false">SUM(A:A)</f>
        <v>21829.3888888889</v>
      </c>
      <c r="G3" s="7" t="n">
        <v>20</v>
      </c>
      <c r="H3" s="8" t="n">
        <v>117</v>
      </c>
      <c r="I3" s="0" t="n">
        <f aca="false">(1-EXP(-G3/$D$2)-(1-EXP(-(G3-10)/$D$2)))*$D$6</f>
        <v>78.015369588243</v>
      </c>
      <c r="J3" s="0" t="n">
        <f aca="false">((H3-I3)^2)/I3</f>
        <v>19.4807948275147</v>
      </c>
      <c r="K3" s="0" t="s">
        <v>16</v>
      </c>
      <c r="L3" s="0" t="n">
        <v>538.39306935</v>
      </c>
      <c r="N3" s="1" t="n">
        <v>1.22222222222222</v>
      </c>
      <c r="O3" s="0" t="n">
        <f aca="false">RANK(N3, $N$2:$N$489, 1)</f>
        <v>1</v>
      </c>
      <c r="P3" s="0" t="n">
        <f aca="false">(O3-0.5)/$D$6</f>
        <v>0.00102669404517454</v>
      </c>
      <c r="Q3" s="0" t="n">
        <f aca="false">_xlfn.GAMMA.INV(P3, 1, 1/$D$2)</f>
        <v>2.29637244239032E-005</v>
      </c>
      <c r="R3" s="1" t="n">
        <v>1.22222222222222</v>
      </c>
      <c r="AB3" s="7" t="n">
        <v>40</v>
      </c>
      <c r="AC3" s="8" t="n">
        <v>124</v>
      </c>
      <c r="AL3" s="7" t="n">
        <v>10</v>
      </c>
      <c r="AM3" s="8" t="n">
        <v>68</v>
      </c>
      <c r="AN3" s="8"/>
      <c r="AV3" s="9" t="n">
        <f aca="false">SUM(AW3+AV2)</f>
        <v>196.166666666667</v>
      </c>
      <c r="AW3" s="1" t="n">
        <v>38</v>
      </c>
      <c r="BG3" s="0" t="s">
        <v>17</v>
      </c>
      <c r="BH3" s="1" t="n">
        <v>38</v>
      </c>
      <c r="BJ3" s="1" t="n">
        <v>282.388888888889</v>
      </c>
      <c r="BK3" s="0" t="n">
        <f aca="false">BJ3*BJ4</f>
        <v>3875.00308641975</v>
      </c>
      <c r="BL3" s="0" t="s">
        <v>18</v>
      </c>
      <c r="BM3" s="0" t="n">
        <f aca="false">(SQRT(13*$BM$1+7))/12*($BM$1+1)</f>
        <v>102.572162944491</v>
      </c>
      <c r="BO3" s="1" t="n">
        <v>38</v>
      </c>
      <c r="BP3" s="0" t="n">
        <f aca="false">BO3*BO4</f>
        <v>388.444444444444</v>
      </c>
      <c r="BQ3" s="0" t="s">
        <v>18</v>
      </c>
      <c r="BR3" s="0" t="n">
        <f aca="false">(SQRT(13*$BR$1+7))/12*($BR$1+1)</f>
        <v>3237.53664929921</v>
      </c>
      <c r="BU3" s="1" t="n">
        <v>38</v>
      </c>
      <c r="BV3" s="0" t="n">
        <f aca="false">FALSE()</f>
        <v>0</v>
      </c>
      <c r="BW3" s="1" t="n">
        <v>10.2222222222222</v>
      </c>
      <c r="BX3" s="0" t="s">
        <v>18</v>
      </c>
      <c r="BY3" s="0" t="n">
        <f aca="false">(SQRT(13*$BY$1+7))/12*($BY$1+1)</f>
        <v>1151.14518765252</v>
      </c>
      <c r="CA3" s="10" t="s">
        <v>19</v>
      </c>
      <c r="CB3" s="10" t="s">
        <v>20</v>
      </c>
      <c r="CC3" s="0" t="s">
        <v>21</v>
      </c>
      <c r="CD3" s="0" t="s">
        <v>22</v>
      </c>
      <c r="CE3" s="0" t="s">
        <v>23</v>
      </c>
      <c r="CF3" s="0" t="s">
        <v>24</v>
      </c>
      <c r="CG3" s="0" t="s">
        <v>25</v>
      </c>
      <c r="CJ3" s="10" t="s">
        <v>19</v>
      </c>
      <c r="CK3" s="10" t="s">
        <v>26</v>
      </c>
      <c r="CL3" s="0" t="s">
        <v>21</v>
      </c>
      <c r="CM3" s="0" t="s">
        <v>22</v>
      </c>
      <c r="CN3" s="0" t="s">
        <v>23</v>
      </c>
      <c r="CO3" s="0" t="s">
        <v>27</v>
      </c>
      <c r="CP3" s="0" t="s">
        <v>28</v>
      </c>
      <c r="CS3" s="0" t="n">
        <f aca="false">CQ2</f>
        <v>-0.0152866917067158</v>
      </c>
    </row>
    <row r="4" customFormat="false" ht="15.75" hidden="false" customHeight="true" outlineLevel="0" collapsed="false">
      <c r="A4" s="1" t="n">
        <v>10.2222222222222</v>
      </c>
      <c r="C4" s="0" t="s">
        <v>29</v>
      </c>
      <c r="D4" s="0" t="n">
        <f aca="false">MAX(A:A)</f>
        <v>434.444444444445</v>
      </c>
      <c r="G4" s="7" t="n">
        <v>30</v>
      </c>
      <c r="H4" s="8" t="n">
        <v>73</v>
      </c>
      <c r="I4" s="0" t="n">
        <f aca="false">(1-EXP(-G4/$D$2)-(1-EXP(-(G4-10)/$D$2)))*$D$6</f>
        <v>62.3868187869097</v>
      </c>
      <c r="J4" s="0" t="n">
        <f aca="false">((H4-I4)^2)/I4</f>
        <v>1.80550343248995</v>
      </c>
      <c r="K4" s="11" t="s">
        <v>30</v>
      </c>
      <c r="L4" s="11"/>
      <c r="M4" s="12"/>
      <c r="N4" s="1" t="n">
        <v>1.66666666666667</v>
      </c>
      <c r="O4" s="0" t="n">
        <f aca="false">RANK(N4, $N$2:$N$489, 1)</f>
        <v>3</v>
      </c>
      <c r="P4" s="0" t="n">
        <f aca="false">(O4-0.5)/$D$6</f>
        <v>0.00513347022587269</v>
      </c>
      <c r="Q4" s="0" t="n">
        <f aca="false">_xlfn.GAMMA.INV(P4, 1, 1/$D$2)</f>
        <v>0.000115055239871676</v>
      </c>
      <c r="R4" s="1" t="n">
        <v>1.66666666666667</v>
      </c>
      <c r="T4" s="12"/>
      <c r="AB4" s="7" t="n">
        <v>60</v>
      </c>
      <c r="AC4" s="8" t="n">
        <v>50</v>
      </c>
      <c r="AL4" s="7" t="n">
        <v>15</v>
      </c>
      <c r="AM4" s="8" t="n">
        <v>58</v>
      </c>
      <c r="AN4" s="8"/>
      <c r="AV4" s="9" t="n">
        <f aca="false">SUM(AW4+AV3)</f>
        <v>206.388888888889</v>
      </c>
      <c r="AW4" s="1" t="n">
        <v>10.2222222222222</v>
      </c>
      <c r="BH4" s="1" t="n">
        <v>10.2222222222222</v>
      </c>
      <c r="BJ4" s="1" t="n">
        <v>13.7222222222222</v>
      </c>
      <c r="BK4" s="0" t="n">
        <f aca="false">BJ4*BJ5</f>
        <v>1472.85185185185</v>
      </c>
      <c r="BL4" s="0" t="s">
        <v>31</v>
      </c>
      <c r="BM4" s="0" t="n">
        <f aca="false">BM2/BM3</f>
        <v>26.1764539663286</v>
      </c>
      <c r="BO4" s="1" t="n">
        <v>10.2222222222222</v>
      </c>
      <c r="BP4" s="0" t="n">
        <f aca="false">BO4*BO5</f>
        <v>1058</v>
      </c>
      <c r="BQ4" s="0" t="s">
        <v>31</v>
      </c>
      <c r="BR4" s="0" t="n">
        <f aca="false">BR2/BR3</f>
        <v>0.616569014704072</v>
      </c>
      <c r="BU4" s="1" t="n">
        <v>10.2222222222222</v>
      </c>
      <c r="BV4" s="0" t="n">
        <f aca="false">TRUE()</f>
        <v>1</v>
      </c>
      <c r="BW4" s="1" t="n">
        <v>11.5</v>
      </c>
      <c r="BX4" s="0" t="s">
        <v>31</v>
      </c>
      <c r="BY4" s="0" t="n">
        <f aca="false">BY2/BY3</f>
        <v>0.0351605894241684</v>
      </c>
      <c r="CA4" s="1" t="n">
        <v>158.166666666667</v>
      </c>
      <c r="CB4" s="13"/>
      <c r="CC4" s="14"/>
      <c r="CD4" s="14"/>
      <c r="CE4" s="14"/>
      <c r="CF4" s="14"/>
      <c r="CG4" s="14"/>
      <c r="CJ4" s="1" t="n">
        <v>158.166666666667</v>
      </c>
      <c r="CK4" s="15"/>
      <c r="CL4" s="14"/>
      <c r="CM4" s="14"/>
      <c r="CN4" s="14"/>
      <c r="CO4" s="14"/>
      <c r="CP4" s="14"/>
    </row>
    <row r="5" customFormat="false" ht="15" hidden="false" customHeight="false" outlineLevel="0" collapsed="false">
      <c r="A5" s="1" t="n">
        <v>103.5</v>
      </c>
      <c r="C5" s="0" t="s">
        <v>32</v>
      </c>
      <c r="D5" s="0" t="n">
        <v>0</v>
      </c>
      <c r="G5" s="7" t="n">
        <v>40</v>
      </c>
      <c r="H5" s="8" t="n">
        <v>51</v>
      </c>
      <c r="I5" s="0" t="n">
        <f aca="false">(1-EXP(-G5/$D$2)-(1-EXP(-(G5-10)/$D$2)))*$D$6</f>
        <v>49.8890818423714</v>
      </c>
      <c r="J5" s="0" t="n">
        <f aca="false">((H5-I5)^2)/I5</f>
        <v>0.0247376601727887</v>
      </c>
      <c r="K5" s="11"/>
      <c r="L5" s="11"/>
      <c r="M5" s="12"/>
      <c r="N5" s="1" t="n">
        <v>1.77777777777778</v>
      </c>
      <c r="O5" s="0" t="n">
        <f aca="false">RANK(N5, $N$2:$N$489, 1)</f>
        <v>4</v>
      </c>
      <c r="P5" s="0" t="n">
        <f aca="false">(O5-0.5)/$D$6</f>
        <v>0.00718685831622177</v>
      </c>
      <c r="Q5" s="0" t="n">
        <f aca="false">_xlfn.GAMMA.INV(P5, 1, 1/$D$2)</f>
        <v>0.000161243652502846</v>
      </c>
      <c r="R5" s="1" t="n">
        <v>1.77777777777778</v>
      </c>
      <c r="T5" s="12"/>
      <c r="AB5" s="7" t="n">
        <v>80</v>
      </c>
      <c r="AC5" s="8" t="n">
        <v>34</v>
      </c>
      <c r="AL5" s="7" t="n">
        <v>20</v>
      </c>
      <c r="AM5" s="8" t="n">
        <v>59</v>
      </c>
      <c r="AN5" s="8"/>
      <c r="AV5" s="9" t="n">
        <f aca="false">SUM(AW5+AV4)</f>
        <v>309.888888888889</v>
      </c>
      <c r="AW5" s="1" t="n">
        <v>103.5</v>
      </c>
      <c r="BH5" s="1" t="n">
        <v>103.5</v>
      </c>
      <c r="BI5" s="0" t="n">
        <f aca="false">MOD(ROW(BH5)-5,10)=0</f>
        <v>1</v>
      </c>
      <c r="BJ5" s="1" t="n">
        <v>107.333333333333</v>
      </c>
      <c r="BK5" s="0" t="n">
        <f aca="false">BJ5*BJ6</f>
        <v>1144.88888888889</v>
      </c>
      <c r="BL5" s="0" t="s">
        <v>33</v>
      </c>
      <c r="BM5" s="0" t="n">
        <v>1.98</v>
      </c>
      <c r="BO5" s="1" t="n">
        <v>103.5</v>
      </c>
      <c r="BP5" s="0" t="n">
        <f aca="false">BO5*BO6</f>
        <v>1190.25</v>
      </c>
      <c r="BQ5" s="0" t="s">
        <v>33</v>
      </c>
      <c r="BR5" s="0" t="n">
        <v>1.98</v>
      </c>
      <c r="BU5" s="1" t="n">
        <v>103.5</v>
      </c>
      <c r="BV5" s="0" t="n">
        <f aca="false">FALSE()</f>
        <v>0</v>
      </c>
      <c r="BW5" s="1" t="n">
        <v>20.2222222222222</v>
      </c>
      <c r="BX5" s="0" t="s">
        <v>33</v>
      </c>
      <c r="BY5" s="0" t="n">
        <v>1.98</v>
      </c>
      <c r="CA5" s="1" t="n">
        <v>38</v>
      </c>
      <c r="CB5" s="1" t="n">
        <v>158.166666666667</v>
      </c>
      <c r="CC5" s="0" t="n">
        <f aca="false">CA5-$CA$2</f>
        <v>-6.49942961441936</v>
      </c>
      <c r="CD5" s="0" t="n">
        <f aca="false">CB5-$CB$2</f>
        <v>113.359913301392</v>
      </c>
      <c r="CE5" s="0" t="n">
        <f aca="false">CC5*CD5</f>
        <v>-736.774777599079</v>
      </c>
      <c r="CF5" s="0" t="n">
        <f aca="false">CC5*CC5</f>
        <v>42.2425853127914</v>
      </c>
      <c r="CG5" s="0" t="n">
        <f aca="false">CD5*CD5</f>
        <v>12850.4699436991</v>
      </c>
      <c r="CJ5" s="1" t="n">
        <v>38</v>
      </c>
      <c r="CK5" s="15"/>
      <c r="CL5" s="14"/>
      <c r="CM5" s="14"/>
      <c r="CN5" s="14"/>
      <c r="CO5" s="14"/>
      <c r="CP5" s="14"/>
    </row>
    <row r="6" customFormat="false" ht="15" hidden="false" customHeight="false" outlineLevel="0" collapsed="false">
      <c r="A6" s="1" t="n">
        <v>11.5</v>
      </c>
      <c r="C6" s="0" t="s">
        <v>34</v>
      </c>
      <c r="D6" s="0" t="n">
        <f aca="false">COUNT(A:A)-1</f>
        <v>487</v>
      </c>
      <c r="G6" s="7" t="n">
        <v>50</v>
      </c>
      <c r="H6" s="8" t="n">
        <v>33</v>
      </c>
      <c r="I6" s="0" t="n">
        <f aca="false">(1-EXP(-G6/$D$2)-(1-EXP(-(G6-10)/$D$2)))*$D$6</f>
        <v>39.8949735772882</v>
      </c>
      <c r="J6" s="0" t="n">
        <f aca="false">((H6-I6)^2)/I6</f>
        <v>1.19164537205177</v>
      </c>
      <c r="K6" s="11"/>
      <c r="L6" s="11"/>
      <c r="M6" s="12"/>
      <c r="N6" s="1" t="n">
        <v>2.5</v>
      </c>
      <c r="O6" s="0" t="n">
        <f aca="false">RANK(N6, $N$2:$N$489, 1)</f>
        <v>5</v>
      </c>
      <c r="P6" s="0" t="n">
        <f aca="false">(O6-0.5)/$D$6</f>
        <v>0.00924024640657084</v>
      </c>
      <c r="Q6" s="0" t="n">
        <f aca="false">_xlfn.GAMMA.INV(P6, 1, 1/$D$2)</f>
        <v>0.000207527693385767</v>
      </c>
      <c r="R6" s="1" t="n">
        <v>2.5</v>
      </c>
      <c r="T6" s="12"/>
      <c r="AB6" s="7" t="n">
        <v>100</v>
      </c>
      <c r="AC6" s="8" t="n">
        <v>25</v>
      </c>
      <c r="AL6" s="7" t="n">
        <v>25</v>
      </c>
      <c r="AM6" s="8" t="n">
        <v>35</v>
      </c>
      <c r="AN6" s="8"/>
      <c r="AV6" s="9" t="n">
        <f aca="false">SUM(AW6+AV5)</f>
        <v>321.388888888889</v>
      </c>
      <c r="AW6" s="1" t="n">
        <v>11.5</v>
      </c>
      <c r="BH6" s="1" t="n">
        <v>11.5</v>
      </c>
      <c r="BI6" s="0" t="n">
        <f aca="false">MOD(ROW(BH6)-5,10)=0</f>
        <v>0</v>
      </c>
      <c r="BJ6" s="1" t="n">
        <v>10.6666666666667</v>
      </c>
      <c r="BK6" s="0" t="n">
        <f aca="false">BJ6*BJ7</f>
        <v>78.2222222222222</v>
      </c>
      <c r="BL6" s="0" t="s">
        <v>35</v>
      </c>
      <c r="BM6" s="0" t="n">
        <v>-1.98</v>
      </c>
      <c r="BO6" s="1" t="n">
        <v>11.5</v>
      </c>
      <c r="BP6" s="0" t="n">
        <f aca="false">BO6*BO7</f>
        <v>66.4444444444444</v>
      </c>
      <c r="BQ6" s="0" t="s">
        <v>35</v>
      </c>
      <c r="BR6" s="0" t="n">
        <v>-1.98</v>
      </c>
      <c r="BU6" s="1" t="n">
        <v>11.5</v>
      </c>
      <c r="BV6" s="0" t="n">
        <f aca="false">TRUE()</f>
        <v>1</v>
      </c>
      <c r="BW6" s="1" t="n">
        <v>42.5</v>
      </c>
      <c r="BX6" s="0" t="s">
        <v>35</v>
      </c>
      <c r="BY6" s="0" t="n">
        <v>-1.98</v>
      </c>
      <c r="CA6" s="1" t="n">
        <v>10.2222222222222</v>
      </c>
      <c r="CB6" s="1" t="n">
        <v>38</v>
      </c>
      <c r="CC6" s="0" t="n">
        <f aca="false">CA6-$CA$2</f>
        <v>-34.2772073921971</v>
      </c>
      <c r="CD6" s="0" t="n">
        <f aca="false">CB6-$CB$2</f>
        <v>-6.80675336527494</v>
      </c>
      <c r="CE6" s="0" t="n">
        <f aca="false">CC6*CD6</f>
        <v>233.316496769065</v>
      </c>
      <c r="CF6" s="0" t="n">
        <f aca="false">CC6*CC6</f>
        <v>1174.92694660769</v>
      </c>
      <c r="CG6" s="0" t="n">
        <f aca="false">CD6*CD6</f>
        <v>46.3318913756817</v>
      </c>
      <c r="CJ6" s="1" t="n">
        <v>10.2222222222222</v>
      </c>
      <c r="CK6" s="1" t="n">
        <v>158.166666666667</v>
      </c>
      <c r="CL6" s="0" t="n">
        <f aca="false">CJ6-$CJ$2</f>
        <v>-34.290580704161</v>
      </c>
      <c r="CM6" s="0" t="n">
        <f aca="false">CK6-$CK$2</f>
        <v>113.366483767719</v>
      </c>
      <c r="CN6" s="0" t="n">
        <f aca="false">CL6*CM6</f>
        <v>-3887.40256078391</v>
      </c>
      <c r="CO6" s="0" t="n">
        <f aca="false">CL6*CL6</f>
        <v>1175.84392502858</v>
      </c>
      <c r="CP6" s="0" t="n">
        <f aca="false">CM6*CM6</f>
        <v>12851.9596418564</v>
      </c>
    </row>
    <row r="7" customFormat="false" ht="15" hidden="false" customHeight="false" outlineLevel="0" collapsed="false">
      <c r="A7" s="1" t="n">
        <v>5.77777777777778</v>
      </c>
      <c r="G7" s="7" t="n">
        <v>60</v>
      </c>
      <c r="H7" s="8" t="n">
        <v>17</v>
      </c>
      <c r="I7" s="0" t="n">
        <f aca="false">(1-EXP(-G7/$D$2)-(1-EXP(-(G7-10)/$D$2)))*$D$6</f>
        <v>31.9029506648638</v>
      </c>
      <c r="J7" s="0" t="n">
        <f aca="false">((H7-I7)^2)/I7</f>
        <v>6.96167388566885</v>
      </c>
      <c r="K7" s="11"/>
      <c r="L7" s="11"/>
      <c r="M7" s="12"/>
      <c r="N7" s="1" t="n">
        <v>2.66666666666667</v>
      </c>
      <c r="O7" s="0" t="n">
        <f aca="false">RANK(N7, $N$2:$N$489, 1)</f>
        <v>6</v>
      </c>
      <c r="P7" s="0" t="n">
        <f aca="false">(O7-0.5)/$D$6</f>
        <v>0.0112936344969199</v>
      </c>
      <c r="Q7" s="0" t="n">
        <f aca="false">_xlfn.GAMMA.INV(P7, 1, 1/$D$2)</f>
        <v>0.000253907759318588</v>
      </c>
      <c r="R7" s="1" t="n">
        <v>2.66666666666667</v>
      </c>
      <c r="T7" s="12"/>
      <c r="AB7" s="7" t="n">
        <v>120</v>
      </c>
      <c r="AC7" s="8" t="n">
        <v>13</v>
      </c>
      <c r="AL7" s="7" t="n">
        <v>30</v>
      </c>
      <c r="AM7" s="8" t="n">
        <v>38</v>
      </c>
      <c r="AN7" s="8"/>
      <c r="AV7" s="9" t="n">
        <f aca="false">SUM(AW7+AV6)</f>
        <v>327.166666666667</v>
      </c>
      <c r="AW7" s="1" t="n">
        <v>5.77777777777778</v>
      </c>
      <c r="BH7" s="1" t="n">
        <v>5.77777777777778</v>
      </c>
      <c r="BI7" s="0" t="n">
        <f aca="false">MOD(ROW(BH7)-5,10)=0</f>
        <v>0</v>
      </c>
      <c r="BJ7" s="1" t="n">
        <v>7.33333333333333</v>
      </c>
      <c r="BK7" s="0" t="n">
        <f aca="false">BJ7*BJ8</f>
        <v>464.851851851852</v>
      </c>
      <c r="BO7" s="1" t="n">
        <v>5.77777777777778</v>
      </c>
      <c r="BP7" s="0" t="n">
        <f aca="false">BO7*BO8</f>
        <v>116.83950617284</v>
      </c>
      <c r="BU7" s="1" t="n">
        <v>5.77777777777778</v>
      </c>
      <c r="BV7" s="0" t="n">
        <f aca="false">FALSE()</f>
        <v>0</v>
      </c>
      <c r="BW7" s="1" t="n">
        <v>12.7777777777778</v>
      </c>
      <c r="CA7" s="1" t="n">
        <v>103.5</v>
      </c>
      <c r="CB7" s="1" t="n">
        <v>10.2222222222222</v>
      </c>
      <c r="CC7" s="0" t="n">
        <f aca="false">CA7-$CA$2</f>
        <v>59.0005703855806</v>
      </c>
      <c r="CD7" s="0" t="n">
        <f aca="false">CB7-$CB$2</f>
        <v>-34.5845311430527</v>
      </c>
      <c r="CE7" s="0" t="n">
        <f aca="false">CC7*CD7</f>
        <v>-2040.50706395799</v>
      </c>
      <c r="CF7" s="0" t="n">
        <f aca="false">CC7*CC7</f>
        <v>3481.06730582385</v>
      </c>
      <c r="CG7" s="0" t="n">
        <f aca="false">CD7*CD7</f>
        <v>1196.08979438478</v>
      </c>
      <c r="CJ7" s="1" t="n">
        <v>103.5</v>
      </c>
      <c r="CK7" s="1" t="n">
        <v>38</v>
      </c>
      <c r="CL7" s="0" t="n">
        <f aca="false">CJ7-$CJ$2</f>
        <v>58.9871970736168</v>
      </c>
      <c r="CM7" s="0" t="n">
        <f aca="false">CK7-$CK$2</f>
        <v>-6.80018289894834</v>
      </c>
      <c r="CN7" s="0" t="n">
        <f aca="false">CL7*CM7</f>
        <v>-401.123728796905</v>
      </c>
      <c r="CO7" s="0" t="n">
        <f aca="false">CL7*CL7</f>
        <v>3479.48941860171</v>
      </c>
      <c r="CP7" s="0" t="n">
        <f aca="false">CM7*CM7</f>
        <v>46.2424874591495</v>
      </c>
    </row>
    <row r="8" customFormat="false" ht="15" hidden="false" customHeight="false" outlineLevel="0" collapsed="false">
      <c r="A8" s="1" t="n">
        <v>20.2222222222222</v>
      </c>
      <c r="G8" s="7" t="n">
        <v>70</v>
      </c>
      <c r="H8" s="8" t="n">
        <v>22</v>
      </c>
      <c r="I8" s="0" t="n">
        <f aca="false">(1-EXP(-G8/$D$2)-(1-EXP(-(G8-10)/$D$2)))*$D$6</f>
        <v>25.5119422288364</v>
      </c>
      <c r="J8" s="0" t="n">
        <f aca="false">((H8-I8)^2)/I8</f>
        <v>0.483449598154982</v>
      </c>
      <c r="K8" s="11"/>
      <c r="L8" s="11"/>
      <c r="M8" s="12"/>
      <c r="N8" s="1" t="n">
        <v>3.11111111111111</v>
      </c>
      <c r="O8" s="0" t="n">
        <f aca="false">RANK(N8, $N$2:$N$489, 1)</f>
        <v>7</v>
      </c>
      <c r="P8" s="0" t="n">
        <f aca="false">(O8-0.5)/$D$6</f>
        <v>0.013347022587269</v>
      </c>
      <c r="Q8" s="0" t="n">
        <f aca="false">_xlfn.GAMMA.INV(P8, 1, 1/$D$2)</f>
        <v>0.000300384249574297</v>
      </c>
      <c r="R8" s="1" t="n">
        <v>3.11111111111111</v>
      </c>
      <c r="T8" s="12"/>
      <c r="AB8" s="7" t="n">
        <v>140</v>
      </c>
      <c r="AC8" s="8" t="n">
        <v>11</v>
      </c>
      <c r="AL8" s="7" t="n">
        <v>35</v>
      </c>
      <c r="AM8" s="8" t="n">
        <v>30</v>
      </c>
      <c r="AN8" s="8"/>
      <c r="AV8" s="9" t="n">
        <f aca="false">SUM(AW8+AV7)</f>
        <v>347.388888888889</v>
      </c>
      <c r="AW8" s="1" t="n">
        <v>20.2222222222222</v>
      </c>
      <c r="BH8" s="1" t="n">
        <v>20.2222222222222</v>
      </c>
      <c r="BI8" s="0" t="n">
        <f aca="false">MOD(ROW(BH8)-5,10)=0</f>
        <v>0</v>
      </c>
      <c r="BJ8" s="1" t="n">
        <v>63.3888888888889</v>
      </c>
      <c r="BK8" s="0" t="n">
        <f aca="false">BJ8*BJ9</f>
        <v>655.018518518518</v>
      </c>
      <c r="BO8" s="1" t="n">
        <v>20.2222222222222</v>
      </c>
      <c r="BP8" s="0" t="n">
        <f aca="false">BO8*BO9</f>
        <v>353.888888888889</v>
      </c>
      <c r="BU8" s="1" t="n">
        <v>20.2222222222222</v>
      </c>
      <c r="BV8" s="0" t="n">
        <f aca="false">TRUE()</f>
        <v>1</v>
      </c>
      <c r="BW8" s="1" t="n">
        <v>22.6666666666667</v>
      </c>
      <c r="CA8" s="1" t="n">
        <v>11.5</v>
      </c>
      <c r="CB8" s="1" t="n">
        <v>103.5</v>
      </c>
      <c r="CC8" s="0" t="n">
        <f aca="false">CA8-$CA$2</f>
        <v>-32.9994296144194</v>
      </c>
      <c r="CD8" s="0" t="n">
        <f aca="false">CB8-$CB$2</f>
        <v>58.6932466347251</v>
      </c>
      <c r="CE8" s="0" t="n">
        <f aca="false">CC8*CD8</f>
        <v>-1936.84366116437</v>
      </c>
      <c r="CF8" s="0" t="n">
        <f aca="false">CC8*CC8</f>
        <v>1088.96235487702</v>
      </c>
      <c r="CG8" s="0" t="n">
        <f aca="false">CD8*CD8</f>
        <v>3444.89720052466</v>
      </c>
      <c r="CJ8" s="1" t="n">
        <v>11.5</v>
      </c>
      <c r="CK8" s="1" t="n">
        <v>10.2222222222222</v>
      </c>
      <c r="CL8" s="0" t="n">
        <f aca="false">CJ8-$CJ$2</f>
        <v>-33.0128029263832</v>
      </c>
      <c r="CM8" s="0" t="n">
        <f aca="false">CK8-$CK$2</f>
        <v>-34.5779606767261</v>
      </c>
      <c r="CN8" s="0" t="n">
        <f aca="false">CL8*CM8</f>
        <v>1141.51540141699</v>
      </c>
      <c r="CO8" s="0" t="n">
        <f aca="false">CL8*CL8</f>
        <v>1089.84515705621</v>
      </c>
      <c r="CP8" s="0" t="n">
        <f aca="false">CM8*CM8</f>
        <v>1195.63536456122</v>
      </c>
    </row>
    <row r="9" customFormat="false" ht="15" hidden="false" customHeight="false" outlineLevel="0" collapsed="false">
      <c r="A9" s="1" t="n">
        <v>17.5</v>
      </c>
      <c r="G9" s="7" t="n">
        <v>80</v>
      </c>
      <c r="H9" s="8" t="n">
        <v>12</v>
      </c>
      <c r="I9" s="0" t="n">
        <f aca="false">(1-EXP(-G9/$D$2)-(1-EXP(-(G9-10)/$D$2)))*$D$6</f>
        <v>20.4012225428511</v>
      </c>
      <c r="J9" s="0" t="n">
        <f aca="false">((H9-I9)^2)/I9</f>
        <v>3.45962307240468</v>
      </c>
      <c r="K9" s="11"/>
      <c r="L9" s="11"/>
      <c r="M9" s="12"/>
      <c r="N9" s="1" t="n">
        <v>3.11111111111111</v>
      </c>
      <c r="O9" s="0" t="n">
        <f aca="false">RANK(N9, $N$2:$N$489, 1)</f>
        <v>8</v>
      </c>
      <c r="P9" s="0" t="n">
        <f aca="false">(O9-0.5)/$D$6</f>
        <v>0.0154004106776181</v>
      </c>
      <c r="Q9" s="0" t="n">
        <f aca="false">_xlfn.GAMMA.INV(P9, 1, 1/$D$2)</f>
        <v>0.000346957565921342</v>
      </c>
      <c r="R9" s="1" t="n">
        <v>3.11111111111111</v>
      </c>
      <c r="T9" s="12"/>
      <c r="AB9" s="7" t="n">
        <v>160</v>
      </c>
      <c r="AC9" s="8" t="n">
        <v>8</v>
      </c>
      <c r="AL9" s="7" t="n">
        <v>40</v>
      </c>
      <c r="AM9" s="8" t="n">
        <v>21</v>
      </c>
      <c r="AN9" s="8"/>
      <c r="AV9" s="9" t="n">
        <f aca="false">SUM(AW9+AV8)</f>
        <v>364.888888888889</v>
      </c>
      <c r="AW9" s="1" t="n">
        <v>17.5</v>
      </c>
      <c r="BH9" s="1" t="n">
        <v>17.5</v>
      </c>
      <c r="BI9" s="0" t="n">
        <f aca="false">MOD(ROW(BH9)-5,10)=0</f>
        <v>0</v>
      </c>
      <c r="BJ9" s="1" t="n">
        <v>10.3333333333333</v>
      </c>
      <c r="BK9" s="0" t="n">
        <f aca="false">BJ9*BJ10</f>
        <v>516.666666666667</v>
      </c>
      <c r="BO9" s="1" t="n">
        <v>17.5</v>
      </c>
      <c r="BP9" s="0" t="n">
        <f aca="false">BO9*BO10</f>
        <v>743.75</v>
      </c>
      <c r="BU9" s="1" t="n">
        <v>17.5</v>
      </c>
      <c r="BV9" s="0" t="n">
        <f aca="false">FALSE()</f>
        <v>0</v>
      </c>
      <c r="BW9" s="1" t="n">
        <v>81.6666666666667</v>
      </c>
      <c r="CA9" s="1" t="n">
        <v>5.77777777777778</v>
      </c>
      <c r="CB9" s="1" t="n">
        <v>11.5</v>
      </c>
      <c r="CC9" s="0" t="n">
        <f aca="false">CA9-$CA$2</f>
        <v>-38.7216518366416</v>
      </c>
      <c r="CD9" s="0" t="n">
        <f aca="false">CB9-$CB$2</f>
        <v>-33.3067533652749</v>
      </c>
      <c r="CE9" s="0" t="n">
        <f aca="false">CC9*CD9</f>
        <v>1289.69250761907</v>
      </c>
      <c r="CF9" s="0" t="n">
        <f aca="false">CC9*CC9</f>
        <v>1499.36632095809</v>
      </c>
      <c r="CG9" s="0" t="n">
        <f aca="false">CD9*CD9</f>
        <v>1109.33981973525</v>
      </c>
      <c r="CJ9" s="1" t="n">
        <v>5.77777777777778</v>
      </c>
      <c r="CK9" s="1" t="n">
        <v>103.5</v>
      </c>
      <c r="CL9" s="0" t="n">
        <f aca="false">CJ9-$CJ$2</f>
        <v>-38.7350251486054</v>
      </c>
      <c r="CM9" s="0" t="n">
        <f aca="false">CK9-$CK$2</f>
        <v>58.6998171010516</v>
      </c>
      <c r="CN9" s="0" t="n">
        <f aca="false">CL9*CM9</f>
        <v>-2273.73889162777</v>
      </c>
      <c r="CO9" s="0" t="n">
        <f aca="false">CL9*CL9</f>
        <v>1500.40217326309</v>
      </c>
      <c r="CP9" s="0" t="n">
        <f aca="false">CM9*CM9</f>
        <v>3445.66852769691</v>
      </c>
    </row>
    <row r="10" customFormat="false" ht="15" hidden="false" customHeight="false" outlineLevel="0" collapsed="false">
      <c r="A10" s="1" t="n">
        <v>42.5</v>
      </c>
      <c r="G10" s="7" t="n">
        <v>90</v>
      </c>
      <c r="H10" s="8" t="n">
        <v>11</v>
      </c>
      <c r="I10" s="0" t="n">
        <f aca="false">(1-EXP(-G10/$D$2)-(1-EXP(-(G10-10)/$D$2)))*$D$6</f>
        <v>16.314315762776</v>
      </c>
      <c r="J10" s="0" t="n">
        <f aca="false">((H10-I10)^2)/I10</f>
        <v>1.73111471159145</v>
      </c>
      <c r="N10" s="1" t="n">
        <v>3.88888888888889</v>
      </c>
      <c r="O10" s="0" t="n">
        <f aca="false">RANK(N10, $N$2:$N$489, 1)</f>
        <v>9</v>
      </c>
      <c r="P10" s="0" t="n">
        <f aca="false">(O10-0.5)/$D$6</f>
        <v>0.0174537987679671</v>
      </c>
      <c r="Q10" s="0" t="n">
        <f aca="false">_xlfn.GAMMA.INV(P10, 1, 1/$D$2)</f>
        <v>0.000393628112644467</v>
      </c>
      <c r="R10" s="1" t="n">
        <v>3.88888888888889</v>
      </c>
      <c r="AB10" s="7" t="n">
        <v>180</v>
      </c>
      <c r="AC10" s="8" t="n">
        <v>6</v>
      </c>
      <c r="AL10" s="7" t="n">
        <v>45</v>
      </c>
      <c r="AM10" s="8" t="n">
        <v>16</v>
      </c>
      <c r="AN10" s="8"/>
      <c r="AV10" s="9" t="n">
        <f aca="false">SUM(AW10+AV9)</f>
        <v>407.388888888889</v>
      </c>
      <c r="AW10" s="1" t="n">
        <v>42.5</v>
      </c>
      <c r="BH10" s="1" t="n">
        <v>42.5</v>
      </c>
      <c r="BI10" s="0" t="n">
        <f aca="false">MOD(ROW(BH10)-5,10)=0</f>
        <v>0</v>
      </c>
      <c r="BJ10" s="1" t="n">
        <v>50</v>
      </c>
      <c r="BK10" s="0" t="n">
        <f aca="false">BJ10*BJ11</f>
        <v>355.555555555556</v>
      </c>
      <c r="BO10" s="1" t="n">
        <v>42.5</v>
      </c>
      <c r="BP10" s="0" t="n">
        <f aca="false">BO10*BO11</f>
        <v>951.527777777778</v>
      </c>
      <c r="BU10" s="1" t="n">
        <v>42.5</v>
      </c>
      <c r="BV10" s="0" t="n">
        <f aca="false">TRUE()</f>
        <v>1</v>
      </c>
      <c r="BW10" s="1" t="n">
        <v>74.5555555555556</v>
      </c>
      <c r="CA10" s="1" t="n">
        <v>20.2222222222222</v>
      </c>
      <c r="CB10" s="1" t="n">
        <v>5.77777777777778</v>
      </c>
      <c r="CC10" s="0" t="n">
        <f aca="false">CA10-$CA$2</f>
        <v>-24.2772073921971</v>
      </c>
      <c r="CD10" s="0" t="n">
        <f aca="false">CB10-$CB$2</f>
        <v>-39.0289755874972</v>
      </c>
      <c r="CE10" s="0" t="n">
        <f aca="false">CC10*CD10</f>
        <v>947.514534642668</v>
      </c>
      <c r="CF10" s="0" t="n">
        <f aca="false">CC10*CC10</f>
        <v>589.382798763752</v>
      </c>
      <c r="CG10" s="0" t="n">
        <f aca="false">CD10*CD10</f>
        <v>1523.26093540945</v>
      </c>
      <c r="CJ10" s="1" t="n">
        <v>20.2222222222222</v>
      </c>
      <c r="CK10" s="1" t="n">
        <v>11.5</v>
      </c>
      <c r="CL10" s="0" t="n">
        <f aca="false">CJ10-$CJ$2</f>
        <v>-24.290580704161</v>
      </c>
      <c r="CM10" s="0" t="n">
        <f aca="false">CK10-$CK$2</f>
        <v>-33.3001828989483</v>
      </c>
      <c r="CN10" s="0" t="n">
        <f aca="false">CL10*CM10</f>
        <v>808.880780170226</v>
      </c>
      <c r="CO10" s="0" t="n">
        <f aca="false">CL10*CL10</f>
        <v>590.032310945357</v>
      </c>
      <c r="CP10" s="0" t="n">
        <f aca="false">CM10*CM10</f>
        <v>1108.90218110341</v>
      </c>
    </row>
    <row r="11" customFormat="false" ht="15" hidden="false" customHeight="false" outlineLevel="0" collapsed="false">
      <c r="A11" s="1" t="n">
        <v>22.3888888888889</v>
      </c>
      <c r="G11" s="7" t="n">
        <v>100</v>
      </c>
      <c r="H11" s="8" t="n">
        <v>14</v>
      </c>
      <c r="I11" s="0" t="n">
        <f aca="false">(1-EXP(-G11/$D$2)-(1-EXP(-(G11-10)/$D$2)))*$D$6</f>
        <v>13.0461249686641</v>
      </c>
      <c r="J11" s="0" t="n">
        <f aca="false">((H11-I11)^2)/I11</f>
        <v>0.0697431289054468</v>
      </c>
      <c r="N11" s="1" t="n">
        <v>3.88888888888889</v>
      </c>
      <c r="O11" s="0" t="n">
        <f aca="false">RANK(N11, $N$2:$N$489, 1)</f>
        <v>9</v>
      </c>
      <c r="P11" s="0" t="n">
        <f aca="false">(O11-0.5)/$D$6</f>
        <v>0.0174537987679671</v>
      </c>
      <c r="Q11" s="0" t="n">
        <f aca="false">_xlfn.GAMMA.INV(P11, 1, 1/$D$2)</f>
        <v>0.000393628112644467</v>
      </c>
      <c r="R11" s="1" t="n">
        <v>3.88888888888889</v>
      </c>
      <c r="AB11" s="7" t="n">
        <v>200</v>
      </c>
      <c r="AC11" s="8" t="n">
        <v>3</v>
      </c>
      <c r="AL11" s="7" t="n">
        <v>50</v>
      </c>
      <c r="AM11" s="8" t="n">
        <v>17</v>
      </c>
      <c r="AN11" s="8"/>
      <c r="AV11" s="9" t="n">
        <f aca="false">SUM(AW11+AV10)</f>
        <v>429.777777777778</v>
      </c>
      <c r="AW11" s="1" t="n">
        <v>22.3888888888889</v>
      </c>
      <c r="BH11" s="1" t="n">
        <v>22.3888888888889</v>
      </c>
      <c r="BI11" s="0" t="n">
        <f aca="false">MOD(ROW(BH11)-5,10)=0</f>
        <v>0</v>
      </c>
      <c r="BJ11" s="1" t="n">
        <v>7.11111111111111</v>
      </c>
      <c r="BK11" s="0" t="n">
        <f aca="false">BJ11*BJ12</f>
        <v>328.691358024691</v>
      </c>
      <c r="BO11" s="1" t="n">
        <v>22.3888888888889</v>
      </c>
      <c r="BP11" s="0" t="n">
        <f aca="false">BO11*BO12</f>
        <v>286.08024691358</v>
      </c>
      <c r="BU11" s="1" t="n">
        <v>22.3888888888889</v>
      </c>
      <c r="BV11" s="0" t="n">
        <f aca="false">FALSE()</f>
        <v>0</v>
      </c>
      <c r="BW11" s="1" t="n">
        <v>14.6666666666667</v>
      </c>
      <c r="CA11" s="1" t="n">
        <v>17.5</v>
      </c>
      <c r="CB11" s="1" t="n">
        <v>20.2222222222222</v>
      </c>
      <c r="CC11" s="0" t="n">
        <f aca="false">CA11-$CA$2</f>
        <v>-26.9994296144194</v>
      </c>
      <c r="CD11" s="0" t="n">
        <f aca="false">CB11-$CB$2</f>
        <v>-24.5845311430527</v>
      </c>
      <c r="CE11" s="0" t="n">
        <f aca="false">CC11*CD11</f>
        <v>663.768318200353</v>
      </c>
      <c r="CF11" s="0" t="n">
        <f aca="false">CC11*CC11</f>
        <v>728.969199503985</v>
      </c>
      <c r="CG11" s="0" t="n">
        <f aca="false">CD11*CD11</f>
        <v>604.399171523729</v>
      </c>
      <c r="CJ11" s="1" t="n">
        <v>17.5</v>
      </c>
      <c r="CK11" s="1" t="n">
        <v>5.77777777777778</v>
      </c>
      <c r="CL11" s="0" t="n">
        <f aca="false">CJ11-$CJ$2</f>
        <v>-27.0128029263832</v>
      </c>
      <c r="CM11" s="0" t="n">
        <f aca="false">CK11-$CK$2</f>
        <v>-39.0224051211706</v>
      </c>
      <c r="CN11" s="0" t="n">
        <f aca="false">CL11*CM11</f>
        <v>1054.10453925167</v>
      </c>
      <c r="CO11" s="0" t="n">
        <f aca="false">CL11*CL11</f>
        <v>729.691521939616</v>
      </c>
      <c r="CP11" s="0" t="n">
        <f aca="false">CM11*CM11</f>
        <v>1522.74810144076</v>
      </c>
    </row>
    <row r="12" customFormat="false" ht="15" hidden="false" customHeight="false" outlineLevel="0" collapsed="false">
      <c r="A12" s="1" t="n">
        <v>12.7777777777778</v>
      </c>
      <c r="G12" s="7" t="n">
        <v>110</v>
      </c>
      <c r="H12" s="8" t="n">
        <v>8</v>
      </c>
      <c r="I12" s="0" t="n">
        <f aca="false">(1-EXP(-G12/$D$2)-(1-EXP(-(G12-10)/$D$2)))*$D$6</f>
        <v>10.4326396014931</v>
      </c>
      <c r="J12" s="0" t="n">
        <f aca="false">((H12-I12)^2)/I12</f>
        <v>0.567232805579268</v>
      </c>
      <c r="N12" s="1" t="n">
        <v>3.88888888888889</v>
      </c>
      <c r="O12" s="0" t="n">
        <f aca="false">RANK(N12, $N$2:$N$489, 1)</f>
        <v>11</v>
      </c>
      <c r="P12" s="0" t="n">
        <f aca="false">(O12-0.5)/$D$6</f>
        <v>0.0215605749486653</v>
      </c>
      <c r="Q12" s="0" t="n">
        <f aca="false">_xlfn.GAMMA.INV(P12, 1, 1/$D$2)</f>
        <v>0.000487262527066001</v>
      </c>
      <c r="R12" s="1" t="n">
        <v>3.88888888888889</v>
      </c>
      <c r="AB12" s="7" t="n">
        <v>220</v>
      </c>
      <c r="AC12" s="8" t="n">
        <v>3</v>
      </c>
      <c r="AL12" s="7" t="n">
        <v>55</v>
      </c>
      <c r="AM12" s="8" t="n">
        <v>10</v>
      </c>
      <c r="AN12" s="8"/>
      <c r="AV12" s="9" t="n">
        <f aca="false">SUM(AW12+AV11)</f>
        <v>442.555555555556</v>
      </c>
      <c r="AW12" s="1" t="n">
        <v>12.7777777777778</v>
      </c>
      <c r="BH12" s="1" t="n">
        <v>12.7777777777778</v>
      </c>
      <c r="BI12" s="0" t="n">
        <f aca="false">MOD(ROW(BH12)-5,10)=0</f>
        <v>0</v>
      </c>
      <c r="BJ12" s="1" t="n">
        <v>46.2222222222222</v>
      </c>
      <c r="BK12" s="0" t="n">
        <f aca="false">BJ12*BJ13</f>
        <v>287.604938271605</v>
      </c>
      <c r="BO12" s="1" t="n">
        <v>12.7777777777778</v>
      </c>
      <c r="BP12" s="0" t="n">
        <f aca="false">BO12*BO13</f>
        <v>193.086419753086</v>
      </c>
      <c r="BU12" s="1" t="n">
        <v>12.7777777777778</v>
      </c>
      <c r="BV12" s="0" t="n">
        <f aca="false">TRUE()</f>
        <v>1</v>
      </c>
      <c r="BW12" s="1" t="n">
        <v>4.22222222222222</v>
      </c>
      <c r="CA12" s="1" t="n">
        <v>42.5</v>
      </c>
      <c r="CB12" s="1" t="n">
        <v>17.5</v>
      </c>
      <c r="CC12" s="0" t="n">
        <f aca="false">CA12-$CA$2</f>
        <v>-1.99942961441936</v>
      </c>
      <c r="CD12" s="0" t="n">
        <f aca="false">CB12-$CB$2</f>
        <v>-27.3067533652749</v>
      </c>
      <c r="CE12" s="0" t="n">
        <f aca="false">CC12*CD12</f>
        <v>54.5979313521763</v>
      </c>
      <c r="CF12" s="0" t="n">
        <f aca="false">CC12*CC12</f>
        <v>3.99771878301716</v>
      </c>
      <c r="CG12" s="0" t="n">
        <f aca="false">CD12*CD12</f>
        <v>745.658779351954</v>
      </c>
      <c r="CJ12" s="1" t="n">
        <v>42.5</v>
      </c>
      <c r="CK12" s="1" t="n">
        <v>20.2222222222222</v>
      </c>
      <c r="CL12" s="0" t="n">
        <f aca="false">CJ12-$CJ$2</f>
        <v>-2.01280292638319</v>
      </c>
      <c r="CM12" s="0" t="n">
        <f aca="false">CK12-$CK$2</f>
        <v>-24.5779606767261</v>
      </c>
      <c r="CN12" s="0" t="n">
        <f aca="false">CL12*CM12</f>
        <v>49.4705911746452</v>
      </c>
      <c r="CO12" s="0" t="n">
        <f aca="false">CL12*CL12</f>
        <v>4.05137562045672</v>
      </c>
      <c r="CP12" s="0" t="n">
        <f aca="false">CM12*CM12</f>
        <v>604.076151026696</v>
      </c>
    </row>
    <row r="13" customFormat="false" ht="15" hidden="false" customHeight="false" outlineLevel="0" collapsed="false">
      <c r="A13" s="1" t="n">
        <v>15.1111111111111</v>
      </c>
      <c r="G13" s="7" t="n">
        <v>120</v>
      </c>
      <c r="H13" s="8" t="n">
        <v>5</v>
      </c>
      <c r="I13" s="0" t="n">
        <f aca="false">(1-EXP(-G13/$D$2)-(1-EXP(-(G13-10)/$D$2)))*$D$6</f>
        <v>8.34270477372153</v>
      </c>
      <c r="J13" s="0" t="n">
        <f aca="false">((H13-I13)^2)/I13</f>
        <v>1.33933484491221</v>
      </c>
      <c r="N13" s="1" t="n">
        <v>4.22222222222222</v>
      </c>
      <c r="O13" s="0" t="n">
        <f aca="false">RANK(N13, $N$2:$N$489, 1)</f>
        <v>12</v>
      </c>
      <c r="P13" s="0" t="n">
        <f aca="false">(O13-0.5)/$D$6</f>
        <v>0.0236139630390144</v>
      </c>
      <c r="Q13" s="0" t="n">
        <f aca="false">_xlfn.GAMMA.INV(P13, 1, 1/$D$2)</f>
        <v>0.000534227216106014</v>
      </c>
      <c r="R13" s="1" t="n">
        <v>4.22222222222222</v>
      </c>
      <c r="AB13" s="7" t="n">
        <v>240</v>
      </c>
      <c r="AC13" s="8" t="n">
        <v>3</v>
      </c>
      <c r="AL13" s="7" t="n">
        <v>60</v>
      </c>
      <c r="AM13" s="8" t="n">
        <v>7</v>
      </c>
      <c r="AN13" s="8"/>
      <c r="AV13" s="9" t="n">
        <f aca="false">SUM(AW13+AV12)</f>
        <v>457.666666666667</v>
      </c>
      <c r="AW13" s="1" t="n">
        <v>15.1111111111111</v>
      </c>
      <c r="BH13" s="1" t="n">
        <v>15.1111111111111</v>
      </c>
      <c r="BI13" s="0" t="n">
        <f aca="false">MOD(ROW(BH13)-5,10)=0</f>
        <v>0</v>
      </c>
      <c r="BJ13" s="1" t="n">
        <v>6.22222222222222</v>
      </c>
      <c r="BK13" s="0" t="n">
        <f aca="false">BJ13*BJ14</f>
        <v>28</v>
      </c>
      <c r="BO13" s="1" t="n">
        <v>15.1111111111111</v>
      </c>
      <c r="BP13" s="0" t="n">
        <f aca="false">BO13*BO14</f>
        <v>342.518518518518</v>
      </c>
      <c r="BU13" s="1" t="n">
        <v>15.1111111111111</v>
      </c>
      <c r="BV13" s="0" t="n">
        <f aca="false">FALSE()</f>
        <v>0</v>
      </c>
      <c r="BW13" s="1" t="n">
        <v>14.6666666666667</v>
      </c>
      <c r="CA13" s="1" t="n">
        <v>22.3888888888889</v>
      </c>
      <c r="CB13" s="1" t="n">
        <v>42.5</v>
      </c>
      <c r="CC13" s="0" t="n">
        <f aca="false">CA13-$CA$2</f>
        <v>-22.1105407255305</v>
      </c>
      <c r="CD13" s="0" t="n">
        <f aca="false">CB13-$CB$2</f>
        <v>-2.30675336527494</v>
      </c>
      <c r="CE13" s="0" t="n">
        <f aca="false">CC13*CD13</f>
        <v>51.003564226666</v>
      </c>
      <c r="CF13" s="0" t="n">
        <f aca="false">CC13*CC13</f>
        <v>488.876011175342</v>
      </c>
      <c r="CG13" s="0" t="n">
        <f aca="false">CD13*CD13</f>
        <v>5.32111108820724</v>
      </c>
      <c r="CJ13" s="1" t="n">
        <v>22.3888888888889</v>
      </c>
      <c r="CK13" s="1" t="n">
        <v>17.5</v>
      </c>
      <c r="CL13" s="0" t="n">
        <f aca="false">CJ13-$CJ$2</f>
        <v>-22.1239140374943</v>
      </c>
      <c r="CM13" s="0" t="n">
        <f aca="false">CK13-$CK$2</f>
        <v>-27.3001828989483</v>
      </c>
      <c r="CN13" s="0" t="n">
        <f aca="false">CL13*CM13</f>
        <v>603.986899664205</v>
      </c>
      <c r="CO13" s="0" t="n">
        <f aca="false">CL13*CL13</f>
        <v>489.467572338437</v>
      </c>
      <c r="CP13" s="0" t="n">
        <f aca="false">CM13*CM13</f>
        <v>745.299986316032</v>
      </c>
    </row>
    <row r="14" customFormat="false" ht="15" hidden="false" customHeight="false" outlineLevel="0" collapsed="false">
      <c r="A14" s="1" t="n">
        <v>22.6666666666667</v>
      </c>
      <c r="G14" s="7" t="n">
        <v>130</v>
      </c>
      <c r="H14" s="8" t="n">
        <v>3</v>
      </c>
      <c r="I14" s="0" t="n">
        <f aca="false">(1-EXP(-G14/$D$2)-(1-EXP(-(G14-10)/$D$2)))*$D$6</f>
        <v>6.67143940556673</v>
      </c>
      <c r="J14" s="0" t="n">
        <f aca="false">((H14-I14)^2)/I14</f>
        <v>2.02047361735771</v>
      </c>
      <c r="N14" s="1" t="n">
        <v>4.33333333333333</v>
      </c>
      <c r="O14" s="0" t="n">
        <f aca="false">RANK(N14, $N$2:$N$489, 1)</f>
        <v>13</v>
      </c>
      <c r="P14" s="0" t="n">
        <f aca="false">(O14-0.5)/$D$6</f>
        <v>0.0256673511293634</v>
      </c>
      <c r="Q14" s="0" t="n">
        <f aca="false">_xlfn.GAMMA.INV(P14, 1, 1/$D$2)</f>
        <v>0.000581290778248543</v>
      </c>
      <c r="R14" s="1" t="n">
        <v>4.33333333333333</v>
      </c>
      <c r="AB14" s="7" t="n">
        <v>260</v>
      </c>
      <c r="AC14" s="8" t="n">
        <v>0</v>
      </c>
      <c r="AL14" s="7" t="n">
        <v>65</v>
      </c>
      <c r="AM14" s="8" t="n">
        <v>9</v>
      </c>
      <c r="AN14" s="8"/>
      <c r="AV14" s="9" t="n">
        <f aca="false">SUM(AW14+AV13)</f>
        <v>480.333333333334</v>
      </c>
      <c r="AW14" s="1" t="n">
        <v>22.6666666666667</v>
      </c>
      <c r="BH14" s="1" t="n">
        <v>22.6666666666667</v>
      </c>
      <c r="BI14" s="0" t="n">
        <f aca="false">MOD(ROW(BH14)-5,10)=0</f>
        <v>0</v>
      </c>
      <c r="BJ14" s="1" t="n">
        <v>4.5</v>
      </c>
      <c r="BK14" s="0" t="n">
        <f aca="false">BJ14*BJ15</f>
        <v>330.75</v>
      </c>
      <c r="BO14" s="1" t="n">
        <v>22.6666666666667</v>
      </c>
      <c r="BP14" s="0" t="n">
        <f aca="false">BO14*BO15</f>
        <v>6400.81481481481</v>
      </c>
      <c r="BU14" s="1" t="n">
        <v>22.6666666666667</v>
      </c>
      <c r="BV14" s="0" t="n">
        <f aca="false">TRUE()</f>
        <v>1</v>
      </c>
      <c r="BW14" s="1" t="n">
        <v>25.6666666666667</v>
      </c>
      <c r="CA14" s="1" t="n">
        <v>12.7777777777778</v>
      </c>
      <c r="CB14" s="1" t="n">
        <v>22.3888888888889</v>
      </c>
      <c r="CC14" s="0" t="n">
        <f aca="false">CA14-$CA$2</f>
        <v>-31.7216518366416</v>
      </c>
      <c r="CD14" s="0" t="n">
        <f aca="false">CB14-$CB$2</f>
        <v>-22.417864476386</v>
      </c>
      <c r="CE14" s="0" t="n">
        <f aca="false">CC14*CD14</f>
        <v>711.131691840934</v>
      </c>
      <c r="CF14" s="0" t="n">
        <f aca="false">CC14*CC14</f>
        <v>1006.26319524511</v>
      </c>
      <c r="CG14" s="0" t="n">
        <f aca="false">CD14*CD14</f>
        <v>502.560647681611</v>
      </c>
      <c r="CJ14" s="1" t="n">
        <v>12.7777777777778</v>
      </c>
      <c r="CK14" s="1" t="n">
        <v>42.5</v>
      </c>
      <c r="CL14" s="0" t="n">
        <f aca="false">CJ14-$CJ$2</f>
        <v>-31.7350251486054</v>
      </c>
      <c r="CM14" s="0" t="n">
        <f aca="false">CK14-$CK$2</f>
        <v>-2.30018289894834</v>
      </c>
      <c r="CN14" s="0" t="n">
        <f aca="false">CL14*CM14</f>
        <v>72.9963621445178</v>
      </c>
      <c r="CO14" s="0" t="n">
        <f aca="false">CL14*CL14</f>
        <v>1007.11182118262</v>
      </c>
      <c r="CP14" s="0" t="n">
        <f aca="false">CM14*CM14</f>
        <v>5.2908413686144</v>
      </c>
    </row>
    <row r="15" customFormat="false" ht="15" hidden="false" customHeight="false" outlineLevel="0" collapsed="false">
      <c r="A15" s="1" t="n">
        <v>282.388888888889</v>
      </c>
      <c r="G15" s="7" t="n">
        <v>140</v>
      </c>
      <c r="H15" s="8" t="n">
        <v>8</v>
      </c>
      <c r="I15" s="0" t="n">
        <f aca="false">(1-EXP(-G15/$D$2)-(1-EXP(-(G15-10)/$D$2)))*$D$6</f>
        <v>5.33497288341576</v>
      </c>
      <c r="J15" s="0" t="n">
        <f aca="false">((H15-I15)^2)/I15</f>
        <v>1.3312850294343</v>
      </c>
      <c r="N15" s="1" t="n">
        <v>4.33333333333333</v>
      </c>
      <c r="O15" s="0" t="n">
        <f aca="false">RANK(N15, $N$2:$N$489, 1)</f>
        <v>13</v>
      </c>
      <c r="P15" s="0" t="n">
        <f aca="false">(O15-0.5)/$D$6</f>
        <v>0.0256673511293634</v>
      </c>
      <c r="Q15" s="0" t="n">
        <f aca="false">_xlfn.GAMMA.INV(P15, 1, 1/$D$2)</f>
        <v>0.000581290778248543</v>
      </c>
      <c r="R15" s="1" t="n">
        <v>4.33333333333333</v>
      </c>
      <c r="AB15" s="7" t="n">
        <v>280</v>
      </c>
      <c r="AC15" s="8" t="n">
        <v>1</v>
      </c>
      <c r="AL15" s="7" t="n">
        <v>70</v>
      </c>
      <c r="AM15" s="8" t="n">
        <v>13</v>
      </c>
      <c r="AN15" s="8"/>
      <c r="AV15" s="9" t="n">
        <f aca="false">SUM(AW15+AV14)</f>
        <v>762.722222222223</v>
      </c>
      <c r="AW15" s="1" t="n">
        <v>282.388888888889</v>
      </c>
      <c r="BH15" s="1" t="n">
        <v>282.388888888889</v>
      </c>
      <c r="BI15" s="0" t="n">
        <f aca="false">MOD(ROW(BH15)-5,10)=0</f>
        <v>1</v>
      </c>
      <c r="BJ15" s="1" t="n">
        <v>73.5</v>
      </c>
      <c r="BK15" s="0" t="n">
        <f aca="false">BJ15*BJ16</f>
        <v>1176</v>
      </c>
      <c r="BO15" s="1" t="n">
        <v>282.388888888889</v>
      </c>
      <c r="BP15" s="0" t="n">
        <f aca="false">BO15*BO16</f>
        <v>23061.7592592593</v>
      </c>
      <c r="BU15" s="1" t="n">
        <v>282.388888888889</v>
      </c>
      <c r="BV15" s="0" t="n">
        <f aca="false">FALSE()</f>
        <v>0</v>
      </c>
      <c r="BW15" s="1" t="n">
        <v>102.666666666667</v>
      </c>
      <c r="CA15" s="1" t="n">
        <v>15.1111111111111</v>
      </c>
      <c r="CB15" s="1" t="n">
        <v>12.7777777777778</v>
      </c>
      <c r="CC15" s="0" t="n">
        <f aca="false">CA15-$CA$2</f>
        <v>-29.3883185033083</v>
      </c>
      <c r="CD15" s="0" t="n">
        <f aca="false">CB15-$CB$2</f>
        <v>-32.0289755874972</v>
      </c>
      <c r="CE15" s="0" t="n">
        <f aca="false">CC15*CD15</f>
        <v>941.277735900051</v>
      </c>
      <c r="CF15" s="0" t="n">
        <f aca="false">CC15*CC15</f>
        <v>863.67326445189</v>
      </c>
      <c r="CG15" s="0" t="n">
        <f aca="false">CD15*CD15</f>
        <v>1025.85527718449</v>
      </c>
      <c r="CJ15" s="1" t="n">
        <v>15.1111111111111</v>
      </c>
      <c r="CK15" s="1" t="n">
        <v>22.3888888888889</v>
      </c>
      <c r="CL15" s="0" t="n">
        <f aca="false">CJ15-$CJ$2</f>
        <v>-29.4016918152721</v>
      </c>
      <c r="CM15" s="0" t="n">
        <f aca="false">CK15-$CK$2</f>
        <v>-22.4112940100595</v>
      </c>
      <c r="CN15" s="0" t="n">
        <f aca="false">CL15*CM15</f>
        <v>658.929959665221</v>
      </c>
      <c r="CO15" s="0" t="n">
        <f aca="false">CL15*CL15</f>
        <v>864.459481600237</v>
      </c>
      <c r="CP15" s="0" t="n">
        <f aca="false">CM15*CM15</f>
        <v>502.266099205327</v>
      </c>
    </row>
    <row r="16" customFormat="false" ht="15" hidden="false" customHeight="false" outlineLevel="0" collapsed="false">
      <c r="A16" s="1" t="n">
        <v>81.6666666666667</v>
      </c>
      <c r="G16" s="7" t="n">
        <v>150</v>
      </c>
      <c r="H16" s="8" t="n">
        <v>3</v>
      </c>
      <c r="I16" s="0" t="n">
        <f aca="false">(1-EXP(-G16/$D$2)-(1-EXP(-(G16-10)/$D$2)))*$D$6</f>
        <v>4.26623610536477</v>
      </c>
      <c r="J16" s="0" t="n">
        <f aca="false">((H16-I16)^2)/I16</f>
        <v>0.375823989795858</v>
      </c>
      <c r="N16" s="1" t="n">
        <v>4.5</v>
      </c>
      <c r="O16" s="0" t="n">
        <f aca="false">RANK(N16, $N$2:$N$489, 1)</f>
        <v>15</v>
      </c>
      <c r="P16" s="0" t="n">
        <f aca="false">(O16-0.5)/$D$6</f>
        <v>0.0297741273100616</v>
      </c>
      <c r="Q16" s="0" t="n">
        <f aca="false">_xlfn.GAMMA.INV(P16, 1, 1/$D$2)</f>
        <v>0.000675716193233362</v>
      </c>
      <c r="R16" s="1" t="n">
        <v>4.5</v>
      </c>
      <c r="AB16" s="7" t="n">
        <v>300</v>
      </c>
      <c r="AC16" s="8" t="n">
        <v>3</v>
      </c>
      <c r="AL16" s="7" t="n">
        <v>75</v>
      </c>
      <c r="AM16" s="8" t="n">
        <v>5</v>
      </c>
      <c r="AN16" s="8"/>
      <c r="AV16" s="9" t="n">
        <f aca="false">SUM(AW16+AV15)</f>
        <v>844.388888888889</v>
      </c>
      <c r="AW16" s="1" t="n">
        <v>81.6666666666667</v>
      </c>
      <c r="BH16" s="1" t="n">
        <v>81.6666666666667</v>
      </c>
      <c r="BI16" s="0" t="n">
        <f aca="false">MOD(ROW(BH16)-5,10)=0</f>
        <v>0</v>
      </c>
      <c r="BJ16" s="1" t="n">
        <v>16</v>
      </c>
      <c r="BK16" s="0" t="n">
        <f aca="false">BJ16*BJ17</f>
        <v>355.555555555556</v>
      </c>
      <c r="BO16" s="1" t="n">
        <v>81.6666666666667</v>
      </c>
      <c r="BP16" s="0" t="n">
        <f aca="false">BO16*BO17</f>
        <v>6043.33333333333</v>
      </c>
      <c r="BU16" s="1" t="n">
        <v>81.6666666666667</v>
      </c>
      <c r="BV16" s="0" t="n">
        <f aca="false">TRUE()</f>
        <v>1</v>
      </c>
      <c r="BW16" s="1" t="n">
        <v>49</v>
      </c>
      <c r="CA16" s="1" t="n">
        <v>22.6666666666667</v>
      </c>
      <c r="CB16" s="1" t="n">
        <v>15.1111111111111</v>
      </c>
      <c r="CC16" s="0" t="n">
        <f aca="false">CA16-$CA$2</f>
        <v>-21.8327629477527</v>
      </c>
      <c r="CD16" s="0" t="n">
        <f aca="false">CB16-$CB$2</f>
        <v>-29.6956422541638</v>
      </c>
      <c r="CE16" s="0" t="n">
        <f aca="false">CC16*CD16</f>
        <v>648.337917916427</v>
      </c>
      <c r="CF16" s="0" t="n">
        <f aca="false">CC16*CC16</f>
        <v>476.669537932763</v>
      </c>
      <c r="CG16" s="0" t="n">
        <f aca="false">CD16*CD16</f>
        <v>881.83116888728</v>
      </c>
      <c r="CJ16" s="1" t="n">
        <v>22.6666666666667</v>
      </c>
      <c r="CK16" s="1" t="n">
        <v>12.7777777777778</v>
      </c>
      <c r="CL16" s="0" t="n">
        <f aca="false">CJ16-$CJ$2</f>
        <v>-21.8461362597165</v>
      </c>
      <c r="CM16" s="0" t="n">
        <f aca="false">CK16-$CK$2</f>
        <v>-32.0224051211706</v>
      </c>
      <c r="CN16" s="0" t="n">
        <f aca="false">CL16*CM16</f>
        <v>699.565825640936</v>
      </c>
      <c r="CO16" s="0" t="n">
        <f aca="false">CL16*CL16</f>
        <v>477.253669478101</v>
      </c>
      <c r="CP16" s="0" t="n">
        <f aca="false">CM16*CM16</f>
        <v>1025.43442974437</v>
      </c>
    </row>
    <row r="17" customFormat="false" ht="15" hidden="false" customHeight="false" outlineLevel="0" collapsed="false">
      <c r="A17" s="1" t="n">
        <v>74</v>
      </c>
      <c r="G17" s="7" t="n">
        <v>160</v>
      </c>
      <c r="H17" s="8" t="n">
        <v>5</v>
      </c>
      <c r="I17" s="0" t="n">
        <f aca="false">(1-EXP(-G17/$D$2)-(1-EXP(-(G17-10)/$D$2)))*$D$6</f>
        <v>3.41159569213491</v>
      </c>
      <c r="J17" s="0" t="n">
        <f aca="false">((H17-I17)^2)/I17</f>
        <v>0.739544914733288</v>
      </c>
      <c r="N17" s="1" t="n">
        <v>4.66666666666667</v>
      </c>
      <c r="O17" s="0" t="n">
        <f aca="false">RANK(N17, $N$2:$N$489, 1)</f>
        <v>16</v>
      </c>
      <c r="P17" s="0" t="n">
        <f aca="false">(O17-0.5)/$D$6</f>
        <v>0.0318275154004107</v>
      </c>
      <c r="Q17" s="0" t="n">
        <f aca="false">_xlfn.GAMMA.INV(P17, 1, 1/$D$2)</f>
        <v>0.000723078888409197</v>
      </c>
      <c r="R17" s="1" t="n">
        <v>4.66666666666667</v>
      </c>
      <c r="AB17" s="7" t="n">
        <v>320</v>
      </c>
      <c r="AC17" s="8" t="n">
        <v>0</v>
      </c>
      <c r="AL17" s="7" t="n">
        <v>80</v>
      </c>
      <c r="AM17" s="8" t="n">
        <v>7</v>
      </c>
      <c r="AN17" s="8"/>
      <c r="AV17" s="9" t="n">
        <f aca="false">SUM(AW17+AV16)</f>
        <v>918.388888888889</v>
      </c>
      <c r="AW17" s="1" t="n">
        <v>74</v>
      </c>
      <c r="BH17" s="1" t="n">
        <v>74</v>
      </c>
      <c r="BI17" s="0" t="n">
        <f aca="false">MOD(ROW(BH17)-5,10)=0</f>
        <v>0</v>
      </c>
      <c r="BJ17" s="1" t="n">
        <v>22.2222222222222</v>
      </c>
      <c r="BK17" s="0" t="n">
        <f aca="false">BJ17*BJ18</f>
        <v>375.308641975309</v>
      </c>
      <c r="BO17" s="1" t="n">
        <v>74</v>
      </c>
      <c r="BP17" s="0" t="n">
        <f aca="false">BO17*BO18</f>
        <v>5517.11111111111</v>
      </c>
      <c r="BU17" s="1" t="n">
        <v>74</v>
      </c>
      <c r="BV17" s="0" t="n">
        <f aca="false">FALSE()</f>
        <v>0</v>
      </c>
      <c r="BW17" s="1" t="n">
        <v>12.2777777777778</v>
      </c>
      <c r="CA17" s="1" t="n">
        <v>282.388888888889</v>
      </c>
      <c r="CB17" s="1" t="n">
        <v>22.6666666666667</v>
      </c>
      <c r="CC17" s="0" t="n">
        <f aca="false">CA17-$CA$2</f>
        <v>237.889459274469</v>
      </c>
      <c r="CD17" s="0" t="n">
        <f aca="false">CB17-$CB$2</f>
        <v>-22.1400866986083</v>
      </c>
      <c r="CE17" s="0" t="n">
        <f aca="false">CC17*CD17</f>
        <v>-5266.8932530218</v>
      </c>
      <c r="CF17" s="0" t="n">
        <f aca="false">CC17*CC17</f>
        <v>56591.3948338995</v>
      </c>
      <c r="CG17" s="0" t="n">
        <f aca="false">CD17*CD17</f>
        <v>490.183439021891</v>
      </c>
      <c r="CJ17" s="1" t="n">
        <v>282.388888888889</v>
      </c>
      <c r="CK17" s="1" t="n">
        <v>15.1111111111111</v>
      </c>
      <c r="CL17" s="0" t="n">
        <f aca="false">CJ17-$CJ$2</f>
        <v>237.876085962506</v>
      </c>
      <c r="CM17" s="0" t="n">
        <f aca="false">CK17-$CK$2</f>
        <v>-29.6890717878372</v>
      </c>
      <c r="CN17" s="0" t="n">
        <f aca="false">CL17*CM17</f>
        <v>-7062.32019275057</v>
      </c>
      <c r="CO17" s="0" t="n">
        <f aca="false">CL17*CL17</f>
        <v>56585.0322728414</v>
      </c>
      <c r="CP17" s="0" t="n">
        <f aca="false">CM17*CM17</f>
        <v>881.440983623353</v>
      </c>
    </row>
    <row r="18" customFormat="false" ht="15" hidden="false" customHeight="false" outlineLevel="0" collapsed="false">
      <c r="A18" s="1" t="n">
        <v>74.5555555555556</v>
      </c>
      <c r="G18" s="7" t="n">
        <v>170</v>
      </c>
      <c r="H18" s="8" t="n">
        <v>2</v>
      </c>
      <c r="I18" s="0" t="n">
        <f aca="false">(1-EXP(-G18/$D$2)-(1-EXP(-(G18-10)/$D$2)))*$D$6</f>
        <v>2.72816245494651</v>
      </c>
      <c r="J18" s="0" t="n">
        <f aca="false">((H18-I18)^2)/I18</f>
        <v>0.194350801885851</v>
      </c>
      <c r="N18" s="1" t="n">
        <v>5</v>
      </c>
      <c r="O18" s="0" t="n">
        <f aca="false">RANK(N18, $N$2:$N$489, 1)</f>
        <v>17</v>
      </c>
      <c r="P18" s="0" t="n">
        <f aca="false">(O18-0.5)/$D$6</f>
        <v>0.0338809034907598</v>
      </c>
      <c r="Q18" s="0" t="n">
        <f aca="false">_xlfn.GAMMA.INV(P18, 1, 1/$D$2)</f>
        <v>0.000770542141399728</v>
      </c>
      <c r="R18" s="1" t="n">
        <v>5</v>
      </c>
      <c r="AB18" s="7" t="n">
        <v>340</v>
      </c>
      <c r="AC18" s="8" t="n">
        <v>1</v>
      </c>
      <c r="AL18" s="7" t="n">
        <v>85</v>
      </c>
      <c r="AM18" s="8" t="n">
        <v>9</v>
      </c>
      <c r="AN18" s="8"/>
      <c r="AV18" s="9" t="n">
        <f aca="false">SUM(AW18+AV17)</f>
        <v>992.944444444445</v>
      </c>
      <c r="AW18" s="1" t="n">
        <v>74.5555555555556</v>
      </c>
      <c r="BH18" s="1" t="n">
        <v>74.5555555555556</v>
      </c>
      <c r="BI18" s="0" t="n">
        <f aca="false">MOD(ROW(BH18)-5,10)=0</f>
        <v>0</v>
      </c>
      <c r="BJ18" s="1" t="n">
        <v>16.8888888888889</v>
      </c>
      <c r="BK18" s="0" t="n">
        <f aca="false">BJ18*BJ19</f>
        <v>765.62962962963</v>
      </c>
      <c r="BO18" s="1" t="n">
        <v>74.5555555555556</v>
      </c>
      <c r="BP18" s="0" t="n">
        <f aca="false">BO18*BO19</f>
        <v>1047.91975308642</v>
      </c>
      <c r="BU18" s="1" t="n">
        <v>74.5555555555556</v>
      </c>
      <c r="BV18" s="0" t="n">
        <f aca="false">TRUE()</f>
        <v>1</v>
      </c>
      <c r="BW18" s="1" t="n">
        <v>22</v>
      </c>
      <c r="CA18" s="1" t="n">
        <v>81.6666666666667</v>
      </c>
      <c r="CB18" s="1" t="n">
        <v>282.388888888889</v>
      </c>
      <c r="CC18" s="0" t="n">
        <f aca="false">CA18-$CA$2</f>
        <v>37.1672370522473</v>
      </c>
      <c r="CD18" s="0" t="n">
        <f aca="false">CB18-$CB$2</f>
        <v>237.582135523614</v>
      </c>
      <c r="CE18" s="0" t="n">
        <f aca="false">CC18*CD18</f>
        <v>8830.27155038531</v>
      </c>
      <c r="CF18" s="0" t="n">
        <f aca="false">CC18*CC18</f>
        <v>1381.40351009795</v>
      </c>
      <c r="CG18" s="0" t="n">
        <f aca="false">CD18*CD18</f>
        <v>56445.2711199608</v>
      </c>
      <c r="CJ18" s="1" t="n">
        <v>81.6666666666667</v>
      </c>
      <c r="CK18" s="1" t="n">
        <v>22.6666666666667</v>
      </c>
      <c r="CL18" s="0" t="n">
        <f aca="false">CJ18-$CJ$2</f>
        <v>37.1538637402835</v>
      </c>
      <c r="CM18" s="0" t="n">
        <f aca="false">CK18-$CK$2</f>
        <v>-22.1335162322817</v>
      </c>
      <c r="CN18" s="0" t="n">
        <f aca="false">CL18*CM18</f>
        <v>-822.345646187546</v>
      </c>
      <c r="CO18" s="0" t="n">
        <f aca="false">CL18*CL18</f>
        <v>1380.40959083155</v>
      </c>
      <c r="CP18" s="0" t="n">
        <f aca="false">CM18*CM18</f>
        <v>489.892540804677</v>
      </c>
    </row>
    <row r="19" customFormat="false" ht="15" hidden="false" customHeight="false" outlineLevel="0" collapsed="false">
      <c r="A19" s="1" t="n">
        <v>14.0555555555556</v>
      </c>
      <c r="G19" s="7" t="n">
        <v>180</v>
      </c>
      <c r="H19" s="8" t="n">
        <v>4</v>
      </c>
      <c r="I19" s="0" t="n">
        <f aca="false">(1-EXP(-G19/$D$2)-(1-EXP(-(G19-10)/$D$2)))*$D$6</f>
        <v>2.18163904877085</v>
      </c>
      <c r="J19" s="0" t="n">
        <f aca="false">((H19-I19)^2)/I19</f>
        <v>1.51557451761686</v>
      </c>
      <c r="N19" s="1" t="n">
        <v>5.05555555555556</v>
      </c>
      <c r="O19" s="0" t="n">
        <f aca="false">RANK(N19, $N$2:$N$489, 1)</f>
        <v>18</v>
      </c>
      <c r="P19" s="0" t="n">
        <f aca="false">(O19-0.5)/$D$6</f>
        <v>0.0359342915811088</v>
      </c>
      <c r="Q19" s="0" t="n">
        <f aca="false">_xlfn.GAMMA.INV(P19, 1, 1/$D$2)</f>
        <v>0.00081810638011103</v>
      </c>
      <c r="R19" s="1" t="n">
        <v>5.05555555555556</v>
      </c>
      <c r="AB19" s="7" t="n">
        <v>360</v>
      </c>
      <c r="AC19" s="8" t="n">
        <v>0</v>
      </c>
      <c r="AL19" s="7" t="n">
        <v>90</v>
      </c>
      <c r="AM19" s="8" t="n">
        <v>2</v>
      </c>
      <c r="AN19" s="8"/>
      <c r="AV19" s="9" t="n">
        <f aca="false">SUM(AW19+AV18)</f>
        <v>1007</v>
      </c>
      <c r="AW19" s="1" t="n">
        <v>14.0555555555556</v>
      </c>
      <c r="BH19" s="1" t="n">
        <v>14.0555555555556</v>
      </c>
      <c r="BI19" s="0" t="n">
        <f aca="false">MOD(ROW(BH19)-5,10)=0</f>
        <v>0</v>
      </c>
      <c r="BJ19" s="1" t="n">
        <v>45.3333333333333</v>
      </c>
      <c r="BK19" s="0" t="n">
        <f aca="false">BJ19*BJ20</f>
        <v>1571.55555555556</v>
      </c>
      <c r="BO19" s="1" t="n">
        <v>14.0555555555556</v>
      </c>
      <c r="BP19" s="0" t="n">
        <f aca="false">BO19*BO20</f>
        <v>206.148148148148</v>
      </c>
      <c r="BU19" s="1" t="n">
        <v>14.0555555555556</v>
      </c>
      <c r="BV19" s="0" t="n">
        <f aca="false">FALSE()</f>
        <v>0</v>
      </c>
      <c r="BW19" s="1" t="n">
        <v>21.3333333333333</v>
      </c>
      <c r="CA19" s="1" t="n">
        <v>74</v>
      </c>
      <c r="CB19" s="1" t="n">
        <v>81.6666666666667</v>
      </c>
      <c r="CC19" s="0" t="n">
        <f aca="false">CA19-$CA$2</f>
        <v>29.5005703855806</v>
      </c>
      <c r="CD19" s="0" t="n">
        <f aca="false">CB19-$CB$2</f>
        <v>36.8599133013917</v>
      </c>
      <c r="CE19" s="0" t="n">
        <f aca="false">CC19*CD19</f>
        <v>1087.38846675411</v>
      </c>
      <c r="CF19" s="0" t="n">
        <f aca="false">CC19*CC19</f>
        <v>870.283653074597</v>
      </c>
      <c r="CG19" s="0" t="n">
        <f aca="false">CD19*CD19</f>
        <v>1358.65320858612</v>
      </c>
      <c r="CJ19" s="1" t="n">
        <v>74</v>
      </c>
      <c r="CK19" s="1" t="n">
        <v>282.388888888889</v>
      </c>
      <c r="CL19" s="0" t="n">
        <f aca="false">CJ19-$CJ$2</f>
        <v>29.4871970736168</v>
      </c>
      <c r="CM19" s="0" t="n">
        <f aca="false">CK19-$CK$2</f>
        <v>237.58870598994</v>
      </c>
      <c r="CN19" s="0" t="n">
        <f aca="false">CL19*CM19</f>
        <v>7005.82499599098</v>
      </c>
      <c r="CO19" s="0" t="n">
        <f aca="false">CL19*CL19</f>
        <v>869.494791258316</v>
      </c>
      <c r="CP19" s="0" t="n">
        <f aca="false">CM19*CM19</f>
        <v>56448.3932139744</v>
      </c>
    </row>
    <row r="20" customFormat="false" ht="15" hidden="false" customHeight="false" outlineLevel="0" collapsed="false">
      <c r="A20" s="1" t="n">
        <v>14.6666666666667</v>
      </c>
      <c r="G20" s="7" t="n">
        <v>190</v>
      </c>
      <c r="H20" s="8" t="n">
        <v>2</v>
      </c>
      <c r="I20" s="0" t="n">
        <f aca="false">(1-EXP(-G20/$D$2)-(1-EXP(-(G20-10)/$D$2)))*$D$6</f>
        <v>1.74459879780691</v>
      </c>
      <c r="J20" s="0" t="n">
        <f aca="false">((H20-I20)^2)/I20</f>
        <v>0.0373895557899471</v>
      </c>
      <c r="N20" s="1" t="n">
        <v>5.33333333333333</v>
      </c>
      <c r="O20" s="0" t="n">
        <f aca="false">RANK(N20, $N$2:$N$489, 1)</f>
        <v>19</v>
      </c>
      <c r="P20" s="0" t="n">
        <f aca="false">(O20-0.5)/$D$6</f>
        <v>0.0379876796714579</v>
      </c>
      <c r="Q20" s="0" t="n">
        <f aca="false">_xlfn.GAMMA.INV(P20, 1, 1/$D$2)</f>
        <v>0.000865772035186325</v>
      </c>
      <c r="R20" s="1" t="n">
        <v>5.33333333333333</v>
      </c>
      <c r="AB20" s="7" t="n">
        <v>380</v>
      </c>
      <c r="AC20" s="8" t="n">
        <v>0</v>
      </c>
      <c r="AL20" s="7" t="n">
        <v>95</v>
      </c>
      <c r="AM20" s="8" t="n">
        <v>7</v>
      </c>
      <c r="AN20" s="8"/>
      <c r="AV20" s="9" t="n">
        <f aca="false">SUM(AW20+AV19)</f>
        <v>1021.66666666667</v>
      </c>
      <c r="AW20" s="1" t="n">
        <v>14.6666666666667</v>
      </c>
      <c r="BH20" s="1" t="n">
        <v>14.6666666666667</v>
      </c>
      <c r="BI20" s="0" t="n">
        <f aca="false">MOD(ROW(BH20)-5,10)=0</f>
        <v>0</v>
      </c>
      <c r="BJ20" s="1" t="n">
        <v>34.6666666666667</v>
      </c>
      <c r="BK20" s="0" t="n">
        <f aca="false">BJ20*BJ21</f>
        <v>2264.88888888889</v>
      </c>
      <c r="BO20" s="1" t="n">
        <v>14.6666666666667</v>
      </c>
      <c r="BP20" s="0" t="n">
        <f aca="false">BO20*BO21</f>
        <v>105.925925925926</v>
      </c>
      <c r="BU20" s="1" t="n">
        <v>14.6666666666667</v>
      </c>
      <c r="BV20" s="0" t="n">
        <f aca="false">TRUE()</f>
        <v>1</v>
      </c>
      <c r="BW20" s="1" t="n">
        <v>10.2222222222222</v>
      </c>
      <c r="CA20" s="1" t="n">
        <v>74.5555555555556</v>
      </c>
      <c r="CB20" s="1" t="n">
        <v>74</v>
      </c>
      <c r="CC20" s="0" t="n">
        <f aca="false">CA20-$CA$2</f>
        <v>30.0561259411362</v>
      </c>
      <c r="CD20" s="0" t="n">
        <f aca="false">CB20-$CB$2</f>
        <v>29.1932466347251</v>
      </c>
      <c r="CE20" s="0" t="n">
        <f aca="false">CC20*CD20</f>
        <v>877.435897483947</v>
      </c>
      <c r="CF20" s="0" t="n">
        <f aca="false">CC20*CC20</f>
        <v>903.37070658944</v>
      </c>
      <c r="CG20" s="0" t="n">
        <f aca="false">CD20*CD20</f>
        <v>852.245649075886</v>
      </c>
      <c r="CJ20" s="1" t="n">
        <v>74.5555555555556</v>
      </c>
      <c r="CK20" s="1" t="n">
        <v>81.6666666666667</v>
      </c>
      <c r="CL20" s="0" t="n">
        <f aca="false">CJ20-$CJ$2</f>
        <v>30.0427526291724</v>
      </c>
      <c r="CM20" s="0" t="n">
        <f aca="false">CK20-$CK$2</f>
        <v>36.8664837677183</v>
      </c>
      <c r="CN20" s="0" t="n">
        <f aca="false">CL20*CM20</f>
        <v>1107.57065214096</v>
      </c>
      <c r="CO20" s="0" t="n">
        <f aca="false">CL20*CL20</f>
        <v>902.566985537643</v>
      </c>
      <c r="CP20" s="0" t="n">
        <f aca="false">CM20*CM20</f>
        <v>1359.13762539544</v>
      </c>
    </row>
    <row r="21" customFormat="false" ht="15" hidden="false" customHeight="false" outlineLevel="0" collapsed="false">
      <c r="A21" s="1" t="n">
        <v>7.22222222222222</v>
      </c>
      <c r="G21" s="7" t="n">
        <v>200</v>
      </c>
      <c r="H21" s="8" t="n">
        <v>1</v>
      </c>
      <c r="I21" s="0" t="n">
        <f aca="false">(1-EXP(-G21/$D$2)-(1-EXP(-(G21-10)/$D$2)))*$D$6</f>
        <v>1.39510931793427</v>
      </c>
      <c r="J21" s="0" t="n">
        <f aca="false">((H21-I21)^2)/I21</f>
        <v>0.111899025482559</v>
      </c>
      <c r="N21" s="1" t="n">
        <v>5.5</v>
      </c>
      <c r="O21" s="0" t="n">
        <f aca="false">RANK(N21, $N$2:$N$489, 1)</f>
        <v>20</v>
      </c>
      <c r="P21" s="0" t="n">
        <f aca="false">(O21-0.5)/$D$6</f>
        <v>0.040041067761807</v>
      </c>
      <c r="Q21" s="0" t="n">
        <f aca="false">_xlfn.GAMMA.INV(P21, 1, 1/$D$2)</f>
        <v>0.000913539540029373</v>
      </c>
      <c r="R21" s="1" t="n">
        <v>5.5</v>
      </c>
      <c r="AB21" s="7" t="n">
        <v>400</v>
      </c>
      <c r="AC21" s="8" t="n">
        <v>0</v>
      </c>
      <c r="AL21" s="7" t="n">
        <v>100</v>
      </c>
      <c r="AM21" s="8" t="n">
        <v>7</v>
      </c>
      <c r="AN21" s="8"/>
      <c r="AV21" s="9" t="n">
        <f aca="false">SUM(AW21+AV20)</f>
        <v>1028.88888888889</v>
      </c>
      <c r="AW21" s="1" t="n">
        <v>7.22222222222222</v>
      </c>
      <c r="BH21" s="1" t="n">
        <v>7.22222222222222</v>
      </c>
      <c r="BI21" s="0" t="n">
        <f aca="false">MOD(ROW(BH21)-5,10)=0</f>
        <v>0</v>
      </c>
      <c r="BJ21" s="1" t="n">
        <v>65.3333333333333</v>
      </c>
      <c r="BK21" s="0" t="n">
        <f aca="false">BJ21*BJ22</f>
        <v>1858.37037037037</v>
      </c>
      <c r="BO21" s="1" t="n">
        <v>7.22222222222222</v>
      </c>
      <c r="BP21" s="0" t="n">
        <f aca="false">BO21*BO22</f>
        <v>30.4938271604938</v>
      </c>
      <c r="BU21" s="1" t="n">
        <v>7.22222222222222</v>
      </c>
      <c r="BV21" s="0" t="n">
        <f aca="false">FALSE()</f>
        <v>0</v>
      </c>
      <c r="BW21" s="1" t="n">
        <v>42.6111111111111</v>
      </c>
      <c r="CA21" s="1" t="n">
        <v>14.0555555555556</v>
      </c>
      <c r="CB21" s="1" t="n">
        <v>74.5555555555556</v>
      </c>
      <c r="CC21" s="0" t="n">
        <f aca="false">CA21-$CA$2</f>
        <v>-30.4438740588638</v>
      </c>
      <c r="CD21" s="0" t="n">
        <f aca="false">CB21-$CB$2</f>
        <v>29.7488021902806</v>
      </c>
      <c r="CE21" s="0" t="n">
        <f aca="false">CC21*CD21</f>
        <v>-905.668787282955</v>
      </c>
      <c r="CF21" s="0" t="n">
        <f aca="false">CC21*CC21</f>
        <v>926.829467711961</v>
      </c>
      <c r="CG21" s="0" t="n">
        <f aca="false">CD21*CD21</f>
        <v>884.991231756445</v>
      </c>
      <c r="CJ21" s="1" t="n">
        <v>14.0555555555556</v>
      </c>
      <c r="CK21" s="1" t="n">
        <v>74</v>
      </c>
      <c r="CL21" s="0" t="n">
        <f aca="false">CJ21-$CJ$2</f>
        <v>-30.4572473708276</v>
      </c>
      <c r="CM21" s="0" t="n">
        <f aca="false">CK21-$CK$2</f>
        <v>29.1998171010517</v>
      </c>
      <c r="CN21" s="0" t="n">
        <f aca="false">CL21*CM21</f>
        <v>-889.346052629653</v>
      </c>
      <c r="CO21" s="0" t="n">
        <f aca="false">CL21*CL21</f>
        <v>927.643917407787</v>
      </c>
      <c r="CP21" s="0" t="n">
        <f aca="false">CM21*CM21</f>
        <v>852.629318734869</v>
      </c>
    </row>
    <row r="22" customFormat="false" ht="15" hidden="false" customHeight="false" outlineLevel="0" collapsed="false">
      <c r="A22" s="1" t="n">
        <v>4.22222222222222</v>
      </c>
      <c r="G22" s="7" t="n">
        <v>210</v>
      </c>
      <c r="H22" s="8" t="n">
        <v>2</v>
      </c>
      <c r="I22" s="0" t="n">
        <f aca="false">(1-EXP(-G22/$D$2)-(1-EXP(-(G22-10)/$D$2)))*$D$6</f>
        <v>1.11563186414757</v>
      </c>
      <c r="J22" s="0" t="n">
        <f aca="false">((H22-I22)^2)/I22</f>
        <v>0.701043977718118</v>
      </c>
      <c r="N22" s="1" t="n">
        <v>5.55555555555556</v>
      </c>
      <c r="O22" s="0" t="n">
        <f aca="false">RANK(N22, $N$2:$N$489, 1)</f>
        <v>21</v>
      </c>
      <c r="P22" s="0" t="n">
        <f aca="false">(O22-0.5)/$D$6</f>
        <v>0.0420944558521561</v>
      </c>
      <c r="Q22" s="0" t="n">
        <f aca="false">_xlfn.GAMMA.INV(P22, 1, 1/$D$2)</f>
        <v>0.000961409330828114</v>
      </c>
      <c r="R22" s="1" t="n">
        <v>5.55555555555556</v>
      </c>
      <c r="AB22" s="7" t="n">
        <v>420</v>
      </c>
      <c r="AC22" s="8" t="n">
        <v>0</v>
      </c>
      <c r="AL22" s="7" t="n">
        <v>105</v>
      </c>
      <c r="AM22" s="8" t="n">
        <v>4</v>
      </c>
      <c r="AN22" s="8"/>
      <c r="AV22" s="9" t="n">
        <f aca="false">SUM(AW22+AV21)</f>
        <v>1033.11111111111</v>
      </c>
      <c r="AW22" s="1" t="n">
        <v>4.22222222222222</v>
      </c>
      <c r="BH22" s="1" t="n">
        <v>4.22222222222222</v>
      </c>
      <c r="BI22" s="0" t="n">
        <f aca="false">MOD(ROW(BH22)-5,10)=0</f>
        <v>0</v>
      </c>
      <c r="BJ22" s="1" t="n">
        <v>28.4444444444444</v>
      </c>
      <c r="BK22" s="0" t="n">
        <f aca="false">BJ22*BJ23</f>
        <v>632.098765432099</v>
      </c>
      <c r="BO22" s="1" t="n">
        <v>4.22222222222222</v>
      </c>
      <c r="BP22" s="0" t="n">
        <f aca="false">BO22*BO23</f>
        <v>86.320987654321</v>
      </c>
      <c r="BU22" s="1" t="n">
        <v>4.22222222222222</v>
      </c>
      <c r="BV22" s="0" t="n">
        <f aca="false">TRUE()</f>
        <v>1</v>
      </c>
      <c r="BW22" s="1" t="n">
        <v>17.5</v>
      </c>
      <c r="CA22" s="1" t="n">
        <v>14.6666666666667</v>
      </c>
      <c r="CB22" s="1" t="n">
        <v>14.0555555555556</v>
      </c>
      <c r="CC22" s="0" t="n">
        <f aca="false">CA22-$CA$2</f>
        <v>-29.8327629477527</v>
      </c>
      <c r="CD22" s="0" t="n">
        <f aca="false">CB22-$CB$2</f>
        <v>-30.7511978097194</v>
      </c>
      <c r="CE22" s="0" t="n">
        <f aca="false">CC22*CD22</f>
        <v>917.39319461681</v>
      </c>
      <c r="CF22" s="0" t="n">
        <f aca="false">CC22*CC22</f>
        <v>889.993745096806</v>
      </c>
      <c r="CG22" s="0" t="n">
        <f aca="false">CD22*CD22</f>
        <v>945.63616673249</v>
      </c>
      <c r="CJ22" s="1" t="n">
        <v>14.6666666666667</v>
      </c>
      <c r="CK22" s="1" t="n">
        <v>74.5555555555556</v>
      </c>
      <c r="CL22" s="0" t="n">
        <f aca="false">CJ22-$CJ$2</f>
        <v>-29.8461362597165</v>
      </c>
      <c r="CM22" s="0" t="n">
        <f aca="false">CK22-$CK$2</f>
        <v>29.7553726566072</v>
      </c>
      <c r="CN22" s="0" t="n">
        <f aca="false">CL22*CM22</f>
        <v>-888.082906767742</v>
      </c>
      <c r="CO22" s="0" t="n">
        <f aca="false">CL22*CL22</f>
        <v>890.791849633565</v>
      </c>
      <c r="CP22" s="0" t="n">
        <f aca="false">CM22*CM22</f>
        <v>885.382201933568</v>
      </c>
    </row>
    <row r="23" customFormat="false" ht="15" hidden="false" customHeight="false" outlineLevel="0" collapsed="false">
      <c r="A23" s="1" t="n">
        <v>20.4444444444444</v>
      </c>
      <c r="G23" s="7" t="n">
        <v>220</v>
      </c>
      <c r="H23" s="8" t="n">
        <v>1</v>
      </c>
      <c r="I23" s="0" t="n">
        <f aca="false">(1-EXP(-G23/$D$2)-(1-EXP(-(G23-10)/$D$2)))*$D$6</f>
        <v>0.892141167936811</v>
      </c>
      <c r="J23" s="0" t="n">
        <f aca="false">((H23-I23)^2)/I23</f>
        <v>0.0130400076491697</v>
      </c>
      <c r="N23" s="1" t="n">
        <v>5.77777777777778</v>
      </c>
      <c r="O23" s="0" t="n">
        <f aca="false">RANK(N23, $N$2:$N$489, 1)</f>
        <v>22</v>
      </c>
      <c r="P23" s="0" t="n">
        <f aca="false">(O23-0.5)/$D$6</f>
        <v>0.0441478439425051</v>
      </c>
      <c r="Q23" s="0" t="n">
        <f aca="false">_xlfn.GAMMA.INV(P23, 1, 1/$D$2)</f>
        <v>0.00100938184657857</v>
      </c>
      <c r="R23" s="1" t="n">
        <v>5.77777777777778</v>
      </c>
      <c r="AB23" s="7" t="n">
        <v>440</v>
      </c>
      <c r="AC23" s="8" t="n">
        <v>1</v>
      </c>
      <c r="AL23" s="7" t="n">
        <v>110</v>
      </c>
      <c r="AM23" s="8" t="n">
        <v>4</v>
      </c>
      <c r="AN23" s="8"/>
      <c r="AV23" s="9" t="n">
        <f aca="false">SUM(AW23+AV22)</f>
        <v>1053.55555555556</v>
      </c>
      <c r="AW23" s="1" t="n">
        <v>20.4444444444444</v>
      </c>
      <c r="BH23" s="1" t="n">
        <v>20.4444444444444</v>
      </c>
      <c r="BI23" s="0" t="n">
        <f aca="false">MOD(ROW(BH23)-5,10)=0</f>
        <v>0</v>
      </c>
      <c r="BJ23" s="1" t="n">
        <v>22.2222222222222</v>
      </c>
      <c r="BK23" s="0" t="n">
        <f aca="false">BJ23*BJ24</f>
        <v>755.555555555556</v>
      </c>
      <c r="BO23" s="1" t="n">
        <v>20.4444444444444</v>
      </c>
      <c r="BP23" s="0" t="n">
        <f aca="false">BO23*BO24</f>
        <v>299.851851851852</v>
      </c>
      <c r="BU23" s="1" t="n">
        <v>20.4444444444444</v>
      </c>
      <c r="BV23" s="0" t="n">
        <f aca="false">FALSE()</f>
        <v>0</v>
      </c>
      <c r="BW23" s="1" t="n">
        <v>6.66666666666667</v>
      </c>
      <c r="CA23" s="1" t="n">
        <v>7.22222222222222</v>
      </c>
      <c r="CB23" s="1" t="n">
        <v>14.6666666666667</v>
      </c>
      <c r="CC23" s="0" t="n">
        <f aca="false">CA23-$CA$2</f>
        <v>-37.2772073921971</v>
      </c>
      <c r="CD23" s="0" t="n">
        <f aca="false">CB23-$CB$2</f>
        <v>-30.1400866986083</v>
      </c>
      <c r="CE23" s="0" t="n">
        <f aca="false">CC23*CD23</f>
        <v>1123.53826268282</v>
      </c>
      <c r="CF23" s="0" t="n">
        <f aca="false">CC23*CC23</f>
        <v>1389.59019096088</v>
      </c>
      <c r="CG23" s="0" t="n">
        <f aca="false">CD23*CD23</f>
        <v>908.424826199623</v>
      </c>
      <c r="CJ23" s="1" t="n">
        <v>7.22222222222222</v>
      </c>
      <c r="CK23" s="1" t="n">
        <v>14.0555555555556</v>
      </c>
      <c r="CL23" s="0" t="n">
        <f aca="false">CJ23-$CJ$2</f>
        <v>-37.290580704161</v>
      </c>
      <c r="CM23" s="0" t="n">
        <f aca="false">CK23-$CK$2</f>
        <v>-30.7446273433928</v>
      </c>
      <c r="CN23" s="0" t="n">
        <f aca="false">CL23*CM23</f>
        <v>1146.48500716814</v>
      </c>
      <c r="CO23" s="0" t="n">
        <f aca="false">CL23*CL23</f>
        <v>1390.58740925354</v>
      </c>
      <c r="CP23" s="0" t="n">
        <f aca="false">CM23*CM23</f>
        <v>945.232110484096</v>
      </c>
    </row>
    <row r="24" customFormat="false" ht="15" hidden="false" customHeight="false" outlineLevel="0" collapsed="false">
      <c r="A24" s="1" t="n">
        <v>14.6666666666667</v>
      </c>
      <c r="G24" s="7" t="n">
        <v>230</v>
      </c>
      <c r="H24" s="8" t="n">
        <v>2</v>
      </c>
      <c r="I24" s="0" t="n">
        <f aca="false">(1-EXP(-G24/$D$2)-(1-EXP(-(G24-10)/$D$2)))*$D$6</f>
        <v>0.713421594618737</v>
      </c>
      <c r="J24" s="0" t="n">
        <f aca="false">((H24-I24)^2)/I24</f>
        <v>2.32020449854479</v>
      </c>
      <c r="N24" s="1" t="n">
        <v>6</v>
      </c>
      <c r="O24" s="0" t="n">
        <f aca="false">RANK(N24, $N$2:$N$489, 1)</f>
        <v>23</v>
      </c>
      <c r="P24" s="0" t="n">
        <f aca="false">(O24-0.5)/$D$6</f>
        <v>0.0462012320328542</v>
      </c>
      <c r="Q24" s="0" t="n">
        <f aca="false">_xlfn.GAMMA.INV(P24, 1, 1/$D$2)</f>
        <v>0.001057457529109</v>
      </c>
      <c r="R24" s="1" t="n">
        <v>6</v>
      </c>
      <c r="AB24" s="16" t="s">
        <v>36</v>
      </c>
      <c r="AC24" s="16" t="n">
        <v>0</v>
      </c>
      <c r="AL24" s="7" t="n">
        <v>115</v>
      </c>
      <c r="AM24" s="8" t="n">
        <v>0</v>
      </c>
      <c r="AN24" s="8"/>
      <c r="AV24" s="9" t="n">
        <f aca="false">SUM(AW24+AV23)</f>
        <v>1068.22222222222</v>
      </c>
      <c r="AW24" s="1" t="n">
        <v>14.6666666666667</v>
      </c>
      <c r="BH24" s="1" t="n">
        <v>14.6666666666667</v>
      </c>
      <c r="BI24" s="0" t="n">
        <f aca="false">MOD(ROW(BH24)-5,10)=0</f>
        <v>0</v>
      </c>
      <c r="BJ24" s="1" t="n">
        <v>34</v>
      </c>
      <c r="BK24" s="0" t="n">
        <f aca="false">BJ24*BJ25</f>
        <v>561</v>
      </c>
      <c r="BO24" s="1" t="n">
        <v>14.6666666666667</v>
      </c>
      <c r="BP24" s="0" t="n">
        <f aca="false">BO24*BO25</f>
        <v>201.259259259259</v>
      </c>
      <c r="BU24" s="1" t="n">
        <v>14.6666666666667</v>
      </c>
      <c r="BV24" s="0" t="n">
        <f aca="false">TRUE()</f>
        <v>1</v>
      </c>
      <c r="BW24" s="1" t="n">
        <v>3.88888888888889</v>
      </c>
      <c r="CA24" s="1" t="n">
        <v>4.22222222222222</v>
      </c>
      <c r="CB24" s="1" t="n">
        <v>7.22222222222222</v>
      </c>
      <c r="CC24" s="0" t="n">
        <f aca="false">CA24-$CA$2</f>
        <v>-40.2772073921971</v>
      </c>
      <c r="CD24" s="0" t="n">
        <f aca="false">CB24-$CB$2</f>
        <v>-37.5845311430527</v>
      </c>
      <c r="CE24" s="0" t="n">
        <f aca="false">CC24*CD24</f>
        <v>1513.79995558723</v>
      </c>
      <c r="CF24" s="0" t="n">
        <f aca="false">CC24*CC24</f>
        <v>1622.25343531406</v>
      </c>
      <c r="CG24" s="0" t="n">
        <f aca="false">CD24*CD24</f>
        <v>1412.5969812431</v>
      </c>
      <c r="CJ24" s="1" t="n">
        <v>4.22222222222222</v>
      </c>
      <c r="CK24" s="1" t="n">
        <v>14.6666666666667</v>
      </c>
      <c r="CL24" s="0" t="n">
        <f aca="false">CJ24-$CJ$2</f>
        <v>-40.290580704161</v>
      </c>
      <c r="CM24" s="0" t="n">
        <f aca="false">CK24-$CK$2</f>
        <v>-30.1335162322817</v>
      </c>
      <c r="CN24" s="0" t="n">
        <f aca="false">CL24*CM24</f>
        <v>1214.09686765689</v>
      </c>
      <c r="CO24" s="0" t="n">
        <f aca="false">CL24*CL24</f>
        <v>1623.33089347851</v>
      </c>
      <c r="CP24" s="0" t="n">
        <f aca="false">CM24*CM24</f>
        <v>908.028800521183</v>
      </c>
    </row>
    <row r="25" customFormat="false" ht="15" hidden="false" customHeight="false" outlineLevel="0" collapsed="false">
      <c r="A25" s="1" t="n">
        <v>13.7222222222222</v>
      </c>
      <c r="G25" s="7" t="n">
        <v>240</v>
      </c>
      <c r="H25" s="8" t="n">
        <v>1</v>
      </c>
      <c r="I25" s="0" t="n">
        <f aca="false">(1-EXP(-G25/$D$2)-(1-EXP(-(G25-10)/$D$2)))*$D$6</f>
        <v>0.570504299050995</v>
      </c>
      <c r="J25" s="0" t="n">
        <f aca="false">((H25-I25)^2)/I25</f>
        <v>0.32333946902859</v>
      </c>
      <c r="N25" s="1" t="n">
        <v>6</v>
      </c>
      <c r="O25" s="0" t="n">
        <f aca="false">RANK(N25, $N$2:$N$489, 1)</f>
        <v>23</v>
      </c>
      <c r="P25" s="0" t="n">
        <f aca="false">(O25-0.5)/$D$6</f>
        <v>0.0462012320328542</v>
      </c>
      <c r="Q25" s="0" t="n">
        <f aca="false">_xlfn.GAMMA.INV(P25, 1, 1/$D$2)</f>
        <v>0.001057457529109</v>
      </c>
      <c r="R25" s="1" t="n">
        <v>6</v>
      </c>
      <c r="AL25" s="7" t="n">
        <v>120</v>
      </c>
      <c r="AM25" s="8" t="n">
        <v>5</v>
      </c>
      <c r="AN25" s="8"/>
      <c r="AV25" s="9" t="n">
        <f aca="false">SUM(AW25+AV24)</f>
        <v>1081.94444444444</v>
      </c>
      <c r="AW25" s="1" t="n">
        <v>13.7222222222222</v>
      </c>
      <c r="BH25" s="1" t="n">
        <v>13.7222222222222</v>
      </c>
      <c r="BI25" s="0" t="n">
        <f aca="false">MOD(ROW(BH25)-5,10)=0</f>
        <v>1</v>
      </c>
      <c r="BJ25" s="1" t="n">
        <v>16.5</v>
      </c>
      <c r="BK25" s="0" t="n">
        <f aca="false">BJ25*BJ26</f>
        <v>1947</v>
      </c>
      <c r="BO25" s="1" t="n">
        <v>13.7222222222222</v>
      </c>
      <c r="BP25" s="0" t="n">
        <f aca="false">BO25*BO26</f>
        <v>352.203703703704</v>
      </c>
      <c r="BU25" s="1" t="n">
        <v>13.7222222222222</v>
      </c>
      <c r="BV25" s="0" t="n">
        <f aca="false">FALSE()</f>
        <v>0</v>
      </c>
      <c r="BW25" s="1" t="n">
        <v>8.88888888888889</v>
      </c>
      <c r="CA25" s="1" t="n">
        <v>20.4444444444444</v>
      </c>
      <c r="CB25" s="1" t="n">
        <v>4.22222222222222</v>
      </c>
      <c r="CC25" s="0" t="n">
        <f aca="false">CA25-$CA$2</f>
        <v>-24.0549851699749</v>
      </c>
      <c r="CD25" s="0" t="n">
        <f aca="false">CB25-$CB$2</f>
        <v>-40.5845311430527</v>
      </c>
      <c r="CE25" s="0" t="n">
        <f aca="false">CC25*CD25</f>
        <v>976.260294776518</v>
      </c>
      <c r="CF25" s="0" t="n">
        <f aca="false">CC25*CC25</f>
        <v>578.642311527713</v>
      </c>
      <c r="CG25" s="0" t="n">
        <f aca="false">CD25*CD25</f>
        <v>1647.10416810142</v>
      </c>
      <c r="CJ25" s="1" t="n">
        <v>20.4444444444444</v>
      </c>
      <c r="CK25" s="1" t="n">
        <v>7.22222222222222</v>
      </c>
      <c r="CL25" s="0" t="n">
        <f aca="false">CJ25-$CJ$2</f>
        <v>-24.0683584819387</v>
      </c>
      <c r="CM25" s="0" t="n">
        <f aca="false">CK25-$CK$2</f>
        <v>-37.5779606767261</v>
      </c>
      <c r="CN25" s="0" t="n">
        <f aca="false">CL25*CM25</f>
        <v>904.439828587642</v>
      </c>
      <c r="CO25" s="0" t="n">
        <f aca="false">CL25*CL25</f>
        <v>579.285880015113</v>
      </c>
      <c r="CP25" s="0" t="n">
        <f aca="false">CM25*CM25</f>
        <v>1412.10312862157</v>
      </c>
    </row>
    <row r="26" customFormat="false" ht="15" hidden="false" customHeight="false" outlineLevel="0" collapsed="false">
      <c r="A26" s="1" t="n">
        <v>25.6666666666667</v>
      </c>
      <c r="G26" s="7" t="n">
        <v>250</v>
      </c>
      <c r="H26" s="8" t="n">
        <v>0</v>
      </c>
      <c r="I26" s="0" t="n">
        <f aca="false">(1-EXP(-G26/$D$2)-(1-EXP(-(G26-10)/$D$2)))*$D$6</f>
        <v>0.456217134007073</v>
      </c>
      <c r="J26" s="0" t="n">
        <f aca="false">((H26-I26)^2)/I26</f>
        <v>0.456217134007073</v>
      </c>
      <c r="N26" s="1" t="n">
        <v>6.11111111111111</v>
      </c>
      <c r="O26" s="0" t="n">
        <f aca="false">RANK(N26, $N$2:$N$489, 1)</f>
        <v>25</v>
      </c>
      <c r="P26" s="0" t="n">
        <f aca="false">(O26-0.5)/$D$6</f>
        <v>0.0503080082135524</v>
      </c>
      <c r="Q26" s="0" t="n">
        <f aca="false">_xlfn.GAMMA.INV(P26, 1, 1/$D$2)</f>
        <v>0.00115392017613076</v>
      </c>
      <c r="R26" s="1" t="n">
        <v>6.11111111111111</v>
      </c>
      <c r="AL26" s="7" t="n">
        <v>125</v>
      </c>
      <c r="AM26" s="8" t="n">
        <v>3</v>
      </c>
      <c r="AN26" s="8"/>
      <c r="AV26" s="9" t="n">
        <f aca="false">SUM(AW26+AV25)</f>
        <v>1107.61111111111</v>
      </c>
      <c r="AW26" s="1" t="n">
        <v>25.6666666666667</v>
      </c>
      <c r="BH26" s="1" t="n">
        <v>25.6666666666667</v>
      </c>
      <c r="BI26" s="0" t="n">
        <f aca="false">MOD(ROW(BH26)-5,10)=0</f>
        <v>0</v>
      </c>
      <c r="BJ26" s="1" t="n">
        <v>118</v>
      </c>
      <c r="BK26" s="0" t="n">
        <f aca="false">BJ26*BJ27</f>
        <v>3343.33333333333</v>
      </c>
      <c r="BO26" s="1" t="n">
        <v>25.6666666666667</v>
      </c>
      <c r="BP26" s="0" t="n">
        <f aca="false">BO26*BO27</f>
        <v>677.314814814815</v>
      </c>
      <c r="BU26" s="1" t="n">
        <v>25.6666666666667</v>
      </c>
      <c r="BV26" s="0" t="n">
        <f aca="false">TRUE()</f>
        <v>1</v>
      </c>
      <c r="BW26" s="1" t="n">
        <v>23.2222222222222</v>
      </c>
      <c r="CA26" s="1" t="n">
        <v>14.6666666666667</v>
      </c>
      <c r="CB26" s="1" t="n">
        <v>20.4444444444444</v>
      </c>
      <c r="CC26" s="0" t="n">
        <f aca="false">CA26-$CA$2</f>
        <v>-29.8327629477527</v>
      </c>
      <c r="CD26" s="0" t="n">
        <f aca="false">CB26-$CB$2</f>
        <v>-24.3623089208305</v>
      </c>
      <c r="CE26" s="0" t="n">
        <f aca="false">CC26*CD26</f>
        <v>726.794986895057</v>
      </c>
      <c r="CF26" s="0" t="n">
        <f aca="false">CC26*CC26</f>
        <v>889.993745096806</v>
      </c>
      <c r="CG26" s="0" t="n">
        <f aca="false">CD26*CD26</f>
        <v>593.522095953977</v>
      </c>
      <c r="CJ26" s="1" t="n">
        <v>14.6666666666667</v>
      </c>
      <c r="CK26" s="1" t="n">
        <v>4.22222222222222</v>
      </c>
      <c r="CL26" s="0" t="n">
        <f aca="false">CJ26-$CJ$2</f>
        <v>-29.8461362597165</v>
      </c>
      <c r="CM26" s="0" t="n">
        <f aca="false">CK26-$CK$2</f>
        <v>-40.5779606767261</v>
      </c>
      <c r="CN26" s="0" t="n">
        <f aca="false">CL26*CM26</f>
        <v>1211.09534349899</v>
      </c>
      <c r="CO26" s="0" t="n">
        <f aca="false">CL26*CL26</f>
        <v>890.791849633565</v>
      </c>
      <c r="CP26" s="0" t="n">
        <f aca="false">CM26*CM26</f>
        <v>1646.57089268193</v>
      </c>
    </row>
    <row r="27" customFormat="false" ht="15" hidden="false" customHeight="false" outlineLevel="0" collapsed="false">
      <c r="A27" s="1" t="n">
        <v>26.3888888888889</v>
      </c>
      <c r="G27" s="7" t="n">
        <v>260</v>
      </c>
      <c r="H27" s="8" t="n">
        <v>0</v>
      </c>
      <c r="I27" s="0" t="n">
        <f aca="false">(1-EXP(-G27/$D$2)-(1-EXP(-(G27-10)/$D$2)))*$D$6</f>
        <v>0.364824723858943</v>
      </c>
      <c r="J27" s="0" t="n">
        <f aca="false">((H27-I27)^2)/I27</f>
        <v>0.364824723858943</v>
      </c>
      <c r="N27" s="1" t="n">
        <v>6.11111111111111</v>
      </c>
      <c r="O27" s="0" t="n">
        <f aca="false">RANK(N27, $N$2:$N$489, 1)</f>
        <v>25</v>
      </c>
      <c r="P27" s="0" t="n">
        <f aca="false">(O27-0.5)/$D$6</f>
        <v>0.0503080082135524</v>
      </c>
      <c r="Q27" s="0" t="n">
        <f aca="false">_xlfn.GAMMA.INV(P27, 1, 1/$D$2)</f>
        <v>0.00115392017613076</v>
      </c>
      <c r="R27" s="1" t="n">
        <v>6.11111111111111</v>
      </c>
      <c r="AL27" s="7" t="n">
        <v>130</v>
      </c>
      <c r="AM27" s="8" t="n">
        <v>0</v>
      </c>
      <c r="AN27" s="8"/>
      <c r="AV27" s="9" t="n">
        <f aca="false">SUM(AW27+AV26)</f>
        <v>1134</v>
      </c>
      <c r="AW27" s="1" t="n">
        <v>26.3888888888889</v>
      </c>
      <c r="BH27" s="1" t="n">
        <v>26.3888888888889</v>
      </c>
      <c r="BI27" s="0" t="n">
        <f aca="false">MOD(ROW(BH27)-5,10)=0</f>
        <v>0</v>
      </c>
      <c r="BJ27" s="1" t="n">
        <v>28.3333333333333</v>
      </c>
      <c r="BK27" s="0" t="n">
        <f aca="false">BJ27*BJ28</f>
        <v>519.444444444444</v>
      </c>
      <c r="BO27" s="1" t="n">
        <v>26.3888888888889</v>
      </c>
      <c r="BP27" s="0" t="n">
        <f aca="false">BO27*BO28</f>
        <v>2709.25925925926</v>
      </c>
      <c r="BU27" s="1" t="n">
        <v>26.3888888888889</v>
      </c>
      <c r="BV27" s="0" t="n">
        <f aca="false">FALSE()</f>
        <v>0</v>
      </c>
      <c r="BW27" s="1" t="n">
        <v>7.94444444444444</v>
      </c>
      <c r="CA27" s="1" t="n">
        <v>13.7222222222222</v>
      </c>
      <c r="CB27" s="1" t="n">
        <v>14.6666666666667</v>
      </c>
      <c r="CC27" s="0" t="n">
        <f aca="false">CA27-$CA$2</f>
        <v>-30.7772073921971</v>
      </c>
      <c r="CD27" s="0" t="n">
        <f aca="false">CB27-$CB$2</f>
        <v>-30.1400866986083</v>
      </c>
      <c r="CE27" s="0" t="n">
        <f aca="false">CC27*CD27</f>
        <v>927.627699141869</v>
      </c>
      <c r="CF27" s="0" t="n">
        <f aca="false">CC27*CC27</f>
        <v>947.236494862314</v>
      </c>
      <c r="CG27" s="0" t="n">
        <f aca="false">CD27*CD27</f>
        <v>908.424826199623</v>
      </c>
      <c r="CJ27" s="1" t="n">
        <v>13.7222222222222</v>
      </c>
      <c r="CK27" s="1" t="n">
        <v>20.4444444444444</v>
      </c>
      <c r="CL27" s="0" t="n">
        <f aca="false">CJ27-$CJ$2</f>
        <v>-30.790580704161</v>
      </c>
      <c r="CM27" s="0" t="n">
        <f aca="false">CK27-$CK$2</f>
        <v>-24.3557384545039</v>
      </c>
      <c r="CN27" s="0" t="n">
        <f aca="false">CL27*CM27</f>
        <v>749.927330492839</v>
      </c>
      <c r="CO27" s="0" t="n">
        <f aca="false">CL27*CL27</f>
        <v>948.05986009945</v>
      </c>
      <c r="CP27" s="0" t="n">
        <f aca="false">CM27*CM27</f>
        <v>593.2019956642</v>
      </c>
    </row>
    <row r="28" customFormat="false" ht="15" hidden="false" customHeight="false" outlineLevel="0" collapsed="false">
      <c r="A28" s="1" t="n">
        <v>102.666666666667</v>
      </c>
      <c r="G28" s="7" t="n">
        <v>270</v>
      </c>
      <c r="H28" s="8" t="n">
        <v>1</v>
      </c>
      <c r="I28" s="0" t="n">
        <f aca="false">(1-EXP(-G28/$D$2)-(1-EXP(-(G28-10)/$D$2)))*$D$6</f>
        <v>0.291740641062078</v>
      </c>
      <c r="J28" s="0" t="n">
        <f aca="false">((H28-I28)^2)/I28</f>
        <v>1.71944271355877</v>
      </c>
      <c r="N28" s="1" t="n">
        <v>6.22222222222222</v>
      </c>
      <c r="O28" s="0" t="n">
        <f aca="false">RANK(N28, $N$2:$N$489, 1)</f>
        <v>27</v>
      </c>
      <c r="P28" s="0" t="n">
        <f aca="false">(O28-0.5)/$D$6</f>
        <v>0.0544147843942505</v>
      </c>
      <c r="Q28" s="0" t="n">
        <f aca="false">_xlfn.GAMMA.INV(P28, 1, 1/$D$2)</f>
        <v>0.00125080086409864</v>
      </c>
      <c r="R28" s="1" t="n">
        <v>6.22222222222222</v>
      </c>
      <c r="AL28" s="7" t="n">
        <v>135</v>
      </c>
      <c r="AM28" s="8" t="n">
        <v>4</v>
      </c>
      <c r="AN28" s="8"/>
      <c r="AV28" s="9" t="n">
        <f aca="false">SUM(AW28+AV27)</f>
        <v>1236.66666666667</v>
      </c>
      <c r="AW28" s="1" t="n">
        <v>102.666666666667</v>
      </c>
      <c r="BH28" s="1" t="n">
        <v>102.666666666667</v>
      </c>
      <c r="BI28" s="0" t="n">
        <f aca="false">MOD(ROW(BH28)-5,10)=0</f>
        <v>0</v>
      </c>
      <c r="BJ28" s="1" t="n">
        <v>18.3333333333333</v>
      </c>
      <c r="BK28" s="0" t="n">
        <f aca="false">BJ28*BJ29</f>
        <v>311.666666666667</v>
      </c>
      <c r="BO28" s="1" t="n">
        <v>102.666666666667</v>
      </c>
      <c r="BP28" s="0" t="n">
        <f aca="false">BO28*BO29</f>
        <v>19985.7777777778</v>
      </c>
      <c r="BU28" s="1" t="n">
        <v>102.666666666667</v>
      </c>
      <c r="BV28" s="0" t="n">
        <f aca="false">TRUE()</f>
        <v>1</v>
      </c>
      <c r="BW28" s="1" t="n">
        <v>33.8888888888889</v>
      </c>
      <c r="CA28" s="1" t="n">
        <v>25.6666666666667</v>
      </c>
      <c r="CB28" s="1" t="n">
        <v>13.7222222222222</v>
      </c>
      <c r="CC28" s="0" t="n">
        <f aca="false">CA28-$CA$2</f>
        <v>-18.8327629477527</v>
      </c>
      <c r="CD28" s="0" t="n">
        <f aca="false">CB28-$CB$2</f>
        <v>-31.0845311430527</v>
      </c>
      <c r="CE28" s="0" t="n">
        <f aca="false">CC28*CD28</f>
        <v>585.407606359148</v>
      </c>
      <c r="CF28" s="0" t="n">
        <f aca="false">CC28*CC28</f>
        <v>354.672960246247</v>
      </c>
      <c r="CG28" s="0" t="n">
        <f aca="false">CD28*CD28</f>
        <v>966.248076383414</v>
      </c>
      <c r="CJ28" s="1" t="n">
        <v>25.6666666666667</v>
      </c>
      <c r="CK28" s="1" t="n">
        <v>14.6666666666667</v>
      </c>
      <c r="CL28" s="0" t="n">
        <f aca="false">CJ28-$CJ$2</f>
        <v>-18.8461362597165</v>
      </c>
      <c r="CM28" s="0" t="n">
        <f aca="false">CK28-$CK$2</f>
        <v>-30.1335162322817</v>
      </c>
      <c r="CN28" s="0" t="n">
        <f aca="false">CL28*CM28</f>
        <v>567.90035289796</v>
      </c>
      <c r="CO28" s="0" t="n">
        <f aca="false">CL28*CL28</f>
        <v>355.176851919802</v>
      </c>
      <c r="CP28" s="0" t="n">
        <f aca="false">CM28*CM28</f>
        <v>908.028800521183</v>
      </c>
    </row>
    <row r="29" customFormat="false" ht="15" hidden="false" customHeight="false" outlineLevel="0" collapsed="false">
      <c r="A29" s="1" t="n">
        <v>194.666666666667</v>
      </c>
      <c r="G29" s="7" t="n">
        <v>280</v>
      </c>
      <c r="H29" s="8" t="n">
        <v>0</v>
      </c>
      <c r="I29" s="0" t="n">
        <f aca="false">(1-EXP(-G29/$D$2)-(1-EXP(-(G29-10)/$D$2)))*$D$6</f>
        <v>0.23329724133562</v>
      </c>
      <c r="J29" s="0" t="n">
        <f aca="false">((H29-I29)^2)/I29</f>
        <v>0.23329724133562</v>
      </c>
      <c r="N29" s="1" t="n">
        <v>6.22222222222222</v>
      </c>
      <c r="O29" s="0" t="n">
        <f aca="false">RANK(N29, $N$2:$N$489, 1)</f>
        <v>27</v>
      </c>
      <c r="P29" s="0" t="n">
        <f aca="false">(O29-0.5)/$D$6</f>
        <v>0.0544147843942505</v>
      </c>
      <c r="Q29" s="0" t="n">
        <f aca="false">_xlfn.GAMMA.INV(P29, 1, 1/$D$2)</f>
        <v>0.00125080086409864</v>
      </c>
      <c r="R29" s="1" t="n">
        <v>6.22222222222222</v>
      </c>
      <c r="AL29" s="7" t="n">
        <v>140</v>
      </c>
      <c r="AM29" s="8" t="n">
        <v>4</v>
      </c>
      <c r="AN29" s="8"/>
      <c r="AV29" s="9" t="n">
        <f aca="false">SUM(AW29+AV28)</f>
        <v>1431.33333333333</v>
      </c>
      <c r="AW29" s="1" t="n">
        <v>194.666666666667</v>
      </c>
      <c r="BH29" s="1" t="n">
        <v>194.666666666667</v>
      </c>
      <c r="BI29" s="0" t="n">
        <f aca="false">MOD(ROW(BH29)-5,10)=0</f>
        <v>0</v>
      </c>
      <c r="BJ29" s="1" t="n">
        <v>17</v>
      </c>
      <c r="BK29" s="0" t="n">
        <f aca="false">BJ29*BJ30</f>
        <v>477.888888888889</v>
      </c>
      <c r="BO29" s="1" t="n">
        <v>194.666666666667</v>
      </c>
      <c r="BP29" s="0" t="n">
        <f aca="false">BO29*BO30</f>
        <v>9538.66666666667</v>
      </c>
      <c r="BU29" s="1" t="n">
        <v>194.666666666667</v>
      </c>
      <c r="BV29" s="0" t="n">
        <f aca="false">FALSE()</f>
        <v>0</v>
      </c>
      <c r="BW29" s="1" t="n">
        <v>63.8888888888889</v>
      </c>
      <c r="CA29" s="1" t="n">
        <v>26.3888888888889</v>
      </c>
      <c r="CB29" s="1" t="n">
        <v>25.6666666666667</v>
      </c>
      <c r="CC29" s="0" t="n">
        <f aca="false">CA29-$CA$2</f>
        <v>-18.1105407255305</v>
      </c>
      <c r="CD29" s="0" t="n">
        <f aca="false">CB29-$CB$2</f>
        <v>-19.1400866986083</v>
      </c>
      <c r="CE29" s="0" t="n">
        <f aca="false">CC29*CD29</f>
        <v>346.637319645329</v>
      </c>
      <c r="CF29" s="0" t="n">
        <f aca="false">CC29*CC29</f>
        <v>327.991685371098</v>
      </c>
      <c r="CG29" s="0" t="n">
        <f aca="false">CD29*CD29</f>
        <v>366.342918830241</v>
      </c>
      <c r="CJ29" s="1" t="n">
        <v>26.3888888888889</v>
      </c>
      <c r="CK29" s="1" t="n">
        <v>13.7222222222222</v>
      </c>
      <c r="CL29" s="0" t="n">
        <f aca="false">CJ29-$CJ$2</f>
        <v>-18.1239140374943</v>
      </c>
      <c r="CM29" s="0" t="n">
        <f aca="false">CK29-$CK$2</f>
        <v>-31.0779606767261</v>
      </c>
      <c r="CN29" s="0" t="n">
        <f aca="false">CL29*CM29</f>
        <v>563.254287765612</v>
      </c>
      <c r="CO29" s="0" t="n">
        <f aca="false">CL29*CL29</f>
        <v>328.476260038483</v>
      </c>
      <c r="CP29" s="0" t="n">
        <f aca="false">CM29*CM29</f>
        <v>965.839639824135</v>
      </c>
    </row>
    <row r="30" customFormat="false" ht="15" hidden="false" customHeight="false" outlineLevel="0" collapsed="false">
      <c r="A30" s="1" t="n">
        <v>49</v>
      </c>
      <c r="G30" s="7" t="n">
        <v>290</v>
      </c>
      <c r="H30" s="8" t="n">
        <v>2</v>
      </c>
      <c r="I30" s="0" t="n">
        <f aca="false">(1-EXP(-G30/$D$2)-(1-EXP(-(G30-10)/$D$2)))*$D$6</f>
        <v>0.186561606969386</v>
      </c>
      <c r="J30" s="0" t="n">
        <f aca="false">((H30-I30)^2)/I30</f>
        <v>17.6272002516418</v>
      </c>
      <c r="N30" s="1" t="n">
        <v>6.22222222222222</v>
      </c>
      <c r="O30" s="0" t="n">
        <f aca="false">RANK(N30, $N$2:$N$489, 1)</f>
        <v>29</v>
      </c>
      <c r="P30" s="0" t="n">
        <f aca="false">(O30-0.5)/$D$6</f>
        <v>0.0585215605749487</v>
      </c>
      <c r="Q30" s="0" t="n">
        <f aca="false">_xlfn.GAMMA.INV(P30, 1, 1/$D$2)</f>
        <v>0.00134810323212397</v>
      </c>
      <c r="R30" s="1" t="n">
        <v>6.22222222222222</v>
      </c>
      <c r="AL30" s="7" t="n">
        <v>145</v>
      </c>
      <c r="AM30" s="8" t="n">
        <v>2</v>
      </c>
      <c r="AN30" s="8"/>
      <c r="AV30" s="9" t="n">
        <f aca="false">SUM(AW30+AV29)</f>
        <v>1480.33333333333</v>
      </c>
      <c r="AW30" s="1" t="n">
        <v>49</v>
      </c>
      <c r="BH30" s="1" t="n">
        <v>49</v>
      </c>
      <c r="BI30" s="0" t="n">
        <f aca="false">MOD(ROW(BH30)-5,10)=0</f>
        <v>0</v>
      </c>
      <c r="BJ30" s="1" t="n">
        <v>28.1111111111111</v>
      </c>
      <c r="BK30" s="0" t="n">
        <f aca="false">BJ30*BJ31</f>
        <v>1869.38888888889</v>
      </c>
      <c r="BO30" s="1" t="n">
        <v>49</v>
      </c>
      <c r="BP30" s="0" t="n">
        <f aca="false">BO30*BO31</f>
        <v>925.555555555555</v>
      </c>
      <c r="BU30" s="1" t="n">
        <v>49</v>
      </c>
      <c r="BV30" s="0" t="n">
        <f aca="false">TRUE()</f>
        <v>1</v>
      </c>
      <c r="BW30" s="1" t="n">
        <v>32.8888888888889</v>
      </c>
      <c r="CA30" s="1" t="n">
        <v>102.666666666667</v>
      </c>
      <c r="CB30" s="1" t="n">
        <v>26.3888888888889</v>
      </c>
      <c r="CC30" s="0" t="n">
        <f aca="false">CA30-$CA$2</f>
        <v>58.1672370522473</v>
      </c>
      <c r="CD30" s="0" t="n">
        <f aca="false">CB30-$CB$2</f>
        <v>-18.417864476386</v>
      </c>
      <c r="CE30" s="0" t="n">
        <f aca="false">CC30*CD30</f>
        <v>-1071.31628899411</v>
      </c>
      <c r="CF30" s="0" t="n">
        <f aca="false">CC30*CC30</f>
        <v>3383.42746629233</v>
      </c>
      <c r="CG30" s="0" t="n">
        <f aca="false">CD30*CD30</f>
        <v>339.217731870523</v>
      </c>
      <c r="CJ30" s="1" t="n">
        <v>102.666666666667</v>
      </c>
      <c r="CK30" s="1" t="n">
        <v>25.6666666666667</v>
      </c>
      <c r="CL30" s="0" t="n">
        <f aca="false">CJ30-$CJ$2</f>
        <v>58.1538637402835</v>
      </c>
      <c r="CM30" s="0" t="n">
        <f aca="false">CK30-$CK$2</f>
        <v>-19.1335162322817</v>
      </c>
      <c r="CN30" s="0" t="n">
        <f aca="false">CL30*CM30</f>
        <v>-1112.68789584461</v>
      </c>
      <c r="CO30" s="0" t="n">
        <f aca="false">CL30*CL30</f>
        <v>3381.87186792346</v>
      </c>
      <c r="CP30" s="0" t="n">
        <f aca="false">CM30*CM30</f>
        <v>366.091443410986</v>
      </c>
    </row>
    <row r="31" customFormat="false" ht="15" hidden="false" customHeight="false" outlineLevel="0" collapsed="false">
      <c r="A31" s="1" t="n">
        <v>18.8888888888889</v>
      </c>
      <c r="G31" s="7" t="n">
        <v>300</v>
      </c>
      <c r="H31" s="8" t="n">
        <v>1</v>
      </c>
      <c r="I31" s="0" t="n">
        <f aca="false">(1-EXP(-G31/$D$2)-(1-EXP(-(G31-10)/$D$2)))*$D$6</f>
        <v>0.149188361575733</v>
      </c>
      <c r="J31" s="0" t="n">
        <f aca="false">((H31-I31)^2)/I31</f>
        <v>4.85212409622663</v>
      </c>
      <c r="N31" s="1" t="n">
        <v>6.22222222222222</v>
      </c>
      <c r="O31" s="0" t="n">
        <f aca="false">RANK(N31, $N$2:$N$489, 1)</f>
        <v>29</v>
      </c>
      <c r="P31" s="0" t="n">
        <f aca="false">(O31-0.5)/$D$6</f>
        <v>0.0585215605749487</v>
      </c>
      <c r="Q31" s="0" t="n">
        <f aca="false">_xlfn.GAMMA.INV(P31, 1, 1/$D$2)</f>
        <v>0.00134810323212397</v>
      </c>
      <c r="R31" s="1" t="n">
        <v>6.22222222222222</v>
      </c>
      <c r="AL31" s="7" t="n">
        <v>150</v>
      </c>
      <c r="AM31" s="8" t="n">
        <v>1</v>
      </c>
      <c r="AN31" s="8"/>
      <c r="AV31" s="9" t="n">
        <f aca="false">SUM(AW31+AV30)</f>
        <v>1499.22222222222</v>
      </c>
      <c r="AW31" s="1" t="n">
        <v>18.8888888888889</v>
      </c>
      <c r="BH31" s="1" t="n">
        <v>18.8888888888889</v>
      </c>
      <c r="BI31" s="0" t="n">
        <f aca="false">MOD(ROW(BH31)-5,10)=0</f>
        <v>0</v>
      </c>
      <c r="BJ31" s="1" t="n">
        <v>66.5</v>
      </c>
      <c r="BK31" s="0" t="n">
        <f aca="false">BJ31*BJ32</f>
        <v>5615.55555555556</v>
      </c>
      <c r="BO31" s="1" t="n">
        <v>18.8888888888889</v>
      </c>
      <c r="BP31" s="0" t="n">
        <f aca="false">BO31*BO32</f>
        <v>231.913580246914</v>
      </c>
      <c r="BU31" s="1" t="n">
        <v>18.8888888888889</v>
      </c>
      <c r="BV31" s="0" t="n">
        <f aca="false">FALSE()</f>
        <v>0</v>
      </c>
      <c r="BW31" s="1" t="n">
        <v>7.5</v>
      </c>
      <c r="CA31" s="1" t="n">
        <v>194.666666666667</v>
      </c>
      <c r="CB31" s="1" t="n">
        <v>102.666666666667</v>
      </c>
      <c r="CC31" s="0" t="n">
        <f aca="false">CA31-$CA$2</f>
        <v>150.167237052247</v>
      </c>
      <c r="CD31" s="0" t="n">
        <f aca="false">CB31-$CB$2</f>
        <v>57.8599133013917</v>
      </c>
      <c r="CE31" s="0" t="n">
        <f aca="false">CC31*CD31</f>
        <v>8688.66331655257</v>
      </c>
      <c r="CF31" s="0" t="n">
        <f aca="false">CC31*CC31</f>
        <v>22550.1990839058</v>
      </c>
      <c r="CG31" s="0" t="n">
        <f aca="false">CD31*CD31</f>
        <v>3347.76956724457</v>
      </c>
      <c r="CJ31" s="1" t="n">
        <v>194.666666666667</v>
      </c>
      <c r="CK31" s="1" t="n">
        <v>26.3888888888889</v>
      </c>
      <c r="CL31" s="0" t="n">
        <f aca="false">CJ31-$CJ$2</f>
        <v>150.153863740283</v>
      </c>
      <c r="CM31" s="0" t="n">
        <f aca="false">CK31-$CK$2</f>
        <v>-18.4112940100595</v>
      </c>
      <c r="CN31" s="0" t="n">
        <f aca="false">CL31*CM31</f>
        <v>-2764.52693206876</v>
      </c>
      <c r="CO31" s="0" t="n">
        <f aca="false">CL31*CL31</f>
        <v>22546.1827961356</v>
      </c>
      <c r="CP31" s="0" t="n">
        <f aca="false">CM31*CM31</f>
        <v>338.975747124851</v>
      </c>
    </row>
    <row r="32" customFormat="false" ht="15" hidden="false" customHeight="false" outlineLevel="0" collapsed="false">
      <c r="A32" s="1" t="n">
        <v>12.2777777777778</v>
      </c>
      <c r="G32" s="7" t="n">
        <v>310</v>
      </c>
      <c r="H32" s="8" t="n">
        <v>0</v>
      </c>
      <c r="I32" s="0" t="n">
        <f aca="false">(1-EXP(-G32/$D$2)-(1-EXP(-(G32-10)/$D$2)))*$D$6</f>
        <v>0.119301969956234</v>
      </c>
      <c r="J32" s="0" t="n">
        <f aca="false">((H32-I32)^2)/I32</f>
        <v>0.119301969956234</v>
      </c>
      <c r="N32" s="1" t="n">
        <v>6.33333333333333</v>
      </c>
      <c r="O32" s="0" t="n">
        <f aca="false">RANK(N32, $N$2:$N$489, 1)</f>
        <v>31</v>
      </c>
      <c r="P32" s="0" t="n">
        <f aca="false">(O32-0.5)/$D$6</f>
        <v>0.0626283367556468</v>
      </c>
      <c r="Q32" s="0" t="n">
        <f aca="false">_xlfn.GAMMA.INV(P32, 1, 1/$D$2)</f>
        <v>0.00144583096704449</v>
      </c>
      <c r="R32" s="1" t="n">
        <v>6.33333333333333</v>
      </c>
      <c r="AL32" s="7" t="n">
        <v>155</v>
      </c>
      <c r="AM32" s="8" t="n">
        <v>3</v>
      </c>
      <c r="AN32" s="8"/>
      <c r="AV32" s="9" t="n">
        <f aca="false">SUM(AW32+AV31)</f>
        <v>1511.5</v>
      </c>
      <c r="AW32" s="1" t="n">
        <v>12.2777777777778</v>
      </c>
      <c r="BH32" s="1" t="n">
        <v>12.2777777777778</v>
      </c>
      <c r="BI32" s="0" t="n">
        <f aca="false">MOD(ROW(BH32)-5,10)=0</f>
        <v>0</v>
      </c>
      <c r="BJ32" s="1" t="n">
        <v>84.4444444444444</v>
      </c>
      <c r="BK32" s="0" t="n">
        <f aca="false">BJ32*BJ33</f>
        <v>8360</v>
      </c>
      <c r="BO32" s="1" t="n">
        <v>12.2777777777778</v>
      </c>
      <c r="BP32" s="0" t="n">
        <f aca="false">BO32*BO33</f>
        <v>175.981481481481</v>
      </c>
      <c r="BU32" s="1" t="n">
        <v>12.2777777777778</v>
      </c>
      <c r="BV32" s="0" t="n">
        <f aca="false">TRUE()</f>
        <v>1</v>
      </c>
      <c r="BW32" s="1" t="n">
        <v>17.3333333333333</v>
      </c>
      <c r="CA32" s="1" t="n">
        <v>49</v>
      </c>
      <c r="CB32" s="1" t="n">
        <v>194.666666666667</v>
      </c>
      <c r="CC32" s="0" t="n">
        <f aca="false">CA32-$CA$2</f>
        <v>4.50057038558064</v>
      </c>
      <c r="CD32" s="0" t="n">
        <f aca="false">CB32-$CB$2</f>
        <v>149.859913301392</v>
      </c>
      <c r="CE32" s="0" t="n">
        <f aca="false">CC32*CD32</f>
        <v>674.455087789925</v>
      </c>
      <c r="CF32" s="0" t="n">
        <f aca="false">CC32*CC32</f>
        <v>20.2551337955654</v>
      </c>
      <c r="CG32" s="0" t="n">
        <f aca="false">CD32*CD32</f>
        <v>22457.9936147006</v>
      </c>
      <c r="CJ32" s="1" t="n">
        <v>49</v>
      </c>
      <c r="CK32" s="1" t="n">
        <v>102.666666666667</v>
      </c>
      <c r="CL32" s="0" t="n">
        <f aca="false">CJ32-$CJ$2</f>
        <v>4.48719707361681</v>
      </c>
      <c r="CM32" s="0" t="n">
        <f aca="false">CK32-$CK$2</f>
        <v>57.8664837677183</v>
      </c>
      <c r="CN32" s="0" t="n">
        <f aca="false">CL32*CM32</f>
        <v>259.658316623</v>
      </c>
      <c r="CO32" s="0" t="n">
        <f aca="false">CL32*CL32</f>
        <v>20.1349375774753</v>
      </c>
      <c r="CP32" s="0" t="n">
        <f aca="false">CM32*CM32</f>
        <v>3348.52994363961</v>
      </c>
    </row>
    <row r="33" customFormat="false" ht="15" hidden="false" customHeight="false" outlineLevel="0" collapsed="false">
      <c r="A33" s="1" t="n">
        <v>14.3333333333333</v>
      </c>
      <c r="G33" s="7" t="n">
        <v>320</v>
      </c>
      <c r="H33" s="8" t="n">
        <v>0</v>
      </c>
      <c r="I33" s="0" t="n">
        <f aca="false">(1-EXP(-G33/$D$2)-(1-EXP(-(G33-10)/$D$2)))*$D$6</f>
        <v>0.0954026164313427</v>
      </c>
      <c r="J33" s="0" t="n">
        <f aca="false">((H33-I33)^2)/I33</f>
        <v>0.0954026164313427</v>
      </c>
      <c r="N33" s="1" t="n">
        <v>6.66666666666667</v>
      </c>
      <c r="O33" s="0" t="n">
        <f aca="false">RANK(N33, $N$2:$N$489, 1)</f>
        <v>32</v>
      </c>
      <c r="P33" s="0" t="n">
        <f aca="false">(O33-0.5)/$D$6</f>
        <v>0.0646817248459959</v>
      </c>
      <c r="Q33" s="0" t="n">
        <f aca="false">_xlfn.GAMMA.INV(P33, 1, 1/$D$2)</f>
        <v>0.00149485551248331</v>
      </c>
      <c r="R33" s="1" t="n">
        <v>6.66666666666667</v>
      </c>
      <c r="AL33" s="7" t="n">
        <v>160</v>
      </c>
      <c r="AM33" s="8" t="n">
        <v>2</v>
      </c>
      <c r="AN33" s="8"/>
      <c r="AV33" s="9" t="n">
        <f aca="false">SUM(AW33+AV32)</f>
        <v>1525.83333333333</v>
      </c>
      <c r="AW33" s="1" t="n">
        <v>14.3333333333333</v>
      </c>
      <c r="BH33" s="1" t="n">
        <v>14.3333333333333</v>
      </c>
      <c r="BI33" s="0" t="n">
        <f aca="false">MOD(ROW(BH33)-5,10)=0</f>
        <v>0</v>
      </c>
      <c r="BJ33" s="1" t="n">
        <v>99</v>
      </c>
      <c r="BK33" s="0" t="n">
        <f aca="false">BJ33*BJ34</f>
        <v>2645.5</v>
      </c>
      <c r="BO33" s="1" t="n">
        <v>14.3333333333333</v>
      </c>
      <c r="BP33" s="0" t="n">
        <f aca="false">BO33*BO34</f>
        <v>315.333333333333</v>
      </c>
      <c r="BU33" s="1" t="n">
        <v>14.3333333333333</v>
      </c>
      <c r="BV33" s="0" t="n">
        <f aca="false">FALSE()</f>
        <v>0</v>
      </c>
      <c r="BW33" s="1" t="n">
        <v>47.5</v>
      </c>
      <c r="CA33" s="1" t="n">
        <v>18.8888888888889</v>
      </c>
      <c r="CB33" s="1" t="n">
        <v>49</v>
      </c>
      <c r="CC33" s="0" t="n">
        <f aca="false">CA33-$CA$2</f>
        <v>-25.6105407255305</v>
      </c>
      <c r="CD33" s="0" t="n">
        <f aca="false">CB33-$CB$2</f>
        <v>4.19324663472506</v>
      </c>
      <c r="CE33" s="0" t="n">
        <f aca="false">CC33*CD33</f>
        <v>-107.39131371082</v>
      </c>
      <c r="CF33" s="0" t="n">
        <f aca="false">CC33*CC33</f>
        <v>655.899796254055</v>
      </c>
      <c r="CG33" s="0" t="n">
        <f aca="false">CD33*CD33</f>
        <v>17.5833173396331</v>
      </c>
      <c r="CJ33" s="1" t="n">
        <v>18.8888888888889</v>
      </c>
      <c r="CK33" s="1" t="n">
        <v>194.666666666667</v>
      </c>
      <c r="CL33" s="0" t="n">
        <f aca="false">CJ33-$CJ$2</f>
        <v>-25.6239140374943</v>
      </c>
      <c r="CM33" s="0" t="n">
        <f aca="false">CK33-$CK$2</f>
        <v>149.866483767718</v>
      </c>
      <c r="CN33" s="0" t="n">
        <f aca="false">CL33*CM33</f>
        <v>-3840.16589716555</v>
      </c>
      <c r="CO33" s="0" t="n">
        <f aca="false">CL33*CL33</f>
        <v>656.584970600897</v>
      </c>
      <c r="CP33" s="0" t="n">
        <f aca="false">CM33*CM33</f>
        <v>22459.9629568998</v>
      </c>
    </row>
    <row r="34" customFormat="false" ht="15" hidden="false" customHeight="false" outlineLevel="0" collapsed="false">
      <c r="A34" s="1" t="n">
        <v>22</v>
      </c>
      <c r="G34" s="7" t="n">
        <v>330</v>
      </c>
      <c r="H34" s="8" t="n">
        <v>1</v>
      </c>
      <c r="I34" s="0" t="n">
        <f aca="false">(1-EXP(-G34/$D$2)-(1-EXP(-(G34-10)/$D$2)))*$D$6</f>
        <v>0.0762909382409538</v>
      </c>
      <c r="J34" s="0" t="n">
        <f aca="false">((H34-I34)^2)/I34</f>
        <v>11.1840075695615</v>
      </c>
      <c r="N34" s="1" t="n">
        <v>6.66666666666667</v>
      </c>
      <c r="O34" s="0" t="n">
        <f aca="false">RANK(N34, $N$2:$N$489, 1)</f>
        <v>33</v>
      </c>
      <c r="P34" s="0" t="n">
        <f aca="false">(O34-0.5)/$D$6</f>
        <v>0.066735112936345</v>
      </c>
      <c r="Q34" s="0" t="n">
        <f aca="false">_xlfn.GAMMA.INV(P34, 1, 1/$D$2)</f>
        <v>0.00154398780426249</v>
      </c>
      <c r="R34" s="1" t="n">
        <v>6.66666666666667</v>
      </c>
      <c r="AL34" s="7" t="n">
        <v>165</v>
      </c>
      <c r="AM34" s="8" t="n">
        <v>1</v>
      </c>
      <c r="AN34" s="8"/>
      <c r="AV34" s="9" t="n">
        <f aca="false">SUM(AW34+AV33)</f>
        <v>1547.83333333333</v>
      </c>
      <c r="AW34" s="1" t="n">
        <v>22</v>
      </c>
      <c r="BH34" s="1" t="n">
        <v>22</v>
      </c>
      <c r="BI34" s="0" t="n">
        <f aca="false">MOD(ROW(BH34)-5,10)=0</f>
        <v>0</v>
      </c>
      <c r="BJ34" s="1" t="n">
        <v>26.7222222222222</v>
      </c>
      <c r="BK34" s="0" t="n">
        <f aca="false">BJ34*BJ35</f>
        <v>4268.13271604938</v>
      </c>
      <c r="BO34" s="1" t="n">
        <v>22</v>
      </c>
      <c r="BP34" s="0" t="n">
        <f aca="false">BO34*BO35</f>
        <v>2361.33333333333</v>
      </c>
      <c r="BU34" s="1" t="n">
        <v>22</v>
      </c>
      <c r="BV34" s="0" t="n">
        <f aca="false">TRUE()</f>
        <v>1</v>
      </c>
      <c r="BW34" s="1" t="n">
        <v>55.7222222222222</v>
      </c>
      <c r="CA34" s="1" t="n">
        <v>12.2777777777778</v>
      </c>
      <c r="CB34" s="1" t="n">
        <v>18.8888888888889</v>
      </c>
      <c r="CC34" s="0" t="n">
        <f aca="false">CA34-$CA$2</f>
        <v>-32.2216518366416</v>
      </c>
      <c r="CD34" s="0" t="n">
        <f aca="false">CB34-$CB$2</f>
        <v>-25.917864476386</v>
      </c>
      <c r="CE34" s="0" t="n">
        <f aca="false">CC34*CD34</f>
        <v>835.116405507372</v>
      </c>
      <c r="CF34" s="0" t="n">
        <f aca="false">CC34*CC34</f>
        <v>1038.23484708175</v>
      </c>
      <c r="CG34" s="0" t="n">
        <f aca="false">CD34*CD34</f>
        <v>671.735699016314</v>
      </c>
      <c r="CJ34" s="1" t="n">
        <v>12.2777777777778</v>
      </c>
      <c r="CK34" s="1" t="n">
        <v>49</v>
      </c>
      <c r="CL34" s="0" t="n">
        <f aca="false">CJ34-$CJ$2</f>
        <v>-32.2350251486054</v>
      </c>
      <c r="CM34" s="0" t="n">
        <f aca="false">CK34-$CK$2</f>
        <v>4.19981710105166</v>
      </c>
      <c r="CN34" s="0" t="n">
        <f aca="false">CL34*CM34</f>
        <v>-135.381209871943</v>
      </c>
      <c r="CO34" s="0" t="n">
        <f aca="false">CL34*CL34</f>
        <v>1039.09684633122</v>
      </c>
      <c r="CP34" s="0" t="n">
        <f aca="false">CM34*CM34</f>
        <v>17.6384636822859</v>
      </c>
    </row>
    <row r="35" customFormat="false" ht="15" hidden="false" customHeight="false" outlineLevel="0" collapsed="false">
      <c r="A35" s="1" t="n">
        <v>107.333333333333</v>
      </c>
      <c r="G35" s="7" t="n">
        <v>340</v>
      </c>
      <c r="H35" s="8" t="n">
        <v>0</v>
      </c>
      <c r="I35" s="0" t="n">
        <f aca="false">(1-EXP(-G35/$D$2)-(1-EXP(-(G35-10)/$D$2)))*$D$6</f>
        <v>0.0610078368434875</v>
      </c>
      <c r="J35" s="0" t="n">
        <f aca="false">((H35-I35)^2)/I35</f>
        <v>0.0610078368434875</v>
      </c>
      <c r="N35" s="1" t="n">
        <v>7</v>
      </c>
      <c r="O35" s="0" t="n">
        <f aca="false">RANK(N35, $N$2:$N$489, 1)</f>
        <v>34</v>
      </c>
      <c r="P35" s="0" t="n">
        <f aca="false">(O35-0.5)/$D$6</f>
        <v>0.0687885010266941</v>
      </c>
      <c r="Q35" s="0" t="n">
        <f aca="false">_xlfn.GAMMA.INV(P35, 1, 1/$D$2)</f>
        <v>0.00159322831703608</v>
      </c>
      <c r="R35" s="1" t="n">
        <v>7</v>
      </c>
      <c r="AL35" s="7" t="n">
        <v>170</v>
      </c>
      <c r="AM35" s="8" t="n">
        <v>1</v>
      </c>
      <c r="AN35" s="8"/>
      <c r="AV35" s="9" t="n">
        <f aca="false">SUM(AW35+AV34)</f>
        <v>1655.16666666667</v>
      </c>
      <c r="AW35" s="1" t="n">
        <v>107.333333333333</v>
      </c>
      <c r="BH35" s="1" t="n">
        <v>107.333333333333</v>
      </c>
      <c r="BI35" s="0" t="n">
        <f aca="false">MOD(ROW(BH35)-5,10)=0</f>
        <v>1</v>
      </c>
      <c r="BJ35" s="1" t="n">
        <v>159.722222222222</v>
      </c>
      <c r="BK35" s="0" t="n">
        <f aca="false">BJ35*BJ36</f>
        <v>15617.2839506173</v>
      </c>
      <c r="BO35" s="1" t="n">
        <v>107.333333333333</v>
      </c>
      <c r="BP35" s="0" t="n">
        <f aca="false">BO35*BO36</f>
        <v>2289.77777777778</v>
      </c>
      <c r="BU35" s="1" t="n">
        <v>107.333333333333</v>
      </c>
      <c r="BV35" s="0" t="n">
        <f aca="false">FALSE()</f>
        <v>0</v>
      </c>
      <c r="BW35" s="1" t="n">
        <v>138.444444444444</v>
      </c>
      <c r="CA35" s="1" t="n">
        <v>14.3333333333333</v>
      </c>
      <c r="CB35" s="1" t="n">
        <v>12.2777777777778</v>
      </c>
      <c r="CC35" s="0" t="n">
        <f aca="false">CA35-$CA$2</f>
        <v>-30.166096281086</v>
      </c>
      <c r="CD35" s="0" t="n">
        <f aca="false">CB35-$CB$2</f>
        <v>-32.5289755874972</v>
      </c>
      <c r="CE35" s="0" t="n">
        <f aca="false">CC35*CD35</f>
        <v>981.272209497536</v>
      </c>
      <c r="CF35" s="0" t="n">
        <f aca="false">CC35*CC35</f>
        <v>909.993364839752</v>
      </c>
      <c r="CG35" s="0" t="n">
        <f aca="false">CD35*CD35</f>
        <v>1058.13425277199</v>
      </c>
      <c r="CJ35" s="1" t="n">
        <v>14.3333333333333</v>
      </c>
      <c r="CK35" s="1" t="n">
        <v>18.8888888888889</v>
      </c>
      <c r="CL35" s="0" t="n">
        <f aca="false">CJ35-$CJ$2</f>
        <v>-30.1794695930499</v>
      </c>
      <c r="CM35" s="0" t="n">
        <f aca="false">CK35-$CK$2</f>
        <v>-25.9112940100595</v>
      </c>
      <c r="CN35" s="0" t="n">
        <f aca="false">CL35*CM35</f>
        <v>781.989109693164</v>
      </c>
      <c r="CO35" s="0" t="n">
        <f aca="false">CL35*CL35</f>
        <v>910.800384917821</v>
      </c>
      <c r="CP35" s="0" t="n">
        <f aca="false">CM35*CM35</f>
        <v>671.395157275743</v>
      </c>
    </row>
    <row r="36" customFormat="false" ht="15" hidden="false" customHeight="false" outlineLevel="0" collapsed="false">
      <c r="A36" s="1" t="n">
        <v>21.3333333333333</v>
      </c>
      <c r="G36" s="7" t="n">
        <v>350</v>
      </c>
      <c r="H36" s="8" t="n">
        <v>0</v>
      </c>
      <c r="I36" s="0" t="n">
        <f aca="false">(1-EXP(-G36/$D$2)-(1-EXP(-(G36-10)/$D$2)))*$D$6</f>
        <v>0.0487863466111986</v>
      </c>
      <c r="J36" s="0" t="n">
        <f aca="false">((H36-I36)^2)/I36</f>
        <v>0.0487863466111986</v>
      </c>
      <c r="N36" s="1" t="n">
        <v>7</v>
      </c>
      <c r="O36" s="0" t="n">
        <f aca="false">RANK(N36, $N$2:$N$489, 1)</f>
        <v>34</v>
      </c>
      <c r="P36" s="0" t="n">
        <f aca="false">(O36-0.5)/$D$6</f>
        <v>0.0687885010266941</v>
      </c>
      <c r="Q36" s="0" t="n">
        <f aca="false">_xlfn.GAMMA.INV(P36, 1, 1/$D$2)</f>
        <v>0.00159322831703608</v>
      </c>
      <c r="R36" s="1" t="n">
        <v>7</v>
      </c>
      <c r="AL36" s="7" t="n">
        <v>175</v>
      </c>
      <c r="AM36" s="8" t="n">
        <v>3</v>
      </c>
      <c r="AN36" s="8"/>
      <c r="AV36" s="9" t="n">
        <f aca="false">SUM(AW36+AV35)</f>
        <v>1676.5</v>
      </c>
      <c r="AW36" s="1" t="n">
        <v>21.3333333333333</v>
      </c>
      <c r="BH36" s="1" t="n">
        <v>21.3333333333333</v>
      </c>
      <c r="BI36" s="0" t="n">
        <f aca="false">MOD(ROW(BH36)-5,10)=0</f>
        <v>0</v>
      </c>
      <c r="BJ36" s="1" t="n">
        <v>97.7777777777778</v>
      </c>
      <c r="BK36" s="0" t="n">
        <f aca="false">BJ36*BJ37</f>
        <v>3259.25925925926</v>
      </c>
      <c r="BO36" s="1" t="n">
        <v>21.3333333333333</v>
      </c>
      <c r="BP36" s="0" t="n">
        <f aca="false">BO36*BO37</f>
        <v>493.037037037037</v>
      </c>
      <c r="BU36" s="1" t="n">
        <v>21.3333333333333</v>
      </c>
      <c r="BV36" s="0" t="n">
        <f aca="false">TRUE()</f>
        <v>1</v>
      </c>
      <c r="BW36" s="1" t="n">
        <v>15.1666666666667</v>
      </c>
      <c r="CA36" s="1" t="n">
        <v>22</v>
      </c>
      <c r="CB36" s="1" t="n">
        <v>14.3333333333333</v>
      </c>
      <c r="CC36" s="0" t="n">
        <f aca="false">CA36-$CA$2</f>
        <v>-22.4994296144194</v>
      </c>
      <c r="CD36" s="0" t="n">
        <f aca="false">CB36-$CB$2</f>
        <v>-30.4734200319416</v>
      </c>
      <c r="CE36" s="0" t="n">
        <f aca="false">CC36*CD36</f>
        <v>685.634569119307</v>
      </c>
      <c r="CF36" s="0" t="n">
        <f aca="false">CC36*CC36</f>
        <v>506.224332974211</v>
      </c>
      <c r="CG36" s="0" t="n">
        <f aca="false">CD36*CD36</f>
        <v>928.62932844314</v>
      </c>
      <c r="CJ36" s="1" t="n">
        <v>22</v>
      </c>
      <c r="CK36" s="1" t="n">
        <v>12.2777777777778</v>
      </c>
      <c r="CL36" s="0" t="n">
        <f aca="false">CJ36-$CJ$2</f>
        <v>-22.5128029263832</v>
      </c>
      <c r="CM36" s="0" t="n">
        <f aca="false">CK36-$CK$2</f>
        <v>-32.5224051211706</v>
      </c>
      <c r="CN36" s="0" t="n">
        <f aca="false">CL36*CM36</f>
        <v>732.170497184908</v>
      </c>
      <c r="CO36" s="0" t="n">
        <f aca="false">CL36*CL36</f>
        <v>506.826295602167</v>
      </c>
      <c r="CP36" s="0" t="n">
        <f aca="false">CM36*CM36</f>
        <v>1057.70683486554</v>
      </c>
    </row>
    <row r="37" customFormat="false" ht="15" hidden="false" customHeight="false" outlineLevel="0" collapsed="false">
      <c r="A37" s="1" t="n">
        <v>23.1111111111111</v>
      </c>
      <c r="G37" s="7" t="n">
        <v>360</v>
      </c>
      <c r="H37" s="8" t="n">
        <v>0</v>
      </c>
      <c r="I37" s="0" t="n">
        <f aca="false">(1-EXP(-G37/$D$2)-(1-EXP(-(G37-10)/$D$2)))*$D$6</f>
        <v>0.0390131455042294</v>
      </c>
      <c r="J37" s="0" t="n">
        <f aca="false">((H37-I37)^2)/I37</f>
        <v>0.0390131455042294</v>
      </c>
      <c r="N37" s="1" t="n">
        <v>7</v>
      </c>
      <c r="O37" s="0" t="n">
        <f aca="false">RANK(N37, $N$2:$N$489, 1)</f>
        <v>34</v>
      </c>
      <c r="P37" s="0" t="n">
        <f aca="false">(O37-0.5)/$D$6</f>
        <v>0.0687885010266941</v>
      </c>
      <c r="Q37" s="0" t="n">
        <f aca="false">_xlfn.GAMMA.INV(P37, 1, 1/$D$2)</f>
        <v>0.00159322831703608</v>
      </c>
      <c r="R37" s="1" t="n">
        <v>7</v>
      </c>
      <c r="AL37" s="7" t="n">
        <v>180</v>
      </c>
      <c r="AM37" s="8" t="n">
        <v>1</v>
      </c>
      <c r="AN37" s="8"/>
      <c r="AV37" s="9" t="n">
        <f aca="false">SUM(AW37+AV36)</f>
        <v>1699.61111111111</v>
      </c>
      <c r="AW37" s="1" t="n">
        <v>23.1111111111111</v>
      </c>
      <c r="BH37" s="1" t="n">
        <v>23.1111111111111</v>
      </c>
      <c r="BI37" s="0" t="n">
        <f aca="false">MOD(ROW(BH37)-5,10)=0</f>
        <v>0</v>
      </c>
      <c r="BJ37" s="1" t="n">
        <v>33.3333333333333</v>
      </c>
      <c r="BK37" s="0" t="n">
        <f aca="false">BJ37*BJ38</f>
        <v>340.740740740741</v>
      </c>
      <c r="BO37" s="1" t="n">
        <v>23.1111111111111</v>
      </c>
      <c r="BP37" s="0" t="n">
        <f aca="false">BO37*BO38</f>
        <v>236.246913580247</v>
      </c>
      <c r="BU37" s="1" t="n">
        <v>23.1111111111111</v>
      </c>
      <c r="BV37" s="0" t="n">
        <f aca="false">FALSE()</f>
        <v>0</v>
      </c>
      <c r="BW37" s="1" t="n">
        <v>18.3333333333333</v>
      </c>
      <c r="CA37" s="1" t="n">
        <v>107.333333333333</v>
      </c>
      <c r="CB37" s="1" t="n">
        <v>22</v>
      </c>
      <c r="CC37" s="0" t="n">
        <f aca="false">CA37-$CA$2</f>
        <v>62.833903718914</v>
      </c>
      <c r="CD37" s="0" t="n">
        <f aca="false">CB37-$CB$2</f>
        <v>-22.8067533652749</v>
      </c>
      <c r="CE37" s="0" t="n">
        <f aca="false">CC37*CD37</f>
        <v>-1433.0373450947</v>
      </c>
      <c r="CF37" s="0" t="n">
        <f aca="false">CC37*CC37</f>
        <v>3948.09945655775</v>
      </c>
      <c r="CG37" s="0" t="n">
        <f aca="false">CD37*CD37</f>
        <v>520.14799906448</v>
      </c>
      <c r="CJ37" s="1" t="n">
        <v>107.333333333333</v>
      </c>
      <c r="CK37" s="1" t="n">
        <v>14.3333333333333</v>
      </c>
      <c r="CL37" s="0" t="n">
        <f aca="false">CJ37-$CJ$2</f>
        <v>62.8205304069501</v>
      </c>
      <c r="CM37" s="0" t="n">
        <f aca="false">CK37-$CK$2</f>
        <v>-30.466849565615</v>
      </c>
      <c r="CN37" s="0" t="n">
        <f aca="false">CL37*CM37</f>
        <v>-1913.94364954069</v>
      </c>
      <c r="CO37" s="0" t="n">
        <f aca="false">CL37*CL37</f>
        <v>3946.41904061055</v>
      </c>
      <c r="CP37" s="0" t="n">
        <f aca="false">CM37*CM37</f>
        <v>928.228922453816</v>
      </c>
    </row>
    <row r="38" customFormat="false" ht="15" hidden="false" customHeight="false" outlineLevel="0" collapsed="false">
      <c r="A38" s="1" t="n">
        <v>10.2222222222222</v>
      </c>
      <c r="G38" s="7" t="n">
        <v>370</v>
      </c>
      <c r="H38" s="8" t="n">
        <v>0</v>
      </c>
      <c r="I38" s="0" t="n">
        <f aca="false">(1-EXP(-G38/$D$2)-(1-EXP(-(G38-10)/$D$2)))*$D$6</f>
        <v>0.0311977761782085</v>
      </c>
      <c r="J38" s="0" t="n">
        <f aca="false">((H38-I38)^2)/I38</f>
        <v>0.0311977761782085</v>
      </c>
      <c r="N38" s="1" t="n">
        <v>7.11111111111111</v>
      </c>
      <c r="O38" s="0" t="n">
        <f aca="false">RANK(N38, $N$2:$N$489, 1)</f>
        <v>37</v>
      </c>
      <c r="P38" s="0" t="n">
        <f aca="false">(O38-0.5)/$D$6</f>
        <v>0.0749486652977413</v>
      </c>
      <c r="Q38" s="0" t="n">
        <f aca="false">_xlfn.GAMMA.INV(P38, 1, 1/$D$2)</f>
        <v>0.00174160397518225</v>
      </c>
      <c r="R38" s="1" t="n">
        <v>7.11111111111111</v>
      </c>
      <c r="AL38" s="7" t="n">
        <v>185</v>
      </c>
      <c r="AM38" s="8" t="n">
        <v>2</v>
      </c>
      <c r="AN38" s="8"/>
      <c r="AV38" s="9" t="n">
        <f aca="false">SUM(AW38+AV37)</f>
        <v>1709.83333333333</v>
      </c>
      <c r="AW38" s="1" t="n">
        <v>10.2222222222222</v>
      </c>
      <c r="BH38" s="1" t="n">
        <v>10.2222222222222</v>
      </c>
      <c r="BI38" s="0" t="n">
        <f aca="false">MOD(ROW(BH38)-5,10)=0</f>
        <v>0</v>
      </c>
      <c r="BJ38" s="1" t="n">
        <v>10.2222222222222</v>
      </c>
      <c r="BK38" s="0" t="n">
        <f aca="false">BJ38*BJ39</f>
        <v>2085.33333333333</v>
      </c>
      <c r="BO38" s="1" t="n">
        <v>10.2222222222222</v>
      </c>
      <c r="BP38" s="0" t="n">
        <f aca="false">BO38*BO39</f>
        <v>1581.03703703704</v>
      </c>
      <c r="BU38" s="1" t="n">
        <v>10.2222222222222</v>
      </c>
      <c r="BV38" s="0" t="n">
        <f aca="false">TRUE()</f>
        <v>1</v>
      </c>
      <c r="BW38" s="1" t="n">
        <v>16.6666666666667</v>
      </c>
      <c r="CA38" s="1" t="n">
        <v>21.3333333333333</v>
      </c>
      <c r="CB38" s="1" t="n">
        <v>107.333333333333</v>
      </c>
      <c r="CC38" s="0" t="n">
        <f aca="false">CA38-$CA$2</f>
        <v>-23.166096281086</v>
      </c>
      <c r="CD38" s="0" t="n">
        <f aca="false">CB38-$CB$2</f>
        <v>62.5265799680584</v>
      </c>
      <c r="CE38" s="0" t="n">
        <f aca="false">CC38*CD38</f>
        <v>-1448.49677166707</v>
      </c>
      <c r="CF38" s="0" t="n">
        <f aca="false">CC38*CC38</f>
        <v>536.668016904548</v>
      </c>
      <c r="CG38" s="0" t="n">
        <f aca="false">CD38*CD38</f>
        <v>3909.573202502</v>
      </c>
      <c r="CJ38" s="1" t="n">
        <v>21.3333333333333</v>
      </c>
      <c r="CK38" s="1" t="n">
        <v>22</v>
      </c>
      <c r="CL38" s="0" t="n">
        <f aca="false">CJ38-$CJ$2</f>
        <v>-23.1794695930499</v>
      </c>
      <c r="CM38" s="0" t="n">
        <f aca="false">CK38-$CK$2</f>
        <v>-22.8001828989483</v>
      </c>
      <c r="CN38" s="0" t="n">
        <f aca="false">CL38*CM38</f>
        <v>528.496146222149</v>
      </c>
      <c r="CO38" s="0" t="n">
        <f aca="false">CL38*CL38</f>
        <v>537.287810615123</v>
      </c>
      <c r="CP38" s="0" t="n">
        <f aca="false">CM38*CM38</f>
        <v>519.848340225497</v>
      </c>
    </row>
    <row r="39" customFormat="false" ht="15" hidden="false" customHeight="false" outlineLevel="0" collapsed="false">
      <c r="A39" s="1" t="n">
        <v>154.666666666667</v>
      </c>
      <c r="G39" s="7" t="n">
        <v>380</v>
      </c>
      <c r="H39" s="8" t="n">
        <v>0</v>
      </c>
      <c r="I39" s="0" t="n">
        <f aca="false">(1-EXP(-G39/$D$2)-(1-EXP(-(G39-10)/$D$2)))*$D$6</f>
        <v>0.024948032923005</v>
      </c>
      <c r="J39" s="0" t="n">
        <f aca="false">((H39-I39)^2)/I39</f>
        <v>0.024948032923005</v>
      </c>
      <c r="N39" s="1" t="n">
        <v>7.11111111111111</v>
      </c>
      <c r="O39" s="0" t="n">
        <f aca="false">RANK(N39, $N$2:$N$489, 1)</f>
        <v>37</v>
      </c>
      <c r="P39" s="0" t="n">
        <f aca="false">(O39-0.5)/$D$6</f>
        <v>0.0749486652977413</v>
      </c>
      <c r="Q39" s="0" t="n">
        <f aca="false">_xlfn.GAMMA.INV(P39, 1, 1/$D$2)</f>
        <v>0.00174160397518225</v>
      </c>
      <c r="R39" s="1" t="n">
        <v>7.11111111111111</v>
      </c>
      <c r="AL39" s="7" t="n">
        <v>190</v>
      </c>
      <c r="AM39" s="8" t="n">
        <v>0</v>
      </c>
      <c r="AN39" s="8"/>
      <c r="AV39" s="9" t="n">
        <f aca="false">SUM(AW39+AV38)</f>
        <v>1864.5</v>
      </c>
      <c r="AW39" s="1" t="n">
        <v>154.666666666667</v>
      </c>
      <c r="BH39" s="1" t="n">
        <v>154.666666666667</v>
      </c>
      <c r="BI39" s="0" t="n">
        <f aca="false">MOD(ROW(BH39)-5,10)=0</f>
        <v>0</v>
      </c>
      <c r="BJ39" s="1" t="n">
        <v>204</v>
      </c>
      <c r="BK39" s="0" t="n">
        <f aca="false">BJ39*BJ40</f>
        <v>13464</v>
      </c>
      <c r="BO39" s="1" t="n">
        <v>154.666666666667</v>
      </c>
      <c r="BP39" s="0" t="n">
        <f aca="false">BO39*BO40</f>
        <v>6590.51851851852</v>
      </c>
      <c r="BU39" s="1" t="n">
        <v>154.666666666667</v>
      </c>
      <c r="BV39" s="0" t="n">
        <f aca="false">FALSE()</f>
        <v>0</v>
      </c>
      <c r="BW39" s="1" t="n">
        <v>78.6666666666667</v>
      </c>
      <c r="CA39" s="1" t="n">
        <v>23.1111111111111</v>
      </c>
      <c r="CB39" s="1" t="n">
        <v>21.3333333333333</v>
      </c>
      <c r="CC39" s="0" t="n">
        <f aca="false">CA39-$CA$2</f>
        <v>-21.3883185033082</v>
      </c>
      <c r="CD39" s="0" t="n">
        <f aca="false">CB39-$CB$2</f>
        <v>-23.4734200319416</v>
      </c>
      <c r="CE39" s="0" t="n">
        <f aca="false">CC39*CD39</f>
        <v>502.056984005103</v>
      </c>
      <c r="CF39" s="0" t="n">
        <f aca="false">CC39*CC39</f>
        <v>457.460168398958</v>
      </c>
      <c r="CG39" s="0" t="n">
        <f aca="false">CD39*CD39</f>
        <v>551.001447995957</v>
      </c>
      <c r="CJ39" s="1" t="n">
        <v>23.1111111111111</v>
      </c>
      <c r="CK39" s="1" t="n">
        <v>107.333333333333</v>
      </c>
      <c r="CL39" s="0" t="n">
        <f aca="false">CJ39-$CJ$2</f>
        <v>-21.4016918152721</v>
      </c>
      <c r="CM39" s="0" t="n">
        <f aca="false">CK39-$CK$2</f>
        <v>62.533150434385</v>
      </c>
      <c r="CN39" s="0" t="n">
        <f aca="false">CL39*CM39</f>
        <v>-1338.31521383475</v>
      </c>
      <c r="CO39" s="0" t="n">
        <f aca="false">CL39*CL39</f>
        <v>458.032412555884</v>
      </c>
      <c r="CP39" s="0" t="n">
        <f aca="false">CM39*CM39</f>
        <v>3910.39490324942</v>
      </c>
    </row>
    <row r="40" customFormat="false" ht="15" hidden="false" customHeight="false" outlineLevel="0" collapsed="false">
      <c r="A40" s="1" t="n">
        <v>42.6111111111111</v>
      </c>
      <c r="G40" s="7" t="n">
        <v>390</v>
      </c>
      <c r="H40" s="8" t="n">
        <v>0</v>
      </c>
      <c r="I40" s="0" t="n">
        <f aca="false">(1-EXP(-G40/$D$2)-(1-EXP(-(G40-10)/$D$2)))*$D$6</f>
        <v>0.0199502792497511</v>
      </c>
      <c r="J40" s="0" t="n">
        <f aca="false">((H40-I40)^2)/I40</f>
        <v>0.0199502792497511</v>
      </c>
      <c r="N40" s="1" t="n">
        <v>7.22222222222222</v>
      </c>
      <c r="O40" s="0" t="n">
        <f aca="false">RANK(N40, $N$2:$N$489, 1)</f>
        <v>39</v>
      </c>
      <c r="P40" s="0" t="n">
        <f aca="false">(O40-0.5)/$D$6</f>
        <v>0.0790554414784394</v>
      </c>
      <c r="Q40" s="0" t="n">
        <f aca="false">_xlfn.GAMMA.INV(P40, 1, 1/$D$2)</f>
        <v>0.00184107103031734</v>
      </c>
      <c r="R40" s="1" t="n">
        <v>7.22222222222222</v>
      </c>
      <c r="AL40" s="7" t="n">
        <v>195</v>
      </c>
      <c r="AM40" s="8" t="n">
        <v>1</v>
      </c>
      <c r="AN40" s="8"/>
      <c r="AV40" s="9" t="n">
        <f aca="false">SUM(AW40+AV39)</f>
        <v>1907.11111111111</v>
      </c>
      <c r="AW40" s="1" t="n">
        <v>42.6111111111111</v>
      </c>
      <c r="BH40" s="1" t="n">
        <v>42.6111111111111</v>
      </c>
      <c r="BI40" s="0" t="n">
        <f aca="false">MOD(ROW(BH40)-5,10)=0</f>
        <v>0</v>
      </c>
      <c r="BJ40" s="1" t="n">
        <v>66</v>
      </c>
      <c r="BK40" s="0" t="n">
        <f aca="false">BJ40*BJ41</f>
        <v>5767.66666666667</v>
      </c>
      <c r="BO40" s="1" t="n">
        <v>42.6111111111111</v>
      </c>
      <c r="BP40" s="0" t="n">
        <f aca="false">BO40*BO41</f>
        <v>227.259259259259</v>
      </c>
      <c r="BU40" s="1" t="n">
        <v>42.6111111111111</v>
      </c>
      <c r="BV40" s="0" t="n">
        <f aca="false">TRUE()</f>
        <v>1</v>
      </c>
      <c r="BW40" s="1" t="n">
        <v>64</v>
      </c>
      <c r="CA40" s="1" t="n">
        <v>10.2222222222222</v>
      </c>
      <c r="CB40" s="1" t="n">
        <v>23.1111111111111</v>
      </c>
      <c r="CC40" s="0" t="n">
        <f aca="false">CA40-$CA$2</f>
        <v>-34.2772073921971</v>
      </c>
      <c r="CD40" s="0" t="n">
        <f aca="false">CB40-$CB$2</f>
        <v>-21.6956422541638</v>
      </c>
      <c r="CE40" s="0" t="n">
        <f aca="false">CC40*CD40</f>
        <v>743.666029052889</v>
      </c>
      <c r="CF40" s="0" t="n">
        <f aca="false">CC40*CC40</f>
        <v>1174.92694660769</v>
      </c>
      <c r="CG40" s="0" t="n">
        <f aca="false">CD40*CD40</f>
        <v>470.700892820659</v>
      </c>
      <c r="CJ40" s="1" t="n">
        <v>10.2222222222222</v>
      </c>
      <c r="CK40" s="1" t="n">
        <v>21.3333333333333</v>
      </c>
      <c r="CL40" s="0" t="n">
        <f aca="false">CJ40-$CJ$2</f>
        <v>-34.290580704161</v>
      </c>
      <c r="CM40" s="0" t="n">
        <f aca="false">CK40-$CK$2</f>
        <v>-23.466849565615</v>
      </c>
      <c r="CN40" s="0" t="n">
        <f aca="false">CL40*CM40</f>
        <v>804.691898902126</v>
      </c>
      <c r="CO40" s="0" t="n">
        <f aca="false">CL40*CL40</f>
        <v>1175.84392502858</v>
      </c>
      <c r="CP40" s="0" t="n">
        <f aca="false">CM40*CM40</f>
        <v>550.693028535205</v>
      </c>
    </row>
    <row r="41" customFormat="false" ht="15" hidden="false" customHeight="false" outlineLevel="0" collapsed="false">
      <c r="A41" s="1" t="n">
        <v>5.33333333333333</v>
      </c>
      <c r="G41" s="7" t="n">
        <v>400</v>
      </c>
      <c r="H41" s="8" t="n">
        <v>0</v>
      </c>
      <c r="I41" s="0" t="n">
        <f aca="false">(1-EXP(-G41/$D$2)-(1-EXP(-(G41-10)/$D$2)))*$D$6</f>
        <v>0.0159537083893569</v>
      </c>
      <c r="J41" s="0" t="n">
        <f aca="false">((H41-I41)^2)/I41</f>
        <v>0.0159537083893569</v>
      </c>
      <c r="N41" s="1" t="n">
        <v>7.22222222222222</v>
      </c>
      <c r="O41" s="0" t="n">
        <f aca="false">RANK(N41, $N$2:$N$489, 1)</f>
        <v>39</v>
      </c>
      <c r="P41" s="0" t="n">
        <f aca="false">(O41-0.5)/$D$6</f>
        <v>0.0790554414784394</v>
      </c>
      <c r="Q41" s="0" t="n">
        <f aca="false">_xlfn.GAMMA.INV(P41, 1, 1/$D$2)</f>
        <v>0.00184107103031734</v>
      </c>
      <c r="R41" s="1" t="n">
        <v>7.22222222222222</v>
      </c>
      <c r="AL41" s="7" t="n">
        <v>200</v>
      </c>
      <c r="AM41" s="8" t="n">
        <v>0</v>
      </c>
      <c r="AN41" s="8"/>
      <c r="AV41" s="9" t="n">
        <f aca="false">SUM(AW41+AV40)</f>
        <v>1912.44444444444</v>
      </c>
      <c r="AW41" s="1" t="n">
        <v>5.33333333333333</v>
      </c>
      <c r="BH41" s="1" t="n">
        <v>5.33333333333333</v>
      </c>
      <c r="BI41" s="0" t="n">
        <f aca="false">MOD(ROW(BH41)-5,10)=0</f>
        <v>0</v>
      </c>
      <c r="BJ41" s="1" t="n">
        <v>87.3888888888889</v>
      </c>
      <c r="BK41" s="0" t="n">
        <f aca="false">BJ41*BJ42</f>
        <v>1199.16975308642</v>
      </c>
      <c r="BO41" s="1" t="n">
        <v>5.33333333333333</v>
      </c>
      <c r="BP41" s="0" t="n">
        <f aca="false">BO41*BO42</f>
        <v>93.3333333333333</v>
      </c>
      <c r="BU41" s="1" t="n">
        <v>5.33333333333333</v>
      </c>
      <c r="BV41" s="0" t="n">
        <f aca="false">FALSE()</f>
        <v>0</v>
      </c>
      <c r="BW41" s="1" t="n">
        <v>45.2222222222222</v>
      </c>
      <c r="CA41" s="1" t="n">
        <v>154.666666666667</v>
      </c>
      <c r="CB41" s="1" t="n">
        <v>10.2222222222222</v>
      </c>
      <c r="CC41" s="0" t="n">
        <f aca="false">CA41-$CA$2</f>
        <v>110.167237052247</v>
      </c>
      <c r="CD41" s="0" t="n">
        <f aca="false">CB41-$CB$2</f>
        <v>-34.5845311430527</v>
      </c>
      <c r="CE41" s="0" t="n">
        <f aca="false">CC41*CD41</f>
        <v>-3810.08224077752</v>
      </c>
      <c r="CF41" s="0" t="n">
        <f aca="false">CC41*CC41</f>
        <v>12136.820119726</v>
      </c>
      <c r="CG41" s="0" t="n">
        <f aca="false">CD41*CD41</f>
        <v>1196.08979438478</v>
      </c>
      <c r="CJ41" s="1" t="n">
        <v>154.666666666667</v>
      </c>
      <c r="CK41" s="1" t="n">
        <v>23.1111111111111</v>
      </c>
      <c r="CL41" s="0" t="n">
        <f aca="false">CJ41-$CJ$2</f>
        <v>110.153863740283</v>
      </c>
      <c r="CM41" s="0" t="n">
        <f aca="false">CK41-$CK$2</f>
        <v>-21.6890717878372</v>
      </c>
      <c r="CN41" s="0" t="n">
        <f aca="false">CL41*CM41</f>
        <v>-2389.13505837065</v>
      </c>
      <c r="CO41" s="0" t="n">
        <f aca="false">CL41*CL41</f>
        <v>12133.8736969129</v>
      </c>
      <c r="CP41" s="0" t="n">
        <f aca="false">CM41*CM41</f>
        <v>470.415835017957</v>
      </c>
    </row>
    <row r="42" customFormat="false" ht="15" hidden="false" customHeight="false" outlineLevel="0" collapsed="false">
      <c r="A42" s="1" t="n">
        <v>17.5</v>
      </c>
      <c r="G42" s="7" t="n">
        <v>410</v>
      </c>
      <c r="H42" s="8" t="n">
        <v>0</v>
      </c>
      <c r="I42" s="0" t="n">
        <f aca="false">(1-EXP(-G42/$D$2)-(1-EXP(-(G42-10)/$D$2)))*$D$6</f>
        <v>0.0127577568307526</v>
      </c>
      <c r="J42" s="0" t="n">
        <f aca="false">((H42-I42)^2)/I42</f>
        <v>0.0127577568307526</v>
      </c>
      <c r="N42" s="1" t="n">
        <v>7.22222222222222</v>
      </c>
      <c r="O42" s="0" t="n">
        <f aca="false">RANK(N42, $N$2:$N$489, 1)</f>
        <v>39</v>
      </c>
      <c r="P42" s="0" t="n">
        <f aca="false">(O42-0.5)/$D$6</f>
        <v>0.0790554414784394</v>
      </c>
      <c r="Q42" s="0" t="n">
        <f aca="false">_xlfn.GAMMA.INV(P42, 1, 1/$D$2)</f>
        <v>0.00184107103031734</v>
      </c>
      <c r="R42" s="1" t="n">
        <v>7.22222222222222</v>
      </c>
      <c r="AL42" s="7" t="n">
        <v>205</v>
      </c>
      <c r="AM42" s="8" t="n">
        <v>2</v>
      </c>
      <c r="AN42" s="8"/>
      <c r="AV42" s="9" t="n">
        <f aca="false">SUM(AW42+AV41)</f>
        <v>1929.94444444444</v>
      </c>
      <c r="AW42" s="1" t="n">
        <v>17.5</v>
      </c>
      <c r="BH42" s="1" t="n">
        <v>17.5</v>
      </c>
      <c r="BI42" s="0" t="n">
        <f aca="false">MOD(ROW(BH42)-5,10)=0</f>
        <v>0</v>
      </c>
      <c r="BJ42" s="1" t="n">
        <v>13.7222222222222</v>
      </c>
      <c r="BK42" s="0" t="n">
        <f aca="false">BJ42*BJ43</f>
        <v>219.555555555556</v>
      </c>
      <c r="BO42" s="1" t="n">
        <v>17.5</v>
      </c>
      <c r="BP42" s="0" t="n">
        <f aca="false">BO42*BO43</f>
        <v>126.388888888889</v>
      </c>
      <c r="BU42" s="1" t="n">
        <v>17.5</v>
      </c>
      <c r="BV42" s="0" t="n">
        <f aca="false">TRUE()</f>
        <v>1</v>
      </c>
      <c r="BW42" s="1" t="n">
        <v>78</v>
      </c>
      <c r="CA42" s="1" t="n">
        <v>42.6111111111111</v>
      </c>
      <c r="CB42" s="1" t="n">
        <v>154.666666666667</v>
      </c>
      <c r="CC42" s="0" t="n">
        <f aca="false">CA42-$CA$2</f>
        <v>-1.88831850330826</v>
      </c>
      <c r="CD42" s="0" t="n">
        <f aca="false">CB42-$CB$2</f>
        <v>109.859913301392</v>
      </c>
      <c r="CE42" s="0" t="n">
        <f aca="false">CC42*CD42</f>
        <v>-207.450507058859</v>
      </c>
      <c r="CF42" s="0" t="n">
        <f aca="false">CC42*CC42</f>
        <v>3.56574676993633</v>
      </c>
      <c r="CG42" s="0" t="n">
        <f aca="false">CD42*CD42</f>
        <v>12069.2005505893</v>
      </c>
      <c r="CJ42" s="1" t="n">
        <v>42.6111111111111</v>
      </c>
      <c r="CK42" s="1" t="n">
        <v>10.2222222222222</v>
      </c>
      <c r="CL42" s="0" t="n">
        <f aca="false">CJ42-$CJ$2</f>
        <v>-1.90169181527208</v>
      </c>
      <c r="CM42" s="0" t="n">
        <f aca="false">CK42-$CK$2</f>
        <v>-34.5779606767261</v>
      </c>
      <c r="CN42" s="0" t="n">
        <f aca="false">CL42*CM42</f>
        <v>65.7566248077299</v>
      </c>
      <c r="CO42" s="0" t="n">
        <f aca="false">CL42*CL42</f>
        <v>3.61643176027282</v>
      </c>
      <c r="CP42" s="0" t="n">
        <f aca="false">CM42*CM42</f>
        <v>1195.63536456122</v>
      </c>
    </row>
    <row r="43" customFormat="false" ht="15" hidden="false" customHeight="false" outlineLevel="0" collapsed="false">
      <c r="A43" s="1" t="n">
        <v>7.22222222222222</v>
      </c>
      <c r="G43" s="7" t="n">
        <v>420</v>
      </c>
      <c r="H43" s="8" t="n">
        <v>0</v>
      </c>
      <c r="I43" s="0" t="n">
        <f aca="false">(1-EXP(-G43/$D$2)-(1-EXP(-(G43-10)/$D$2)))*$D$6</f>
        <v>0.0102020392613432</v>
      </c>
      <c r="J43" s="0" t="n">
        <f aca="false">((H43-I43)^2)/I43</f>
        <v>0.0102020392613432</v>
      </c>
      <c r="N43" s="1" t="n">
        <v>7.33333333333333</v>
      </c>
      <c r="O43" s="0" t="n">
        <f aca="false">RANK(N43, $N$2:$N$489, 1)</f>
        <v>42</v>
      </c>
      <c r="P43" s="0" t="n">
        <f aca="false">(O43-0.5)/$D$6</f>
        <v>0.0852156057494867</v>
      </c>
      <c r="Q43" s="0" t="n">
        <f aca="false">_xlfn.GAMMA.INV(P43, 1, 1/$D$2)</f>
        <v>0.00199110638383127</v>
      </c>
      <c r="R43" s="1" t="n">
        <v>7.33333333333333</v>
      </c>
      <c r="AL43" s="7" t="n">
        <v>210</v>
      </c>
      <c r="AM43" s="8" t="n">
        <v>0</v>
      </c>
      <c r="AN43" s="8"/>
      <c r="AV43" s="9" t="n">
        <f aca="false">SUM(AW43+AV42)</f>
        <v>1937.16666666667</v>
      </c>
      <c r="AW43" s="1" t="n">
        <v>7.22222222222222</v>
      </c>
      <c r="BH43" s="1" t="n">
        <v>7.22222222222222</v>
      </c>
      <c r="BI43" s="0" t="n">
        <f aca="false">MOD(ROW(BH43)-5,10)=0</f>
        <v>0</v>
      </c>
      <c r="BJ43" s="1" t="n">
        <v>16</v>
      </c>
      <c r="BK43" s="0" t="n">
        <f aca="false">BJ43*BJ44</f>
        <v>684.444444444445</v>
      </c>
      <c r="BO43" s="1" t="n">
        <v>7.22222222222222</v>
      </c>
      <c r="BP43" s="0" t="n">
        <f aca="false">BO43*BO44</f>
        <v>48.1481481481482</v>
      </c>
      <c r="BU43" s="1" t="n">
        <v>7.22222222222222</v>
      </c>
      <c r="BV43" s="0" t="n">
        <f aca="false">FALSE()</f>
        <v>0</v>
      </c>
      <c r="BW43" s="1" t="n">
        <v>18.6666666666667</v>
      </c>
      <c r="CA43" s="1" t="n">
        <v>5.33333333333333</v>
      </c>
      <c r="CB43" s="1" t="n">
        <v>42.6111111111111</v>
      </c>
      <c r="CC43" s="0" t="n">
        <f aca="false">CA43-$CA$2</f>
        <v>-39.166096281086</v>
      </c>
      <c r="CD43" s="0" t="n">
        <f aca="false">CB43-$CB$2</f>
        <v>-2.19564225416383</v>
      </c>
      <c r="CE43" s="0" t="n">
        <f aca="false">CC43*CD43</f>
        <v>85.9947359254013</v>
      </c>
      <c r="CF43" s="0" t="n">
        <f aca="false">CC43*CC43</f>
        <v>1533.9830978993</v>
      </c>
      <c r="CG43" s="0" t="n">
        <f aca="false">CD43*CD43</f>
        <v>4.82084490826962</v>
      </c>
      <c r="CJ43" s="1" t="n">
        <v>5.33333333333333</v>
      </c>
      <c r="CK43" s="1" t="n">
        <v>154.666666666667</v>
      </c>
      <c r="CL43" s="0" t="n">
        <f aca="false">CJ43-$CJ$2</f>
        <v>-39.1794695930499</v>
      </c>
      <c r="CM43" s="0" t="n">
        <f aca="false">CK43-$CK$2</f>
        <v>109.866483767718</v>
      </c>
      <c r="CN43" s="0" t="n">
        <f aca="false">CL43*CM43</f>
        <v>-4304.51056007262</v>
      </c>
      <c r="CO43" s="0" t="n">
        <f aca="false">CL43*CL43</f>
        <v>1535.03083759272</v>
      </c>
      <c r="CP43" s="0" t="n">
        <f aca="false">CM43*CM43</f>
        <v>12070.6442554823</v>
      </c>
    </row>
    <row r="44" customFormat="false" ht="15" hidden="false" customHeight="false" outlineLevel="0" collapsed="false">
      <c r="A44" s="1" t="n">
        <v>6.66666666666667</v>
      </c>
      <c r="G44" s="7" t="n">
        <v>430</v>
      </c>
      <c r="H44" s="8" t="n">
        <v>0</v>
      </c>
      <c r="I44" s="0" t="n">
        <f aca="false">(1-EXP(-G44/$D$2)-(1-EXP(-(G44-10)/$D$2)))*$D$6</f>
        <v>0.00815829980701166</v>
      </c>
      <c r="J44" s="0" t="n">
        <f aca="false">((H44-I44)^2)/I44</f>
        <v>0.00815829980701166</v>
      </c>
      <c r="N44" s="1" t="n">
        <v>7.5</v>
      </c>
      <c r="O44" s="0" t="n">
        <f aca="false">RANK(N44, $N$2:$N$489, 1)</f>
        <v>43</v>
      </c>
      <c r="P44" s="0" t="n">
        <f aca="false">(O44-0.5)/$D$6</f>
        <v>0.0872689938398357</v>
      </c>
      <c r="Q44" s="0" t="n">
        <f aca="false">_xlfn.GAMMA.INV(P44, 1, 1/$D$2)</f>
        <v>0.00204134277297397</v>
      </c>
      <c r="R44" s="1" t="n">
        <v>7.5</v>
      </c>
      <c r="AL44" s="7" t="n">
        <v>215</v>
      </c>
      <c r="AM44" s="8" t="n">
        <v>1</v>
      </c>
      <c r="AN44" s="8"/>
      <c r="AV44" s="9" t="n">
        <f aca="false">SUM(AW44+AV43)</f>
        <v>1943.83333333333</v>
      </c>
      <c r="AW44" s="1" t="n">
        <v>6.66666666666667</v>
      </c>
      <c r="BH44" s="1" t="n">
        <v>6.66666666666667</v>
      </c>
      <c r="BI44" s="0" t="n">
        <f aca="false">MOD(ROW(BH44)-5,10)=0</f>
        <v>0</v>
      </c>
      <c r="BJ44" s="1" t="n">
        <v>42.7777777777778</v>
      </c>
      <c r="BK44" s="0" t="n">
        <f aca="false">BJ44*BJ45</f>
        <v>332.716049382716</v>
      </c>
      <c r="BO44" s="1" t="n">
        <v>6.66666666666667</v>
      </c>
      <c r="BP44" s="0" t="n">
        <f aca="false">BO44*BO45</f>
        <v>71.1111111111111</v>
      </c>
      <c r="BU44" s="1" t="n">
        <v>6.66666666666667</v>
      </c>
      <c r="BV44" s="0" t="n">
        <f aca="false">TRUE()</f>
        <v>1</v>
      </c>
      <c r="BW44" s="1" t="n">
        <v>32</v>
      </c>
      <c r="CA44" s="1" t="n">
        <v>17.5</v>
      </c>
      <c r="CB44" s="1" t="n">
        <v>5.33333333333333</v>
      </c>
      <c r="CC44" s="0" t="n">
        <f aca="false">CA44-$CA$2</f>
        <v>-26.9994296144194</v>
      </c>
      <c r="CD44" s="0" t="n">
        <f aca="false">CB44-$CB$2</f>
        <v>-39.4734200319416</v>
      </c>
      <c r="CE44" s="0" t="n">
        <f aca="false">CC44*CD44</f>
        <v>1065.75982579282</v>
      </c>
      <c r="CF44" s="0" t="n">
        <f aca="false">CC44*CC44</f>
        <v>728.969199503985</v>
      </c>
      <c r="CG44" s="0" t="n">
        <f aca="false">CD44*CD44</f>
        <v>1558.15088901809</v>
      </c>
      <c r="CJ44" s="1" t="n">
        <v>17.5</v>
      </c>
      <c r="CK44" s="1" t="n">
        <v>42.6111111111111</v>
      </c>
      <c r="CL44" s="0" t="n">
        <f aca="false">CJ44-$CJ$2</f>
        <v>-27.0128029263832</v>
      </c>
      <c r="CM44" s="0" t="n">
        <f aca="false">CK44-$CK$2</f>
        <v>-2.18907178783724</v>
      </c>
      <c r="CN44" s="0" t="n">
        <f aca="false">CL44*CM44</f>
        <v>59.1329647965526</v>
      </c>
      <c r="CO44" s="0" t="n">
        <f aca="false">CL44*CL44</f>
        <v>729.691521939616</v>
      </c>
      <c r="CP44" s="0" t="n">
        <f aca="false">CM44*CM44</f>
        <v>4.79203529230491</v>
      </c>
    </row>
    <row r="45" customFormat="false" ht="15" hidden="false" customHeight="false" outlineLevel="0" collapsed="false">
      <c r="A45" s="1" t="n">
        <v>10.6666666666667</v>
      </c>
      <c r="G45" s="7" t="n">
        <v>440</v>
      </c>
      <c r="H45" s="8" t="n">
        <v>1</v>
      </c>
      <c r="I45" s="0" t="n">
        <f aca="false">(1-EXP(-G45/$D$2)-(1-EXP(-(G45-10)/$D$2)))*$D$6</f>
        <v>0.00652397565192764</v>
      </c>
      <c r="J45" s="0" t="n">
        <f aca="false">((H45-I45)^2)/I45</f>
        <v>151.28729222998</v>
      </c>
      <c r="N45" s="1" t="n">
        <v>7.5</v>
      </c>
      <c r="O45" s="0" t="n">
        <f aca="false">RANK(N45, $N$2:$N$489, 1)</f>
        <v>43</v>
      </c>
      <c r="P45" s="0" t="n">
        <f aca="false">(O45-0.5)/$D$6</f>
        <v>0.0872689938398357</v>
      </c>
      <c r="Q45" s="0" t="n">
        <f aca="false">_xlfn.GAMMA.INV(P45, 1, 1/$D$2)</f>
        <v>0.00204134277297397</v>
      </c>
      <c r="R45" s="1" t="n">
        <v>7.5</v>
      </c>
      <c r="AL45" s="7" t="n">
        <v>220</v>
      </c>
      <c r="AM45" s="8" t="n">
        <v>0</v>
      </c>
      <c r="AN45" s="8"/>
      <c r="AV45" s="9" t="n">
        <f aca="false">SUM(AW45+AV44)</f>
        <v>1954.5</v>
      </c>
      <c r="AW45" s="1" t="n">
        <v>10.6666666666667</v>
      </c>
      <c r="BH45" s="1" t="n">
        <v>10.6666666666667</v>
      </c>
      <c r="BI45" s="0" t="n">
        <f aca="false">MOD(ROW(BH45)-5,10)=0</f>
        <v>1</v>
      </c>
      <c r="BJ45" s="1" t="n">
        <v>7.77777777777778</v>
      </c>
      <c r="BK45" s="0" t="n">
        <f aca="false">BJ45*BJ46</f>
        <v>522.83950617284</v>
      </c>
      <c r="BO45" s="1" t="n">
        <v>10.6666666666667</v>
      </c>
      <c r="BP45" s="0" t="n">
        <f aca="false">BO45*BO46</f>
        <v>41.4814814814815</v>
      </c>
      <c r="BU45" s="1" t="n">
        <v>10.6666666666667</v>
      </c>
      <c r="BV45" s="0" t="n">
        <f aca="false">FALSE()</f>
        <v>0</v>
      </c>
      <c r="BW45" s="1" t="n">
        <v>434.444444444445</v>
      </c>
      <c r="CA45" s="1" t="n">
        <v>7.22222222222222</v>
      </c>
      <c r="CB45" s="1" t="n">
        <v>17.5</v>
      </c>
      <c r="CC45" s="0" t="n">
        <f aca="false">CA45-$CA$2</f>
        <v>-37.2772073921971</v>
      </c>
      <c r="CD45" s="0" t="n">
        <f aca="false">CB45-$CB$2</f>
        <v>-27.3067533652749</v>
      </c>
      <c r="CE45" s="0" t="n">
        <f aca="false">CC45*CD45</f>
        <v>1017.91950840493</v>
      </c>
      <c r="CF45" s="0" t="n">
        <f aca="false">CC45*CC45</f>
        <v>1389.59019096088</v>
      </c>
      <c r="CG45" s="0" t="n">
        <f aca="false">CD45*CD45</f>
        <v>745.658779351954</v>
      </c>
      <c r="CJ45" s="1" t="n">
        <v>7.22222222222222</v>
      </c>
      <c r="CK45" s="1" t="n">
        <v>5.33333333333333</v>
      </c>
      <c r="CL45" s="0" t="n">
        <f aca="false">CJ45-$CJ$2</f>
        <v>-37.290580704161</v>
      </c>
      <c r="CM45" s="0" t="n">
        <f aca="false">CK45-$CK$2</f>
        <v>-39.466849565615</v>
      </c>
      <c r="CN45" s="0" t="n">
        <f aca="false">CL45*CM45</f>
        <v>1471.74173886555</v>
      </c>
      <c r="CO45" s="0" t="n">
        <f aca="false">CL45*CL45</f>
        <v>1390.58740925354</v>
      </c>
      <c r="CP45" s="0" t="n">
        <f aca="false">CM45*CM45</f>
        <v>1557.63221463489</v>
      </c>
    </row>
    <row r="46" customFormat="false" ht="15" hidden="false" customHeight="false" outlineLevel="0" collapsed="false">
      <c r="A46" s="1" t="n">
        <v>3.88888888888889</v>
      </c>
      <c r="G46" s="16" t="s">
        <v>36</v>
      </c>
      <c r="H46" s="16" t="n">
        <v>0</v>
      </c>
      <c r="N46" s="1" t="n">
        <v>7.5</v>
      </c>
      <c r="O46" s="0" t="n">
        <f aca="false">RANK(N46, $N$2:$N$489, 1)</f>
        <v>43</v>
      </c>
      <c r="P46" s="0" t="n">
        <f aca="false">(O46-0.5)/$D$6</f>
        <v>0.0872689938398357</v>
      </c>
      <c r="Q46" s="0" t="n">
        <f aca="false">_xlfn.GAMMA.INV(P46, 1, 1/$D$2)</f>
        <v>0.00204134277297397</v>
      </c>
      <c r="R46" s="1" t="n">
        <v>7.5</v>
      </c>
      <c r="AL46" s="7" t="n">
        <v>225</v>
      </c>
      <c r="AM46" s="8" t="n">
        <v>0</v>
      </c>
      <c r="AN46" s="8"/>
      <c r="AV46" s="9" t="n">
        <f aca="false">SUM(AW46+AV45)</f>
        <v>1958.38888888889</v>
      </c>
      <c r="AW46" s="1" t="n">
        <v>3.88888888888889</v>
      </c>
      <c r="BH46" s="1" t="n">
        <v>3.88888888888889</v>
      </c>
      <c r="BI46" s="0" t="n">
        <f aca="false">MOD(ROW(BH46)-5,10)=0</f>
        <v>0</v>
      </c>
      <c r="BJ46" s="1" t="n">
        <v>67.2222222222222</v>
      </c>
      <c r="BK46" s="0" t="n">
        <f aca="false">BJ46*BJ47</f>
        <v>4634.5987654321</v>
      </c>
      <c r="BO46" s="1" t="n">
        <v>3.88888888888889</v>
      </c>
      <c r="BP46" s="0" t="n">
        <f aca="false">BO46*BO47</f>
        <v>142.592592592593</v>
      </c>
      <c r="BU46" s="1" t="n">
        <v>3.88888888888889</v>
      </c>
      <c r="BV46" s="0" t="n">
        <f aca="false">TRUE()</f>
        <v>1</v>
      </c>
      <c r="BW46" s="1" t="n">
        <v>18</v>
      </c>
      <c r="CA46" s="1" t="n">
        <v>6.66666666666667</v>
      </c>
      <c r="CB46" s="1" t="n">
        <v>7.22222222222222</v>
      </c>
      <c r="CC46" s="0" t="n">
        <f aca="false">CA46-$CA$2</f>
        <v>-37.8327629477527</v>
      </c>
      <c r="CD46" s="0" t="n">
        <f aca="false">CB46-$CB$2</f>
        <v>-37.5845311430527</v>
      </c>
      <c r="CE46" s="0" t="n">
        <f aca="false">CC46*CD46</f>
        <v>1421.92665723754</v>
      </c>
      <c r="CF46" s="0" t="n">
        <f aca="false">CC46*CC46</f>
        <v>1431.31795226085</v>
      </c>
      <c r="CG46" s="0" t="n">
        <f aca="false">CD46*CD46</f>
        <v>1412.5969812431</v>
      </c>
      <c r="CJ46" s="1" t="n">
        <v>6.66666666666667</v>
      </c>
      <c r="CK46" s="1" t="n">
        <v>17.5</v>
      </c>
      <c r="CL46" s="0" t="n">
        <f aca="false">CJ46-$CJ$2</f>
        <v>-37.8461362597165</v>
      </c>
      <c r="CM46" s="0" t="n">
        <f aca="false">CK46-$CK$2</f>
        <v>-27.3001828989483</v>
      </c>
      <c r="CN46" s="0" t="n">
        <f aca="false">CL46*CM46</f>
        <v>1033.20644190878</v>
      </c>
      <c r="CO46" s="0" t="n">
        <f aca="false">CL46*CL46</f>
        <v>1432.33002978903</v>
      </c>
      <c r="CP46" s="0" t="n">
        <f aca="false">CM46*CM46</f>
        <v>745.299986316032</v>
      </c>
    </row>
    <row r="47" customFormat="false" ht="15" hidden="false" customHeight="false" outlineLevel="0" collapsed="false">
      <c r="A47" s="1" t="n">
        <v>36.6666666666667</v>
      </c>
      <c r="N47" s="1" t="n">
        <v>7.55555555555556</v>
      </c>
      <c r="O47" s="0" t="n">
        <f aca="false">RANK(N47, $N$2:$N$489, 1)</f>
        <v>46</v>
      </c>
      <c r="P47" s="0" t="n">
        <f aca="false">(O47-0.5)/$D$6</f>
        <v>0.093429158110883</v>
      </c>
      <c r="Q47" s="0" t="n">
        <f aca="false">_xlfn.GAMMA.INV(P47, 1, 1/$D$2)</f>
        <v>0.00219273285782124</v>
      </c>
      <c r="R47" s="1" t="n">
        <v>7.55555555555556</v>
      </c>
      <c r="AL47" s="7" t="n">
        <v>230</v>
      </c>
      <c r="AM47" s="8" t="n">
        <v>2</v>
      </c>
      <c r="AN47" s="8"/>
      <c r="AV47" s="9" t="n">
        <f aca="false">SUM(AW47+AV46)</f>
        <v>1995.05555555556</v>
      </c>
      <c r="AW47" s="1" t="n">
        <v>36.6666666666667</v>
      </c>
      <c r="BH47" s="1" t="n">
        <v>36.6666666666667</v>
      </c>
      <c r="BI47" s="0" t="n">
        <f aca="false">MOD(ROW(BH47)-5,10)=0</f>
        <v>0</v>
      </c>
      <c r="BJ47" s="1" t="n">
        <v>68.9444444444444</v>
      </c>
      <c r="BK47" s="0" t="n">
        <f aca="false">BJ47*BJ48</f>
        <v>704.765432098765</v>
      </c>
      <c r="BO47" s="1" t="n">
        <v>36.6666666666667</v>
      </c>
      <c r="BP47" s="0" t="n">
        <f aca="false">BO47*BO48</f>
        <v>325.925925925926</v>
      </c>
      <c r="BU47" s="1" t="n">
        <v>36.6666666666667</v>
      </c>
      <c r="BV47" s="0" t="n">
        <f aca="false">FALSE()</f>
        <v>0</v>
      </c>
      <c r="BW47" s="1" t="n">
        <v>7.11111111111111</v>
      </c>
      <c r="CA47" s="1" t="n">
        <v>10.6666666666667</v>
      </c>
      <c r="CB47" s="1" t="n">
        <v>6.66666666666667</v>
      </c>
      <c r="CC47" s="0" t="n">
        <f aca="false">CA47-$CA$2</f>
        <v>-33.8327629477527</v>
      </c>
      <c r="CD47" s="0" t="n">
        <f aca="false">CB47-$CB$2</f>
        <v>-38.1400866986083</v>
      </c>
      <c r="CE47" s="0" t="n">
        <f aca="false">CC47*CD47</f>
        <v>1290.38451208075</v>
      </c>
      <c r="CF47" s="0" t="n">
        <f aca="false">CC47*CC47</f>
        <v>1144.65584867883</v>
      </c>
      <c r="CG47" s="0" t="n">
        <f aca="false">CD47*CD47</f>
        <v>1454.66621337736</v>
      </c>
      <c r="CJ47" s="1" t="n">
        <v>10.6666666666667</v>
      </c>
      <c r="CK47" s="1" t="n">
        <v>7.22222222222222</v>
      </c>
      <c r="CL47" s="0" t="n">
        <f aca="false">CJ47-$CJ$2</f>
        <v>-33.8461362597165</v>
      </c>
      <c r="CM47" s="0" t="n">
        <f aca="false">CK47-$CK$2</f>
        <v>-37.5779606767261</v>
      </c>
      <c r="CN47" s="0" t="n">
        <f aca="false">CL47*CM47</f>
        <v>1271.86877742674</v>
      </c>
      <c r="CO47" s="0" t="n">
        <f aca="false">CL47*CL47</f>
        <v>1145.5609397113</v>
      </c>
      <c r="CP47" s="0" t="n">
        <f aca="false">CM47*CM47</f>
        <v>1412.10312862157</v>
      </c>
    </row>
    <row r="48" customFormat="false" ht="15" hidden="false" customHeight="false" outlineLevel="0" collapsed="false">
      <c r="A48" s="1" t="n">
        <v>8.88888888888889</v>
      </c>
      <c r="N48" s="1" t="n">
        <v>7.77777777777778</v>
      </c>
      <c r="O48" s="0" t="n">
        <f aca="false">RANK(N48, $N$2:$N$489, 1)</f>
        <v>47</v>
      </c>
      <c r="P48" s="0" t="n">
        <f aca="false">(O48-0.5)/$D$6</f>
        <v>0.095482546201232</v>
      </c>
      <c r="Q48" s="0" t="n">
        <f aca="false">_xlfn.GAMMA.INV(P48, 1, 1/$D$2)</f>
        <v>0.00224342490621112</v>
      </c>
      <c r="R48" s="1" t="n">
        <v>7.77777777777778</v>
      </c>
      <c r="AL48" s="7" t="n">
        <v>235</v>
      </c>
      <c r="AM48" s="8" t="n">
        <v>0</v>
      </c>
      <c r="AN48" s="8"/>
      <c r="AV48" s="9" t="n">
        <f aca="false">SUM(AW48+AV47)</f>
        <v>2003.94444444444</v>
      </c>
      <c r="AW48" s="1" t="n">
        <v>8.88888888888889</v>
      </c>
      <c r="BH48" s="1" t="n">
        <v>8.88888888888889</v>
      </c>
      <c r="BI48" s="0" t="n">
        <f aca="false">MOD(ROW(BH48)-5,10)=0</f>
        <v>0</v>
      </c>
      <c r="BJ48" s="1" t="n">
        <v>10.2222222222222</v>
      </c>
      <c r="BK48" s="0" t="n">
        <f aca="false">BJ48*BJ49</f>
        <v>841.62962962963</v>
      </c>
      <c r="BO48" s="1" t="n">
        <v>8.88888888888889</v>
      </c>
      <c r="BP48" s="0" t="n">
        <f aca="false">BO48*BO49</f>
        <v>177.777777777778</v>
      </c>
      <c r="BU48" s="1" t="n">
        <v>8.88888888888889</v>
      </c>
      <c r="BV48" s="0" t="n">
        <f aca="false">TRUE()</f>
        <v>1</v>
      </c>
      <c r="BW48" s="1" t="n">
        <v>11.6666666666667</v>
      </c>
      <c r="CA48" s="1" t="n">
        <v>3.88888888888889</v>
      </c>
      <c r="CB48" s="1" t="n">
        <v>10.6666666666667</v>
      </c>
      <c r="CC48" s="0" t="n">
        <f aca="false">CA48-$CA$2</f>
        <v>-40.6105407255305</v>
      </c>
      <c r="CD48" s="0" t="n">
        <f aca="false">CB48-$CB$2</f>
        <v>-34.1400866986083</v>
      </c>
      <c r="CE48" s="0" t="n">
        <f aca="false">CC48*CD48</f>
        <v>1386.44738124697</v>
      </c>
      <c r="CF48" s="0" t="n">
        <f aca="false">CC48*CC48</f>
        <v>1649.21601801997</v>
      </c>
      <c r="CG48" s="0" t="n">
        <f aca="false">CD48*CD48</f>
        <v>1165.54551978849</v>
      </c>
      <c r="CJ48" s="1" t="n">
        <v>3.88888888888889</v>
      </c>
      <c r="CK48" s="1" t="n">
        <v>6.66666666666667</v>
      </c>
      <c r="CL48" s="0" t="n">
        <f aca="false">CJ48-$CJ$2</f>
        <v>-40.6239140374943</v>
      </c>
      <c r="CM48" s="0" t="n">
        <f aca="false">CK48-$CK$2</f>
        <v>-38.1335162322817</v>
      </c>
      <c r="CN48" s="0" t="n">
        <f aca="false">CL48*CM48</f>
        <v>1549.1326853676</v>
      </c>
      <c r="CO48" s="0" t="n">
        <f aca="false">CL48*CL48</f>
        <v>1650.30239172573</v>
      </c>
      <c r="CP48" s="0" t="n">
        <f aca="false">CM48*CM48</f>
        <v>1454.16506023769</v>
      </c>
    </row>
    <row r="49" customFormat="false" ht="15" hidden="false" customHeight="false" outlineLevel="0" collapsed="false">
      <c r="A49" s="1" t="n">
        <v>20</v>
      </c>
      <c r="N49" s="1" t="n">
        <v>7.77777777777778</v>
      </c>
      <c r="O49" s="0" t="n">
        <f aca="false">RANK(N49, $N$2:$N$489, 1)</f>
        <v>47</v>
      </c>
      <c r="P49" s="0" t="n">
        <f aca="false">(O49-0.5)/$D$6</f>
        <v>0.095482546201232</v>
      </c>
      <c r="Q49" s="0" t="n">
        <f aca="false">_xlfn.GAMMA.INV(P49, 1, 1/$D$2)</f>
        <v>0.00224342490621112</v>
      </c>
      <c r="R49" s="1" t="n">
        <v>7.77777777777778</v>
      </c>
      <c r="AL49" s="7" t="n">
        <v>240</v>
      </c>
      <c r="AM49" s="8" t="n">
        <v>1</v>
      </c>
      <c r="AN49" s="8"/>
      <c r="AV49" s="9" t="n">
        <f aca="false">SUM(AW49+AV48)</f>
        <v>2023.94444444444</v>
      </c>
      <c r="AW49" s="1" t="n">
        <v>20</v>
      </c>
      <c r="BH49" s="1" t="n">
        <v>20</v>
      </c>
      <c r="BI49" s="0" t="n">
        <f aca="false">MOD(ROW(BH49)-5,10)=0</f>
        <v>0</v>
      </c>
      <c r="BJ49" s="1" t="n">
        <v>82.3333333333333</v>
      </c>
      <c r="BK49" s="0" t="n">
        <f aca="false">BJ49*BJ50</f>
        <v>777.592592592593</v>
      </c>
      <c r="BO49" s="1" t="n">
        <v>20</v>
      </c>
      <c r="BP49" s="0" t="n">
        <f aca="false">BO49*BO50</f>
        <v>464.444444444445</v>
      </c>
      <c r="BU49" s="1" t="n">
        <v>20</v>
      </c>
      <c r="BV49" s="0" t="n">
        <f aca="false">FALSE()</f>
        <v>0</v>
      </c>
      <c r="BW49" s="1" t="n">
        <v>36.6666666666667</v>
      </c>
      <c r="CA49" s="1" t="n">
        <v>36.6666666666667</v>
      </c>
      <c r="CB49" s="1" t="n">
        <v>3.88888888888889</v>
      </c>
      <c r="CC49" s="0" t="n">
        <f aca="false">CA49-$CA$2</f>
        <v>-7.83276294775269</v>
      </c>
      <c r="CD49" s="0" t="n">
        <f aca="false">CB49-$CB$2</f>
        <v>-40.9178644763861</v>
      </c>
      <c r="CE49" s="0" t="n">
        <f aca="false">CC49*CD49</f>
        <v>320.499932771803</v>
      </c>
      <c r="CF49" s="0" t="n">
        <f aca="false">CC49*CC49</f>
        <v>61.3521753956874</v>
      </c>
      <c r="CG49" s="0" t="n">
        <f aca="false">CD49*CD49</f>
        <v>1674.2716333079</v>
      </c>
      <c r="CJ49" s="1" t="n">
        <v>36.6666666666667</v>
      </c>
      <c r="CK49" s="1" t="n">
        <v>10.6666666666667</v>
      </c>
      <c r="CL49" s="0" t="n">
        <f aca="false">CJ49-$CJ$2</f>
        <v>-7.84613625971652</v>
      </c>
      <c r="CM49" s="0" t="n">
        <f aca="false">CK49-$CK$2</f>
        <v>-34.1335162322817</v>
      </c>
      <c r="CN49" s="0" t="n">
        <f aca="false">CL49*CM49</f>
        <v>267.816219381728</v>
      </c>
      <c r="CO49" s="0" t="n">
        <f aca="false">CL49*CL49</f>
        <v>61.5618542060383</v>
      </c>
      <c r="CP49" s="0" t="n">
        <f aca="false">CM49*CM49</f>
        <v>1165.09693037944</v>
      </c>
    </row>
    <row r="50" customFormat="false" ht="15" hidden="false" customHeight="false" outlineLevel="0" collapsed="false">
      <c r="A50" s="1" t="n">
        <v>23.2222222222222</v>
      </c>
      <c r="N50" s="1" t="n">
        <v>7.77777777777778</v>
      </c>
      <c r="O50" s="0" t="n">
        <f aca="false">RANK(N50, $N$2:$N$489, 1)</f>
        <v>49</v>
      </c>
      <c r="P50" s="0" t="n">
        <f aca="false">(O50-0.5)/$D$6</f>
        <v>0.0995893223819302</v>
      </c>
      <c r="Q50" s="0" t="n">
        <f aca="false">_xlfn.GAMMA.INV(P50, 1, 1/$D$2)</f>
        <v>0.00234515515576293</v>
      </c>
      <c r="R50" s="1" t="n">
        <v>7.77777777777778</v>
      </c>
      <c r="AL50" s="7" t="n">
        <v>245</v>
      </c>
      <c r="AM50" s="8" t="n">
        <v>0</v>
      </c>
      <c r="AN50" s="8"/>
      <c r="AV50" s="9" t="n">
        <f aca="false">SUM(AW50+AV49)</f>
        <v>2047.16666666667</v>
      </c>
      <c r="AW50" s="1" t="n">
        <v>23.2222222222222</v>
      </c>
      <c r="BH50" s="1" t="n">
        <v>23.2222222222222</v>
      </c>
      <c r="BI50" s="0" t="n">
        <f aca="false">MOD(ROW(BH50)-5,10)=0</f>
        <v>0</v>
      </c>
      <c r="BJ50" s="1" t="n">
        <v>9.44444444444444</v>
      </c>
      <c r="BK50" s="0" t="n">
        <f aca="false">BJ50*BJ51</f>
        <v>0</v>
      </c>
      <c r="BO50" s="1" t="n">
        <v>23.2222222222222</v>
      </c>
      <c r="BP50" s="0" t="n">
        <f aca="false">BO50*BO51</f>
        <v>812.777777777778</v>
      </c>
      <c r="BU50" s="1" t="n">
        <v>23.2222222222222</v>
      </c>
      <c r="BV50" s="0" t="n">
        <f aca="false">TRUE()</f>
        <v>1</v>
      </c>
      <c r="BW50" s="1" t="n">
        <v>28</v>
      </c>
      <c r="CA50" s="1" t="n">
        <v>8.88888888888889</v>
      </c>
      <c r="CB50" s="1" t="n">
        <v>36.6666666666667</v>
      </c>
      <c r="CC50" s="0" t="n">
        <f aca="false">CA50-$CA$2</f>
        <v>-35.6105407255305</v>
      </c>
      <c r="CD50" s="0" t="n">
        <f aca="false">CB50-$CB$2</f>
        <v>-8.14008669860827</v>
      </c>
      <c r="CE50" s="0" t="n">
        <f aca="false">CC50*CD50</f>
        <v>289.872888890138</v>
      </c>
      <c r="CF50" s="0" t="n">
        <f aca="false">CC50*CC50</f>
        <v>1268.11061076466</v>
      </c>
      <c r="CG50" s="0" t="n">
        <f aca="false">CD50*CD50</f>
        <v>66.2610114608592</v>
      </c>
      <c r="CJ50" s="1" t="n">
        <v>8.88888888888889</v>
      </c>
      <c r="CK50" s="1" t="n">
        <v>3.88888888888889</v>
      </c>
      <c r="CL50" s="0" t="n">
        <f aca="false">CJ50-$CJ$2</f>
        <v>-35.6239140374943</v>
      </c>
      <c r="CM50" s="0" t="n">
        <f aca="false">CK50-$CK$2</f>
        <v>-40.9112940100595</v>
      </c>
      <c r="CN50" s="0" t="n">
        <f aca="false">CL50*CM50</f>
        <v>1457.42042097701</v>
      </c>
      <c r="CO50" s="0" t="n">
        <f aca="false">CL50*CL50</f>
        <v>1269.06325135078</v>
      </c>
      <c r="CP50" s="0" t="n">
        <f aca="false">CM50*CM50</f>
        <v>1673.73397757753</v>
      </c>
    </row>
    <row r="51" customFormat="false" ht="15" hidden="false" customHeight="false" outlineLevel="0" collapsed="false">
      <c r="A51" s="1" t="n">
        <v>35</v>
      </c>
      <c r="N51" s="1" t="n">
        <v>7.77777777777778</v>
      </c>
      <c r="O51" s="0" t="n">
        <f aca="false">RANK(N51, $N$2:$N$489, 1)</f>
        <v>49</v>
      </c>
      <c r="P51" s="0" t="n">
        <f aca="false">(O51-0.5)/$D$6</f>
        <v>0.0995893223819302</v>
      </c>
      <c r="Q51" s="0" t="n">
        <f aca="false">_xlfn.GAMMA.INV(P51, 1, 1/$D$2)</f>
        <v>0.00234515515576293</v>
      </c>
      <c r="R51" s="1" t="n">
        <v>7.77777777777778</v>
      </c>
      <c r="AL51" s="7" t="n">
        <v>250</v>
      </c>
      <c r="AM51" s="8" t="n">
        <v>0</v>
      </c>
      <c r="AN51" s="8"/>
      <c r="AV51" s="9" t="n">
        <f aca="false">SUM(AW51+AV50)</f>
        <v>2082.16666666667</v>
      </c>
      <c r="AW51" s="1" t="n">
        <v>35</v>
      </c>
      <c r="BH51" s="1" t="n">
        <v>35</v>
      </c>
      <c r="BI51" s="0" t="n">
        <f aca="false">MOD(ROW(BH51)-5,10)=0</f>
        <v>0</v>
      </c>
      <c r="BO51" s="1" t="n">
        <v>35</v>
      </c>
      <c r="BP51" s="0" t="n">
        <f aca="false">BO51*BO52</f>
        <v>278.055555555556</v>
      </c>
      <c r="BU51" s="1" t="n">
        <v>35</v>
      </c>
      <c r="BV51" s="0" t="n">
        <f aca="false">FALSE()</f>
        <v>0</v>
      </c>
      <c r="BW51" s="1" t="n">
        <v>8.44444444444444</v>
      </c>
      <c r="CA51" s="1" t="n">
        <v>20</v>
      </c>
      <c r="CB51" s="1" t="n">
        <v>8.88888888888889</v>
      </c>
      <c r="CC51" s="0" t="n">
        <f aca="false">CA51-$CA$2</f>
        <v>-24.4994296144194</v>
      </c>
      <c r="CD51" s="0" t="n">
        <f aca="false">CB51-$CB$2</f>
        <v>-35.917864476386</v>
      </c>
      <c r="CE51" s="0" t="n">
        <f aca="false">CC51*CD51</f>
        <v>879.967192639473</v>
      </c>
      <c r="CF51" s="0" t="n">
        <f aca="false">CC51*CC51</f>
        <v>600.222051431889</v>
      </c>
      <c r="CG51" s="0" t="n">
        <f aca="false">CD51*CD51</f>
        <v>1290.09298854403</v>
      </c>
      <c r="CJ51" s="1" t="n">
        <v>20</v>
      </c>
      <c r="CK51" s="1" t="n">
        <v>36.6666666666667</v>
      </c>
      <c r="CL51" s="0" t="n">
        <f aca="false">CJ51-$CJ$2</f>
        <v>-24.5128029263832</v>
      </c>
      <c r="CM51" s="0" t="n">
        <f aca="false">CK51-$CK$2</f>
        <v>-8.13351623228167</v>
      </c>
      <c r="CN51" s="0" t="n">
        <f aca="false">CL51*CM51</f>
        <v>199.375280500459</v>
      </c>
      <c r="CO51" s="0" t="n">
        <f aca="false">CL51*CL51</f>
        <v>600.8775073077</v>
      </c>
      <c r="CP51" s="0" t="n">
        <f aca="false">CM51*CM51</f>
        <v>66.1540863007894</v>
      </c>
    </row>
    <row r="52" customFormat="false" ht="15" hidden="false" customHeight="false" outlineLevel="0" collapsed="false">
      <c r="A52" s="1" t="n">
        <v>7.94444444444444</v>
      </c>
      <c r="N52" s="1" t="n">
        <v>7.77777777777778</v>
      </c>
      <c r="O52" s="0" t="n">
        <f aca="false">RANK(N52, $N$2:$N$489, 1)</f>
        <v>49</v>
      </c>
      <c r="P52" s="0" t="n">
        <f aca="false">(O52-0.5)/$D$6</f>
        <v>0.0995893223819302</v>
      </c>
      <c r="Q52" s="0" t="n">
        <f aca="false">_xlfn.GAMMA.INV(P52, 1, 1/$D$2)</f>
        <v>0.00234515515576293</v>
      </c>
      <c r="R52" s="1" t="n">
        <v>7.77777777777778</v>
      </c>
      <c r="AL52" s="7" t="n">
        <v>255</v>
      </c>
      <c r="AM52" s="8" t="n">
        <v>0</v>
      </c>
      <c r="AN52" s="8"/>
      <c r="AV52" s="9" t="n">
        <f aca="false">SUM(AW52+AV51)</f>
        <v>2090.11111111111</v>
      </c>
      <c r="AW52" s="1" t="n">
        <v>7.94444444444444</v>
      </c>
      <c r="BH52" s="1" t="n">
        <v>7.94444444444444</v>
      </c>
      <c r="BI52" s="0" t="n">
        <f aca="false">MOD(ROW(BH52)-5,10)=0</f>
        <v>0</v>
      </c>
      <c r="BO52" s="1" t="n">
        <v>7.94444444444444</v>
      </c>
      <c r="BP52" s="0" t="n">
        <f aca="false">BO52*BO53</f>
        <v>81.2098765432099</v>
      </c>
      <c r="BU52" s="1" t="n">
        <v>7.94444444444444</v>
      </c>
      <c r="BV52" s="0" t="n">
        <f aca="false">TRUE()</f>
        <v>1</v>
      </c>
      <c r="BW52" s="1" t="n">
        <v>8.16666666666667</v>
      </c>
      <c r="CA52" s="1" t="n">
        <v>23.2222222222222</v>
      </c>
      <c r="CB52" s="1" t="n">
        <v>20</v>
      </c>
      <c r="CC52" s="0" t="n">
        <f aca="false">CA52-$CA$2</f>
        <v>-21.2772073921971</v>
      </c>
      <c r="CD52" s="0" t="n">
        <f aca="false">CB52-$CB$2</f>
        <v>-24.8067533652749</v>
      </c>
      <c r="CE52" s="0" t="n">
        <f aca="false">CC52*CD52</f>
        <v>527.818436080039</v>
      </c>
      <c r="CF52" s="0" t="n">
        <f aca="false">CC52*CC52</f>
        <v>452.719554410569</v>
      </c>
      <c r="CG52" s="0" t="n">
        <f aca="false">CD52*CD52</f>
        <v>615.375012525579</v>
      </c>
      <c r="CJ52" s="1" t="n">
        <v>23.2222222222222</v>
      </c>
      <c r="CK52" s="1" t="n">
        <v>8.88888888888889</v>
      </c>
      <c r="CL52" s="0" t="n">
        <f aca="false">CJ52-$CJ$2</f>
        <v>-21.290580704161</v>
      </c>
      <c r="CM52" s="0" t="n">
        <f aca="false">CK52-$CK$2</f>
        <v>-35.9112940100594</v>
      </c>
      <c r="CN52" s="0" t="n">
        <f aca="false">CL52*CM52</f>
        <v>764.572303312023</v>
      </c>
      <c r="CO52" s="0" t="n">
        <f aca="false">CL52*CL52</f>
        <v>453.288826720391</v>
      </c>
      <c r="CP52" s="0" t="n">
        <f aca="false">CM52*CM52</f>
        <v>1289.62103747693</v>
      </c>
    </row>
    <row r="53" customFormat="false" ht="15" hidden="false" customHeight="false" outlineLevel="0" collapsed="false">
      <c r="A53" s="1" t="n">
        <v>10.2222222222222</v>
      </c>
      <c r="N53" s="1" t="n">
        <v>7.94444444444444</v>
      </c>
      <c r="O53" s="0" t="n">
        <f aca="false">RANK(N53, $N$2:$N$489, 1)</f>
        <v>52</v>
      </c>
      <c r="P53" s="0" t="n">
        <f aca="false">(O53-0.5)/$D$6</f>
        <v>0.105749486652977</v>
      </c>
      <c r="Q53" s="0" t="n">
        <f aca="false">_xlfn.GAMMA.INV(P53, 1, 1/$D$2)</f>
        <v>0.00249862383922704</v>
      </c>
      <c r="R53" s="1" t="n">
        <v>7.94444444444444</v>
      </c>
      <c r="AL53" s="7" t="n">
        <v>260</v>
      </c>
      <c r="AM53" s="8" t="n">
        <v>0</v>
      </c>
      <c r="AN53" s="8"/>
      <c r="AV53" s="9" t="n">
        <f aca="false">SUM(AW53+AV52)</f>
        <v>2100.33333333333</v>
      </c>
      <c r="AW53" s="1" t="n">
        <v>10.2222222222222</v>
      </c>
      <c r="BH53" s="1" t="n">
        <v>10.2222222222222</v>
      </c>
      <c r="BI53" s="0" t="n">
        <f aca="false">MOD(ROW(BH53)-5,10)=0</f>
        <v>0</v>
      </c>
      <c r="BO53" s="1" t="n">
        <v>10.2222222222222</v>
      </c>
      <c r="BP53" s="0" t="n">
        <f aca="false">BO53*BO54</f>
        <v>346.41975308642</v>
      </c>
      <c r="BU53" s="1" t="n">
        <v>10.2222222222222</v>
      </c>
      <c r="BV53" s="0" t="n">
        <f aca="false">FALSE()</f>
        <v>0</v>
      </c>
      <c r="BW53" s="1" t="n">
        <v>105.833333333333</v>
      </c>
      <c r="CA53" s="1" t="n">
        <v>35</v>
      </c>
      <c r="CB53" s="1" t="n">
        <v>23.2222222222222</v>
      </c>
      <c r="CC53" s="0" t="n">
        <f aca="false">CA53-$CA$2</f>
        <v>-9.49942961441936</v>
      </c>
      <c r="CD53" s="0" t="n">
        <f aca="false">CB53-$CB$2</f>
        <v>-21.5845311430527</v>
      </c>
      <c r="CE53" s="0" t="n">
        <f aca="false">CC53*CD53</f>
        <v>205.040734353672</v>
      </c>
      <c r="CF53" s="0" t="n">
        <f aca="false">CC53*CC53</f>
        <v>90.2391629993076</v>
      </c>
      <c r="CG53" s="0" t="n">
        <f aca="false">CD53*CD53</f>
        <v>465.891984665412</v>
      </c>
      <c r="CJ53" s="1" t="n">
        <v>35</v>
      </c>
      <c r="CK53" s="1" t="n">
        <v>20</v>
      </c>
      <c r="CL53" s="0" t="n">
        <f aca="false">CJ53-$CJ$2</f>
        <v>-9.51280292638319</v>
      </c>
      <c r="CM53" s="0" t="n">
        <f aca="false">CK53-$CK$2</f>
        <v>-24.8001828989483</v>
      </c>
      <c r="CN53" s="0" t="n">
        <f aca="false">CL53*CM53</f>
        <v>235.919252455954</v>
      </c>
      <c r="CO53" s="0" t="n">
        <f aca="false">CL53*CL53</f>
        <v>90.4934195162045</v>
      </c>
      <c r="CP53" s="0" t="n">
        <f aca="false">CM53*CM53</f>
        <v>615.04907182129</v>
      </c>
    </row>
    <row r="54" customFormat="false" ht="15" hidden="false" customHeight="false" outlineLevel="0" collapsed="false">
      <c r="A54" s="1" t="n">
        <v>33.8888888888889</v>
      </c>
      <c r="N54" s="1" t="n">
        <v>7.94444444444444</v>
      </c>
      <c r="O54" s="0" t="n">
        <f aca="false">RANK(N54, $N$2:$N$489, 1)</f>
        <v>52</v>
      </c>
      <c r="P54" s="0" t="n">
        <f aca="false">(O54-0.5)/$D$6</f>
        <v>0.105749486652977</v>
      </c>
      <c r="Q54" s="0" t="n">
        <f aca="false">_xlfn.GAMMA.INV(P54, 1, 1/$D$2)</f>
        <v>0.00249862383922704</v>
      </c>
      <c r="R54" s="1" t="n">
        <v>7.94444444444444</v>
      </c>
      <c r="AL54" s="7" t="n">
        <v>265</v>
      </c>
      <c r="AM54" s="8" t="n">
        <v>1</v>
      </c>
      <c r="AN54" s="8"/>
      <c r="AV54" s="9" t="n">
        <f aca="false">SUM(AW54+AV53)</f>
        <v>2134.22222222222</v>
      </c>
      <c r="AW54" s="1" t="n">
        <v>33.8888888888889</v>
      </c>
      <c r="BH54" s="1" t="n">
        <v>33.8888888888889</v>
      </c>
      <c r="BI54" s="0" t="n">
        <f aca="false">MOD(ROW(BH54)-5,10)=0</f>
        <v>0</v>
      </c>
      <c r="BO54" s="1" t="n">
        <v>33.8888888888889</v>
      </c>
      <c r="BP54" s="0" t="n">
        <f aca="false">BO54*BO55</f>
        <v>248.518518518519</v>
      </c>
      <c r="BU54" s="1" t="n">
        <v>33.8888888888889</v>
      </c>
      <c r="BV54" s="0" t="n">
        <f aca="false">TRUE()</f>
        <v>1</v>
      </c>
      <c r="BW54" s="1" t="n">
        <v>66.4444444444444</v>
      </c>
      <c r="CA54" s="1" t="n">
        <v>7.94444444444444</v>
      </c>
      <c r="CB54" s="1" t="n">
        <v>35</v>
      </c>
      <c r="CC54" s="0" t="n">
        <f aca="false">CA54-$CA$2</f>
        <v>-36.5549851699749</v>
      </c>
      <c r="CD54" s="0" t="n">
        <f aca="false">CB54-$CB$2</f>
        <v>-9.80675336527494</v>
      </c>
      <c r="CE54" s="0" t="n">
        <f aca="false">CC54*CD54</f>
        <v>358.485723833227</v>
      </c>
      <c r="CF54" s="0" t="n">
        <f aca="false">CC54*CC54</f>
        <v>1336.26694077709</v>
      </c>
      <c r="CG54" s="0" t="n">
        <f aca="false">CD54*CD54</f>
        <v>96.1724115673313</v>
      </c>
      <c r="CJ54" s="1" t="n">
        <v>7.94444444444444</v>
      </c>
      <c r="CK54" s="1" t="n">
        <v>23.2222222222222</v>
      </c>
      <c r="CL54" s="0" t="n">
        <f aca="false">CJ54-$CJ$2</f>
        <v>-36.5683584819387</v>
      </c>
      <c r="CM54" s="0" t="n">
        <f aca="false">CK54-$CK$2</f>
        <v>-21.5779606767261</v>
      </c>
      <c r="CN54" s="0" t="n">
        <f aca="false">CL54*CM54</f>
        <v>789.070601335698</v>
      </c>
      <c r="CO54" s="0" t="n">
        <f aca="false">CL54*CL54</f>
        <v>1337.24484206358</v>
      </c>
      <c r="CP54" s="0" t="n">
        <f aca="false">CM54*CM54</f>
        <v>465.608386966339</v>
      </c>
    </row>
    <row r="55" customFormat="false" ht="15" hidden="false" customHeight="false" outlineLevel="0" collapsed="false">
      <c r="A55" s="1" t="n">
        <v>7.33333333333333</v>
      </c>
      <c r="N55" s="1" t="n">
        <v>8</v>
      </c>
      <c r="O55" s="0" t="n">
        <f aca="false">RANK(N55, $N$2:$N$489, 1)</f>
        <v>54</v>
      </c>
      <c r="P55" s="0" t="n">
        <f aca="false">(O55-0.5)/$D$6</f>
        <v>0.109856262833676</v>
      </c>
      <c r="Q55" s="0" t="n">
        <f aca="false">_xlfn.GAMMA.INV(P55, 1, 1/$D$2)</f>
        <v>0.00260152475168732</v>
      </c>
      <c r="R55" s="1" t="n">
        <v>8</v>
      </c>
      <c r="AL55" s="7" t="n">
        <v>270</v>
      </c>
      <c r="AM55" s="8" t="n">
        <v>0</v>
      </c>
      <c r="AN55" s="8"/>
      <c r="AV55" s="9" t="n">
        <f aca="false">SUM(AW55+AV54)</f>
        <v>2141.55555555556</v>
      </c>
      <c r="AW55" s="1" t="n">
        <v>7.33333333333333</v>
      </c>
      <c r="BH55" s="1" t="n">
        <v>7.33333333333333</v>
      </c>
      <c r="BI55" s="0" t="n">
        <f aca="false">MOD(ROW(BH55)-5,10)=0</f>
        <v>1</v>
      </c>
      <c r="BO55" s="1" t="n">
        <v>7.33333333333333</v>
      </c>
      <c r="BP55" s="0" t="n">
        <f aca="false">BO55*BO56</f>
        <v>468.518518518519</v>
      </c>
      <c r="BU55" s="1" t="n">
        <v>7.33333333333333</v>
      </c>
      <c r="BV55" s="0" t="n">
        <f aca="false">FALSE()</f>
        <v>0</v>
      </c>
      <c r="BW55" s="1" t="n">
        <v>13.3333333333333</v>
      </c>
      <c r="CA55" s="1" t="n">
        <v>10.2222222222222</v>
      </c>
      <c r="CB55" s="1" t="n">
        <v>7.94444444444444</v>
      </c>
      <c r="CC55" s="0" t="n">
        <f aca="false">CA55-$CA$2</f>
        <v>-34.2772073921971</v>
      </c>
      <c r="CD55" s="0" t="n">
        <f aca="false">CB55-$CB$2</f>
        <v>-36.8623089208305</v>
      </c>
      <c r="CE55" s="0" t="n">
        <f aca="false">CC55*CD55</f>
        <v>1263.53700783455</v>
      </c>
      <c r="CF55" s="0" t="n">
        <f aca="false">CC55*CC55</f>
        <v>1174.92694660769</v>
      </c>
      <c r="CG55" s="0" t="n">
        <f aca="false">CD55*CD55</f>
        <v>1358.82981897474</v>
      </c>
      <c r="CJ55" s="1" t="n">
        <v>10.2222222222222</v>
      </c>
      <c r="CK55" s="1" t="n">
        <v>35</v>
      </c>
      <c r="CL55" s="0" t="n">
        <f aca="false">CJ55-$CJ$2</f>
        <v>-34.290580704161</v>
      </c>
      <c r="CM55" s="0" t="n">
        <f aca="false">CK55-$CK$2</f>
        <v>-9.80018289894834</v>
      </c>
      <c r="CN55" s="0" t="n">
        <f aca="false">CL55*CM55</f>
        <v>336.053962611926</v>
      </c>
      <c r="CO55" s="0" t="n">
        <f aca="false">CL55*CL55</f>
        <v>1175.84392502858</v>
      </c>
      <c r="CP55" s="0" t="n">
        <f aca="false">CM55*CM55</f>
        <v>96.0435848528396</v>
      </c>
    </row>
    <row r="56" customFormat="false" ht="15" hidden="false" customHeight="false" outlineLevel="0" collapsed="false">
      <c r="A56" s="1" t="n">
        <v>63.8888888888889</v>
      </c>
      <c r="N56" s="1" t="n">
        <v>8</v>
      </c>
      <c r="O56" s="0" t="n">
        <f aca="false">RANK(N56, $N$2:$N$489, 1)</f>
        <v>54</v>
      </c>
      <c r="P56" s="0" t="n">
        <f aca="false">(O56-0.5)/$D$6</f>
        <v>0.109856262833676</v>
      </c>
      <c r="Q56" s="0" t="n">
        <f aca="false">_xlfn.GAMMA.INV(P56, 1, 1/$D$2)</f>
        <v>0.00260152475168732</v>
      </c>
      <c r="R56" s="1" t="n">
        <v>8</v>
      </c>
      <c r="AL56" s="7" t="n">
        <v>275</v>
      </c>
      <c r="AM56" s="8" t="n">
        <v>0</v>
      </c>
      <c r="AN56" s="8"/>
      <c r="AV56" s="9" t="n">
        <f aca="false">SUM(AW56+AV55)</f>
        <v>2205.44444444444</v>
      </c>
      <c r="AW56" s="1" t="n">
        <v>63.8888888888889</v>
      </c>
      <c r="BH56" s="1" t="n">
        <v>63.8888888888889</v>
      </c>
      <c r="BI56" s="0" t="n">
        <f aca="false">MOD(ROW(BH56)-5,10)=0</f>
        <v>0</v>
      </c>
      <c r="BO56" s="1" t="n">
        <v>63.8888888888889</v>
      </c>
      <c r="BP56" s="0" t="n">
        <f aca="false">BO56*BO57</f>
        <v>1025.77160493827</v>
      </c>
      <c r="BU56" s="1" t="n">
        <v>63.8888888888889</v>
      </c>
      <c r="BV56" s="0" t="n">
        <f aca="false">TRUE()</f>
        <v>1</v>
      </c>
      <c r="BW56" s="1" t="n">
        <v>2.5</v>
      </c>
      <c r="CA56" s="1" t="n">
        <v>33.8888888888889</v>
      </c>
      <c r="CB56" s="1" t="n">
        <v>10.2222222222222</v>
      </c>
      <c r="CC56" s="0" t="n">
        <f aca="false">CA56-$CA$2</f>
        <v>-10.6105407255305</v>
      </c>
      <c r="CD56" s="0" t="n">
        <f aca="false">CB56-$CB$2</f>
        <v>-34.5845311430527</v>
      </c>
      <c r="CE56" s="0" t="n">
        <f aca="false">CC56*CD56</f>
        <v>366.960576166738</v>
      </c>
      <c r="CF56" s="0" t="n">
        <f aca="false">CC56*CC56</f>
        <v>112.583574488141</v>
      </c>
      <c r="CG56" s="0" t="n">
        <f aca="false">CD56*CD56</f>
        <v>1196.08979438478</v>
      </c>
      <c r="CJ56" s="1" t="n">
        <v>33.8888888888889</v>
      </c>
      <c r="CK56" s="1" t="n">
        <v>7.94444444444444</v>
      </c>
      <c r="CL56" s="0" t="n">
        <f aca="false">CJ56-$CJ$2</f>
        <v>-10.6239140374943</v>
      </c>
      <c r="CM56" s="0" t="n">
        <f aca="false">CK56-$CK$2</f>
        <v>-36.8557384545039</v>
      </c>
      <c r="CN56" s="0" t="n">
        <f aca="false">CL56*CM56</f>
        <v>391.552197129022</v>
      </c>
      <c r="CO56" s="0" t="n">
        <f aca="false">CL56*CL56</f>
        <v>112.867549476068</v>
      </c>
      <c r="CP56" s="0" t="n">
        <f aca="false">CM56*CM56</f>
        <v>1358.3454570268</v>
      </c>
    </row>
    <row r="57" customFormat="false" ht="15" hidden="false" customHeight="false" outlineLevel="0" collapsed="false">
      <c r="A57" s="1" t="n">
        <v>16.0555555555556</v>
      </c>
      <c r="N57" s="1" t="n">
        <v>8</v>
      </c>
      <c r="O57" s="0" t="n">
        <f aca="false">RANK(N57, $N$2:$N$489, 1)</f>
        <v>54</v>
      </c>
      <c r="P57" s="0" t="n">
        <f aca="false">(O57-0.5)/$D$6</f>
        <v>0.109856262833676</v>
      </c>
      <c r="Q57" s="0" t="n">
        <f aca="false">_xlfn.GAMMA.INV(P57, 1, 1/$D$2)</f>
        <v>0.00260152475168732</v>
      </c>
      <c r="R57" s="1" t="n">
        <v>8</v>
      </c>
      <c r="AL57" s="7" t="n">
        <v>280</v>
      </c>
      <c r="AM57" s="8" t="n">
        <v>0</v>
      </c>
      <c r="AN57" s="8"/>
      <c r="AV57" s="9" t="n">
        <f aca="false">SUM(AW57+AV56)</f>
        <v>2221.5</v>
      </c>
      <c r="AW57" s="1" t="n">
        <v>16.0555555555556</v>
      </c>
      <c r="BH57" s="1" t="n">
        <v>16.0555555555556</v>
      </c>
      <c r="BI57" s="0" t="n">
        <f aca="false">MOD(ROW(BH57)-5,10)=0</f>
        <v>0</v>
      </c>
      <c r="BO57" s="1" t="n">
        <v>16.0555555555556</v>
      </c>
      <c r="BP57" s="0" t="n">
        <f aca="false">BO57*BO58</f>
        <v>528.049382716049</v>
      </c>
      <c r="BU57" s="1" t="n">
        <v>16.0555555555556</v>
      </c>
      <c r="BV57" s="0" t="n">
        <f aca="false">FALSE()</f>
        <v>0</v>
      </c>
      <c r="BW57" s="1" t="n">
        <v>16</v>
      </c>
      <c r="CA57" s="1" t="n">
        <v>7.33333333333333</v>
      </c>
      <c r="CB57" s="1" t="n">
        <v>33.8888888888889</v>
      </c>
      <c r="CC57" s="0" t="n">
        <f aca="false">CA57-$CA$2</f>
        <v>-37.166096281086</v>
      </c>
      <c r="CD57" s="0" t="n">
        <f aca="false">CB57-$CB$2</f>
        <v>-10.917864476386</v>
      </c>
      <c r="CE57" s="0" t="n">
        <f aca="false">CC57*CD57</f>
        <v>405.774402313213</v>
      </c>
      <c r="CF57" s="0" t="n">
        <f aca="false">CC57*CC57</f>
        <v>1381.31871277496</v>
      </c>
      <c r="CG57" s="0" t="n">
        <f aca="false">CD57*CD57</f>
        <v>119.199764724732</v>
      </c>
      <c r="CJ57" s="1" t="n">
        <v>7.33333333333333</v>
      </c>
      <c r="CK57" s="1" t="n">
        <v>10.2222222222222</v>
      </c>
      <c r="CL57" s="0" t="n">
        <f aca="false">CJ57-$CJ$2</f>
        <v>-37.1794695930499</v>
      </c>
      <c r="CM57" s="0" t="n">
        <f aca="false">CK57-$CK$2</f>
        <v>-34.5779606767261</v>
      </c>
      <c r="CN57" s="0" t="n">
        <f aca="false">CL57*CM57</f>
        <v>1285.59023757001</v>
      </c>
      <c r="CO57" s="0" t="n">
        <f aca="false">CL57*CL57</f>
        <v>1382.31295922052</v>
      </c>
      <c r="CP57" s="0" t="n">
        <f aca="false">CM57*CM57</f>
        <v>1195.63536456122</v>
      </c>
    </row>
    <row r="58" customFormat="false" ht="15" hidden="false" customHeight="false" outlineLevel="0" collapsed="false">
      <c r="A58" s="1" t="n">
        <v>32.8888888888889</v>
      </c>
      <c r="N58" s="1" t="n">
        <v>8</v>
      </c>
      <c r="O58" s="0" t="n">
        <f aca="false">RANK(N58, $N$2:$N$489, 1)</f>
        <v>54</v>
      </c>
      <c r="P58" s="0" t="n">
        <f aca="false">(O58-0.5)/$D$6</f>
        <v>0.109856262833676</v>
      </c>
      <c r="Q58" s="0" t="n">
        <f aca="false">_xlfn.GAMMA.INV(P58, 1, 1/$D$2)</f>
        <v>0.00260152475168732</v>
      </c>
      <c r="R58" s="1" t="n">
        <v>8</v>
      </c>
      <c r="AL58" s="7" t="n">
        <v>285</v>
      </c>
      <c r="AM58" s="8" t="n">
        <v>2</v>
      </c>
      <c r="AN58" s="8"/>
      <c r="AV58" s="9" t="n">
        <f aca="false">SUM(AW58+AV57)</f>
        <v>2254.38888888889</v>
      </c>
      <c r="AW58" s="1" t="n">
        <v>32.8888888888889</v>
      </c>
      <c r="BH58" s="1" t="n">
        <v>32.8888888888889</v>
      </c>
      <c r="BI58" s="0" t="n">
        <f aca="false">MOD(ROW(BH58)-5,10)=0</f>
        <v>0</v>
      </c>
      <c r="BO58" s="1" t="n">
        <v>32.8888888888889</v>
      </c>
      <c r="BP58" s="0" t="n">
        <f aca="false">BO58*BO59</f>
        <v>844.148148148148</v>
      </c>
      <c r="BU58" s="1" t="n">
        <v>32.8888888888889</v>
      </c>
      <c r="BV58" s="0" t="n">
        <f aca="false">TRUE()</f>
        <v>1</v>
      </c>
      <c r="BW58" s="1" t="n">
        <v>38.6666666666667</v>
      </c>
      <c r="CA58" s="1" t="n">
        <v>63.8888888888889</v>
      </c>
      <c r="CB58" s="1" t="n">
        <v>7.33333333333333</v>
      </c>
      <c r="CC58" s="0" t="n">
        <f aca="false">CA58-$CA$2</f>
        <v>19.3894592744695</v>
      </c>
      <c r="CD58" s="0" t="n">
        <f aca="false">CB58-$CB$2</f>
        <v>-37.4734200319416</v>
      </c>
      <c r="CE58" s="0" t="n">
        <f aca="false">CC58*CD58</f>
        <v>-726.589351584422</v>
      </c>
      <c r="CF58" s="0" t="n">
        <f aca="false">CC58*CC58</f>
        <v>375.951130956312</v>
      </c>
      <c r="CG58" s="0" t="n">
        <f aca="false">CD58*CD58</f>
        <v>1404.25720889032</v>
      </c>
      <c r="CJ58" s="1" t="n">
        <v>63.8888888888889</v>
      </c>
      <c r="CK58" s="1" t="n">
        <v>33.8888888888889</v>
      </c>
      <c r="CL58" s="0" t="n">
        <f aca="false">CJ58-$CJ$2</f>
        <v>19.3760859625057</v>
      </c>
      <c r="CM58" s="0" t="n">
        <f aca="false">CK58-$CK$2</f>
        <v>-10.9112940100595</v>
      </c>
      <c r="CN58" s="0" t="n">
        <f aca="false">CL58*CM58</f>
        <v>-211.418170701085</v>
      </c>
      <c r="CO58" s="0" t="n">
        <f aca="false">CL58*CL58</f>
        <v>375.43270722641</v>
      </c>
      <c r="CP58" s="0" t="n">
        <f aca="false">CM58*CM58</f>
        <v>119.056336973959</v>
      </c>
    </row>
    <row r="59" customFormat="false" ht="15" hidden="false" customHeight="false" outlineLevel="0" collapsed="false">
      <c r="A59" s="1" t="n">
        <v>25.6666666666667</v>
      </c>
      <c r="N59" s="1" t="n">
        <v>8</v>
      </c>
      <c r="O59" s="0" t="n">
        <f aca="false">RANK(N59, $N$2:$N$489, 1)</f>
        <v>54</v>
      </c>
      <c r="P59" s="0" t="n">
        <f aca="false">(O59-0.5)/$D$6</f>
        <v>0.109856262833676</v>
      </c>
      <c r="Q59" s="0" t="n">
        <f aca="false">_xlfn.GAMMA.INV(P59, 1, 1/$D$2)</f>
        <v>0.00260152475168732</v>
      </c>
      <c r="R59" s="1" t="n">
        <v>8</v>
      </c>
      <c r="AL59" s="7" t="n">
        <v>290</v>
      </c>
      <c r="AM59" s="8" t="n">
        <v>0</v>
      </c>
      <c r="AN59" s="8"/>
      <c r="AV59" s="9" t="n">
        <f aca="false">SUM(AW59+AV58)</f>
        <v>2280.05555555556</v>
      </c>
      <c r="AW59" s="1" t="n">
        <v>25.6666666666667</v>
      </c>
      <c r="BH59" s="1" t="n">
        <v>25.6666666666667</v>
      </c>
      <c r="BI59" s="0" t="n">
        <f aca="false">MOD(ROW(BH59)-5,10)=0</f>
        <v>0</v>
      </c>
      <c r="BO59" s="1" t="n">
        <v>25.6666666666667</v>
      </c>
      <c r="BP59" s="0" t="n">
        <f aca="false">BO59*BO60</f>
        <v>192.5</v>
      </c>
      <c r="BU59" s="1" t="n">
        <v>25.6666666666667</v>
      </c>
      <c r="BV59" s="0" t="n">
        <f aca="false">FALSE()</f>
        <v>0</v>
      </c>
      <c r="BW59" s="1" t="n">
        <v>10</v>
      </c>
      <c r="CA59" s="1" t="n">
        <v>16.0555555555556</v>
      </c>
      <c r="CB59" s="1" t="n">
        <v>63.8888888888889</v>
      </c>
      <c r="CC59" s="0" t="n">
        <f aca="false">CA59-$CA$2</f>
        <v>-28.4438740588638</v>
      </c>
      <c r="CD59" s="0" t="n">
        <f aca="false">CB59-$CB$2</f>
        <v>19.082135523614</v>
      </c>
      <c r="CE59" s="0" t="n">
        <f aca="false">CC59*CD59</f>
        <v>-542.769859607846</v>
      </c>
      <c r="CF59" s="0" t="n">
        <f aca="false">CC59*CC59</f>
        <v>809.053971476506</v>
      </c>
      <c r="CG59" s="0" t="n">
        <f aca="false">CD59*CD59</f>
        <v>364.127896141569</v>
      </c>
      <c r="CJ59" s="1" t="n">
        <v>16.0555555555556</v>
      </c>
      <c r="CK59" s="1" t="n">
        <v>7.33333333333333</v>
      </c>
      <c r="CL59" s="0" t="n">
        <f aca="false">CJ59-$CJ$2</f>
        <v>-28.4572473708276</v>
      </c>
      <c r="CM59" s="0" t="n">
        <f aca="false">CK59-$CK$2</f>
        <v>-37.466849565615</v>
      </c>
      <c r="CN59" s="0" t="n">
        <f aca="false">CL59*CM59</f>
        <v>1066.20340629429</v>
      </c>
      <c r="CO59" s="0" t="n">
        <f aca="false">CL59*CL59</f>
        <v>809.814927924476</v>
      </c>
      <c r="CP59" s="0" t="n">
        <f aca="false">CM59*CM59</f>
        <v>1403.76481637243</v>
      </c>
    </row>
    <row r="60" customFormat="false" ht="15" hidden="false" customHeight="false" outlineLevel="0" collapsed="false">
      <c r="A60" s="1" t="n">
        <v>7.5</v>
      </c>
      <c r="N60" s="1" t="n">
        <v>8</v>
      </c>
      <c r="O60" s="0" t="n">
        <f aca="false">RANK(N60, $N$2:$N$489, 1)</f>
        <v>54</v>
      </c>
      <c r="P60" s="0" t="n">
        <f aca="false">(O60-0.5)/$D$6</f>
        <v>0.109856262833676</v>
      </c>
      <c r="Q60" s="0" t="n">
        <f aca="false">_xlfn.GAMMA.INV(P60, 1, 1/$D$2)</f>
        <v>0.00260152475168732</v>
      </c>
      <c r="R60" s="1" t="n">
        <v>8</v>
      </c>
      <c r="AL60" s="7" t="n">
        <v>295</v>
      </c>
      <c r="AM60" s="8" t="n">
        <v>0</v>
      </c>
      <c r="AN60" s="8"/>
      <c r="AV60" s="9" t="n">
        <f aca="false">SUM(AW60+AV59)</f>
        <v>2287.55555555556</v>
      </c>
      <c r="AW60" s="1" t="n">
        <v>7.5</v>
      </c>
      <c r="BH60" s="1" t="n">
        <v>7.5</v>
      </c>
      <c r="BI60" s="0" t="n">
        <f aca="false">MOD(ROW(BH60)-5,10)=0</f>
        <v>0</v>
      </c>
      <c r="BO60" s="1" t="n">
        <v>7.5</v>
      </c>
      <c r="BP60" s="0" t="n">
        <f aca="false">BO60*BO61</f>
        <v>67.5</v>
      </c>
      <c r="BU60" s="1" t="n">
        <v>7.5</v>
      </c>
      <c r="BV60" s="0" t="n">
        <f aca="false">TRUE()</f>
        <v>1</v>
      </c>
      <c r="BW60" s="1" t="n">
        <v>48.8888888888889</v>
      </c>
      <c r="CA60" s="1" t="n">
        <v>32.8888888888889</v>
      </c>
      <c r="CB60" s="1" t="n">
        <v>16.0555555555556</v>
      </c>
      <c r="CC60" s="0" t="n">
        <f aca="false">CA60-$CA$2</f>
        <v>-11.6105407255305</v>
      </c>
      <c r="CD60" s="0" t="n">
        <f aca="false">CB60-$CB$2</f>
        <v>-28.7511978097194</v>
      </c>
      <c r="CE60" s="0" t="n">
        <f aca="false">CC60*CD60</f>
        <v>333.81695307753</v>
      </c>
      <c r="CF60" s="0" t="n">
        <f aca="false">CC60*CC60</f>
        <v>134.804655939202</v>
      </c>
      <c r="CG60" s="0" t="n">
        <f aca="false">CD60*CD60</f>
        <v>826.631375493613</v>
      </c>
      <c r="CJ60" s="1" t="n">
        <v>32.8888888888889</v>
      </c>
      <c r="CK60" s="1" t="n">
        <v>63.8888888888889</v>
      </c>
      <c r="CL60" s="0" t="n">
        <f aca="false">CJ60-$CJ$2</f>
        <v>-11.6239140374943</v>
      </c>
      <c r="CM60" s="0" t="n">
        <f aca="false">CK60-$CK$2</f>
        <v>19.0887059899405</v>
      </c>
      <c r="CN60" s="0" t="n">
        <f aca="false">CL60*CM60</f>
        <v>-221.885477514071</v>
      </c>
      <c r="CO60" s="0" t="n">
        <f aca="false">CL60*CL60</f>
        <v>135.115377551057</v>
      </c>
      <c r="CP60" s="0" t="n">
        <f aca="false">CM60*CM60</f>
        <v>364.378696370392</v>
      </c>
    </row>
    <row r="61" customFormat="false" ht="15" hidden="false" customHeight="false" outlineLevel="0" collapsed="false">
      <c r="A61" s="1" t="n">
        <v>9</v>
      </c>
      <c r="N61" s="1" t="n">
        <v>8.16666666666667</v>
      </c>
      <c r="O61" s="0" t="n">
        <f aca="false">RANK(N61, $N$2:$N$489, 1)</f>
        <v>60</v>
      </c>
      <c r="P61" s="0" t="n">
        <f aca="false">(O61-0.5)/$D$6</f>
        <v>0.12217659137577</v>
      </c>
      <c r="Q61" s="0" t="n">
        <f aca="false">_xlfn.GAMMA.INV(P61, 1, 1/$D$2)</f>
        <v>0.00291310030070452</v>
      </c>
      <c r="R61" s="1" t="n">
        <v>8.16666666666667</v>
      </c>
      <c r="AL61" s="7" t="n">
        <v>300</v>
      </c>
      <c r="AM61" s="8" t="n">
        <v>1</v>
      </c>
      <c r="AN61" s="8"/>
      <c r="AV61" s="9" t="n">
        <f aca="false">SUM(AW61+AV60)</f>
        <v>2296.55555555555</v>
      </c>
      <c r="AW61" s="1" t="n">
        <v>9</v>
      </c>
      <c r="BH61" s="1" t="n">
        <v>9</v>
      </c>
      <c r="BI61" s="0" t="n">
        <f aca="false">MOD(ROW(BH61)-5,10)=0</f>
        <v>0</v>
      </c>
      <c r="BO61" s="1" t="n">
        <v>9</v>
      </c>
      <c r="BP61" s="0" t="n">
        <f aca="false">BO61*BO62</f>
        <v>156</v>
      </c>
      <c r="BU61" s="1" t="n">
        <v>9</v>
      </c>
      <c r="BV61" s="0" t="n">
        <f aca="false">FALSE()</f>
        <v>0</v>
      </c>
      <c r="BW61" s="1" t="n">
        <v>44</v>
      </c>
      <c r="CA61" s="1" t="n">
        <v>25.6666666666667</v>
      </c>
      <c r="CB61" s="1" t="n">
        <v>32.8888888888889</v>
      </c>
      <c r="CC61" s="0" t="n">
        <f aca="false">CA61-$CA$2</f>
        <v>-18.8327629477527</v>
      </c>
      <c r="CD61" s="0" t="n">
        <f aca="false">CB61-$CB$2</f>
        <v>-11.9178644763861</v>
      </c>
      <c r="CE61" s="0" t="n">
        <f aca="false">CC61*CD61</f>
        <v>224.446316527221</v>
      </c>
      <c r="CF61" s="0" t="n">
        <f aca="false">CC61*CC61</f>
        <v>354.672960246247</v>
      </c>
      <c r="CG61" s="0" t="n">
        <f aca="false">CD61*CD61</f>
        <v>142.035493677505</v>
      </c>
      <c r="CJ61" s="1" t="n">
        <v>25.6666666666667</v>
      </c>
      <c r="CK61" s="1" t="n">
        <v>16.0555555555556</v>
      </c>
      <c r="CL61" s="0" t="n">
        <f aca="false">CJ61-$CJ$2</f>
        <v>-18.8461362597165</v>
      </c>
      <c r="CM61" s="0" t="n">
        <f aca="false">CK61-$CK$2</f>
        <v>-28.7446273433928</v>
      </c>
      <c r="CN61" s="0" t="n">
        <f aca="false">CL61*CM61</f>
        <v>541.725163648354</v>
      </c>
      <c r="CO61" s="0" t="n">
        <f aca="false">CL61*CL61</f>
        <v>355.176851919802</v>
      </c>
      <c r="CP61" s="0" t="n">
        <f aca="false">CM61*CM61</f>
        <v>826.253601110524</v>
      </c>
    </row>
    <row r="62" customFormat="false" ht="15" hidden="false" customHeight="false" outlineLevel="0" collapsed="false">
      <c r="A62" s="1" t="n">
        <v>17.3333333333333</v>
      </c>
      <c r="N62" s="1" t="n">
        <v>8.33333333333333</v>
      </c>
      <c r="O62" s="0" t="n">
        <f aca="false">RANK(N62, $N$2:$N$489, 1)</f>
        <v>61</v>
      </c>
      <c r="P62" s="0" t="n">
        <f aca="false">(O62-0.5)/$D$6</f>
        <v>0.124229979466119</v>
      </c>
      <c r="Q62" s="0" t="n">
        <f aca="false">_xlfn.GAMMA.INV(P62, 1, 1/$D$2)</f>
        <v>0.00296545438496298</v>
      </c>
      <c r="R62" s="1" t="n">
        <v>8.33333333333333</v>
      </c>
      <c r="AL62" s="7" t="n">
        <v>305</v>
      </c>
      <c r="AM62" s="8" t="n">
        <v>0</v>
      </c>
      <c r="AN62" s="8"/>
      <c r="AV62" s="9" t="n">
        <f aca="false">SUM(AW62+AV61)</f>
        <v>2313.88888888889</v>
      </c>
      <c r="AW62" s="1" t="n">
        <v>17.3333333333333</v>
      </c>
      <c r="BH62" s="1" t="n">
        <v>17.3333333333333</v>
      </c>
      <c r="BI62" s="0" t="n">
        <f aca="false">MOD(ROW(BH62)-5,10)=0</f>
        <v>0</v>
      </c>
      <c r="BO62" s="1" t="n">
        <v>17.3333333333333</v>
      </c>
      <c r="BP62" s="0" t="n">
        <f aca="false">BO62*BO63</f>
        <v>2033.77777777778</v>
      </c>
      <c r="BU62" s="1" t="n">
        <v>17.3333333333333</v>
      </c>
      <c r="BV62" s="0" t="n">
        <f aca="false">TRUE()</f>
        <v>1</v>
      </c>
      <c r="BW62" s="1" t="n">
        <v>51</v>
      </c>
      <c r="CA62" s="1" t="n">
        <v>7.5</v>
      </c>
      <c r="CB62" s="1" t="n">
        <v>25.6666666666667</v>
      </c>
      <c r="CC62" s="0" t="n">
        <f aca="false">CA62-$CA$2</f>
        <v>-36.9994296144194</v>
      </c>
      <c r="CD62" s="0" t="n">
        <f aca="false">CB62-$CB$2</f>
        <v>-19.1400866986083</v>
      </c>
      <c r="CE62" s="0" t="n">
        <f aca="false">CC62*CD62</f>
        <v>708.172290619041</v>
      </c>
      <c r="CF62" s="0" t="n">
        <f aca="false">CC62*CC62</f>
        <v>1368.95779179237</v>
      </c>
      <c r="CG62" s="0" t="n">
        <f aca="false">CD62*CD62</f>
        <v>366.342918830241</v>
      </c>
      <c r="CJ62" s="1" t="n">
        <v>7.5</v>
      </c>
      <c r="CK62" s="1" t="n">
        <v>32.8888888888889</v>
      </c>
      <c r="CL62" s="0" t="n">
        <f aca="false">CJ62-$CJ$2</f>
        <v>-37.0128029263832</v>
      </c>
      <c r="CM62" s="0" t="n">
        <f aca="false">CK62-$CK$2</f>
        <v>-11.9112940100595</v>
      </c>
      <c r="CN62" s="0" t="n">
        <f aca="false">CL62*CM62</f>
        <v>440.870377792539</v>
      </c>
      <c r="CO62" s="0" t="n">
        <f aca="false">CL62*CL62</f>
        <v>1369.94758046728</v>
      </c>
      <c r="CP62" s="0" t="n">
        <f aca="false">CM62*CM62</f>
        <v>141.878924994078</v>
      </c>
    </row>
    <row r="63" customFormat="false" ht="15" hidden="false" customHeight="false" outlineLevel="0" collapsed="false">
      <c r="A63" s="1" t="n">
        <v>117.333333333333</v>
      </c>
      <c r="N63" s="1" t="n">
        <v>8.44444444444444</v>
      </c>
      <c r="O63" s="0" t="n">
        <f aca="false">RANK(N63, $N$2:$N$489, 1)</f>
        <v>62</v>
      </c>
      <c r="P63" s="0" t="n">
        <f aca="false">(O63-0.5)/$D$6</f>
        <v>0.126283367556468</v>
      </c>
      <c r="Q63" s="0" t="n">
        <f aca="false">_xlfn.GAMMA.INV(P63, 1, 1/$D$2)</f>
        <v>0.00301793136624558</v>
      </c>
      <c r="R63" s="1" t="n">
        <v>8.44444444444444</v>
      </c>
      <c r="AL63" s="7" t="n">
        <v>310</v>
      </c>
      <c r="AM63" s="8" t="n">
        <v>0</v>
      </c>
      <c r="AN63" s="8"/>
      <c r="AV63" s="9" t="n">
        <f aca="false">SUM(AW63+AV62)</f>
        <v>2431.22222222222</v>
      </c>
      <c r="AW63" s="1" t="n">
        <v>117.333333333333</v>
      </c>
      <c r="BH63" s="1" t="n">
        <v>117.333333333333</v>
      </c>
      <c r="BI63" s="0" t="n">
        <f aca="false">MOD(ROW(BH63)-5,10)=0</f>
        <v>0</v>
      </c>
      <c r="BO63" s="1" t="n">
        <v>117.333333333333</v>
      </c>
      <c r="BP63" s="0" t="n">
        <f aca="false">BO63*BO64</f>
        <v>5573.33333333333</v>
      </c>
      <c r="BU63" s="1" t="n">
        <v>117.333333333333</v>
      </c>
      <c r="BV63" s="0" t="n">
        <f aca="false">FALSE()</f>
        <v>0</v>
      </c>
      <c r="BW63" s="1" t="n">
        <v>7.5</v>
      </c>
      <c r="CA63" s="1" t="n">
        <v>9</v>
      </c>
      <c r="CB63" s="1" t="n">
        <v>7.5</v>
      </c>
      <c r="CC63" s="0" t="n">
        <f aca="false">CA63-$CA$2</f>
        <v>-35.4994296144194</v>
      </c>
      <c r="CD63" s="0" t="n">
        <f aca="false">CB63-$CB$2</f>
        <v>-37.3067533652749</v>
      </c>
      <c r="CE63" s="0" t="n">
        <f aca="false">CC63*CD63</f>
        <v>1324.36846523308</v>
      </c>
      <c r="CF63" s="0" t="n">
        <f aca="false">CC63*CC63</f>
        <v>1260.20950294911</v>
      </c>
      <c r="CG63" s="0" t="n">
        <f aca="false">CD63*CD63</f>
        <v>1391.79384665745</v>
      </c>
      <c r="CJ63" s="1" t="n">
        <v>9</v>
      </c>
      <c r="CK63" s="1" t="n">
        <v>25.6666666666667</v>
      </c>
      <c r="CL63" s="0" t="n">
        <f aca="false">CJ63-$CJ$2</f>
        <v>-35.5128029263832</v>
      </c>
      <c r="CM63" s="0" t="n">
        <f aca="false">CK63-$CK$2</f>
        <v>-19.1335162322817</v>
      </c>
      <c r="CN63" s="0" t="n">
        <f aca="false">CL63*CM63</f>
        <v>679.484791245773</v>
      </c>
      <c r="CO63" s="0" t="n">
        <f aca="false">CL63*CL63</f>
        <v>1261.15917168813</v>
      </c>
      <c r="CP63" s="0" t="n">
        <f aca="false">CM63*CM63</f>
        <v>366.091443410986</v>
      </c>
    </row>
    <row r="64" customFormat="false" ht="15" hidden="false" customHeight="false" outlineLevel="0" collapsed="false">
      <c r="A64" s="1" t="n">
        <v>47.5</v>
      </c>
      <c r="N64" s="1" t="n">
        <v>8.5</v>
      </c>
      <c r="O64" s="0" t="n">
        <f aca="false">RANK(N64, $N$2:$N$489, 1)</f>
        <v>63</v>
      </c>
      <c r="P64" s="0" t="n">
        <f aca="false">(O64-0.5)/$D$6</f>
        <v>0.128336755646817</v>
      </c>
      <c r="Q64" s="0" t="n">
        <f aca="false">_xlfn.GAMMA.INV(P64, 1, 1/$D$2)</f>
        <v>0.00307053182289206</v>
      </c>
      <c r="R64" s="1" t="n">
        <v>8.5</v>
      </c>
      <c r="AL64" s="7" t="n">
        <v>315</v>
      </c>
      <c r="AM64" s="8" t="n">
        <v>0</v>
      </c>
      <c r="AN64" s="8"/>
      <c r="AV64" s="9" t="n">
        <f aca="false">SUM(AW64+AV63)</f>
        <v>2478.72222222222</v>
      </c>
      <c r="AW64" s="1" t="n">
        <v>47.5</v>
      </c>
      <c r="BH64" s="1" t="n">
        <v>47.5</v>
      </c>
      <c r="BI64" s="0" t="n">
        <f aca="false">MOD(ROW(BH64)-5,10)=0</f>
        <v>0</v>
      </c>
      <c r="BO64" s="1" t="n">
        <v>47.5</v>
      </c>
      <c r="BP64" s="0" t="n">
        <f aca="false">BO64*BO65</f>
        <v>3010.97222222222</v>
      </c>
      <c r="BU64" s="1" t="n">
        <v>47.5</v>
      </c>
      <c r="BV64" s="0" t="n">
        <f aca="false">TRUE()</f>
        <v>1</v>
      </c>
      <c r="BW64" s="1" t="n">
        <v>43.3333333333333</v>
      </c>
      <c r="CA64" s="1" t="n">
        <v>17.3333333333333</v>
      </c>
      <c r="CB64" s="1" t="n">
        <v>9</v>
      </c>
      <c r="CC64" s="0" t="n">
        <f aca="false">CA64-$CA$2</f>
        <v>-27.166096281086</v>
      </c>
      <c r="CD64" s="0" t="n">
        <f aca="false">CB64-$CB$2</f>
        <v>-35.8067533652749</v>
      </c>
      <c r="CE64" s="0" t="n">
        <f aca="false">CC64*CD64</f>
        <v>972.72970943416</v>
      </c>
      <c r="CF64" s="0" t="n">
        <f aca="false">CC64*CC64</f>
        <v>737.996787153236</v>
      </c>
      <c r="CG64" s="0" t="n">
        <f aca="false">CD64*CD64</f>
        <v>1282.12358656163</v>
      </c>
      <c r="CJ64" s="1" t="n">
        <v>17.3333333333333</v>
      </c>
      <c r="CK64" s="1" t="n">
        <v>7.5</v>
      </c>
      <c r="CL64" s="0" t="n">
        <f aca="false">CJ64-$CJ$2</f>
        <v>-27.1794695930499</v>
      </c>
      <c r="CM64" s="0" t="n">
        <f aca="false">CK64-$CK$2</f>
        <v>-37.3001828989483</v>
      </c>
      <c r="CN64" s="0" t="n">
        <f aca="false">CL64*CM64</f>
        <v>1013.79918691716</v>
      </c>
      <c r="CO64" s="0" t="n">
        <f aca="false">CL64*CL64</f>
        <v>738.723567359522</v>
      </c>
      <c r="CP64" s="0" t="n">
        <f aca="false">CM64*CM64</f>
        <v>1391.303644295</v>
      </c>
    </row>
    <row r="65" customFormat="false" ht="15" hidden="false" customHeight="false" outlineLevel="0" collapsed="false">
      <c r="A65" s="1" t="n">
        <v>63.3888888888889</v>
      </c>
      <c r="N65" s="1" t="n">
        <v>8.66666666666667</v>
      </c>
      <c r="O65" s="0" t="n">
        <f aca="false">RANK(N65, $N$2:$N$489, 1)</f>
        <v>64</v>
      </c>
      <c r="P65" s="0" t="n">
        <f aca="false">(O65-0.5)/$D$6</f>
        <v>0.130390143737166</v>
      </c>
      <c r="Q65" s="0" t="n">
        <f aca="false">_xlfn.GAMMA.INV(P65, 1, 1/$D$2)</f>
        <v>0.00312325633733418</v>
      </c>
      <c r="R65" s="1" t="n">
        <v>8.66666666666667</v>
      </c>
      <c r="AL65" s="7" t="n">
        <v>320</v>
      </c>
      <c r="AM65" s="8" t="n">
        <v>0</v>
      </c>
      <c r="AN65" s="8"/>
      <c r="AV65" s="9" t="n">
        <f aca="false">SUM(AW65+AV64)</f>
        <v>2542.11111111111</v>
      </c>
      <c r="AW65" s="1" t="n">
        <v>63.3888888888889</v>
      </c>
      <c r="BH65" s="1" t="n">
        <v>63.3888888888889</v>
      </c>
      <c r="BI65" s="0" t="n">
        <f aca="false">MOD(ROW(BH65)-5,10)=0</f>
        <v>1</v>
      </c>
      <c r="BO65" s="1" t="n">
        <v>63.3888888888889</v>
      </c>
      <c r="BP65" s="0" t="n">
        <f aca="false">BO65*BO66</f>
        <v>3532.16975308642</v>
      </c>
      <c r="BU65" s="1" t="n">
        <v>63.3888888888889</v>
      </c>
      <c r="BV65" s="0" t="n">
        <f aca="false">FALSE()</f>
        <v>0</v>
      </c>
      <c r="BW65" s="1" t="n">
        <v>41.5555555555556</v>
      </c>
      <c r="CA65" s="1" t="n">
        <v>117.333333333333</v>
      </c>
      <c r="CB65" s="1" t="n">
        <v>17.3333333333333</v>
      </c>
      <c r="CC65" s="0" t="n">
        <f aca="false">CA65-$CA$2</f>
        <v>72.833903718914</v>
      </c>
      <c r="CD65" s="0" t="n">
        <f aca="false">CB65-$CB$2</f>
        <v>-27.4734200319416</v>
      </c>
      <c r="CE65" s="0" t="n">
        <f aca="false">CC65*CD65</f>
        <v>-2000.99642943572</v>
      </c>
      <c r="CF65" s="0" t="n">
        <f aca="false">CC65*CC65</f>
        <v>5304.77753093603</v>
      </c>
      <c r="CG65" s="0" t="n">
        <f aca="false">CD65*CD65</f>
        <v>754.78880825149</v>
      </c>
      <c r="CJ65" s="1" t="n">
        <v>117.333333333333</v>
      </c>
      <c r="CK65" s="1" t="n">
        <v>9</v>
      </c>
      <c r="CL65" s="0" t="n">
        <f aca="false">CJ65-$CJ$2</f>
        <v>72.8205304069502</v>
      </c>
      <c r="CM65" s="0" t="n">
        <f aca="false">CK65-$CK$2</f>
        <v>-35.8001828989483</v>
      </c>
      <c r="CN65" s="0" t="n">
        <f aca="false">CL65*CM65</f>
        <v>-2606.98830736724</v>
      </c>
      <c r="CO65" s="0" t="n">
        <f aca="false">CL65*CL65</f>
        <v>5302.82964874955</v>
      </c>
      <c r="CP65" s="0" t="n">
        <f aca="false">CM65*CM65</f>
        <v>1281.65309559815</v>
      </c>
    </row>
    <row r="66" customFormat="false" ht="15" hidden="false" customHeight="false" outlineLevel="0" collapsed="false">
      <c r="A66" s="1" t="n">
        <v>55.7222222222222</v>
      </c>
      <c r="N66" s="1" t="n">
        <v>8.66666666666667</v>
      </c>
      <c r="O66" s="0" t="n">
        <f aca="false">RANK(N66, $N$2:$N$489, 1)</f>
        <v>64</v>
      </c>
      <c r="P66" s="0" t="n">
        <f aca="false">(O66-0.5)/$D$6</f>
        <v>0.130390143737166</v>
      </c>
      <c r="Q66" s="0" t="n">
        <f aca="false">_xlfn.GAMMA.INV(P66, 1, 1/$D$2)</f>
        <v>0.00312325633733418</v>
      </c>
      <c r="R66" s="1" t="n">
        <v>8.66666666666667</v>
      </c>
      <c r="AL66" s="7" t="n">
        <v>325</v>
      </c>
      <c r="AM66" s="8" t="n">
        <v>1</v>
      </c>
      <c r="AN66" s="8"/>
      <c r="AV66" s="9" t="n">
        <f aca="false">SUM(AW66+AV65)</f>
        <v>2597.83333333333</v>
      </c>
      <c r="AW66" s="1" t="n">
        <v>55.7222222222222</v>
      </c>
      <c r="BH66" s="1" t="n">
        <v>55.7222222222222</v>
      </c>
      <c r="BI66" s="0" t="n">
        <f aca="false">MOD(ROW(BH66)-5,10)=0</f>
        <v>0</v>
      </c>
      <c r="BO66" s="1" t="n">
        <v>55.7222222222222</v>
      </c>
      <c r="BP66" s="0" t="n">
        <f aca="false">BO66*BO67</f>
        <v>5151.20987654321</v>
      </c>
      <c r="BU66" s="1" t="n">
        <v>55.7222222222222</v>
      </c>
      <c r="BV66" s="0" t="n">
        <f aca="false">TRUE()</f>
        <v>1</v>
      </c>
      <c r="BW66" s="1" t="n">
        <v>9</v>
      </c>
      <c r="CA66" s="1" t="n">
        <v>47.5</v>
      </c>
      <c r="CB66" s="1" t="n">
        <v>117.333333333333</v>
      </c>
      <c r="CC66" s="0" t="n">
        <f aca="false">CA66-$CA$2</f>
        <v>3.00057038558064</v>
      </c>
      <c r="CD66" s="0" t="n">
        <f aca="false">CB66-$CB$2</f>
        <v>72.5265799680584</v>
      </c>
      <c r="CE66" s="0" t="n">
        <f aca="false">CC66*CD66</f>
        <v>217.621108019602</v>
      </c>
      <c r="CF66" s="0" t="n">
        <f aca="false">CC66*CC66</f>
        <v>9.00342263882354</v>
      </c>
      <c r="CG66" s="0" t="n">
        <f aca="false">CD66*CD66</f>
        <v>5260.10480186317</v>
      </c>
      <c r="CJ66" s="1" t="n">
        <v>47.5</v>
      </c>
      <c r="CK66" s="1" t="n">
        <v>17.3333333333333</v>
      </c>
      <c r="CL66" s="0" t="n">
        <f aca="false">CJ66-$CJ$2</f>
        <v>2.98719707361681</v>
      </c>
      <c r="CM66" s="0" t="n">
        <f aca="false">CK66-$CK$2</f>
        <v>-27.466849565615</v>
      </c>
      <c r="CN66" s="0" t="n">
        <f aca="false">CL66*CM66</f>
        <v>-82.0488926438784</v>
      </c>
      <c r="CO66" s="0" t="n">
        <f aca="false">CL66*CL66</f>
        <v>8.92334635662485</v>
      </c>
      <c r="CP66" s="0" t="n">
        <f aca="false">CM66*CM66</f>
        <v>754.427825060126</v>
      </c>
    </row>
    <row r="67" customFormat="false" ht="15" hidden="false" customHeight="false" outlineLevel="0" collapsed="false">
      <c r="A67" s="1" t="n">
        <v>92.4444444444444</v>
      </c>
      <c r="N67" s="1" t="n">
        <v>8.88888888888889</v>
      </c>
      <c r="O67" s="0" t="n">
        <f aca="false">RANK(N67, $N$2:$N$489, 1)</f>
        <v>66</v>
      </c>
      <c r="P67" s="0" t="n">
        <f aca="false">(O67-0.5)/$D$6</f>
        <v>0.134496919917864</v>
      </c>
      <c r="Q67" s="0" t="n">
        <f aca="false">_xlfn.GAMMA.INV(P67, 1, 1/$D$2)</f>
        <v>0.00322907989002524</v>
      </c>
      <c r="R67" s="1" t="n">
        <v>8.88888888888889</v>
      </c>
      <c r="AL67" s="7" t="n">
        <v>330</v>
      </c>
      <c r="AM67" s="8" t="n">
        <v>0</v>
      </c>
      <c r="AN67" s="8"/>
      <c r="AV67" s="9" t="n">
        <f aca="false">SUM(AW67+AV66)</f>
        <v>2690.27777777778</v>
      </c>
      <c r="AW67" s="1" t="n">
        <v>92.4444444444444</v>
      </c>
      <c r="BH67" s="1" t="n">
        <v>92.4444444444444</v>
      </c>
      <c r="BI67" s="0" t="n">
        <f aca="false">MOD(ROW(BH67)-5,10)=0</f>
        <v>0</v>
      </c>
      <c r="BO67" s="1" t="n">
        <v>92.4444444444444</v>
      </c>
      <c r="BP67" s="0" t="n">
        <f aca="false">BO67*BO68</f>
        <v>12798.4197530864</v>
      </c>
      <c r="BU67" s="1" t="n">
        <v>92.4444444444444</v>
      </c>
      <c r="BV67" s="0" t="n">
        <f aca="false">FALSE()</f>
        <v>0</v>
      </c>
      <c r="BW67" s="1" t="n">
        <v>5.05555555555556</v>
      </c>
      <c r="CA67" s="1" t="n">
        <v>63.3888888888889</v>
      </c>
      <c r="CB67" s="1" t="n">
        <v>47.5</v>
      </c>
      <c r="CC67" s="0" t="n">
        <f aca="false">CA67-$CA$2</f>
        <v>18.8894592744695</v>
      </c>
      <c r="CD67" s="0" t="n">
        <f aca="false">CB67-$CB$2</f>
        <v>2.69324663472506</v>
      </c>
      <c r="CE67" s="0" t="n">
        <f aca="false">CC67*CD67</f>
        <v>50.8739726227412</v>
      </c>
      <c r="CF67" s="0" t="n">
        <f aca="false">CC67*CC67</f>
        <v>356.811671681843</v>
      </c>
      <c r="CG67" s="0" t="n">
        <f aca="false">CD67*CD67</f>
        <v>7.25357743545788</v>
      </c>
      <c r="CJ67" s="1" t="n">
        <v>63.3888888888889</v>
      </c>
      <c r="CK67" s="1" t="n">
        <v>117.333333333333</v>
      </c>
      <c r="CL67" s="0" t="n">
        <f aca="false">CJ67-$CJ$2</f>
        <v>18.8760859625057</v>
      </c>
      <c r="CM67" s="0" t="n">
        <f aca="false">CK67-$CK$2</f>
        <v>72.533150434385</v>
      </c>
      <c r="CN67" s="0" t="n">
        <f aca="false">CL67*CM67</f>
        <v>1369.14198273081</v>
      </c>
      <c r="CO67" s="0" t="n">
        <f aca="false">CL67*CL67</f>
        <v>356.306621263905</v>
      </c>
      <c r="CP67" s="0" t="n">
        <f aca="false">CM67*CM67</f>
        <v>5261.05791193712</v>
      </c>
    </row>
    <row r="68" customFormat="false" ht="15" hidden="false" customHeight="false" outlineLevel="0" collapsed="false">
      <c r="A68" s="1" t="n">
        <v>138.444444444444</v>
      </c>
      <c r="N68" s="1" t="n">
        <v>8.88888888888889</v>
      </c>
      <c r="O68" s="0" t="n">
        <f aca="false">RANK(N68, $N$2:$N$489, 1)</f>
        <v>66</v>
      </c>
      <c r="P68" s="0" t="n">
        <f aca="false">(O68-0.5)/$D$6</f>
        <v>0.134496919917864</v>
      </c>
      <c r="Q68" s="0" t="n">
        <f aca="false">_xlfn.GAMMA.INV(P68, 1, 1/$D$2)</f>
        <v>0.00322907989002524</v>
      </c>
      <c r="R68" s="1" t="n">
        <v>8.88888888888889</v>
      </c>
      <c r="AL68" s="7" t="n">
        <v>335</v>
      </c>
      <c r="AM68" s="8" t="n">
        <v>0</v>
      </c>
      <c r="AN68" s="8"/>
      <c r="AV68" s="9" t="n">
        <f aca="false">SUM(AW68+AV67)</f>
        <v>2828.72222222222</v>
      </c>
      <c r="AW68" s="1" t="n">
        <v>138.444444444444</v>
      </c>
      <c r="BH68" s="1" t="n">
        <v>138.444444444444</v>
      </c>
      <c r="BI68" s="0" t="n">
        <f aca="false">MOD(ROW(BH68)-5,10)=0</f>
        <v>0</v>
      </c>
      <c r="BO68" s="1" t="n">
        <v>138.444444444444</v>
      </c>
      <c r="BP68" s="0" t="n">
        <f aca="false">BO68*BO69</f>
        <v>2876.56790123457</v>
      </c>
      <c r="BU68" s="1" t="n">
        <v>138.444444444444</v>
      </c>
      <c r="BV68" s="0" t="n">
        <f aca="false">TRUE()</f>
        <v>1</v>
      </c>
      <c r="BW68" s="1" t="n">
        <v>18.5</v>
      </c>
      <c r="CA68" s="1" t="n">
        <v>55.7222222222222</v>
      </c>
      <c r="CB68" s="1" t="n">
        <v>63.3888888888889</v>
      </c>
      <c r="CC68" s="0" t="n">
        <f aca="false">CA68-$CA$2</f>
        <v>11.2227926078029</v>
      </c>
      <c r="CD68" s="0" t="n">
        <f aca="false">CB68-$CB$2</f>
        <v>18.582135523614</v>
      </c>
      <c r="CE68" s="0" t="n">
        <f aca="false">CC68*CD68</f>
        <v>208.543453191606</v>
      </c>
      <c r="CF68" s="0" t="n">
        <f aca="false">CC68*CC68</f>
        <v>125.951073917755</v>
      </c>
      <c r="CG68" s="0" t="n">
        <f aca="false">CD68*CD68</f>
        <v>345.295760617956</v>
      </c>
      <c r="CJ68" s="1" t="n">
        <v>55.7222222222222</v>
      </c>
      <c r="CK68" s="1" t="n">
        <v>47.5</v>
      </c>
      <c r="CL68" s="0" t="n">
        <f aca="false">CJ68-$CJ$2</f>
        <v>11.209419295839</v>
      </c>
      <c r="CM68" s="0" t="n">
        <f aca="false">CK68-$CK$2</f>
        <v>2.69981710105166</v>
      </c>
      <c r="CN68" s="0" t="n">
        <f aca="false">CL68*CM68</f>
        <v>30.2633819077646</v>
      </c>
      <c r="CO68" s="0" t="n">
        <f aca="false">CL68*CL68</f>
        <v>125.651080949928</v>
      </c>
      <c r="CP68" s="0" t="n">
        <f aca="false">CM68*CM68</f>
        <v>7.28901237913097</v>
      </c>
    </row>
    <row r="69" customFormat="false" ht="15" hidden="false" customHeight="false" outlineLevel="0" collapsed="false">
      <c r="A69" s="1" t="n">
        <v>20.7777777777778</v>
      </c>
      <c r="N69" s="1" t="n">
        <v>8.88888888888889</v>
      </c>
      <c r="O69" s="0" t="n">
        <f aca="false">RANK(N69, $N$2:$N$489, 1)</f>
        <v>66</v>
      </c>
      <c r="P69" s="0" t="n">
        <f aca="false">(O69-0.5)/$D$6</f>
        <v>0.134496919917864</v>
      </c>
      <c r="Q69" s="0" t="n">
        <f aca="false">_xlfn.GAMMA.INV(P69, 1, 1/$D$2)</f>
        <v>0.00322907989002524</v>
      </c>
      <c r="R69" s="1" t="n">
        <v>8.88888888888889</v>
      </c>
      <c r="AL69" s="7" t="n">
        <v>340</v>
      </c>
      <c r="AM69" s="8" t="n">
        <v>0</v>
      </c>
      <c r="AN69" s="8"/>
      <c r="AV69" s="9" t="n">
        <f aca="false">SUM(AW69+AV68)</f>
        <v>2849.5</v>
      </c>
      <c r="AW69" s="1" t="n">
        <v>20.7777777777778</v>
      </c>
      <c r="BH69" s="1" t="n">
        <v>20.7777777777778</v>
      </c>
      <c r="BI69" s="0" t="n">
        <f aca="false">MOD(ROW(BH69)-5,10)=0</f>
        <v>0</v>
      </c>
      <c r="BO69" s="1" t="n">
        <v>20.7777777777778</v>
      </c>
      <c r="BP69" s="0" t="n">
        <f aca="false">BO69*BO70</f>
        <v>315.12962962963</v>
      </c>
      <c r="BU69" s="1" t="n">
        <v>20.7777777777778</v>
      </c>
      <c r="BV69" s="0" t="n">
        <f aca="false">FALSE()</f>
        <v>0</v>
      </c>
      <c r="BW69" s="1" t="n">
        <v>132</v>
      </c>
      <c r="CA69" s="1" t="n">
        <v>92.4444444444444</v>
      </c>
      <c r="CB69" s="1" t="n">
        <v>55.7222222222222</v>
      </c>
      <c r="CC69" s="0" t="n">
        <f aca="false">CA69-$CA$2</f>
        <v>47.9450148300251</v>
      </c>
      <c r="CD69" s="0" t="n">
        <f aca="false">CB69-$CB$2</f>
        <v>10.9154688569473</v>
      </c>
      <c r="CE69" s="0" t="n">
        <f aca="false">CC69*CD69</f>
        <v>523.342316223014</v>
      </c>
      <c r="CF69" s="0" t="n">
        <f aca="false">CC69*CC69</f>
        <v>2298.72444705132</v>
      </c>
      <c r="CG69" s="0" t="n">
        <f aca="false">CD69*CD69</f>
        <v>119.147460366986</v>
      </c>
      <c r="CJ69" s="1" t="n">
        <v>92.4444444444444</v>
      </c>
      <c r="CK69" s="1" t="n">
        <v>63.3888888888889</v>
      </c>
      <c r="CL69" s="0" t="n">
        <f aca="false">CJ69-$CJ$2</f>
        <v>47.9316415180613</v>
      </c>
      <c r="CM69" s="0" t="n">
        <f aca="false">CK69-$CK$2</f>
        <v>18.5887059899406</v>
      </c>
      <c r="CN69" s="0" t="n">
        <f aca="false">CL69*CM69</f>
        <v>890.987191794468</v>
      </c>
      <c r="CO69" s="0" t="n">
        <f aca="false">CL69*CL69</f>
        <v>2297.44225861593</v>
      </c>
      <c r="CP69" s="0" t="n">
        <f aca="false">CM69*CM69</f>
        <v>345.539990380452</v>
      </c>
    </row>
    <row r="70" customFormat="false" ht="15" hidden="false" customHeight="false" outlineLevel="0" collapsed="false">
      <c r="A70" s="1" t="n">
        <v>15.1666666666667</v>
      </c>
      <c r="N70" s="1" t="n">
        <v>8.88888888888889</v>
      </c>
      <c r="O70" s="0" t="n">
        <f aca="false">RANK(N70, $N$2:$N$489, 1)</f>
        <v>66</v>
      </c>
      <c r="P70" s="0" t="n">
        <f aca="false">(O70-0.5)/$D$6</f>
        <v>0.134496919917864</v>
      </c>
      <c r="Q70" s="0" t="n">
        <f aca="false">_xlfn.GAMMA.INV(P70, 1, 1/$D$2)</f>
        <v>0.00322907989002524</v>
      </c>
      <c r="R70" s="1" t="n">
        <v>8.88888888888889</v>
      </c>
      <c r="AL70" s="7" t="n">
        <v>345</v>
      </c>
      <c r="AM70" s="8" t="n">
        <v>0</v>
      </c>
      <c r="AN70" s="8"/>
      <c r="AV70" s="9" t="n">
        <f aca="false">SUM(AW70+AV69)</f>
        <v>2864.66666666667</v>
      </c>
      <c r="AW70" s="1" t="n">
        <v>15.1666666666667</v>
      </c>
      <c r="BH70" s="1" t="n">
        <v>15.1666666666667</v>
      </c>
      <c r="BI70" s="0" t="n">
        <f aca="false">MOD(ROW(BH70)-5,10)=0</f>
        <v>0</v>
      </c>
      <c r="BO70" s="1" t="n">
        <v>15.1666666666667</v>
      </c>
      <c r="BP70" s="0" t="n">
        <f aca="false">BO70*BO71</f>
        <v>990.888888888889</v>
      </c>
      <c r="BU70" s="1" t="n">
        <v>15.1666666666667</v>
      </c>
      <c r="BV70" s="0" t="n">
        <f aca="false">TRUE()</f>
        <v>1</v>
      </c>
      <c r="BW70" s="1" t="n">
        <v>6.11111111111111</v>
      </c>
      <c r="CA70" s="1" t="n">
        <v>138.444444444444</v>
      </c>
      <c r="CB70" s="1" t="n">
        <v>92.4444444444444</v>
      </c>
      <c r="CC70" s="0" t="n">
        <f aca="false">CA70-$CA$2</f>
        <v>93.9450148300251</v>
      </c>
      <c r="CD70" s="0" t="n">
        <f aca="false">CB70-$CB$2</f>
        <v>47.6376910791695</v>
      </c>
      <c r="CE70" s="0" t="n">
        <f aca="false">CC70*CD70</f>
        <v>4475.32359490073</v>
      </c>
      <c r="CF70" s="0" t="n">
        <f aca="false">CC70*CC70</f>
        <v>8825.66581141363</v>
      </c>
      <c r="CG70" s="0" t="n">
        <f aca="false">CD70*CD70</f>
        <v>2269.34961135439</v>
      </c>
      <c r="CJ70" s="1" t="n">
        <v>138.444444444444</v>
      </c>
      <c r="CK70" s="1" t="n">
        <v>55.7222222222222</v>
      </c>
      <c r="CL70" s="0" t="n">
        <f aca="false">CJ70-$CJ$2</f>
        <v>93.9316415180613</v>
      </c>
      <c r="CM70" s="0" t="n">
        <f aca="false">CK70-$CK$2</f>
        <v>10.9220393232739</v>
      </c>
      <c r="CN70" s="0" t="n">
        <f aca="false">CL70*CM70</f>
        <v>1025.92508235993</v>
      </c>
      <c r="CO70" s="0" t="n">
        <f aca="false">CL70*CL70</f>
        <v>8823.15327827757</v>
      </c>
      <c r="CP70" s="0" t="n">
        <f aca="false">CM70*CM70</f>
        <v>119.290942979141</v>
      </c>
    </row>
    <row r="71" customFormat="false" ht="15" hidden="false" customHeight="false" outlineLevel="0" collapsed="false">
      <c r="A71" s="1" t="n">
        <v>65.3333333333333</v>
      </c>
      <c r="N71" s="1" t="n">
        <v>9</v>
      </c>
      <c r="O71" s="0" t="n">
        <f aca="false">RANK(N71, $N$2:$N$489, 1)</f>
        <v>70</v>
      </c>
      <c r="P71" s="0" t="n">
        <f aca="false">(O71-0.5)/$D$6</f>
        <v>0.142710472279261</v>
      </c>
      <c r="Q71" s="0" t="n">
        <f aca="false">_xlfn.GAMMA.INV(P71, 1, 1/$D$2)</f>
        <v>0.0034422417793192</v>
      </c>
      <c r="R71" s="1" t="n">
        <v>9</v>
      </c>
      <c r="AL71" s="7" t="n">
        <v>350</v>
      </c>
      <c r="AM71" s="8" t="n">
        <v>0</v>
      </c>
      <c r="AN71" s="8"/>
      <c r="AV71" s="9" t="n">
        <f aca="false">SUM(AW71+AV70)</f>
        <v>2930</v>
      </c>
      <c r="AW71" s="1" t="n">
        <v>65.3333333333333</v>
      </c>
      <c r="BH71" s="1" t="n">
        <v>65.3333333333333</v>
      </c>
      <c r="BI71" s="0" t="n">
        <f aca="false">MOD(ROW(BH71)-5,10)=0</f>
        <v>0</v>
      </c>
      <c r="BO71" s="1" t="n">
        <v>65.3333333333333</v>
      </c>
      <c r="BP71" s="0" t="n">
        <f aca="false">BO71*BO72</f>
        <v>1197.77777777778</v>
      </c>
      <c r="BU71" s="1" t="n">
        <v>65.3333333333333</v>
      </c>
      <c r="BV71" s="0" t="n">
        <f aca="false">FALSE()</f>
        <v>0</v>
      </c>
      <c r="BW71" s="1" t="n">
        <v>82.8333333333334</v>
      </c>
      <c r="CA71" s="1" t="n">
        <v>20.7777777777778</v>
      </c>
      <c r="CB71" s="1" t="n">
        <v>138.444444444444</v>
      </c>
      <c r="CC71" s="0" t="n">
        <f aca="false">CA71-$CA$2</f>
        <v>-23.7216518366416</v>
      </c>
      <c r="CD71" s="0" t="n">
        <f aca="false">CB71-$CB$2</f>
        <v>93.6376910791695</v>
      </c>
      <c r="CE71" s="0" t="n">
        <f aca="false">CC71*CD71</f>
        <v>-2221.24070656706</v>
      </c>
      <c r="CF71" s="0" t="n">
        <f aca="false">CC71*CC71</f>
        <v>562.716765858841</v>
      </c>
      <c r="CG71" s="0" t="n">
        <f aca="false">CD71*CD71</f>
        <v>8768.01719063798</v>
      </c>
      <c r="CJ71" s="1" t="n">
        <v>20.7777777777778</v>
      </c>
      <c r="CK71" s="1" t="n">
        <v>92.4444444444444</v>
      </c>
      <c r="CL71" s="0" t="n">
        <f aca="false">CJ71-$CJ$2</f>
        <v>-23.7350251486054</v>
      </c>
      <c r="CM71" s="0" t="n">
        <f aca="false">CK71-$CK$2</f>
        <v>47.6442615454961</v>
      </c>
      <c r="CN71" s="0" t="n">
        <f aca="false">CL71*CM71</f>
        <v>-1130.83774596908</v>
      </c>
      <c r="CO71" s="0" t="n">
        <f aca="false">CL71*CL71</f>
        <v>563.351418804931</v>
      </c>
      <c r="CP71" s="0" t="n">
        <f aca="false">CM71*CM71</f>
        <v>2269.97565821564</v>
      </c>
    </row>
    <row r="72" customFormat="false" ht="15" hidden="false" customHeight="false" outlineLevel="0" collapsed="false">
      <c r="A72" s="1" t="n">
        <v>18.3333333333333</v>
      </c>
      <c r="N72" s="1" t="n">
        <v>9</v>
      </c>
      <c r="O72" s="0" t="n">
        <f aca="false">RANK(N72, $N$2:$N$489, 1)</f>
        <v>70</v>
      </c>
      <c r="P72" s="0" t="n">
        <f aca="false">(O72-0.5)/$D$6</f>
        <v>0.142710472279261</v>
      </c>
      <c r="Q72" s="0" t="n">
        <f aca="false">_xlfn.GAMMA.INV(P72, 1, 1/$D$2)</f>
        <v>0.0034422417793192</v>
      </c>
      <c r="R72" s="1" t="n">
        <v>9</v>
      </c>
      <c r="AL72" s="7" t="n">
        <v>355</v>
      </c>
      <c r="AM72" s="8" t="n">
        <v>0</v>
      </c>
      <c r="AN72" s="8"/>
      <c r="AV72" s="9" t="n">
        <f aca="false">SUM(AW72+AV71)</f>
        <v>2948.33333333333</v>
      </c>
      <c r="AW72" s="1" t="n">
        <v>18.3333333333333</v>
      </c>
      <c r="BH72" s="1" t="n">
        <v>18.3333333333333</v>
      </c>
      <c r="BI72" s="0" t="n">
        <f aca="false">MOD(ROW(BH72)-5,10)=0</f>
        <v>0</v>
      </c>
      <c r="BO72" s="1" t="n">
        <v>18.3333333333333</v>
      </c>
      <c r="BP72" s="0" t="n">
        <f aca="false">BO72*BO73</f>
        <v>399.259259259259</v>
      </c>
      <c r="BU72" s="1" t="n">
        <v>18.3333333333333</v>
      </c>
      <c r="BV72" s="0" t="n">
        <f aca="false">TRUE()</f>
        <v>1</v>
      </c>
      <c r="BW72" s="1" t="n">
        <v>13.8888888888889</v>
      </c>
      <c r="CA72" s="1" t="n">
        <v>15.1666666666667</v>
      </c>
      <c r="CB72" s="1" t="n">
        <v>20.7777777777778</v>
      </c>
      <c r="CC72" s="0" t="n">
        <f aca="false">CA72-$CA$2</f>
        <v>-29.3327629477527</v>
      </c>
      <c r="CD72" s="0" t="n">
        <f aca="false">CB72-$CB$2</f>
        <v>-24.0289755874972</v>
      </c>
      <c r="CE72" s="0" t="n">
        <f aca="false">CC72*CD72</f>
        <v>704.836244785391</v>
      </c>
      <c r="CF72" s="0" t="n">
        <f aca="false">CC72*CC72</f>
        <v>860.410982149054</v>
      </c>
      <c r="CG72" s="0" t="n">
        <f aca="false">CD72*CD72</f>
        <v>577.391667784534</v>
      </c>
      <c r="CJ72" s="1" t="n">
        <v>15.1666666666667</v>
      </c>
      <c r="CK72" s="1" t="n">
        <v>138.444444444444</v>
      </c>
      <c r="CL72" s="0" t="n">
        <f aca="false">CJ72-$CJ$2</f>
        <v>-29.3461362597165</v>
      </c>
      <c r="CM72" s="0" t="n">
        <f aca="false">CK72-$CK$2</f>
        <v>93.6442615454961</v>
      </c>
      <c r="CN72" s="0" t="n">
        <f aca="false">CL72*CM72</f>
        <v>-2748.09725925466</v>
      </c>
      <c r="CO72" s="0" t="n">
        <f aca="false">CL72*CL72</f>
        <v>861.195713373849</v>
      </c>
      <c r="CP72" s="0" t="n">
        <f aca="false">CM72*CM72</f>
        <v>8769.24772040128</v>
      </c>
    </row>
    <row r="73" customFormat="false" ht="15" hidden="false" customHeight="false" outlineLevel="0" collapsed="false">
      <c r="A73" s="1" t="n">
        <v>21.7777777777778</v>
      </c>
      <c r="N73" s="1" t="n">
        <v>9.33333333333333</v>
      </c>
      <c r="O73" s="0" t="n">
        <f aca="false">RANK(N73, $N$2:$N$489, 1)</f>
        <v>72</v>
      </c>
      <c r="P73" s="0" t="n">
        <f aca="false">(O73-0.5)/$D$6</f>
        <v>0.146817248459959</v>
      </c>
      <c r="Q73" s="0" t="n">
        <f aca="false">_xlfn.GAMMA.INV(P73, 1, 1/$D$2)</f>
        <v>0.00354958980677367</v>
      </c>
      <c r="R73" s="1" t="n">
        <v>9.33333333333333</v>
      </c>
      <c r="AL73" s="7" t="n">
        <v>360</v>
      </c>
      <c r="AM73" s="8" t="n">
        <v>0</v>
      </c>
      <c r="AN73" s="8"/>
      <c r="AV73" s="9" t="n">
        <f aca="false">SUM(AW73+AV72)</f>
        <v>2970.11111111111</v>
      </c>
      <c r="AW73" s="1" t="n">
        <v>21.7777777777778</v>
      </c>
      <c r="BH73" s="1" t="n">
        <v>21.7777777777778</v>
      </c>
      <c r="BI73" s="0" t="n">
        <f aca="false">MOD(ROW(BH73)-5,10)=0</f>
        <v>0</v>
      </c>
      <c r="BO73" s="1" t="n">
        <v>21.7777777777778</v>
      </c>
      <c r="BP73" s="0" t="n">
        <f aca="false">BO73*BO74</f>
        <v>362.962962962963</v>
      </c>
      <c r="BU73" s="1" t="n">
        <v>21.7777777777778</v>
      </c>
      <c r="BV73" s="0" t="n">
        <f aca="false">FALSE()</f>
        <v>0</v>
      </c>
      <c r="BW73" s="1" t="n">
        <v>16</v>
      </c>
      <c r="CA73" s="1" t="n">
        <v>65.3333333333333</v>
      </c>
      <c r="CB73" s="1" t="n">
        <v>15.1666666666667</v>
      </c>
      <c r="CC73" s="0" t="n">
        <f aca="false">CA73-$CA$2</f>
        <v>20.833903718914</v>
      </c>
      <c r="CD73" s="0" t="n">
        <f aca="false">CB73-$CB$2</f>
        <v>-29.6400866986083</v>
      </c>
      <c r="CE73" s="0" t="n">
        <f aca="false">CC73*CD73</f>
        <v>-617.518712499067</v>
      </c>
      <c r="CF73" s="0" t="n">
        <f aca="false">CC73*CC73</f>
        <v>434.051544168977</v>
      </c>
      <c r="CG73" s="0" t="n">
        <f aca="false">CD73*CD73</f>
        <v>878.534739501015</v>
      </c>
      <c r="CJ73" s="1" t="n">
        <v>65.3333333333333</v>
      </c>
      <c r="CK73" s="1" t="n">
        <v>20.7777777777778</v>
      </c>
      <c r="CL73" s="0" t="n">
        <f aca="false">CJ73-$CJ$2</f>
        <v>20.8205304069501</v>
      </c>
      <c r="CM73" s="0" t="n">
        <f aca="false">CK73-$CK$2</f>
        <v>-24.0224051211706</v>
      </c>
      <c r="CN73" s="0" t="n">
        <f aca="false">CL73*CM73</f>
        <v>-500.159216273407</v>
      </c>
      <c r="CO73" s="0" t="n">
        <f aca="false">CL73*CL73</f>
        <v>433.494486426735</v>
      </c>
      <c r="CP73" s="0" t="n">
        <f aca="false">CM73*CM73</f>
        <v>577.075947805642</v>
      </c>
    </row>
    <row r="74" customFormat="false" ht="15" hidden="false" customHeight="false" outlineLevel="0" collapsed="false">
      <c r="A74" s="1" t="n">
        <v>16.6666666666667</v>
      </c>
      <c r="N74" s="1" t="n">
        <v>9.44444444444444</v>
      </c>
      <c r="O74" s="0" t="n">
        <f aca="false">RANK(N74, $N$2:$N$489, 1)</f>
        <v>73</v>
      </c>
      <c r="P74" s="0" t="n">
        <f aca="false">(O74-0.5)/$D$6</f>
        <v>0.148870636550308</v>
      </c>
      <c r="Q74" s="0" t="n">
        <f aca="false">_xlfn.GAMMA.INV(P74, 1, 1/$D$2)</f>
        <v>0.00360345774551534</v>
      </c>
      <c r="R74" s="1" t="n">
        <v>9.44444444444444</v>
      </c>
      <c r="AL74" s="7" t="n">
        <v>365</v>
      </c>
      <c r="AM74" s="8" t="n">
        <v>0</v>
      </c>
      <c r="AN74" s="8"/>
      <c r="AV74" s="9" t="n">
        <f aca="false">SUM(AW74+AV73)</f>
        <v>2986.77777777778</v>
      </c>
      <c r="AW74" s="1" t="n">
        <v>16.6666666666667</v>
      </c>
      <c r="BH74" s="1" t="n">
        <v>16.6666666666667</v>
      </c>
      <c r="BI74" s="0" t="n">
        <f aca="false">MOD(ROW(BH74)-5,10)=0</f>
        <v>0</v>
      </c>
      <c r="BO74" s="1" t="n">
        <v>16.6666666666667</v>
      </c>
      <c r="BP74" s="0" t="n">
        <f aca="false">BO74*BO75</f>
        <v>172.222222222222</v>
      </c>
      <c r="BU74" s="1" t="n">
        <v>16.6666666666667</v>
      </c>
      <c r="BV74" s="0" t="n">
        <f aca="false">TRUE()</f>
        <v>1</v>
      </c>
      <c r="BW74" s="1" t="n">
        <v>12.0555555555556</v>
      </c>
      <c r="CA74" s="1" t="n">
        <v>18.3333333333333</v>
      </c>
      <c r="CB74" s="1" t="n">
        <v>65.3333333333333</v>
      </c>
      <c r="CC74" s="0" t="n">
        <f aca="false">CA74-$CA$2</f>
        <v>-26.166096281086</v>
      </c>
      <c r="CD74" s="0" t="n">
        <f aca="false">CB74-$CB$2</f>
        <v>20.5265799680584</v>
      </c>
      <c r="CE74" s="0" t="n">
        <f aca="false">CC74*CD74</f>
        <v>-537.100467765628</v>
      </c>
      <c r="CF74" s="0" t="n">
        <f aca="false">CC74*CC74</f>
        <v>684.664594591064</v>
      </c>
      <c r="CG74" s="0" t="n">
        <f aca="false">CD74*CD74</f>
        <v>421.340485185096</v>
      </c>
      <c r="CJ74" s="1" t="n">
        <v>18.3333333333333</v>
      </c>
      <c r="CK74" s="1" t="n">
        <v>15.1666666666667</v>
      </c>
      <c r="CL74" s="0" t="n">
        <f aca="false">CJ74-$CJ$2</f>
        <v>-26.1794695930498</v>
      </c>
      <c r="CM74" s="0" t="n">
        <f aca="false">CK74-$CK$2</f>
        <v>-29.6335162322817</v>
      </c>
      <c r="CN74" s="0" t="n">
        <f aca="false">CL74*CM74</f>
        <v>775.789737138167</v>
      </c>
      <c r="CO74" s="0" t="n">
        <f aca="false">CL74*CL74</f>
        <v>685.364628173422</v>
      </c>
      <c r="CP74" s="0" t="n">
        <f aca="false">CM74*CM74</f>
        <v>878.145284288902</v>
      </c>
    </row>
    <row r="75" customFormat="false" ht="15" hidden="false" customHeight="false" outlineLevel="0" collapsed="false">
      <c r="A75" s="1" t="n">
        <v>10.3333333333333</v>
      </c>
      <c r="N75" s="1" t="n">
        <v>9.44444444444444</v>
      </c>
      <c r="O75" s="0" t="n">
        <f aca="false">RANK(N75, $N$2:$N$489, 1)</f>
        <v>73</v>
      </c>
      <c r="P75" s="0" t="n">
        <f aca="false">(O75-0.5)/$D$6</f>
        <v>0.148870636550308</v>
      </c>
      <c r="Q75" s="0" t="n">
        <f aca="false">_xlfn.GAMMA.INV(P75, 1, 1/$D$2)</f>
        <v>0.00360345774551534</v>
      </c>
      <c r="R75" s="1" t="n">
        <v>9.44444444444444</v>
      </c>
      <c r="AL75" s="7" t="n">
        <v>370</v>
      </c>
      <c r="AM75" s="8" t="n">
        <v>0</v>
      </c>
      <c r="AN75" s="8"/>
      <c r="AV75" s="9" t="n">
        <f aca="false">SUM(AW75+AV74)</f>
        <v>2997.11111111111</v>
      </c>
      <c r="AW75" s="1" t="n">
        <v>10.3333333333333</v>
      </c>
      <c r="BH75" s="1" t="n">
        <v>10.3333333333333</v>
      </c>
      <c r="BI75" s="0" t="n">
        <f aca="false">MOD(ROW(BH75)-5,10)=0</f>
        <v>1</v>
      </c>
      <c r="BO75" s="1" t="n">
        <v>10.3333333333333</v>
      </c>
      <c r="BP75" s="0" t="n">
        <f aca="false">BO75*BO76</f>
        <v>812.888888888889</v>
      </c>
      <c r="BU75" s="1" t="n">
        <v>10.3333333333333</v>
      </c>
      <c r="BV75" s="0" t="n">
        <f aca="false">FALSE()</f>
        <v>0</v>
      </c>
      <c r="BW75" s="1" t="n">
        <v>7.94444444444444</v>
      </c>
      <c r="CA75" s="1" t="n">
        <v>21.7777777777778</v>
      </c>
      <c r="CB75" s="1" t="n">
        <v>18.3333333333333</v>
      </c>
      <c r="CC75" s="0" t="n">
        <f aca="false">CA75-$CA$2</f>
        <v>-22.7216518366416</v>
      </c>
      <c r="CD75" s="0" t="n">
        <f aca="false">CB75-$CB$2</f>
        <v>-26.4734200319416</v>
      </c>
      <c r="CE75" s="0" t="n">
        <f aca="false">CC75*CD75</f>
        <v>601.51983289095</v>
      </c>
      <c r="CF75" s="0" t="n">
        <f aca="false">CC75*CC75</f>
        <v>516.273462185558</v>
      </c>
      <c r="CG75" s="0" t="n">
        <f aca="false">CD75*CD75</f>
        <v>700.841968187607</v>
      </c>
      <c r="CJ75" s="1" t="n">
        <v>21.7777777777778</v>
      </c>
      <c r="CK75" s="1" t="n">
        <v>65.3333333333333</v>
      </c>
      <c r="CL75" s="0" t="n">
        <f aca="false">CJ75-$CJ$2</f>
        <v>-22.7350251486054</v>
      </c>
      <c r="CM75" s="0" t="n">
        <f aca="false">CK75-$CK$2</f>
        <v>20.533150434385</v>
      </c>
      <c r="CN75" s="0" t="n">
        <f aca="false">CL75*CM75</f>
        <v>-466.821691505841</v>
      </c>
      <c r="CO75" s="0" t="n">
        <f aca="false">CL75*CL75</f>
        <v>516.881368507721</v>
      </c>
      <c r="CP75" s="0" t="n">
        <f aca="false">CM75*CM75</f>
        <v>421.610266761084</v>
      </c>
    </row>
    <row r="76" customFormat="false" ht="15" hidden="false" customHeight="false" outlineLevel="0" collapsed="false">
      <c r="A76" s="1" t="n">
        <v>78.6666666666667</v>
      </c>
      <c r="N76" s="1" t="n">
        <v>9.44444444444444</v>
      </c>
      <c r="O76" s="0" t="n">
        <f aca="false">RANK(N76, $N$2:$N$489, 1)</f>
        <v>73</v>
      </c>
      <c r="P76" s="0" t="n">
        <f aca="false">(O76-0.5)/$D$6</f>
        <v>0.148870636550308</v>
      </c>
      <c r="Q76" s="0" t="n">
        <f aca="false">_xlfn.GAMMA.INV(P76, 1, 1/$D$2)</f>
        <v>0.00360345774551534</v>
      </c>
      <c r="R76" s="1" t="n">
        <v>9.44444444444444</v>
      </c>
      <c r="AL76" s="7" t="n">
        <v>375</v>
      </c>
      <c r="AM76" s="8" t="n">
        <v>0</v>
      </c>
      <c r="AN76" s="8"/>
      <c r="AV76" s="9" t="n">
        <f aca="false">SUM(AW76+AV75)</f>
        <v>3075.77777777778</v>
      </c>
      <c r="AW76" s="1" t="n">
        <v>78.6666666666667</v>
      </c>
      <c r="BH76" s="1" t="n">
        <v>78.6666666666667</v>
      </c>
      <c r="BI76" s="0" t="n">
        <f aca="false">MOD(ROW(BH76)-5,10)=0</f>
        <v>0</v>
      </c>
      <c r="BO76" s="1" t="n">
        <v>78.6666666666667</v>
      </c>
      <c r="BP76" s="0" t="n">
        <f aca="false">BO76*BO77</f>
        <v>1652</v>
      </c>
      <c r="BU76" s="1" t="n">
        <v>78.6666666666667</v>
      </c>
      <c r="BV76" s="0" t="n">
        <f aca="false">TRUE()</f>
        <v>1</v>
      </c>
      <c r="BW76" s="1" t="n">
        <v>11</v>
      </c>
      <c r="CA76" s="1" t="n">
        <v>16.6666666666667</v>
      </c>
      <c r="CB76" s="1" t="n">
        <v>21.7777777777778</v>
      </c>
      <c r="CC76" s="0" t="n">
        <f aca="false">CA76-$CA$2</f>
        <v>-27.8327629477527</v>
      </c>
      <c r="CD76" s="0" t="n">
        <f aca="false">CB76-$CB$2</f>
        <v>-23.0289755874972</v>
      </c>
      <c r="CE76" s="0" t="n">
        <f aca="false">CC76*CD76</f>
        <v>640.960018456392</v>
      </c>
      <c r="CF76" s="0" t="n">
        <f aca="false">CC76*CC76</f>
        <v>774.662693305796</v>
      </c>
      <c r="CG76" s="0" t="n">
        <f aca="false">CD76*CD76</f>
        <v>530.33371660954</v>
      </c>
      <c r="CJ76" s="1" t="n">
        <v>16.6666666666667</v>
      </c>
      <c r="CK76" s="1" t="n">
        <v>18.3333333333333</v>
      </c>
      <c r="CL76" s="0" t="n">
        <f aca="false">CJ76-$CJ$2</f>
        <v>-27.8461362597165</v>
      </c>
      <c r="CM76" s="0" t="n">
        <f aca="false">CK76-$CK$2</f>
        <v>-26.466849565615</v>
      </c>
      <c r="CN76" s="0" t="n">
        <f aca="false">CL76*CM76</f>
        <v>736.999499369535</v>
      </c>
      <c r="CO76" s="0" t="n">
        <f aca="false">CL76*CL76</f>
        <v>775.407304594699</v>
      </c>
      <c r="CP76" s="0" t="n">
        <f aca="false">CM76*CM76</f>
        <v>700.494125928895</v>
      </c>
    </row>
    <row r="77" customFormat="false" ht="15" hidden="false" customHeight="false" outlineLevel="0" collapsed="false">
      <c r="A77" s="1" t="n">
        <v>21</v>
      </c>
      <c r="N77" s="1" t="n">
        <v>9.66666666666667</v>
      </c>
      <c r="O77" s="0" t="n">
        <f aca="false">RANK(N77, $N$2:$N$489, 1)</f>
        <v>76</v>
      </c>
      <c r="P77" s="0" t="n">
        <f aca="false">(O77-0.5)/$D$6</f>
        <v>0.155030800821355</v>
      </c>
      <c r="Q77" s="0" t="n">
        <f aca="false">_xlfn.GAMMA.INV(P77, 1, 1/$D$2)</f>
        <v>0.00376584478226002</v>
      </c>
      <c r="R77" s="1" t="n">
        <v>9.66666666666667</v>
      </c>
      <c r="AL77" s="7" t="n">
        <v>380</v>
      </c>
      <c r="AM77" s="8" t="n">
        <v>0</v>
      </c>
      <c r="AN77" s="8"/>
      <c r="AV77" s="9" t="n">
        <f aca="false">SUM(AW77+AV76)</f>
        <v>3096.77777777778</v>
      </c>
      <c r="AW77" s="1" t="n">
        <v>21</v>
      </c>
      <c r="BH77" s="1" t="n">
        <v>21</v>
      </c>
      <c r="BI77" s="0" t="n">
        <f aca="false">MOD(ROW(BH77)-5,10)=0</f>
        <v>0</v>
      </c>
      <c r="BO77" s="1" t="n">
        <v>21</v>
      </c>
      <c r="BP77" s="0" t="n">
        <f aca="false">BO77*BO78</f>
        <v>1344</v>
      </c>
      <c r="BU77" s="1" t="n">
        <v>21</v>
      </c>
      <c r="BV77" s="0" t="n">
        <f aca="false">FALSE()</f>
        <v>0</v>
      </c>
      <c r="BW77" s="1" t="n">
        <v>9.77777777777778</v>
      </c>
      <c r="CA77" s="1" t="n">
        <v>10.3333333333333</v>
      </c>
      <c r="CB77" s="1" t="n">
        <v>16.6666666666667</v>
      </c>
      <c r="CC77" s="0" t="n">
        <f aca="false">CA77-$CA$2</f>
        <v>-34.166096281086</v>
      </c>
      <c r="CD77" s="0" t="n">
        <f aca="false">CB77-$CB$2</f>
        <v>-28.1400866986083</v>
      </c>
      <c r="CE77" s="0" t="n">
        <f aca="false">CC77*CD77</f>
        <v>961.436911502758</v>
      </c>
      <c r="CF77" s="0" t="n">
        <f aca="false">CC77*CC77</f>
        <v>1167.32213508844</v>
      </c>
      <c r="CG77" s="0" t="n">
        <f aca="false">CD77*CD77</f>
        <v>791.86447940519</v>
      </c>
      <c r="CJ77" s="1" t="n">
        <v>10.3333333333333</v>
      </c>
      <c r="CK77" s="1" t="n">
        <v>21.7777777777778</v>
      </c>
      <c r="CL77" s="0" t="n">
        <f aca="false">CJ77-$CJ$2</f>
        <v>-34.1794695930499</v>
      </c>
      <c r="CM77" s="0" t="n">
        <f aca="false">CK77-$CK$2</f>
        <v>-23.0224051211706</v>
      </c>
      <c r="CN77" s="0" t="n">
        <f aca="false">CL77*CM77</f>
        <v>786.893595797925</v>
      </c>
      <c r="CO77" s="0" t="n">
        <f aca="false">CL77*CL77</f>
        <v>1168.23614166222</v>
      </c>
      <c r="CP77" s="0" t="n">
        <f aca="false">CM77*CM77</f>
        <v>530.031137563301</v>
      </c>
    </row>
    <row r="78" customFormat="false" ht="15" hidden="false" customHeight="false" outlineLevel="0" collapsed="false">
      <c r="A78" s="1" t="n">
        <v>64</v>
      </c>
      <c r="N78" s="1" t="n">
        <v>9.72222222222222</v>
      </c>
      <c r="O78" s="0" t="n">
        <f aca="false">RANK(N78, $N$2:$N$489, 1)</f>
        <v>77</v>
      </c>
      <c r="P78" s="0" t="n">
        <f aca="false">(O78-0.5)/$D$6</f>
        <v>0.157084188911704</v>
      </c>
      <c r="Q78" s="0" t="n">
        <f aca="false">_xlfn.GAMMA.INV(P78, 1, 1/$D$2)</f>
        <v>0.003820236983694</v>
      </c>
      <c r="R78" s="1" t="n">
        <v>9.72222222222222</v>
      </c>
      <c r="AL78" s="7" t="n">
        <v>385</v>
      </c>
      <c r="AM78" s="8" t="n">
        <v>0</v>
      </c>
      <c r="AN78" s="8"/>
      <c r="AV78" s="9" t="n">
        <f aca="false">SUM(AW78+AV77)</f>
        <v>3160.77777777778</v>
      </c>
      <c r="AW78" s="1" t="n">
        <v>64</v>
      </c>
      <c r="BH78" s="1" t="n">
        <v>64</v>
      </c>
      <c r="BI78" s="0" t="n">
        <f aca="false">MOD(ROW(BH78)-5,10)=0</f>
        <v>0</v>
      </c>
      <c r="BO78" s="1" t="n">
        <v>64</v>
      </c>
      <c r="BP78" s="0" t="n">
        <f aca="false">BO78*BO79</f>
        <v>355.555555555556</v>
      </c>
      <c r="BU78" s="1" t="n">
        <v>64</v>
      </c>
      <c r="BV78" s="0" t="n">
        <f aca="false">TRUE()</f>
        <v>1</v>
      </c>
      <c r="BW78" s="1" t="n">
        <v>135</v>
      </c>
      <c r="CA78" s="1" t="n">
        <v>78.6666666666667</v>
      </c>
      <c r="CB78" s="1" t="n">
        <v>10.3333333333333</v>
      </c>
      <c r="CC78" s="0" t="n">
        <f aca="false">CA78-$CA$2</f>
        <v>34.1672370522473</v>
      </c>
      <c r="CD78" s="0" t="n">
        <f aca="false">CB78-$CB$2</f>
        <v>-34.4734200319416</v>
      </c>
      <c r="CE78" s="0" t="n">
        <f aca="false">CC78*CD78</f>
        <v>-1177.86151423304</v>
      </c>
      <c r="CF78" s="0" t="n">
        <f aca="false">CC78*CC78</f>
        <v>1167.40008778446</v>
      </c>
      <c r="CG78" s="0" t="n">
        <f aca="false">CD78*CD78</f>
        <v>1188.41668869867</v>
      </c>
      <c r="CJ78" s="1" t="n">
        <v>78.6666666666667</v>
      </c>
      <c r="CK78" s="1" t="n">
        <v>16.6666666666667</v>
      </c>
      <c r="CL78" s="0" t="n">
        <f aca="false">CJ78-$CJ$2</f>
        <v>34.1538637402835</v>
      </c>
      <c r="CM78" s="0" t="n">
        <f aca="false">CK78-$CK$2</f>
        <v>-28.1335162322817</v>
      </c>
      <c r="CN78" s="0" t="n">
        <f aca="false">CL78*CM78</f>
        <v>-960.868279932402</v>
      </c>
      <c r="CO78" s="0" t="n">
        <f aca="false">CL78*CL78</f>
        <v>1166.48640838985</v>
      </c>
      <c r="CP78" s="0" t="n">
        <f aca="false">CM78*CM78</f>
        <v>791.494735592057</v>
      </c>
    </row>
    <row r="79" customFormat="false" ht="15" hidden="false" customHeight="false" outlineLevel="0" collapsed="false">
      <c r="A79" s="1" t="n">
        <v>5.55555555555556</v>
      </c>
      <c r="N79" s="1" t="n">
        <v>9.77777777777778</v>
      </c>
      <c r="O79" s="0" t="n">
        <f aca="false">RANK(N79, $N$2:$N$489, 1)</f>
        <v>78</v>
      </c>
      <c r="P79" s="0" t="n">
        <f aca="false">(O79-0.5)/$D$6</f>
        <v>0.159137577002053</v>
      </c>
      <c r="Q79" s="0" t="n">
        <f aca="false">_xlfn.GAMMA.INV(P79, 1, 1/$D$2)</f>
        <v>0.00387476184916528</v>
      </c>
      <c r="R79" s="1" t="n">
        <v>9.77777777777778</v>
      </c>
      <c r="AL79" s="7" t="n">
        <v>390</v>
      </c>
      <c r="AM79" s="8" t="n">
        <v>0</v>
      </c>
      <c r="AN79" s="8"/>
      <c r="AV79" s="9" t="n">
        <f aca="false">SUM(AW79+AV78)</f>
        <v>3166.33333333333</v>
      </c>
      <c r="AW79" s="1" t="n">
        <v>5.55555555555556</v>
      </c>
      <c r="BH79" s="1" t="n">
        <v>5.55555555555556</v>
      </c>
      <c r="BI79" s="0" t="n">
        <f aca="false">MOD(ROW(BH79)-5,10)=0</f>
        <v>0</v>
      </c>
      <c r="BO79" s="1" t="n">
        <v>5.55555555555556</v>
      </c>
      <c r="BP79" s="0" t="n">
        <f aca="false">BO79*BO80</f>
        <v>251.234567901235</v>
      </c>
      <c r="BU79" s="1" t="n">
        <v>5.55555555555556</v>
      </c>
      <c r="BV79" s="0" t="n">
        <f aca="false">FALSE()</f>
        <v>0</v>
      </c>
      <c r="BW79" s="1" t="n">
        <v>63.8888888888889</v>
      </c>
      <c r="CA79" s="1" t="n">
        <v>21</v>
      </c>
      <c r="CB79" s="1" t="n">
        <v>78.6666666666667</v>
      </c>
      <c r="CC79" s="0" t="n">
        <f aca="false">CA79-$CA$2</f>
        <v>-23.4994296144194</v>
      </c>
      <c r="CD79" s="0" t="n">
        <f aca="false">CB79-$CB$2</f>
        <v>33.8599133013917</v>
      </c>
      <c r="CE79" s="0" t="n">
        <f aca="false">CC79*CD79</f>
        <v>-795.688649376397</v>
      </c>
      <c r="CF79" s="0" t="n">
        <f aca="false">CC79*CC79</f>
        <v>552.22319220305</v>
      </c>
      <c r="CG79" s="0" t="n">
        <f aca="false">CD79*CD79</f>
        <v>1146.49372877776</v>
      </c>
      <c r="CJ79" s="1" t="n">
        <v>21</v>
      </c>
      <c r="CK79" s="1" t="n">
        <v>10.3333333333333</v>
      </c>
      <c r="CL79" s="0" t="n">
        <f aca="false">CJ79-$CJ$2</f>
        <v>-23.5128029263832</v>
      </c>
      <c r="CM79" s="0" t="n">
        <f aca="false">CK79-$CK$2</f>
        <v>-34.466849565615</v>
      </c>
      <c r="CN79" s="0" t="n">
        <f aca="false">CL79*CM79</f>
        <v>810.412241329602</v>
      </c>
      <c r="CO79" s="0" t="n">
        <f aca="false">CL79*CL79</f>
        <v>552.851901454934</v>
      </c>
      <c r="CP79" s="0" t="n">
        <f aca="false">CM79*CM79</f>
        <v>1187.96371897874</v>
      </c>
    </row>
    <row r="80" customFormat="false" ht="15" hidden="false" customHeight="false" outlineLevel="0" collapsed="false">
      <c r="A80" s="1" t="n">
        <v>45.2222222222222</v>
      </c>
      <c r="N80" s="1" t="n">
        <v>9.77777777777778</v>
      </c>
      <c r="O80" s="0" t="n">
        <f aca="false">RANK(N80, $N$2:$N$489, 1)</f>
        <v>78</v>
      </c>
      <c r="P80" s="0" t="n">
        <f aca="false">(O80-0.5)/$D$6</f>
        <v>0.159137577002053</v>
      </c>
      <c r="Q80" s="0" t="n">
        <f aca="false">_xlfn.GAMMA.INV(P80, 1, 1/$D$2)</f>
        <v>0.00387476184916528</v>
      </c>
      <c r="R80" s="1" t="n">
        <v>9.77777777777778</v>
      </c>
      <c r="AL80" s="7" t="n">
        <v>395</v>
      </c>
      <c r="AM80" s="8" t="n">
        <v>0</v>
      </c>
      <c r="AN80" s="8"/>
      <c r="AV80" s="9" t="n">
        <f aca="false">SUM(AW80+AV79)</f>
        <v>3211.55555555555</v>
      </c>
      <c r="AW80" s="1" t="n">
        <v>45.2222222222222</v>
      </c>
      <c r="BH80" s="1" t="n">
        <v>45.2222222222222</v>
      </c>
      <c r="BI80" s="0" t="n">
        <f aca="false">MOD(ROW(BH80)-5,10)=0</f>
        <v>0</v>
      </c>
      <c r="BO80" s="1" t="n">
        <v>45.2222222222222</v>
      </c>
      <c r="BP80" s="0" t="n">
        <f aca="false">BO80*BO81</f>
        <v>462.271604938272</v>
      </c>
      <c r="BU80" s="1" t="n">
        <v>45.2222222222222</v>
      </c>
      <c r="BV80" s="0" t="n">
        <f aca="false">TRUE()</f>
        <v>1</v>
      </c>
      <c r="BW80" s="1" t="n">
        <v>32.6666666666667</v>
      </c>
      <c r="CA80" s="1" t="n">
        <v>64</v>
      </c>
      <c r="CB80" s="1" t="n">
        <v>21</v>
      </c>
      <c r="CC80" s="0" t="n">
        <f aca="false">CA80-$CA$2</f>
        <v>19.5005703855806</v>
      </c>
      <c r="CD80" s="0" t="n">
        <f aca="false">CB80-$CB$2</f>
        <v>-23.8067533652749</v>
      </c>
      <c r="CE80" s="0" t="n">
        <f aca="false">CC80*CD80</f>
        <v>-464.245269651703</v>
      </c>
      <c r="CF80" s="0" t="n">
        <f aca="false">CC80*CC80</f>
        <v>380.272245362985</v>
      </c>
      <c r="CG80" s="0" t="n">
        <f aca="false">CD80*CD80</f>
        <v>566.76150579503</v>
      </c>
      <c r="CJ80" s="1" t="n">
        <v>64</v>
      </c>
      <c r="CK80" s="1" t="n">
        <v>78.6666666666667</v>
      </c>
      <c r="CL80" s="0" t="n">
        <f aca="false">CJ80-$CJ$2</f>
        <v>19.4871970736168</v>
      </c>
      <c r="CM80" s="0" t="n">
        <f aca="false">CK80-$CK$2</f>
        <v>33.8664837677183</v>
      </c>
      <c r="CN80" s="0" t="n">
        <f aca="false">CL80*CM80</f>
        <v>659.962843371972</v>
      </c>
      <c r="CO80" s="0" t="n">
        <f aca="false">CL80*CL80</f>
        <v>379.75084978598</v>
      </c>
      <c r="CP80" s="0" t="n">
        <f aca="false">CM80*CM80</f>
        <v>1146.93872278913</v>
      </c>
    </row>
    <row r="81" customFormat="false" ht="15" hidden="false" customHeight="false" outlineLevel="0" collapsed="false">
      <c r="A81" s="1" t="n">
        <v>10.2222222222222</v>
      </c>
      <c r="N81" s="1" t="n">
        <v>10</v>
      </c>
      <c r="O81" s="0" t="n">
        <f aca="false">RANK(N81, $N$2:$N$489, 1)</f>
        <v>80</v>
      </c>
      <c r="P81" s="0" t="n">
        <f aca="false">(O81-0.5)/$D$6</f>
        <v>0.163244353182752</v>
      </c>
      <c r="Q81" s="0" t="n">
        <f aca="false">_xlfn.GAMMA.INV(P81, 1, 1/$D$2)</f>
        <v>0.0039842121718893</v>
      </c>
      <c r="R81" s="1" t="n">
        <v>10</v>
      </c>
      <c r="AL81" s="7" t="n">
        <v>400</v>
      </c>
      <c r="AM81" s="8" t="n">
        <v>0</v>
      </c>
      <c r="AN81" s="8"/>
      <c r="AV81" s="9" t="n">
        <f aca="false">SUM(AW81+AV80)</f>
        <v>3221.77777777778</v>
      </c>
      <c r="AW81" s="1" t="n">
        <v>10.2222222222222</v>
      </c>
      <c r="BH81" s="1" t="n">
        <v>10.2222222222222</v>
      </c>
      <c r="BI81" s="0" t="n">
        <f aca="false">MOD(ROW(BH81)-5,10)=0</f>
        <v>0</v>
      </c>
      <c r="BO81" s="1" t="n">
        <v>10.2222222222222</v>
      </c>
      <c r="BP81" s="0" t="n">
        <f aca="false">BO81*BO82</f>
        <v>797.333333333333</v>
      </c>
      <c r="BU81" s="1" t="n">
        <v>10.2222222222222</v>
      </c>
      <c r="BV81" s="0" t="n">
        <f aca="false">FALSE()</f>
        <v>0</v>
      </c>
      <c r="BW81" s="1" t="n">
        <v>8.66666666666667</v>
      </c>
      <c r="CA81" s="1" t="n">
        <v>5.55555555555556</v>
      </c>
      <c r="CB81" s="1" t="n">
        <v>64</v>
      </c>
      <c r="CC81" s="0" t="n">
        <f aca="false">CA81-$CA$2</f>
        <v>-38.9438740588638</v>
      </c>
      <c r="CD81" s="0" t="n">
        <f aca="false">CB81-$CB$2</f>
        <v>19.1932466347251</v>
      </c>
      <c r="CE81" s="0" t="n">
        <f aca="false">CC81*CD81</f>
        <v>-747.459379723445</v>
      </c>
      <c r="CF81" s="0" t="n">
        <f aca="false">CC81*CC81</f>
        <v>1516.62532671265</v>
      </c>
      <c r="CG81" s="0" t="n">
        <f aca="false">CD81*CD81</f>
        <v>368.380716381385</v>
      </c>
      <c r="CJ81" s="1" t="n">
        <v>5.55555555555556</v>
      </c>
      <c r="CK81" s="1" t="n">
        <v>21</v>
      </c>
      <c r="CL81" s="0" t="n">
        <f aca="false">CJ81-$CJ$2</f>
        <v>-38.9572473708276</v>
      </c>
      <c r="CM81" s="0" t="n">
        <f aca="false">CK81-$CK$2</f>
        <v>-23.8001828989483</v>
      </c>
      <c r="CN81" s="0" t="n">
        <f aca="false">CL81*CM81</f>
        <v>927.189612665272</v>
      </c>
      <c r="CO81" s="0" t="n">
        <f aca="false">CL81*CL81</f>
        <v>1517.66712271186</v>
      </c>
      <c r="CP81" s="0" t="n">
        <f aca="false">CM81*CM81</f>
        <v>566.448706023393</v>
      </c>
    </row>
    <row r="82" customFormat="false" ht="15" hidden="false" customHeight="false" outlineLevel="0" collapsed="false">
      <c r="A82" s="1" t="n">
        <v>78</v>
      </c>
      <c r="N82" s="1" t="n">
        <v>10</v>
      </c>
      <c r="O82" s="0" t="n">
        <f aca="false">RANK(N82, $N$2:$N$489, 1)</f>
        <v>80</v>
      </c>
      <c r="P82" s="0" t="n">
        <f aca="false">(O82-0.5)/$D$6</f>
        <v>0.163244353182752</v>
      </c>
      <c r="Q82" s="0" t="n">
        <f aca="false">_xlfn.GAMMA.INV(P82, 1, 1/$D$2)</f>
        <v>0.0039842121718893</v>
      </c>
      <c r="R82" s="1" t="n">
        <v>10</v>
      </c>
      <c r="AL82" s="7" t="n">
        <v>405</v>
      </c>
      <c r="AM82" s="8" t="n">
        <v>0</v>
      </c>
      <c r="AN82" s="8"/>
      <c r="AV82" s="9" t="n">
        <f aca="false">SUM(AW82+AV81)</f>
        <v>3299.77777777778</v>
      </c>
      <c r="AW82" s="1" t="n">
        <v>78</v>
      </c>
      <c r="BH82" s="1" t="n">
        <v>78</v>
      </c>
      <c r="BI82" s="0" t="n">
        <f aca="false">MOD(ROW(BH82)-5,10)=0</f>
        <v>0</v>
      </c>
      <c r="BO82" s="1" t="n">
        <v>78</v>
      </c>
      <c r="BP82" s="0" t="n">
        <f aca="false">BO82*BO83</f>
        <v>6413.33333333333</v>
      </c>
      <c r="BU82" s="1" t="n">
        <v>78</v>
      </c>
      <c r="BV82" s="0" t="n">
        <f aca="false">TRUE()</f>
        <v>1</v>
      </c>
      <c r="BW82" s="1" t="n">
        <v>28.3333333333333</v>
      </c>
      <c r="CA82" s="1" t="n">
        <v>45.2222222222222</v>
      </c>
      <c r="CB82" s="1" t="n">
        <v>5.55555555555556</v>
      </c>
      <c r="CC82" s="0" t="n">
        <f aca="false">CA82-$CA$2</f>
        <v>0.722792607802866</v>
      </c>
      <c r="CD82" s="0" t="n">
        <f aca="false">CB82-$CB$2</f>
        <v>-39.2511978097194</v>
      </c>
      <c r="CE82" s="0" t="n">
        <f aca="false">CC82*CD82</f>
        <v>-28.3704756242732</v>
      </c>
      <c r="CF82" s="0" t="n">
        <f aca="false">CC82*CC82</f>
        <v>0.522429153894468</v>
      </c>
      <c r="CG82" s="0" t="n">
        <f aca="false">CD82*CD82</f>
        <v>1540.65652949772</v>
      </c>
      <c r="CJ82" s="1" t="n">
        <v>45.2222222222222</v>
      </c>
      <c r="CK82" s="1" t="n">
        <v>64</v>
      </c>
      <c r="CL82" s="0" t="n">
        <f aca="false">CJ82-$CJ$2</f>
        <v>0.709419295839041</v>
      </c>
      <c r="CM82" s="0" t="n">
        <f aca="false">CK82-$CK$2</f>
        <v>19.1998171010517</v>
      </c>
      <c r="CN82" s="0" t="n">
        <f aca="false">CL82*CM82</f>
        <v>13.6207207280664</v>
      </c>
      <c r="CO82" s="0" t="n">
        <f aca="false">CL82*CL82</f>
        <v>0.50327573730876</v>
      </c>
      <c r="CP82" s="0" t="n">
        <f aca="false">CM82*CM82</f>
        <v>368.632976713836</v>
      </c>
    </row>
    <row r="83" customFormat="false" ht="15" hidden="false" customHeight="false" outlineLevel="0" collapsed="false">
      <c r="A83" s="1" t="n">
        <v>82.2222222222222</v>
      </c>
      <c r="N83" s="1" t="n">
        <v>10</v>
      </c>
      <c r="O83" s="0" t="n">
        <f aca="false">RANK(N83, $N$2:$N$489, 1)</f>
        <v>80</v>
      </c>
      <c r="P83" s="0" t="n">
        <f aca="false">(O83-0.5)/$D$6</f>
        <v>0.163244353182752</v>
      </c>
      <c r="Q83" s="0" t="n">
        <f aca="false">_xlfn.GAMMA.INV(P83, 1, 1/$D$2)</f>
        <v>0.0039842121718893</v>
      </c>
      <c r="R83" s="1" t="n">
        <v>10</v>
      </c>
      <c r="AL83" s="7" t="n">
        <v>410</v>
      </c>
      <c r="AM83" s="8" t="n">
        <v>0</v>
      </c>
      <c r="AN83" s="8"/>
      <c r="AV83" s="9" t="n">
        <f aca="false">SUM(AW83+AV82)</f>
        <v>3382</v>
      </c>
      <c r="AW83" s="1" t="n">
        <v>82.2222222222222</v>
      </c>
      <c r="BH83" s="1" t="n">
        <v>82.2222222222222</v>
      </c>
      <c r="BI83" s="0" t="n">
        <f aca="false">MOD(ROW(BH83)-5,10)=0</f>
        <v>0</v>
      </c>
      <c r="BO83" s="1" t="n">
        <v>82.2222222222222</v>
      </c>
      <c r="BP83" s="0" t="n">
        <f aca="false">BO83*BO84</f>
        <v>1534.81481481482</v>
      </c>
      <c r="BU83" s="1" t="n">
        <v>82.2222222222222</v>
      </c>
      <c r="BV83" s="0" t="n">
        <f aca="false">FALSE()</f>
        <v>0</v>
      </c>
      <c r="BW83" s="1" t="n">
        <v>53.6666666666667</v>
      </c>
      <c r="CA83" s="1" t="n">
        <v>10.2222222222222</v>
      </c>
      <c r="CB83" s="1" t="n">
        <v>45.2222222222222</v>
      </c>
      <c r="CC83" s="0" t="n">
        <f aca="false">CA83-$CA$2</f>
        <v>-34.2772073921971</v>
      </c>
      <c r="CD83" s="0" t="n">
        <f aca="false">CB83-$CB$2</f>
        <v>0.415468856947292</v>
      </c>
      <c r="CE83" s="0" t="n">
        <f aca="false">CC83*CD83</f>
        <v>-14.2411121745814</v>
      </c>
      <c r="CF83" s="0" t="n">
        <f aca="false">CC83*CC83</f>
        <v>1174.92694660769</v>
      </c>
      <c r="CG83" s="0" t="n">
        <f aca="false">CD83*CD83</f>
        <v>0.17261437109309</v>
      </c>
      <c r="CJ83" s="1" t="n">
        <v>10.2222222222222</v>
      </c>
      <c r="CK83" s="1" t="n">
        <v>5.55555555555556</v>
      </c>
      <c r="CL83" s="0" t="n">
        <f aca="false">CJ83-$CJ$2</f>
        <v>-34.290580704161</v>
      </c>
      <c r="CM83" s="0" t="n">
        <f aca="false">CK83-$CK$2</f>
        <v>-39.2446273433928</v>
      </c>
      <c r="CN83" s="0" t="n">
        <f aca="false">CL83*CM83</f>
        <v>1345.72106112333</v>
      </c>
      <c r="CO83" s="0" t="n">
        <f aca="false">CL83*CL83</f>
        <v>1175.84392502858</v>
      </c>
      <c r="CP83" s="0" t="n">
        <f aca="false">CM83*CM83</f>
        <v>1540.14077532177</v>
      </c>
    </row>
    <row r="84" customFormat="false" ht="15" hidden="false" customHeight="false" outlineLevel="0" collapsed="false">
      <c r="A84" s="1" t="n">
        <v>18.6666666666667</v>
      </c>
      <c r="N84" s="1" t="n">
        <v>10</v>
      </c>
      <c r="O84" s="0" t="n">
        <f aca="false">RANK(N84, $N$2:$N$489, 1)</f>
        <v>80</v>
      </c>
      <c r="P84" s="0" t="n">
        <f aca="false">(O84-0.5)/$D$6</f>
        <v>0.163244353182752</v>
      </c>
      <c r="Q84" s="0" t="n">
        <f aca="false">_xlfn.GAMMA.INV(P84, 1, 1/$D$2)</f>
        <v>0.0039842121718893</v>
      </c>
      <c r="R84" s="1" t="n">
        <v>10</v>
      </c>
      <c r="AL84" s="7" t="n">
        <v>415</v>
      </c>
      <c r="AM84" s="8" t="n">
        <v>0</v>
      </c>
      <c r="AN84" s="8"/>
      <c r="AV84" s="9" t="n">
        <f aca="false">SUM(AW84+AV83)</f>
        <v>3400.66666666667</v>
      </c>
      <c r="AW84" s="1" t="n">
        <v>18.6666666666667</v>
      </c>
      <c r="BH84" s="1" t="n">
        <v>18.6666666666667</v>
      </c>
      <c r="BI84" s="0" t="n">
        <f aca="false">MOD(ROW(BH84)-5,10)=0</f>
        <v>0</v>
      </c>
      <c r="BO84" s="1" t="n">
        <v>18.6666666666667</v>
      </c>
      <c r="BP84" s="0" t="n">
        <f aca="false">BO84*BO85</f>
        <v>933.333333333333</v>
      </c>
      <c r="BU84" s="1" t="n">
        <v>18.6666666666667</v>
      </c>
      <c r="BV84" s="0" t="n">
        <f aca="false">TRUE()</f>
        <v>1</v>
      </c>
      <c r="BW84" s="1" t="n">
        <v>14.7777777777778</v>
      </c>
      <c r="CA84" s="1" t="n">
        <v>78</v>
      </c>
      <c r="CB84" s="1" t="n">
        <v>10.2222222222222</v>
      </c>
      <c r="CC84" s="0" t="n">
        <f aca="false">CA84-$CA$2</f>
        <v>33.5005703855806</v>
      </c>
      <c r="CD84" s="0" t="n">
        <f aca="false">CB84-$CB$2</f>
        <v>-34.5845311430527</v>
      </c>
      <c r="CE84" s="0" t="n">
        <f aca="false">CC84*CD84</f>
        <v>-1158.60151981014</v>
      </c>
      <c r="CF84" s="0" t="n">
        <f aca="false">CC84*CC84</f>
        <v>1122.28821615924</v>
      </c>
      <c r="CG84" s="0" t="n">
        <f aca="false">CD84*CD84</f>
        <v>1196.08979438478</v>
      </c>
      <c r="CJ84" s="1" t="n">
        <v>78</v>
      </c>
      <c r="CK84" s="1" t="n">
        <v>45.2222222222222</v>
      </c>
      <c r="CL84" s="0" t="n">
        <f aca="false">CJ84-$CJ$2</f>
        <v>33.4871970736168</v>
      </c>
      <c r="CM84" s="0" t="n">
        <f aca="false">CK84-$CK$2</f>
        <v>0.422039323273886</v>
      </c>
      <c r="CN84" s="0" t="n">
        <f aca="false">CL84*CM84</f>
        <v>14.1329139912885</v>
      </c>
      <c r="CO84" s="0" t="n">
        <f aca="false">CL84*CL84</f>
        <v>1121.39236784725</v>
      </c>
      <c r="CP84" s="0" t="n">
        <f aca="false">CM84*CM84</f>
        <v>0.178117190389479</v>
      </c>
    </row>
    <row r="85" customFormat="false" ht="15" hidden="false" customHeight="false" outlineLevel="0" collapsed="false">
      <c r="A85" s="1" t="n">
        <v>50</v>
      </c>
      <c r="N85" s="1" t="n">
        <v>10</v>
      </c>
      <c r="O85" s="0" t="n">
        <f aca="false">RANK(N85, $N$2:$N$489, 1)</f>
        <v>80</v>
      </c>
      <c r="P85" s="0" t="n">
        <f aca="false">(O85-0.5)/$D$6</f>
        <v>0.163244353182752</v>
      </c>
      <c r="Q85" s="0" t="n">
        <f aca="false">_xlfn.GAMMA.INV(P85, 1, 1/$D$2)</f>
        <v>0.0039842121718893</v>
      </c>
      <c r="R85" s="1" t="n">
        <v>10</v>
      </c>
      <c r="AL85" s="7" t="n">
        <v>420</v>
      </c>
      <c r="AM85" s="8" t="n">
        <v>0</v>
      </c>
      <c r="AN85" s="8"/>
      <c r="AV85" s="9" t="n">
        <f aca="false">SUM(AW85+AV84)</f>
        <v>3450.66666666667</v>
      </c>
      <c r="AW85" s="1" t="n">
        <v>50</v>
      </c>
      <c r="BH85" s="1" t="n">
        <v>50</v>
      </c>
      <c r="BI85" s="0" t="n">
        <f aca="false">MOD(ROW(BH85)-5,10)=0</f>
        <v>1</v>
      </c>
      <c r="BO85" s="1" t="n">
        <v>50</v>
      </c>
      <c r="BP85" s="0" t="n">
        <f aca="false">BO85*BO86</f>
        <v>1600</v>
      </c>
      <c r="BU85" s="1" t="n">
        <v>50</v>
      </c>
      <c r="BV85" s="0" t="n">
        <f aca="false">FALSE()</f>
        <v>0</v>
      </c>
      <c r="BW85" s="1" t="n">
        <v>25.6666666666667</v>
      </c>
      <c r="CA85" s="1" t="n">
        <v>82.2222222222222</v>
      </c>
      <c r="CB85" s="1" t="n">
        <v>78</v>
      </c>
      <c r="CC85" s="0" t="n">
        <f aca="false">CA85-$CA$2</f>
        <v>37.7227926078029</v>
      </c>
      <c r="CD85" s="0" t="n">
        <f aca="false">CB85-$CB$2</f>
        <v>33.1932466347251</v>
      </c>
      <c r="CE85" s="0" t="n">
        <f aca="false">CC85*CD85</f>
        <v>1252.14195878138</v>
      </c>
      <c r="CF85" s="0" t="n">
        <f aca="false">CC85*CC85</f>
        <v>1423.00908213131</v>
      </c>
      <c r="CG85" s="0" t="n">
        <f aca="false">CD85*CD85</f>
        <v>1101.79162215369</v>
      </c>
      <c r="CJ85" s="1" t="n">
        <v>82.2222222222222</v>
      </c>
      <c r="CK85" s="1" t="n">
        <v>10.2222222222222</v>
      </c>
      <c r="CL85" s="0" t="n">
        <f aca="false">CJ85-$CJ$2</f>
        <v>37.709419295839</v>
      </c>
      <c r="CM85" s="0" t="n">
        <f aca="false">CK85-$CK$2</f>
        <v>-34.5779606767261</v>
      </c>
      <c r="CN85" s="0" t="n">
        <f aca="false">CL85*CM85</f>
        <v>-1303.9148175537</v>
      </c>
      <c r="CO85" s="0" t="n">
        <f aca="false">CL85*CL85</f>
        <v>1422.0003036294</v>
      </c>
      <c r="CP85" s="0" t="n">
        <f aca="false">CM85*CM85</f>
        <v>1195.63536456122</v>
      </c>
    </row>
    <row r="86" customFormat="false" ht="15" hidden="false" customHeight="false" outlineLevel="0" collapsed="false">
      <c r="A86" s="1" t="n">
        <v>32</v>
      </c>
      <c r="N86" s="1" t="n">
        <v>10</v>
      </c>
      <c r="O86" s="0" t="n">
        <f aca="false">RANK(N86, $N$2:$N$489, 1)</f>
        <v>80</v>
      </c>
      <c r="P86" s="0" t="n">
        <f aca="false">(O86-0.5)/$D$6</f>
        <v>0.163244353182752</v>
      </c>
      <c r="Q86" s="0" t="n">
        <f aca="false">_xlfn.GAMMA.INV(P86, 1, 1/$D$2)</f>
        <v>0.0039842121718893</v>
      </c>
      <c r="R86" s="1" t="n">
        <v>10</v>
      </c>
      <c r="AL86" s="7" t="n">
        <v>425</v>
      </c>
      <c r="AM86" s="8" t="n">
        <v>0</v>
      </c>
      <c r="AN86" s="8"/>
      <c r="AV86" s="9" t="n">
        <f aca="false">SUM(AW86+AV85)</f>
        <v>3482.66666666667</v>
      </c>
      <c r="AW86" s="1" t="n">
        <v>32</v>
      </c>
      <c r="BH86" s="1" t="n">
        <v>32</v>
      </c>
      <c r="BI86" s="0" t="n">
        <f aca="false">MOD(ROW(BH86)-5,10)=0</f>
        <v>0</v>
      </c>
      <c r="BO86" s="1" t="n">
        <v>32</v>
      </c>
      <c r="BP86" s="0" t="n">
        <f aca="false">BO86*BO87</f>
        <v>675.555555555556</v>
      </c>
      <c r="BU86" s="1" t="n">
        <v>32</v>
      </c>
      <c r="BV86" s="0" t="n">
        <f aca="false">TRUE()</f>
        <v>1</v>
      </c>
      <c r="BW86" s="1" t="n">
        <v>20</v>
      </c>
      <c r="CA86" s="1" t="n">
        <v>18.6666666666667</v>
      </c>
      <c r="CB86" s="1" t="n">
        <v>82.2222222222222</v>
      </c>
      <c r="CC86" s="0" t="n">
        <f aca="false">CA86-$CA$2</f>
        <v>-25.8327629477527</v>
      </c>
      <c r="CD86" s="0" t="n">
        <f aca="false">CB86-$CB$2</f>
        <v>37.4154688569473</v>
      </c>
      <c r="CE86" s="0" t="n">
        <f aca="false">CC86*CD86</f>
        <v>-966.544937560543</v>
      </c>
      <c r="CF86" s="0" t="n">
        <f aca="false">CC86*CC86</f>
        <v>667.331641514785</v>
      </c>
      <c r="CG86" s="0" t="n">
        <f aca="false">CD86*CD86</f>
        <v>1399.91730978519</v>
      </c>
      <c r="CJ86" s="1" t="n">
        <v>18.6666666666667</v>
      </c>
      <c r="CK86" s="1" t="n">
        <v>78</v>
      </c>
      <c r="CL86" s="0" t="n">
        <f aca="false">CJ86-$CJ$2</f>
        <v>-25.8461362597165</v>
      </c>
      <c r="CM86" s="0" t="n">
        <f aca="false">CK86-$CK$2</f>
        <v>33.1998171010517</v>
      </c>
      <c r="CN86" s="0" t="n">
        <f aca="false">CL86*CM86</f>
        <v>-858.086996591448</v>
      </c>
      <c r="CO86" s="0" t="n">
        <f aca="false">CL86*CL86</f>
        <v>668.022759555833</v>
      </c>
      <c r="CP86" s="0" t="n">
        <f aca="false">CM86*CM86</f>
        <v>1102.22785554328</v>
      </c>
    </row>
    <row r="87" customFormat="false" ht="15" hidden="false" customHeight="false" outlineLevel="0" collapsed="false">
      <c r="A87" s="1" t="n">
        <v>21.1111111111111</v>
      </c>
      <c r="N87" s="1" t="n">
        <v>10.1111111111111</v>
      </c>
      <c r="O87" s="0" t="n">
        <f aca="false">RANK(N87, $N$2:$N$489, 1)</f>
        <v>86</v>
      </c>
      <c r="P87" s="0" t="n">
        <f aca="false">(O87-0.5)/$D$6</f>
        <v>0.175564681724846</v>
      </c>
      <c r="Q87" s="0" t="n">
        <f aca="false">_xlfn.GAMMA.INV(P87, 1, 1/$D$2)</f>
        <v>0.00431581553890823</v>
      </c>
      <c r="R87" s="1" t="n">
        <v>10.1111111111111</v>
      </c>
      <c r="AL87" s="7" t="n">
        <v>430</v>
      </c>
      <c r="AM87" s="8" t="n">
        <v>0</v>
      </c>
      <c r="AN87" s="8"/>
      <c r="AV87" s="9" t="n">
        <f aca="false">SUM(AW87+AV86)</f>
        <v>3503.77777777778</v>
      </c>
      <c r="AW87" s="1" t="n">
        <v>21.1111111111111</v>
      </c>
      <c r="BH87" s="1" t="n">
        <v>21.1111111111111</v>
      </c>
      <c r="BI87" s="0" t="n">
        <f aca="false">MOD(ROW(BH87)-5,10)=0</f>
        <v>0</v>
      </c>
      <c r="BO87" s="1" t="n">
        <v>21.1111111111111</v>
      </c>
      <c r="BP87" s="0" t="n">
        <f aca="false">BO87*BO88</f>
        <v>9171.60493827161</v>
      </c>
      <c r="BU87" s="1" t="n">
        <v>21.1111111111111</v>
      </c>
      <c r="BV87" s="0" t="n">
        <f aca="false">FALSE()</f>
        <v>0</v>
      </c>
      <c r="BW87" s="1" t="n">
        <v>46.9444444444444</v>
      </c>
      <c r="CA87" s="1" t="n">
        <v>50</v>
      </c>
      <c r="CB87" s="1" t="n">
        <v>18.6666666666667</v>
      </c>
      <c r="CC87" s="0" t="n">
        <f aca="false">CA87-$CA$2</f>
        <v>5.50057038558064</v>
      </c>
      <c r="CD87" s="0" t="n">
        <f aca="false">CB87-$CB$2</f>
        <v>-26.1400866986083</v>
      </c>
      <c r="CE87" s="0" t="n">
        <f aca="false">CC87*CD87</f>
        <v>-143.785386770875</v>
      </c>
      <c r="CF87" s="0" t="n">
        <f aca="false">CC87*CC87</f>
        <v>30.2562745667267</v>
      </c>
      <c r="CG87" s="0" t="n">
        <f aca="false">CD87*CD87</f>
        <v>683.304132610757</v>
      </c>
      <c r="CJ87" s="1" t="n">
        <v>50</v>
      </c>
      <c r="CK87" s="1" t="n">
        <v>82.2222222222222</v>
      </c>
      <c r="CL87" s="0" t="n">
        <f aca="false">CJ87-$CJ$2</f>
        <v>5.48719707361681</v>
      </c>
      <c r="CM87" s="0" t="n">
        <f aca="false">CK87-$CK$2</f>
        <v>37.4220393232739</v>
      </c>
      <c r="CN87" s="0" t="n">
        <f aca="false">CL87*CM87</f>
        <v>205.342104663442</v>
      </c>
      <c r="CO87" s="0" t="n">
        <f aca="false">CL87*CL87</f>
        <v>30.1093317247089</v>
      </c>
      <c r="CP87" s="0" t="n">
        <f aca="false">CM87*CM87</f>
        <v>1400.40902711266</v>
      </c>
    </row>
    <row r="88" customFormat="false" ht="15" hidden="false" customHeight="false" outlineLevel="0" collapsed="false">
      <c r="A88" s="1" t="n">
        <v>434.444444444445</v>
      </c>
      <c r="N88" s="1" t="n">
        <v>10.2222222222222</v>
      </c>
      <c r="O88" s="0" t="n">
        <f aca="false">RANK(N88, $N$2:$N$489, 1)</f>
        <v>87</v>
      </c>
      <c r="P88" s="0" t="n">
        <f aca="false">(O88-0.5)/$D$6</f>
        <v>0.177618069815195</v>
      </c>
      <c r="Q88" s="0" t="n">
        <f aca="false">_xlfn.GAMMA.INV(P88, 1, 1/$D$2)</f>
        <v>0.00437156415573185</v>
      </c>
      <c r="R88" s="1" t="n">
        <v>10.2222222222222</v>
      </c>
      <c r="AL88" s="7" t="n">
        <v>435</v>
      </c>
      <c r="AM88" s="8" t="n">
        <v>1</v>
      </c>
      <c r="AN88" s="8"/>
      <c r="AV88" s="9" t="n">
        <f aca="false">SUM(AW88+AV87)</f>
        <v>3938.22222222222</v>
      </c>
      <c r="AW88" s="1" t="n">
        <v>434.444444444445</v>
      </c>
      <c r="BH88" s="1" t="n">
        <v>434.444444444445</v>
      </c>
      <c r="BI88" s="0" t="n">
        <f aca="false">MOD(ROW(BH88)-5,10)=0</f>
        <v>0</v>
      </c>
      <c r="BO88" s="1" t="n">
        <v>434.444444444445</v>
      </c>
      <c r="BP88" s="0" t="n">
        <f aca="false">BO88*BO89</f>
        <v>4344.44444444444</v>
      </c>
      <c r="BU88" s="1" t="n">
        <v>434.444444444445</v>
      </c>
      <c r="BV88" s="0" t="n">
        <f aca="false">TRUE()</f>
        <v>1</v>
      </c>
      <c r="BW88" s="1" t="n">
        <v>6.22222222222222</v>
      </c>
      <c r="CA88" s="1" t="n">
        <v>32</v>
      </c>
      <c r="CB88" s="1" t="n">
        <v>50</v>
      </c>
      <c r="CC88" s="0" t="n">
        <f aca="false">CA88-$CA$2</f>
        <v>-12.4994296144194</v>
      </c>
      <c r="CD88" s="0" t="n">
        <f aca="false">CB88-$CB$2</f>
        <v>5.19324663472506</v>
      </c>
      <c r="CE88" s="0" t="n">
        <f aca="false">CC88*CD88</f>
        <v>-64.9126207810662</v>
      </c>
      <c r="CF88" s="0" t="n">
        <f aca="false">CC88*CC88</f>
        <v>156.235740685824</v>
      </c>
      <c r="CG88" s="0" t="n">
        <f aca="false">CD88*CD88</f>
        <v>26.9698106090832</v>
      </c>
      <c r="CJ88" s="1" t="n">
        <v>32</v>
      </c>
      <c r="CK88" s="1" t="n">
        <v>18.6666666666667</v>
      </c>
      <c r="CL88" s="0" t="n">
        <f aca="false">CJ88-$CJ$2</f>
        <v>-12.5128029263832</v>
      </c>
      <c r="CM88" s="0" t="n">
        <f aca="false">CK88-$CK$2</f>
        <v>-26.1335162322817</v>
      </c>
      <c r="CN88" s="0" t="n">
        <f aca="false">CL88*CM88</f>
        <v>327.003538387977</v>
      </c>
      <c r="CO88" s="0" t="n">
        <f aca="false">CL88*CL88</f>
        <v>156.570237074504</v>
      </c>
      <c r="CP88" s="0" t="n">
        <f aca="false">CM88*CM88</f>
        <v>682.96067066293</v>
      </c>
    </row>
    <row r="89" customFormat="false" ht="15" hidden="false" customHeight="false" outlineLevel="0" collapsed="false">
      <c r="A89" s="1" t="n">
        <v>10</v>
      </c>
      <c r="N89" s="1" t="n">
        <v>10.2222222222222</v>
      </c>
      <c r="O89" s="0" t="n">
        <f aca="false">RANK(N89, $N$2:$N$489, 1)</f>
        <v>87</v>
      </c>
      <c r="P89" s="0" t="n">
        <f aca="false">(O89-0.5)/$D$6</f>
        <v>0.177618069815195</v>
      </c>
      <c r="Q89" s="0" t="n">
        <f aca="false">_xlfn.GAMMA.INV(P89, 1, 1/$D$2)</f>
        <v>0.00437156415573185</v>
      </c>
      <c r="R89" s="1" t="n">
        <v>10.2222222222222</v>
      </c>
      <c r="AL89" s="7" t="n">
        <v>440</v>
      </c>
      <c r="AM89" s="8" t="n">
        <v>0</v>
      </c>
      <c r="AN89" s="8"/>
      <c r="AV89" s="9" t="n">
        <f aca="false">SUM(AW89+AV88)</f>
        <v>3948.22222222222</v>
      </c>
      <c r="AW89" s="1" t="n">
        <v>10</v>
      </c>
      <c r="BH89" s="1" t="n">
        <v>10</v>
      </c>
      <c r="BI89" s="0" t="n">
        <f aca="false">MOD(ROW(BH89)-5,10)=0</f>
        <v>0</v>
      </c>
      <c r="BO89" s="1" t="n">
        <v>10</v>
      </c>
      <c r="BP89" s="0" t="n">
        <f aca="false">BO89*BO90</f>
        <v>180</v>
      </c>
      <c r="BU89" s="1" t="n">
        <v>10</v>
      </c>
      <c r="BV89" s="0" t="n">
        <f aca="false">FALSE()</f>
        <v>0</v>
      </c>
      <c r="BW89" s="1" t="n">
        <v>43.3333333333333</v>
      </c>
      <c r="CA89" s="1" t="n">
        <v>21.1111111111111</v>
      </c>
      <c r="CB89" s="1" t="n">
        <v>32</v>
      </c>
      <c r="CC89" s="0" t="n">
        <f aca="false">CA89-$CA$2</f>
        <v>-23.3883185033083</v>
      </c>
      <c r="CD89" s="0" t="n">
        <f aca="false">CB89-$CB$2</f>
        <v>-12.8067533652749</v>
      </c>
      <c r="CE89" s="0" t="n">
        <f aca="false">CC89*CD89</f>
        <v>299.528426700365</v>
      </c>
      <c r="CF89" s="0" t="n">
        <f aca="false">CC89*CC89</f>
        <v>547.013442412191</v>
      </c>
      <c r="CG89" s="0" t="n">
        <f aca="false">CD89*CD89</f>
        <v>164.012931758981</v>
      </c>
      <c r="CJ89" s="1" t="n">
        <v>21.1111111111111</v>
      </c>
      <c r="CK89" s="1" t="n">
        <v>50</v>
      </c>
      <c r="CL89" s="0" t="n">
        <f aca="false">CJ89-$CJ$2</f>
        <v>-23.4016918152721</v>
      </c>
      <c r="CM89" s="0" t="n">
        <f aca="false">CK89-$CK$2</f>
        <v>5.19981710105166</v>
      </c>
      <c r="CN89" s="0" t="n">
        <f aca="false">CL89*CM89</f>
        <v>-121.684517294592</v>
      </c>
      <c r="CO89" s="0" t="n">
        <f aca="false">CL89*CL89</f>
        <v>547.639179816972</v>
      </c>
      <c r="CP89" s="0" t="n">
        <f aca="false">CM89*CM89</f>
        <v>27.0380978843893</v>
      </c>
    </row>
    <row r="90" customFormat="false" ht="15" hidden="false" customHeight="false" outlineLevel="0" collapsed="false">
      <c r="A90" s="1" t="n">
        <v>18</v>
      </c>
      <c r="N90" s="1" t="n">
        <v>10.2222222222222</v>
      </c>
      <c r="O90" s="0" t="n">
        <f aca="false">RANK(N90, $N$2:$N$489, 1)</f>
        <v>87</v>
      </c>
      <c r="P90" s="0" t="n">
        <f aca="false">(O90-0.5)/$D$6</f>
        <v>0.177618069815195</v>
      </c>
      <c r="Q90" s="0" t="n">
        <f aca="false">_xlfn.GAMMA.INV(P90, 1, 1/$D$2)</f>
        <v>0.00437156415573185</v>
      </c>
      <c r="R90" s="1" t="n">
        <v>10.2222222222222</v>
      </c>
      <c r="AL90" s="16" t="s">
        <v>36</v>
      </c>
      <c r="AM90" s="16" t="n">
        <v>0</v>
      </c>
      <c r="AN90" s="8"/>
      <c r="AV90" s="9" t="n">
        <f aca="false">SUM(AW90+AV89)</f>
        <v>3966.22222222222</v>
      </c>
      <c r="AW90" s="1" t="n">
        <v>18</v>
      </c>
      <c r="BH90" s="1" t="n">
        <v>18</v>
      </c>
      <c r="BI90" s="0" t="n">
        <f aca="false">MOD(ROW(BH90)-5,10)=0</f>
        <v>0</v>
      </c>
      <c r="BO90" s="1" t="n">
        <v>18</v>
      </c>
      <c r="BP90" s="0" t="n">
        <f aca="false">BO90*BO91</f>
        <v>170</v>
      </c>
      <c r="BU90" s="1" t="n">
        <v>18</v>
      </c>
      <c r="BV90" s="0" t="n">
        <f aca="false">TRUE()</f>
        <v>1</v>
      </c>
      <c r="BW90" s="1" t="n">
        <v>9.44444444444444</v>
      </c>
      <c r="CA90" s="1" t="n">
        <v>434.444444444445</v>
      </c>
      <c r="CB90" s="1" t="n">
        <v>21.1111111111111</v>
      </c>
      <c r="CC90" s="0" t="n">
        <f aca="false">CA90-$CA$2</f>
        <v>389.945014830025</v>
      </c>
      <c r="CD90" s="0" t="n">
        <f aca="false">CB90-$CB$2</f>
        <v>-23.6956422541638</v>
      </c>
      <c r="CE90" s="0" t="n">
        <f aca="false">CC90*CD90</f>
        <v>-9239.99757020688</v>
      </c>
      <c r="CF90" s="0" t="n">
        <f aca="false">CC90*CC90</f>
        <v>152057.114590789</v>
      </c>
      <c r="CG90" s="0" t="n">
        <f aca="false">CD90*CD90</f>
        <v>561.483461837314</v>
      </c>
      <c r="CJ90" s="1" t="n">
        <v>434.444444444445</v>
      </c>
      <c r="CK90" s="1" t="n">
        <v>32</v>
      </c>
      <c r="CL90" s="0" t="n">
        <f aca="false">CJ90-$CJ$2</f>
        <v>389.931641518061</v>
      </c>
      <c r="CM90" s="0" t="n">
        <f aca="false">CK90-$CK$2</f>
        <v>-12.8001828989483</v>
      </c>
      <c r="CN90" s="0" t="n">
        <f aca="false">CL90*CM90</f>
        <v>-4991.19632951834</v>
      </c>
      <c r="CO90" s="0" t="n">
        <f aca="false">CL90*CL90</f>
        <v>152046.68505697</v>
      </c>
      <c r="CP90" s="0" t="n">
        <f aca="false">CM90*CM90</f>
        <v>163.84468224653</v>
      </c>
    </row>
    <row r="91" customFormat="false" ht="15" hidden="false" customHeight="false" outlineLevel="0" collapsed="false">
      <c r="A91" s="1" t="n">
        <v>9.44444444444444</v>
      </c>
      <c r="N91" s="1" t="n">
        <v>10.2222222222222</v>
      </c>
      <c r="O91" s="0" t="n">
        <f aca="false">RANK(N91, $N$2:$N$489, 1)</f>
        <v>87</v>
      </c>
      <c r="P91" s="0" t="n">
        <f aca="false">(O91-0.5)/$D$6</f>
        <v>0.177618069815195</v>
      </c>
      <c r="Q91" s="0" t="n">
        <f aca="false">_xlfn.GAMMA.INV(P91, 1, 1/$D$2)</f>
        <v>0.00437156415573185</v>
      </c>
      <c r="R91" s="1" t="n">
        <v>10.2222222222222</v>
      </c>
      <c r="AV91" s="9" t="n">
        <f aca="false">SUM(AW91+AV90)</f>
        <v>3975.66666666667</v>
      </c>
      <c r="AW91" s="1" t="n">
        <v>9.44444444444444</v>
      </c>
      <c r="BH91" s="1" t="n">
        <v>9.44444444444444</v>
      </c>
      <c r="BI91" s="0" t="n">
        <f aca="false">MOD(ROW(BH91)-5,10)=0</f>
        <v>0</v>
      </c>
      <c r="BO91" s="1" t="n">
        <v>9.44444444444444</v>
      </c>
      <c r="BP91" s="0" t="n">
        <f aca="false">BO91*BO92</f>
        <v>67.1604938271605</v>
      </c>
      <c r="BU91" s="1" t="n">
        <v>9.44444444444444</v>
      </c>
      <c r="BV91" s="0" t="n">
        <f aca="false">FALSE()</f>
        <v>0</v>
      </c>
      <c r="BW91" s="1" t="n">
        <v>14.0555555555556</v>
      </c>
      <c r="CA91" s="1" t="n">
        <v>10</v>
      </c>
      <c r="CB91" s="1" t="n">
        <v>434.444444444445</v>
      </c>
      <c r="CC91" s="0" t="n">
        <f aca="false">CA91-$CA$2</f>
        <v>-34.4994296144194</v>
      </c>
      <c r="CD91" s="0" t="n">
        <f aca="false">CB91-$CB$2</f>
        <v>389.63769107917</v>
      </c>
      <c r="CE91" s="0" t="n">
        <f aca="false">CC91*CD91</f>
        <v>-13442.2780985107</v>
      </c>
      <c r="CF91" s="0" t="n">
        <f aca="false">CC91*CC91</f>
        <v>1190.21064372028</v>
      </c>
      <c r="CG91" s="0" t="n">
        <f aca="false">CD91*CD91</f>
        <v>151817.530309506</v>
      </c>
      <c r="CJ91" s="1" t="n">
        <v>10</v>
      </c>
      <c r="CK91" s="1" t="n">
        <v>21.1111111111111</v>
      </c>
      <c r="CL91" s="0" t="n">
        <f aca="false">CJ91-$CJ$2</f>
        <v>-34.5128029263832</v>
      </c>
      <c r="CM91" s="0" t="n">
        <f aca="false">CK91-$CK$2</f>
        <v>-23.6890717878372</v>
      </c>
      <c r="CN91" s="0" t="n">
        <f aca="false">CL91*CM91</f>
        <v>817.57626612257</v>
      </c>
      <c r="CO91" s="0" t="n">
        <f aca="false">CL91*CL91</f>
        <v>1191.13356583536</v>
      </c>
      <c r="CP91" s="0" t="n">
        <f aca="false">CM91*CM91</f>
        <v>561.172122169306</v>
      </c>
    </row>
    <row r="92" customFormat="false" ht="15" hidden="false" customHeight="false" outlineLevel="0" collapsed="false">
      <c r="A92" s="1" t="n">
        <v>7.11111111111111</v>
      </c>
      <c r="N92" s="1" t="n">
        <v>10.2222222222222</v>
      </c>
      <c r="O92" s="0" t="n">
        <f aca="false">RANK(N92, $N$2:$N$489, 1)</f>
        <v>87</v>
      </c>
      <c r="P92" s="0" t="n">
        <f aca="false">(O92-0.5)/$D$6</f>
        <v>0.177618069815195</v>
      </c>
      <c r="Q92" s="0" t="n">
        <f aca="false">_xlfn.GAMMA.INV(P92, 1, 1/$D$2)</f>
        <v>0.00437156415573185</v>
      </c>
      <c r="R92" s="1" t="n">
        <v>10.2222222222222</v>
      </c>
      <c r="AV92" s="9" t="n">
        <f aca="false">SUM(AW92+AV91)</f>
        <v>3982.77777777778</v>
      </c>
      <c r="AW92" s="1" t="n">
        <v>7.11111111111111</v>
      </c>
      <c r="BH92" s="1" t="n">
        <v>7.11111111111111</v>
      </c>
      <c r="BI92" s="0" t="n">
        <f aca="false">MOD(ROW(BH92)-5,10)=0</f>
        <v>0</v>
      </c>
      <c r="BO92" s="1" t="n">
        <v>7.11111111111111</v>
      </c>
      <c r="BP92" s="0" t="n">
        <f aca="false">BO92*BO93</f>
        <v>49.7777777777778</v>
      </c>
      <c r="BU92" s="1" t="n">
        <v>7.11111111111111</v>
      </c>
      <c r="BV92" s="0" t="n">
        <f aca="false">TRUE()</f>
        <v>1</v>
      </c>
      <c r="BW92" s="1" t="n">
        <v>322</v>
      </c>
      <c r="CA92" s="1" t="n">
        <v>18</v>
      </c>
      <c r="CB92" s="1" t="n">
        <v>10</v>
      </c>
      <c r="CC92" s="0" t="n">
        <f aca="false">CA92-$CA$2</f>
        <v>-26.4994296144194</v>
      </c>
      <c r="CD92" s="0" t="n">
        <f aca="false">CB92-$CB$2</f>
        <v>-34.8067533652749</v>
      </c>
      <c r="CE92" s="0" t="n">
        <f aca="false">CC92*CD92</f>
        <v>922.359110909557</v>
      </c>
      <c r="CF92" s="0" t="n">
        <f aca="false">CC92*CC92</f>
        <v>702.219769889566</v>
      </c>
      <c r="CG92" s="0" t="n">
        <f aca="false">CD92*CD92</f>
        <v>1211.51007983108</v>
      </c>
      <c r="CJ92" s="1" t="n">
        <v>18</v>
      </c>
      <c r="CK92" s="1" t="n">
        <v>434.444444444445</v>
      </c>
      <c r="CL92" s="0" t="n">
        <f aca="false">CJ92-$CJ$2</f>
        <v>-26.5128029263832</v>
      </c>
      <c r="CM92" s="0" t="n">
        <f aca="false">CK92-$CK$2</f>
        <v>389.644261545496</v>
      </c>
      <c r="CN92" s="0" t="n">
        <f aca="false">CL92*CM92</f>
        <v>-10330.5615177518</v>
      </c>
      <c r="CO92" s="0" t="n">
        <f aca="false">CL92*CL92</f>
        <v>702.928719013233</v>
      </c>
      <c r="CP92" s="0" t="n">
        <f aca="false">CM92*CM92</f>
        <v>151822.650555335</v>
      </c>
    </row>
    <row r="93" customFormat="false" ht="15" hidden="false" customHeight="false" outlineLevel="0" collapsed="false">
      <c r="A93" s="1" t="n">
        <v>7</v>
      </c>
      <c r="N93" s="1" t="n">
        <v>10.2222222222222</v>
      </c>
      <c r="O93" s="0" t="n">
        <f aca="false">RANK(N93, $N$2:$N$489, 1)</f>
        <v>87</v>
      </c>
      <c r="P93" s="0" t="n">
        <f aca="false">(O93-0.5)/$D$6</f>
        <v>0.177618069815195</v>
      </c>
      <c r="Q93" s="0" t="n">
        <f aca="false">_xlfn.GAMMA.INV(P93, 1, 1/$D$2)</f>
        <v>0.00437156415573185</v>
      </c>
      <c r="R93" s="1" t="n">
        <v>10.2222222222222</v>
      </c>
      <c r="AV93" s="9" t="n">
        <f aca="false">SUM(AW93+AV92)</f>
        <v>3989.77777777778</v>
      </c>
      <c r="AW93" s="1" t="n">
        <v>7</v>
      </c>
      <c r="BH93" s="1" t="n">
        <v>7</v>
      </c>
      <c r="BI93" s="0" t="n">
        <f aca="false">MOD(ROW(BH93)-5,10)=0</f>
        <v>0</v>
      </c>
      <c r="BO93" s="1" t="n">
        <v>7</v>
      </c>
      <c r="BP93" s="0" t="n">
        <f aca="false">BO93*BO94</f>
        <v>81.6666666666667</v>
      </c>
      <c r="BU93" s="1" t="n">
        <v>7</v>
      </c>
      <c r="BV93" s="0" t="n">
        <f aca="false">FALSE()</f>
        <v>0</v>
      </c>
      <c r="BW93" s="1" t="n">
        <v>37.3333333333333</v>
      </c>
      <c r="CA93" s="1" t="n">
        <v>9.44444444444444</v>
      </c>
      <c r="CB93" s="1" t="n">
        <v>18</v>
      </c>
      <c r="CC93" s="0" t="n">
        <f aca="false">CA93-$CA$2</f>
        <v>-35.0549851699749</v>
      </c>
      <c r="CD93" s="0" t="n">
        <f aca="false">CB93-$CB$2</f>
        <v>-26.8067533652749</v>
      </c>
      <c r="CE93" s="0" t="n">
        <f aca="false">CC93*CD93</f>
        <v>939.710341674888</v>
      </c>
      <c r="CF93" s="0" t="n">
        <f aca="false">CC93*CC93</f>
        <v>1228.85198526716</v>
      </c>
      <c r="CG93" s="0" t="n">
        <f aca="false">CD93*CD93</f>
        <v>718.602025986679</v>
      </c>
      <c r="CJ93" s="1" t="n">
        <v>9.44444444444444</v>
      </c>
      <c r="CK93" s="1" t="n">
        <v>10</v>
      </c>
      <c r="CL93" s="0" t="n">
        <f aca="false">CJ93-$CJ$2</f>
        <v>-35.0683584819387</v>
      </c>
      <c r="CM93" s="0" t="n">
        <f aca="false">CK93-$CK$2</f>
        <v>-34.8001828989483</v>
      </c>
      <c r="CN93" s="0" t="n">
        <f aca="false">CL93*CM93</f>
        <v>1220.38528913735</v>
      </c>
      <c r="CO93" s="0" t="n">
        <f aca="false">CL93*CL93</f>
        <v>1229.78976661777</v>
      </c>
      <c r="CP93" s="0" t="n">
        <f aca="false">CM93*CM93</f>
        <v>1211.05272980026</v>
      </c>
    </row>
    <row r="94" customFormat="false" ht="15" hidden="false" customHeight="false" outlineLevel="0" collapsed="false">
      <c r="A94" s="1" t="n">
        <v>11.6666666666667</v>
      </c>
      <c r="N94" s="1" t="n">
        <v>10.3333333333333</v>
      </c>
      <c r="O94" s="0" t="n">
        <f aca="false">RANK(N94, $N$2:$N$489, 1)</f>
        <v>93</v>
      </c>
      <c r="P94" s="0" t="n">
        <f aca="false">(O94-0.5)/$D$6</f>
        <v>0.18993839835729</v>
      </c>
      <c r="Q94" s="0" t="n">
        <f aca="false">_xlfn.GAMMA.INV(P94, 1, 1/$D$2)</f>
        <v>0.00470900729873812</v>
      </c>
      <c r="R94" s="1" t="n">
        <v>10.3333333333333</v>
      </c>
      <c r="AV94" s="9" t="n">
        <f aca="false">SUM(AW94+AV93)</f>
        <v>4001.44444444444</v>
      </c>
      <c r="AW94" s="1" t="n">
        <v>11.6666666666667</v>
      </c>
      <c r="BH94" s="1" t="n">
        <v>11.6666666666667</v>
      </c>
      <c r="BI94" s="0" t="n">
        <f aca="false">MOD(ROW(BH94)-5,10)=0</f>
        <v>0</v>
      </c>
      <c r="BO94" s="1" t="n">
        <v>11.6666666666667</v>
      </c>
      <c r="BP94" s="0" t="n">
        <f aca="false">BO94*BO95</f>
        <v>82.962962962963</v>
      </c>
      <c r="BU94" s="1" t="n">
        <v>11.6666666666667</v>
      </c>
      <c r="BV94" s="0" t="n">
        <f aca="false">TRUE()</f>
        <v>1</v>
      </c>
      <c r="BW94" s="1" t="n">
        <v>39</v>
      </c>
      <c r="CA94" s="1" t="n">
        <v>7.11111111111111</v>
      </c>
      <c r="CB94" s="1" t="n">
        <v>9.44444444444444</v>
      </c>
      <c r="CC94" s="0" t="n">
        <f aca="false">CA94-$CA$2</f>
        <v>-37.3883185033083</v>
      </c>
      <c r="CD94" s="0" t="n">
        <f aca="false">CB94-$CB$2</f>
        <v>-35.3623089208305</v>
      </c>
      <c r="CE94" s="0" t="n">
        <f aca="false">CC94*CD94</f>
        <v>1322.13726894439</v>
      </c>
      <c r="CF94" s="0" t="n">
        <f aca="false">CC94*CC94</f>
        <v>1397.88636050482</v>
      </c>
      <c r="CG94" s="0" t="n">
        <f aca="false">CD94*CD94</f>
        <v>1250.49289221225</v>
      </c>
      <c r="CJ94" s="1" t="n">
        <v>7.11111111111111</v>
      </c>
      <c r="CK94" s="1" t="n">
        <v>18</v>
      </c>
      <c r="CL94" s="0" t="n">
        <f aca="false">CJ94-$CJ$2</f>
        <v>-37.4016918152721</v>
      </c>
      <c r="CM94" s="0" t="n">
        <f aca="false">CK94-$CK$2</f>
        <v>-26.8001828989483</v>
      </c>
      <c r="CN94" s="0" t="n">
        <f aca="false">CL94*CM94</f>
        <v>1002.37218137939</v>
      </c>
      <c r="CO94" s="0" t="n">
        <f aca="false">CL94*CL94</f>
        <v>1398.88655064459</v>
      </c>
      <c r="CP94" s="0" t="n">
        <f aca="false">CM94*CM94</f>
        <v>718.249803417083</v>
      </c>
    </row>
    <row r="95" customFormat="false" ht="15" hidden="false" customHeight="false" outlineLevel="0" collapsed="false">
      <c r="A95" s="1" t="n">
        <v>7.11111111111111</v>
      </c>
      <c r="N95" s="1" t="n">
        <v>10.3333333333333</v>
      </c>
      <c r="O95" s="0" t="n">
        <f aca="false">RANK(N95, $N$2:$N$489, 1)</f>
        <v>93</v>
      </c>
      <c r="P95" s="0" t="n">
        <f aca="false">(O95-0.5)/$D$6</f>
        <v>0.18993839835729</v>
      </c>
      <c r="Q95" s="0" t="n">
        <f aca="false">_xlfn.GAMMA.INV(P95, 1, 1/$D$2)</f>
        <v>0.00470900729873812</v>
      </c>
      <c r="R95" s="1" t="n">
        <v>10.3333333333333</v>
      </c>
      <c r="AV95" s="9" t="n">
        <f aca="false">SUM(AW95+AV94)</f>
        <v>4008.55555555556</v>
      </c>
      <c r="AW95" s="1" t="n">
        <v>7.11111111111111</v>
      </c>
      <c r="BH95" s="1" t="n">
        <v>7.11111111111111</v>
      </c>
      <c r="BI95" s="0" t="n">
        <f aca="false">MOD(ROW(BH95)-5,10)=0</f>
        <v>1</v>
      </c>
      <c r="BO95" s="1" t="n">
        <v>7.11111111111111</v>
      </c>
      <c r="BP95" s="0" t="n">
        <f aca="false">BO95*BO96</f>
        <v>260.740740740741</v>
      </c>
      <c r="BU95" s="1" t="n">
        <v>7.11111111111111</v>
      </c>
      <c r="BV95" s="0" t="n">
        <f aca="false">FALSE()</f>
        <v>0</v>
      </c>
      <c r="BW95" s="1" t="n">
        <v>140.388888888889</v>
      </c>
      <c r="CA95" s="1" t="n">
        <v>7</v>
      </c>
      <c r="CB95" s="1" t="n">
        <v>7.11111111111111</v>
      </c>
      <c r="CC95" s="0" t="n">
        <f aca="false">CA95-$CA$2</f>
        <v>-37.4994296144194</v>
      </c>
      <c r="CD95" s="0" t="n">
        <f aca="false">CB95-$CB$2</f>
        <v>-37.6956422541638</v>
      </c>
      <c r="CE95" s="0" t="n">
        <f aca="false">CC95*CD95</f>
        <v>1413.56508348035</v>
      </c>
      <c r="CF95" s="0" t="n">
        <f aca="false">CC95*CC95</f>
        <v>1406.20722140679</v>
      </c>
      <c r="CG95" s="0" t="n">
        <f aca="false">CD95*CD95</f>
        <v>1420.9614449539</v>
      </c>
      <c r="CJ95" s="1" t="n">
        <v>7</v>
      </c>
      <c r="CK95" s="1" t="n">
        <v>9.44444444444444</v>
      </c>
      <c r="CL95" s="0" t="n">
        <f aca="false">CJ95-$CJ$2</f>
        <v>-37.5128029263832</v>
      </c>
      <c r="CM95" s="0" t="n">
        <f aca="false">CK95-$CK$2</f>
        <v>-35.3557384545039</v>
      </c>
      <c r="CN95" s="0" t="n">
        <f aca="false">CL95*CM95</f>
        <v>1326.29284896055</v>
      </c>
      <c r="CO95" s="0" t="n">
        <f aca="false">CL95*CL95</f>
        <v>1407.21038339366</v>
      </c>
      <c r="CP95" s="0" t="n">
        <f aca="false">CM95*CM95</f>
        <v>1250.02824166329</v>
      </c>
    </row>
    <row r="96" customFormat="false" ht="15" hidden="false" customHeight="false" outlineLevel="0" collapsed="false">
      <c r="A96" s="1" t="n">
        <v>36.6666666666667</v>
      </c>
      <c r="N96" s="1" t="n">
        <v>10.5</v>
      </c>
      <c r="O96" s="0" t="n">
        <f aca="false">RANK(N96, $N$2:$N$489, 1)</f>
        <v>95</v>
      </c>
      <c r="P96" s="0" t="n">
        <f aca="false">(O96-0.5)/$D$6</f>
        <v>0.194045174537988</v>
      </c>
      <c r="Q96" s="0" t="n">
        <f aca="false">_xlfn.GAMMA.INV(P96, 1, 1/$D$2)</f>
        <v>0.00482262982420578</v>
      </c>
      <c r="R96" s="1" t="n">
        <v>10.5</v>
      </c>
      <c r="AV96" s="9" t="n">
        <f aca="false">SUM(AW96+AV95)</f>
        <v>4045.22222222222</v>
      </c>
      <c r="AW96" s="1" t="n">
        <v>36.6666666666667</v>
      </c>
      <c r="BH96" s="1" t="n">
        <v>36.6666666666667</v>
      </c>
      <c r="BI96" s="0" t="n">
        <f aca="false">MOD(ROW(BH96)-5,10)=0</f>
        <v>0</v>
      </c>
      <c r="BO96" s="1" t="n">
        <v>36.6666666666667</v>
      </c>
      <c r="BP96" s="0" t="n">
        <f aca="false">BO96*BO97</f>
        <v>285.185185185185</v>
      </c>
      <c r="BU96" s="1" t="n">
        <v>36.6666666666667</v>
      </c>
      <c r="BV96" s="0" t="n">
        <f aca="false">TRUE()</f>
        <v>1</v>
      </c>
      <c r="BW96" s="1" t="n">
        <v>25.3333333333333</v>
      </c>
      <c r="CA96" s="1" t="n">
        <v>11.6666666666667</v>
      </c>
      <c r="CB96" s="1" t="n">
        <v>7</v>
      </c>
      <c r="CC96" s="0" t="n">
        <f aca="false">CA96-$CA$2</f>
        <v>-32.8327629477527</v>
      </c>
      <c r="CD96" s="0" t="n">
        <f aca="false">CB96-$CB$2</f>
        <v>-37.8067533652749</v>
      </c>
      <c r="CE96" s="0" t="n">
        <f aca="false">CC96*CD96</f>
        <v>1241.30017106622</v>
      </c>
      <c r="CF96" s="0" t="n">
        <f aca="false">CC96*CC96</f>
        <v>1077.99032278332</v>
      </c>
      <c r="CG96" s="0" t="n">
        <f aca="false">CD96*CD96</f>
        <v>1429.35060002273</v>
      </c>
      <c r="CJ96" s="1" t="n">
        <v>11.6666666666667</v>
      </c>
      <c r="CK96" s="1" t="n">
        <v>7.11111111111111</v>
      </c>
      <c r="CL96" s="0" t="n">
        <f aca="false">CJ96-$CJ$2</f>
        <v>-32.8461362597165</v>
      </c>
      <c r="CM96" s="0" t="n">
        <f aca="false">CK96-$CK$2</f>
        <v>-37.6890717878372</v>
      </c>
      <c r="CN96" s="0" t="n">
        <f aca="false">CL96*CM96</f>
        <v>1237.94038744554</v>
      </c>
      <c r="CO96" s="0" t="n">
        <f aca="false">CL96*CL96</f>
        <v>1078.86866719186</v>
      </c>
      <c r="CP96" s="0" t="n">
        <f aca="false">CM96*CM96</f>
        <v>1420.46613222875</v>
      </c>
    </row>
    <row r="97" customFormat="false" ht="15" hidden="false" customHeight="false" outlineLevel="0" collapsed="false">
      <c r="A97" s="1" t="n">
        <v>7.77777777777778</v>
      </c>
      <c r="N97" s="1" t="n">
        <v>10.6666666666667</v>
      </c>
      <c r="O97" s="0" t="n">
        <f aca="false">RANK(N97, $N$2:$N$489, 1)</f>
        <v>96</v>
      </c>
      <c r="P97" s="0" t="n">
        <f aca="false">(O97-0.5)/$D$6</f>
        <v>0.196098562628337</v>
      </c>
      <c r="Q97" s="0" t="n">
        <f aca="false">_xlfn.GAMMA.INV(P97, 1, 1/$D$2)</f>
        <v>0.00487965838513526</v>
      </c>
      <c r="R97" s="1" t="n">
        <v>10.6666666666667</v>
      </c>
      <c r="AV97" s="9" t="n">
        <f aca="false">SUM(AW97+AV96)</f>
        <v>4053</v>
      </c>
      <c r="AW97" s="1" t="n">
        <v>7.77777777777778</v>
      </c>
      <c r="BH97" s="1" t="n">
        <v>7.77777777777778</v>
      </c>
      <c r="BI97" s="0" t="n">
        <f aca="false">MOD(ROW(BH97)-5,10)=0</f>
        <v>0</v>
      </c>
      <c r="BO97" s="1" t="n">
        <v>7.77777777777778</v>
      </c>
      <c r="BP97" s="0" t="n">
        <f aca="false">BO97*BO98</f>
        <v>217.777777777778</v>
      </c>
      <c r="BU97" s="1" t="n">
        <v>7.77777777777778</v>
      </c>
      <c r="BV97" s="0" t="n">
        <f aca="false">FALSE()</f>
        <v>0</v>
      </c>
      <c r="BW97" s="1" t="n">
        <v>7.77777777777778</v>
      </c>
      <c r="CA97" s="1" t="n">
        <v>7.11111111111111</v>
      </c>
      <c r="CB97" s="1" t="n">
        <v>11.6666666666667</v>
      </c>
      <c r="CC97" s="0" t="n">
        <f aca="false">CA97-$CA$2</f>
        <v>-37.3883185033083</v>
      </c>
      <c r="CD97" s="0" t="n">
        <f aca="false">CB97-$CB$2</f>
        <v>-33.1400866986083</v>
      </c>
      <c r="CE97" s="0" t="n">
        <f aca="false">CC97*CD97</f>
        <v>1239.05211671482</v>
      </c>
      <c r="CF97" s="0" t="n">
        <f aca="false">CC97*CC97</f>
        <v>1397.88636050482</v>
      </c>
      <c r="CG97" s="0" t="n">
        <f aca="false">CD97*CD97</f>
        <v>1098.26534639127</v>
      </c>
      <c r="CJ97" s="1" t="n">
        <v>7.11111111111111</v>
      </c>
      <c r="CK97" s="1" t="n">
        <v>7</v>
      </c>
      <c r="CL97" s="0" t="n">
        <f aca="false">CJ97-$CJ$2</f>
        <v>-37.4016918152721</v>
      </c>
      <c r="CM97" s="0" t="n">
        <f aca="false">CK97-$CK$2</f>
        <v>-37.8001828989483</v>
      </c>
      <c r="CN97" s="0" t="n">
        <f aca="false">CL97*CM97</f>
        <v>1413.79079134738</v>
      </c>
      <c r="CO97" s="0" t="n">
        <f aca="false">CL97*CL97</f>
        <v>1398.88655064459</v>
      </c>
      <c r="CP97" s="0" t="n">
        <f aca="false">CM97*CM97</f>
        <v>1428.85382719395</v>
      </c>
    </row>
    <row r="98" customFormat="false" ht="15" hidden="false" customHeight="false" outlineLevel="0" collapsed="false">
      <c r="A98" s="1" t="n">
        <v>28</v>
      </c>
      <c r="N98" s="1" t="n">
        <v>10.6666666666667</v>
      </c>
      <c r="O98" s="0" t="n">
        <f aca="false">RANK(N98, $N$2:$N$489, 1)</f>
        <v>96</v>
      </c>
      <c r="P98" s="0" t="n">
        <f aca="false">(O98-0.5)/$D$6</f>
        <v>0.196098562628337</v>
      </c>
      <c r="Q98" s="0" t="n">
        <f aca="false">_xlfn.GAMMA.INV(P98, 1, 1/$D$2)</f>
        <v>0.00487965838513526</v>
      </c>
      <c r="R98" s="1" t="n">
        <v>10.6666666666667</v>
      </c>
      <c r="AV98" s="9" t="n">
        <f aca="false">SUM(AW98+AV97)</f>
        <v>4081</v>
      </c>
      <c r="AW98" s="1" t="n">
        <v>28</v>
      </c>
      <c r="BH98" s="1" t="n">
        <v>28</v>
      </c>
      <c r="BI98" s="0" t="n">
        <f aca="false">MOD(ROW(BH98)-5,10)=0</f>
        <v>0</v>
      </c>
      <c r="BO98" s="1" t="n">
        <v>28</v>
      </c>
      <c r="BP98" s="0" t="n">
        <f aca="false">BO98*BO99</f>
        <v>336</v>
      </c>
      <c r="BU98" s="1" t="n">
        <v>28</v>
      </c>
      <c r="BV98" s="0" t="n">
        <f aca="false">TRUE()</f>
        <v>1</v>
      </c>
      <c r="BW98" s="1" t="n">
        <v>14.0555555555556</v>
      </c>
      <c r="CA98" s="1" t="n">
        <v>36.6666666666667</v>
      </c>
      <c r="CB98" s="1" t="n">
        <v>7.11111111111111</v>
      </c>
      <c r="CC98" s="0" t="n">
        <f aca="false">CA98-$CA$2</f>
        <v>-7.8327629477527</v>
      </c>
      <c r="CD98" s="0" t="n">
        <f aca="false">CB98-$CB$2</f>
        <v>-37.6956422541638</v>
      </c>
      <c r="CE98" s="0" t="n">
        <f aca="false">CC98*CD98</f>
        <v>295.261029940155</v>
      </c>
      <c r="CF98" s="0" t="n">
        <f aca="false">CC98*CC98</f>
        <v>61.3521753956875</v>
      </c>
      <c r="CG98" s="0" t="n">
        <f aca="false">CD98*CD98</f>
        <v>1420.9614449539</v>
      </c>
      <c r="CJ98" s="1" t="n">
        <v>36.6666666666667</v>
      </c>
      <c r="CK98" s="1" t="n">
        <v>11.6666666666667</v>
      </c>
      <c r="CL98" s="0" t="n">
        <f aca="false">CJ98-$CJ$2</f>
        <v>-7.84613625971652</v>
      </c>
      <c r="CM98" s="0" t="n">
        <f aca="false">CK98-$CK$2</f>
        <v>-33.1335162322817</v>
      </c>
      <c r="CN98" s="0" t="n">
        <f aca="false">CL98*CM98</f>
        <v>259.970083122011</v>
      </c>
      <c r="CO98" s="0" t="n">
        <f aca="false">CL98*CL98</f>
        <v>61.5618542060384</v>
      </c>
      <c r="CP98" s="0" t="n">
        <f aca="false">CM98*CM98</f>
        <v>1097.82989791487</v>
      </c>
    </row>
    <row r="99" customFormat="false" ht="15" hidden="false" customHeight="false" outlineLevel="0" collapsed="false">
      <c r="A99" s="1" t="n">
        <v>12</v>
      </c>
      <c r="N99" s="1" t="n">
        <v>10.8333333333333</v>
      </c>
      <c r="O99" s="0" t="n">
        <f aca="false">RANK(N99, $N$2:$N$489, 1)</f>
        <v>98</v>
      </c>
      <c r="P99" s="0" t="n">
        <f aca="false">(O99-0.5)/$D$6</f>
        <v>0.200205338809035</v>
      </c>
      <c r="Q99" s="0" t="n">
        <f aca="false">_xlfn.GAMMA.INV(P99, 1, 1/$D$2)</f>
        <v>0.0049941538147283</v>
      </c>
      <c r="R99" s="1" t="n">
        <v>10.8333333333333</v>
      </c>
      <c r="AV99" s="9" t="n">
        <f aca="false">SUM(AW99+AV98)</f>
        <v>4093</v>
      </c>
      <c r="AW99" s="1" t="n">
        <v>12</v>
      </c>
      <c r="BH99" s="1" t="n">
        <v>12</v>
      </c>
      <c r="BI99" s="0" t="n">
        <f aca="false">MOD(ROW(BH99)-5,10)=0</f>
        <v>0</v>
      </c>
      <c r="BO99" s="1" t="n">
        <v>12</v>
      </c>
      <c r="BP99" s="0" t="n">
        <f aca="false">BO99*BO100</f>
        <v>101.333333333333</v>
      </c>
      <c r="BU99" s="1" t="n">
        <v>12</v>
      </c>
      <c r="BV99" s="0" t="n">
        <f aca="false">FALSE()</f>
        <v>0</v>
      </c>
      <c r="BW99" s="1" t="n">
        <v>6</v>
      </c>
      <c r="CA99" s="1" t="n">
        <v>7.77777777777778</v>
      </c>
      <c r="CB99" s="1" t="n">
        <v>36.6666666666667</v>
      </c>
      <c r="CC99" s="0" t="n">
        <f aca="false">CA99-$CA$2</f>
        <v>-36.7216518366416</v>
      </c>
      <c r="CD99" s="0" t="n">
        <f aca="false">CB99-$CB$2</f>
        <v>-8.14008669860827</v>
      </c>
      <c r="CE99" s="0" t="n">
        <f aca="false">CC99*CD99</f>
        <v>298.91742966637</v>
      </c>
      <c r="CF99" s="0" t="n">
        <f aca="false">CC99*CC99</f>
        <v>1348.47971361152</v>
      </c>
      <c r="CG99" s="0" t="n">
        <f aca="false">CD99*CD99</f>
        <v>66.2610114608593</v>
      </c>
      <c r="CJ99" s="1" t="n">
        <v>7.77777777777778</v>
      </c>
      <c r="CK99" s="1" t="n">
        <v>7.11111111111111</v>
      </c>
      <c r="CL99" s="0" t="n">
        <f aca="false">CJ99-$CJ$2</f>
        <v>-36.7350251486054</v>
      </c>
      <c r="CM99" s="0" t="n">
        <f aca="false">CK99-$CK$2</f>
        <v>-37.6890717878372</v>
      </c>
      <c r="CN99" s="0" t="n">
        <f aca="false">CL99*CM99</f>
        <v>1384.5089999538</v>
      </c>
      <c r="CO99" s="0" t="n">
        <f aca="false">CL99*CL99</f>
        <v>1349.46207266867</v>
      </c>
      <c r="CP99" s="0" t="n">
        <f aca="false">CM99*CM99</f>
        <v>1420.46613222875</v>
      </c>
    </row>
    <row r="100" customFormat="false" ht="15" hidden="false" customHeight="false" outlineLevel="0" collapsed="false">
      <c r="A100" s="1" t="n">
        <v>8.44444444444444</v>
      </c>
      <c r="N100" s="1" t="n">
        <v>11</v>
      </c>
      <c r="O100" s="0" t="n">
        <f aca="false">RANK(N100, $N$2:$N$489, 1)</f>
        <v>99</v>
      </c>
      <c r="P100" s="0" t="n">
        <f aca="false">(O100-0.5)/$D$6</f>
        <v>0.202258726899384</v>
      </c>
      <c r="Q100" s="0" t="n">
        <f aca="false">_xlfn.GAMMA.INV(P100, 1, 1/$D$2)</f>
        <v>0.00505162218509352</v>
      </c>
      <c r="R100" s="1" t="n">
        <v>11</v>
      </c>
      <c r="AV100" s="9" t="n">
        <f aca="false">SUM(AW100+AV99)</f>
        <v>4101.44444444444</v>
      </c>
      <c r="AW100" s="1" t="n">
        <v>8.44444444444444</v>
      </c>
      <c r="BH100" s="1" t="n">
        <v>8.44444444444444</v>
      </c>
      <c r="BI100" s="0" t="n">
        <f aca="false">MOD(ROW(BH100)-5,10)=0</f>
        <v>0</v>
      </c>
      <c r="BO100" s="1" t="n">
        <v>8.44444444444444</v>
      </c>
      <c r="BP100" s="0" t="n">
        <f aca="false">BO100*BO101</f>
        <v>427.851851851852</v>
      </c>
      <c r="BU100" s="1" t="n">
        <v>8.44444444444444</v>
      </c>
      <c r="BV100" s="0" t="n">
        <f aca="false">TRUE()</f>
        <v>1</v>
      </c>
      <c r="BW100" s="1" t="n">
        <v>69</v>
      </c>
      <c r="CA100" s="1" t="n">
        <v>28</v>
      </c>
      <c r="CB100" s="1" t="n">
        <v>7.77777777777778</v>
      </c>
      <c r="CC100" s="0" t="n">
        <f aca="false">CA100-$CA$2</f>
        <v>-16.4994296144194</v>
      </c>
      <c r="CD100" s="0" t="n">
        <f aca="false">CB100-$CB$2</f>
        <v>-37.0289755874972</v>
      </c>
      <c r="CE100" s="0" t="n">
        <f aca="false">CC100*CD100</f>
        <v>610.956976399962</v>
      </c>
      <c r="CF100" s="0" t="n">
        <f aca="false">CC100*CC100</f>
        <v>272.231177601179</v>
      </c>
      <c r="CG100" s="0" t="n">
        <f aca="false">CD100*CD100</f>
        <v>1371.14503305946</v>
      </c>
      <c r="CJ100" s="1" t="n">
        <v>28</v>
      </c>
      <c r="CK100" s="1" t="n">
        <v>36.6666666666667</v>
      </c>
      <c r="CL100" s="0" t="n">
        <f aca="false">CJ100-$CJ$2</f>
        <v>-16.5128029263832</v>
      </c>
      <c r="CM100" s="0" t="n">
        <f aca="false">CK100-$CK$2</f>
        <v>-8.13351623228168</v>
      </c>
      <c r="CN100" s="0" t="n">
        <f aca="false">CL100*CM100</f>
        <v>134.307150642206</v>
      </c>
      <c r="CO100" s="0" t="n">
        <f aca="false">CL100*CL100</f>
        <v>272.672660485569</v>
      </c>
      <c r="CP100" s="0" t="n">
        <f aca="false">CM100*CM100</f>
        <v>66.1540863007896</v>
      </c>
    </row>
    <row r="101" customFormat="false" ht="15" hidden="false" customHeight="false" outlineLevel="0" collapsed="false">
      <c r="A101" s="1" t="n">
        <v>50.6666666666667</v>
      </c>
      <c r="N101" s="1" t="n">
        <v>11</v>
      </c>
      <c r="O101" s="0" t="n">
        <f aca="false">RANK(N101, $N$2:$N$489, 1)</f>
        <v>99</v>
      </c>
      <c r="P101" s="0" t="n">
        <f aca="false">(O101-0.5)/$D$6</f>
        <v>0.202258726899384</v>
      </c>
      <c r="Q101" s="0" t="n">
        <f aca="false">_xlfn.GAMMA.INV(P101, 1, 1/$D$2)</f>
        <v>0.00505162218509352</v>
      </c>
      <c r="R101" s="1" t="n">
        <v>11</v>
      </c>
      <c r="AV101" s="9" t="n">
        <f aca="false">SUM(AW101+AV100)</f>
        <v>4152.11111111111</v>
      </c>
      <c r="AW101" s="1" t="n">
        <v>50.6666666666667</v>
      </c>
      <c r="BH101" s="1" t="n">
        <v>50.6666666666667</v>
      </c>
      <c r="BI101" s="0" t="n">
        <f aca="false">MOD(ROW(BH101)-5,10)=0</f>
        <v>0</v>
      </c>
      <c r="BO101" s="1" t="n">
        <v>50.6666666666667</v>
      </c>
      <c r="BP101" s="0" t="n">
        <f aca="false">BO101*BO102</f>
        <v>413.777777777778</v>
      </c>
      <c r="BU101" s="1" t="n">
        <v>50.6666666666667</v>
      </c>
      <c r="BV101" s="0" t="n">
        <f aca="false">FALSE()</f>
        <v>0</v>
      </c>
      <c r="BW101" s="1" t="n">
        <v>24</v>
      </c>
      <c r="CA101" s="1" t="n">
        <v>12</v>
      </c>
      <c r="CB101" s="1" t="n">
        <v>28</v>
      </c>
      <c r="CC101" s="0" t="n">
        <f aca="false">CA101-$CA$2</f>
        <v>-32.4994296144194</v>
      </c>
      <c r="CD101" s="0" t="n">
        <f aca="false">CB101-$CB$2</f>
        <v>-16.8067533652749</v>
      </c>
      <c r="CE101" s="0" t="n">
        <f aca="false">CC101*CD101</f>
        <v>546.209898041659</v>
      </c>
      <c r="CF101" s="0" t="n">
        <f aca="false">CC101*CC101</f>
        <v>1056.2129252626</v>
      </c>
      <c r="CG101" s="0" t="n">
        <f aca="false">CD101*CD101</f>
        <v>282.46695868118</v>
      </c>
      <c r="CJ101" s="1" t="n">
        <v>12</v>
      </c>
      <c r="CK101" s="1" t="n">
        <v>7.77777777777778</v>
      </c>
      <c r="CL101" s="0" t="n">
        <f aca="false">CJ101-$CJ$2</f>
        <v>-32.5128029263832</v>
      </c>
      <c r="CM101" s="0" t="n">
        <f aca="false">CK101-$CK$2</f>
        <v>-37.0224051211706</v>
      </c>
      <c r="CN101" s="0" t="n">
        <f aca="false">CL101*CM101</f>
        <v>1203.70216156534</v>
      </c>
      <c r="CO101" s="0" t="n">
        <f aca="false">CL101*CL101</f>
        <v>1057.08235412983</v>
      </c>
      <c r="CP101" s="0" t="n">
        <f aca="false">CM101*CM101</f>
        <v>1370.65848095608</v>
      </c>
    </row>
    <row r="102" customFormat="false" ht="15" hidden="false" customHeight="false" outlineLevel="0" collapsed="false">
      <c r="A102" s="1" t="n">
        <v>8.16666666666667</v>
      </c>
      <c r="N102" s="1" t="n">
        <v>11</v>
      </c>
      <c r="O102" s="0" t="n">
        <f aca="false">RANK(N102, $N$2:$N$489, 1)</f>
        <v>99</v>
      </c>
      <c r="P102" s="0" t="n">
        <f aca="false">(O102-0.5)/$D$6</f>
        <v>0.202258726899384</v>
      </c>
      <c r="Q102" s="0" t="n">
        <f aca="false">_xlfn.GAMMA.INV(P102, 1, 1/$D$2)</f>
        <v>0.00505162218509352</v>
      </c>
      <c r="R102" s="1" t="n">
        <v>11</v>
      </c>
      <c r="AV102" s="9" t="n">
        <f aca="false">SUM(AW102+AV101)</f>
        <v>4160.27777777778</v>
      </c>
      <c r="AW102" s="1" t="n">
        <v>8.16666666666667</v>
      </c>
      <c r="BH102" s="1" t="n">
        <v>8.16666666666667</v>
      </c>
      <c r="BI102" s="0" t="n">
        <f aca="false">MOD(ROW(BH102)-5,10)=0</f>
        <v>0</v>
      </c>
      <c r="BO102" s="1" t="n">
        <v>8.16666666666667</v>
      </c>
      <c r="BP102" s="0" t="n">
        <f aca="false">BO102*BO103</f>
        <v>122.5</v>
      </c>
      <c r="BU102" s="1" t="n">
        <v>8.16666666666667</v>
      </c>
      <c r="BV102" s="0" t="n">
        <f aca="false">TRUE()</f>
        <v>1</v>
      </c>
      <c r="BW102" s="1" t="n">
        <v>92.2222222222222</v>
      </c>
      <c r="CA102" s="1" t="n">
        <v>8.44444444444444</v>
      </c>
      <c r="CB102" s="1" t="n">
        <v>12</v>
      </c>
      <c r="CC102" s="0" t="n">
        <f aca="false">CA102-$CA$2</f>
        <v>-36.0549851699749</v>
      </c>
      <c r="CD102" s="0" t="n">
        <f aca="false">CB102-$CB$2</f>
        <v>-32.8067533652749</v>
      </c>
      <c r="CE102" s="0" t="n">
        <f aca="false">CC102*CD102</f>
        <v>1182.84700606001</v>
      </c>
      <c r="CF102" s="0" t="n">
        <f aca="false">CC102*CC102</f>
        <v>1299.96195560711</v>
      </c>
      <c r="CG102" s="0" t="n">
        <f aca="false">CD102*CD102</f>
        <v>1076.28306636998</v>
      </c>
      <c r="CJ102" s="1" t="n">
        <v>8.44444444444444</v>
      </c>
      <c r="CK102" s="1" t="n">
        <v>28</v>
      </c>
      <c r="CL102" s="0" t="n">
        <f aca="false">CJ102-$CJ$2</f>
        <v>-36.0683584819387</v>
      </c>
      <c r="CM102" s="0" t="n">
        <f aca="false">CK102-$CK$2</f>
        <v>-16.8001828989483</v>
      </c>
      <c r="CN102" s="0" t="n">
        <f aca="false">CL102*CM102</f>
        <v>605.955019361406</v>
      </c>
      <c r="CO102" s="0" t="n">
        <f aca="false">CL102*CL102</f>
        <v>1300.92648358164</v>
      </c>
      <c r="CP102" s="0" t="n">
        <f aca="false">CM102*CM102</f>
        <v>282.246145438116</v>
      </c>
    </row>
    <row r="103" customFormat="false" ht="15" hidden="false" customHeight="false" outlineLevel="0" collapsed="false">
      <c r="A103" s="1" t="n">
        <v>15</v>
      </c>
      <c r="N103" s="1" t="n">
        <v>11.1111111111111</v>
      </c>
      <c r="O103" s="0" t="n">
        <f aca="false">RANK(N103, $N$2:$N$489, 1)</f>
        <v>102</v>
      </c>
      <c r="P103" s="0" t="n">
        <f aca="false">(O103-0.5)/$D$6</f>
        <v>0.208418891170431</v>
      </c>
      <c r="Q103" s="0" t="n">
        <f aca="false">_xlfn.GAMMA.INV(P103, 1, 1/$D$2)</f>
        <v>0.00522491905106455</v>
      </c>
      <c r="R103" s="1" t="n">
        <v>11.1111111111111</v>
      </c>
      <c r="AV103" s="9" t="n">
        <f aca="false">SUM(AW103+AV102)</f>
        <v>4175.27777777778</v>
      </c>
      <c r="AW103" s="1" t="n">
        <v>15</v>
      </c>
      <c r="BH103" s="1" t="n">
        <v>15</v>
      </c>
      <c r="BI103" s="0" t="n">
        <f aca="false">MOD(ROW(BH103)-5,10)=0</f>
        <v>0</v>
      </c>
      <c r="BO103" s="1" t="n">
        <v>15</v>
      </c>
      <c r="BP103" s="0" t="n">
        <f aca="false">BO103*BO104</f>
        <v>1587.5</v>
      </c>
      <c r="BU103" s="1" t="n">
        <v>15</v>
      </c>
      <c r="BV103" s="0" t="n">
        <f aca="false">FALSE()</f>
        <v>0</v>
      </c>
      <c r="BW103" s="1" t="n">
        <v>16.7222222222222</v>
      </c>
      <c r="CA103" s="1" t="n">
        <v>50.6666666666667</v>
      </c>
      <c r="CB103" s="1" t="n">
        <v>8.44444444444444</v>
      </c>
      <c r="CC103" s="0" t="n">
        <f aca="false">CA103-$CA$2</f>
        <v>6.16723705224731</v>
      </c>
      <c r="CD103" s="0" t="n">
        <f aca="false">CB103-$CB$2</f>
        <v>-36.3623089208305</v>
      </c>
      <c r="CE103" s="0" t="n">
        <f aca="false">CC103*CD103</f>
        <v>-224.254978881809</v>
      </c>
      <c r="CF103" s="0" t="n">
        <f aca="false">CC103*CC103</f>
        <v>38.0348128586121</v>
      </c>
      <c r="CG103" s="0" t="n">
        <f aca="false">CD103*CD103</f>
        <v>1322.21751005391</v>
      </c>
      <c r="CJ103" s="1" t="n">
        <v>50.6666666666667</v>
      </c>
      <c r="CK103" s="1" t="n">
        <v>12</v>
      </c>
      <c r="CL103" s="0" t="n">
        <f aca="false">CJ103-$CJ$2</f>
        <v>6.15386374028348</v>
      </c>
      <c r="CM103" s="0" t="n">
        <f aca="false">CK103-$CK$2</f>
        <v>-32.8001828989483</v>
      </c>
      <c r="CN103" s="0" t="n">
        <f aca="false">CL103*CM103</f>
        <v>-201.847856216505</v>
      </c>
      <c r="CO103" s="0" t="n">
        <f aca="false">CL103*CL103</f>
        <v>37.8700389339758</v>
      </c>
      <c r="CP103" s="0" t="n">
        <f aca="false">CM103*CM103</f>
        <v>1075.85199820446</v>
      </c>
    </row>
    <row r="104" customFormat="false" ht="15" hidden="false" customHeight="false" outlineLevel="0" collapsed="false">
      <c r="A104" s="1" t="n">
        <v>105.833333333333</v>
      </c>
      <c r="N104" s="1" t="n">
        <v>11.1111111111111</v>
      </c>
      <c r="O104" s="0" t="n">
        <f aca="false">RANK(N104, $N$2:$N$489, 1)</f>
        <v>102</v>
      </c>
      <c r="P104" s="0" t="n">
        <f aca="false">(O104-0.5)/$D$6</f>
        <v>0.208418891170431</v>
      </c>
      <c r="Q104" s="0" t="n">
        <f aca="false">_xlfn.GAMMA.INV(P104, 1, 1/$D$2)</f>
        <v>0.00522491905106455</v>
      </c>
      <c r="R104" s="1" t="n">
        <v>11.1111111111111</v>
      </c>
      <c r="AV104" s="9" t="n">
        <f aca="false">SUM(AW104+AV103)</f>
        <v>4281.11111111111</v>
      </c>
      <c r="AW104" s="1" t="n">
        <v>105.833333333333</v>
      </c>
      <c r="BH104" s="1" t="n">
        <v>105.833333333333</v>
      </c>
      <c r="BI104" s="0" t="n">
        <f aca="false">MOD(ROW(BH104)-5,10)=0</f>
        <v>0</v>
      </c>
      <c r="BO104" s="1" t="n">
        <v>105.833333333333</v>
      </c>
      <c r="BP104" s="0" t="n">
        <f aca="false">BO104*BO105</f>
        <v>4891.85185185185</v>
      </c>
      <c r="BU104" s="1" t="n">
        <v>105.833333333333</v>
      </c>
      <c r="BV104" s="0" t="n">
        <f aca="false">TRUE()</f>
        <v>1</v>
      </c>
      <c r="BW104" s="1" t="n">
        <v>8.88888888888889</v>
      </c>
      <c r="CA104" s="1" t="n">
        <v>8.16666666666667</v>
      </c>
      <c r="CB104" s="1" t="n">
        <v>50.6666666666667</v>
      </c>
      <c r="CC104" s="0" t="n">
        <f aca="false">CA104-$CA$2</f>
        <v>-36.3327629477527</v>
      </c>
      <c r="CD104" s="0" t="n">
        <f aca="false">CB104-$CB$2</f>
        <v>5.85991330139174</v>
      </c>
      <c r="CE104" s="0" t="n">
        <f aca="false">CC104*CD104</f>
        <v>-212.906840873849</v>
      </c>
      <c r="CF104" s="0" t="n">
        <f aca="false">CC104*CC104</f>
        <v>1320.06966341759</v>
      </c>
      <c r="CG104" s="0" t="n">
        <f aca="false">CD104*CD104</f>
        <v>34.3385838998278</v>
      </c>
      <c r="CJ104" s="1" t="n">
        <v>8.16666666666667</v>
      </c>
      <c r="CK104" s="1" t="n">
        <v>8.44444444444444</v>
      </c>
      <c r="CL104" s="0" t="n">
        <f aca="false">CJ104-$CJ$2</f>
        <v>-36.3461362597165</v>
      </c>
      <c r="CM104" s="0" t="n">
        <f aca="false">CK104-$CK$2</f>
        <v>-36.3557384545039</v>
      </c>
      <c r="CN104" s="0" t="n">
        <f aca="false">CL104*CM104</f>
        <v>1321.39062369001</v>
      </c>
      <c r="CO104" s="0" t="n">
        <f aca="false">CL104*CL104</f>
        <v>1321.04162100988</v>
      </c>
      <c r="CP104" s="0" t="n">
        <f aca="false">CM104*CM104</f>
        <v>1321.73971857229</v>
      </c>
    </row>
    <row r="105" customFormat="false" ht="15" hidden="false" customHeight="false" outlineLevel="0" collapsed="false">
      <c r="A105" s="1" t="n">
        <v>46.2222222222222</v>
      </c>
      <c r="N105" s="1" t="n">
        <v>11.3333333333333</v>
      </c>
      <c r="O105" s="0" t="n">
        <f aca="false">RANK(N105, $N$2:$N$489, 1)</f>
        <v>104</v>
      </c>
      <c r="P105" s="0" t="n">
        <f aca="false">(O105-0.5)/$D$6</f>
        <v>0.212525667351129</v>
      </c>
      <c r="Q105" s="0" t="n">
        <f aca="false">_xlfn.GAMMA.INV(P105, 1, 1/$D$2)</f>
        <v>0.00534120115335353</v>
      </c>
      <c r="R105" s="1" t="n">
        <v>11.3333333333333</v>
      </c>
      <c r="AV105" s="9" t="n">
        <f aca="false">SUM(AW105+AV104)</f>
        <v>4327.33333333333</v>
      </c>
      <c r="AW105" s="1" t="n">
        <v>46.2222222222222</v>
      </c>
      <c r="BH105" s="1" t="n">
        <v>46.2222222222222</v>
      </c>
      <c r="BI105" s="0" t="n">
        <f aca="false">MOD(ROW(BH105)-5,10)=0</f>
        <v>1</v>
      </c>
      <c r="BO105" s="1" t="n">
        <v>46.2222222222222</v>
      </c>
      <c r="BP105" s="0" t="n">
        <f aca="false">BO105*BO106</f>
        <v>3071.20987654321</v>
      </c>
      <c r="BU105" s="1" t="n">
        <v>46.2222222222222</v>
      </c>
      <c r="BV105" s="0" t="n">
        <f aca="false">FALSE()</f>
        <v>0</v>
      </c>
      <c r="BW105" s="1" t="n">
        <v>96.8333333333333</v>
      </c>
      <c r="CA105" s="1" t="n">
        <v>15</v>
      </c>
      <c r="CB105" s="1" t="n">
        <v>8.16666666666667</v>
      </c>
      <c r="CC105" s="0" t="n">
        <f aca="false">CA105-$CA$2</f>
        <v>-29.4994296144194</v>
      </c>
      <c r="CD105" s="0" t="n">
        <f aca="false">CB105-$CB$2</f>
        <v>-36.6400866986083</v>
      </c>
      <c r="CE105" s="0" t="n">
        <f aca="false">CC105*CD105</f>
        <v>1080.86165863182</v>
      </c>
      <c r="CF105" s="0" t="n">
        <f aca="false">CC105*CC105</f>
        <v>870.216347576082</v>
      </c>
      <c r="CG105" s="0" t="n">
        <f aca="false">CD105*CD105</f>
        <v>1342.49595328153</v>
      </c>
      <c r="CJ105" s="1" t="n">
        <v>15</v>
      </c>
      <c r="CK105" s="1" t="n">
        <v>50.6666666666667</v>
      </c>
      <c r="CL105" s="0" t="n">
        <f aca="false">CJ105-$CJ$2</f>
        <v>-29.5128029263832</v>
      </c>
      <c r="CM105" s="0" t="n">
        <f aca="false">CK105-$CK$2</f>
        <v>5.86648376771833</v>
      </c>
      <c r="CN105" s="0" t="n">
        <f aca="false">CL105*CM105</f>
        <v>-173.136379307497</v>
      </c>
      <c r="CO105" s="0" t="n">
        <f aca="false">CL105*CL105</f>
        <v>871.005536571532</v>
      </c>
      <c r="CP105" s="0" t="n">
        <f aca="false">CM105*CM105</f>
        <v>34.4156317969026</v>
      </c>
    </row>
    <row r="106" customFormat="false" ht="15" hidden="false" customHeight="false" outlineLevel="0" collapsed="false">
      <c r="A106" s="1" t="n">
        <v>66.4444444444444</v>
      </c>
      <c r="N106" s="1" t="n">
        <v>11.3333333333333</v>
      </c>
      <c r="O106" s="0" t="n">
        <f aca="false">RANK(N106, $N$2:$N$489, 1)</f>
        <v>104</v>
      </c>
      <c r="P106" s="0" t="n">
        <f aca="false">(O106-0.5)/$D$6</f>
        <v>0.212525667351129</v>
      </c>
      <c r="Q106" s="0" t="n">
        <f aca="false">_xlfn.GAMMA.INV(P106, 1, 1/$D$2)</f>
        <v>0.00534120115335353</v>
      </c>
      <c r="R106" s="1" t="n">
        <v>11.3333333333333</v>
      </c>
      <c r="AV106" s="9" t="n">
        <f aca="false">SUM(AW106+AV105)</f>
        <v>4393.77777777778</v>
      </c>
      <c r="AW106" s="1" t="n">
        <v>66.4444444444444</v>
      </c>
      <c r="BH106" s="1" t="n">
        <v>66.4444444444444</v>
      </c>
      <c r="BI106" s="0" t="n">
        <f aca="false">MOD(ROW(BH106)-5,10)=0</f>
        <v>0</v>
      </c>
      <c r="BO106" s="1" t="n">
        <v>66.4444444444444</v>
      </c>
      <c r="BP106" s="0" t="n">
        <f aca="false">BO106*BO107</f>
        <v>1439.62962962963</v>
      </c>
      <c r="BU106" s="1" t="n">
        <v>66.4444444444444</v>
      </c>
      <c r="BV106" s="0" t="n">
        <f aca="false">TRUE()</f>
        <v>1</v>
      </c>
      <c r="BW106" s="1" t="n">
        <v>182</v>
      </c>
      <c r="CA106" s="1" t="n">
        <v>105.833333333333</v>
      </c>
      <c r="CB106" s="1" t="n">
        <v>15</v>
      </c>
      <c r="CC106" s="0" t="n">
        <f aca="false">CA106-$CA$2</f>
        <v>61.333903718914</v>
      </c>
      <c r="CD106" s="0" t="n">
        <f aca="false">CB106-$CB$2</f>
        <v>-29.8067533652749</v>
      </c>
      <c r="CE106" s="0" t="n">
        <f aca="false">CC106*CD106</f>
        <v>-1828.16454107919</v>
      </c>
      <c r="CF106" s="0" t="n">
        <f aca="false">CC106*CC106</f>
        <v>3761.84774540101</v>
      </c>
      <c r="CG106" s="0" t="n">
        <f aca="false">CD106*CD106</f>
        <v>888.442546178329</v>
      </c>
      <c r="CJ106" s="1" t="n">
        <v>105.833333333333</v>
      </c>
      <c r="CK106" s="1" t="n">
        <v>8.16666666666667</v>
      </c>
      <c r="CL106" s="0" t="n">
        <f aca="false">CJ106-$CJ$2</f>
        <v>61.3205304069502</v>
      </c>
      <c r="CM106" s="0" t="n">
        <f aca="false">CK106-$CK$2</f>
        <v>-36.6335162322817</v>
      </c>
      <c r="CN106" s="0" t="n">
        <f aca="false">CL106*CM106</f>
        <v>-2246.38664603513</v>
      </c>
      <c r="CO106" s="0" t="n">
        <f aca="false">CL106*CL106</f>
        <v>3760.2074493897</v>
      </c>
      <c r="CP106" s="0" t="n">
        <f aca="false">CM106*CM106</f>
        <v>1342.01451154085</v>
      </c>
    </row>
    <row r="107" customFormat="false" ht="15" hidden="false" customHeight="false" outlineLevel="0" collapsed="false">
      <c r="A107" s="1" t="n">
        <v>21.6666666666667</v>
      </c>
      <c r="N107" s="1" t="n">
        <v>11.5</v>
      </c>
      <c r="O107" s="0" t="n">
        <f aca="false">RANK(N107, $N$2:$N$489, 1)</f>
        <v>106</v>
      </c>
      <c r="P107" s="0" t="n">
        <f aca="false">(O107-0.5)/$D$6</f>
        <v>0.216632443531828</v>
      </c>
      <c r="Q107" s="0" t="n">
        <f aca="false">_xlfn.GAMMA.INV(P107, 1, 1/$D$2)</f>
        <v>0.00545809126939818</v>
      </c>
      <c r="R107" s="1" t="n">
        <v>11.5</v>
      </c>
      <c r="AV107" s="9" t="n">
        <f aca="false">SUM(AW107+AV106)</f>
        <v>4415.44444444445</v>
      </c>
      <c r="AW107" s="1" t="n">
        <v>21.6666666666667</v>
      </c>
      <c r="BH107" s="1" t="n">
        <v>21.6666666666667</v>
      </c>
      <c r="BI107" s="0" t="n">
        <f aca="false">MOD(ROW(BH107)-5,10)=0</f>
        <v>0</v>
      </c>
      <c r="BO107" s="1" t="n">
        <v>21.6666666666667</v>
      </c>
      <c r="BP107" s="0" t="n">
        <f aca="false">BO107*BO108</f>
        <v>288.888888888889</v>
      </c>
      <c r="BU107" s="1" t="n">
        <v>21.6666666666667</v>
      </c>
      <c r="BV107" s="0" t="n">
        <f aca="false">FALSE()</f>
        <v>0</v>
      </c>
      <c r="BW107" s="1" t="n">
        <v>13.3333333333333</v>
      </c>
      <c r="CA107" s="1" t="n">
        <v>46.2222222222222</v>
      </c>
      <c r="CB107" s="1" t="n">
        <v>105.833333333333</v>
      </c>
      <c r="CC107" s="0" t="n">
        <f aca="false">CA107-$CA$2</f>
        <v>1.72279260780286</v>
      </c>
      <c r="CD107" s="0" t="n">
        <f aca="false">CB107-$CB$2</f>
        <v>61.0265799680584</v>
      </c>
      <c r="CE107" s="0" t="n">
        <f aca="false">CC107*CD107</f>
        <v>105.136140848461</v>
      </c>
      <c r="CF107" s="0" t="n">
        <f aca="false">CC107*CC107</f>
        <v>2.96801436950017</v>
      </c>
      <c r="CG107" s="0" t="n">
        <f aca="false">CD107*CD107</f>
        <v>3724.24346259783</v>
      </c>
      <c r="CJ107" s="1" t="n">
        <v>46.2222222222222</v>
      </c>
      <c r="CK107" s="1" t="n">
        <v>15</v>
      </c>
      <c r="CL107" s="0" t="n">
        <f aca="false">CJ107-$CJ$2</f>
        <v>1.70941929583903</v>
      </c>
      <c r="CM107" s="0" t="n">
        <f aca="false">CK107-$CK$2</f>
        <v>-29.8001828989483</v>
      </c>
      <c r="CN107" s="0" t="n">
        <f aca="false">CL107*CM107</f>
        <v>-50.9410076669947</v>
      </c>
      <c r="CO107" s="0" t="n">
        <f aca="false">CL107*CL107</f>
        <v>2.92211432898682</v>
      </c>
      <c r="CP107" s="0" t="n">
        <f aca="false">CM107*CM107</f>
        <v>888.050900810773</v>
      </c>
    </row>
    <row r="108" customFormat="false" ht="15" hidden="false" customHeight="false" outlineLevel="0" collapsed="false">
      <c r="A108" s="1" t="n">
        <v>13.3333333333333</v>
      </c>
      <c r="N108" s="1" t="n">
        <v>11.5</v>
      </c>
      <c r="O108" s="0" t="n">
        <f aca="false">RANK(N108, $N$2:$N$489, 1)</f>
        <v>106</v>
      </c>
      <c r="P108" s="0" t="n">
        <f aca="false">(O108-0.5)/$D$6</f>
        <v>0.216632443531828</v>
      </c>
      <c r="Q108" s="0" t="n">
        <f aca="false">_xlfn.GAMMA.INV(P108, 1, 1/$D$2)</f>
        <v>0.00545809126939818</v>
      </c>
      <c r="R108" s="1" t="n">
        <v>11.5</v>
      </c>
      <c r="AV108" s="9" t="n">
        <f aca="false">SUM(AW108+AV107)</f>
        <v>4428.77777777778</v>
      </c>
      <c r="AW108" s="1" t="n">
        <v>13.3333333333333</v>
      </c>
      <c r="BH108" s="1" t="n">
        <v>13.3333333333333</v>
      </c>
      <c r="BI108" s="0" t="n">
        <f aca="false">MOD(ROW(BH108)-5,10)=0</f>
        <v>0</v>
      </c>
      <c r="BO108" s="1" t="n">
        <v>13.3333333333333</v>
      </c>
      <c r="BP108" s="0" t="n">
        <f aca="false">BO108*BO109</f>
        <v>16.2962962962963</v>
      </c>
      <c r="BU108" s="1" t="n">
        <v>13.3333333333333</v>
      </c>
      <c r="BV108" s="0" t="n">
        <f aca="false">TRUE()</f>
        <v>1</v>
      </c>
      <c r="BW108" s="1" t="n">
        <v>22</v>
      </c>
      <c r="CA108" s="1" t="n">
        <v>66.4444444444444</v>
      </c>
      <c r="CB108" s="1" t="n">
        <v>46.2222222222222</v>
      </c>
      <c r="CC108" s="0" t="n">
        <f aca="false">CA108-$CA$2</f>
        <v>21.9450148300251</v>
      </c>
      <c r="CD108" s="0" t="n">
        <f aca="false">CB108-$CB$2</f>
        <v>1.41546885694729</v>
      </c>
      <c r="CE108" s="0" t="n">
        <f aca="false">CC108*CD108</f>
        <v>31.0624850571468</v>
      </c>
      <c r="CF108" s="0" t="n">
        <f aca="false">CC108*CC108</f>
        <v>481.583675890021</v>
      </c>
      <c r="CG108" s="0" t="n">
        <f aca="false">CD108*CD108</f>
        <v>2.00355208498765</v>
      </c>
      <c r="CJ108" s="1" t="n">
        <v>66.4444444444444</v>
      </c>
      <c r="CK108" s="1" t="n">
        <v>105.833333333333</v>
      </c>
      <c r="CL108" s="0" t="n">
        <f aca="false">CJ108-$CJ$2</f>
        <v>21.9316415180613</v>
      </c>
      <c r="CM108" s="0" t="n">
        <f aca="false">CK108-$CK$2</f>
        <v>61.033150434385</v>
      </c>
      <c r="CN108" s="0" t="n">
        <f aca="false">CL108*CM108</f>
        <v>1338.55717604484</v>
      </c>
      <c r="CO108" s="0" t="n">
        <f aca="false">CL108*CL108</f>
        <v>480.996899676748</v>
      </c>
      <c r="CP108" s="0" t="n">
        <f aca="false">CM108*CM108</f>
        <v>3725.04545194627</v>
      </c>
    </row>
    <row r="109" customFormat="false" ht="15" hidden="false" customHeight="false" outlineLevel="0" collapsed="false">
      <c r="A109" s="1" t="n">
        <v>1.22222222222222</v>
      </c>
      <c r="N109" s="1" t="n">
        <v>11.6111111111111</v>
      </c>
      <c r="O109" s="0" t="n">
        <f aca="false">RANK(N109, $N$2:$N$489, 1)</f>
        <v>108</v>
      </c>
      <c r="P109" s="0" t="n">
        <f aca="false">(O109-0.5)/$D$6</f>
        <v>0.220739219712526</v>
      </c>
      <c r="Q109" s="0" t="n">
        <f aca="false">_xlfn.GAMMA.INV(P109, 1, 1/$D$2)</f>
        <v>0.00557559579097703</v>
      </c>
      <c r="R109" s="1" t="n">
        <v>11.6111111111111</v>
      </c>
      <c r="AV109" s="9" t="n">
        <f aca="false">SUM(AW109+AV108)</f>
        <v>4430</v>
      </c>
      <c r="AW109" s="1" t="n">
        <v>1.22222222222222</v>
      </c>
      <c r="BH109" s="1" t="n">
        <v>1.22222222222222</v>
      </c>
      <c r="BI109" s="0" t="n">
        <f aca="false">MOD(ROW(BH109)-5,10)=0</f>
        <v>0</v>
      </c>
      <c r="BO109" s="1" t="n">
        <v>1.22222222222222</v>
      </c>
      <c r="BP109" s="0" t="n">
        <f aca="false">BO109*BO110</f>
        <v>3.05555555555556</v>
      </c>
      <c r="BU109" s="1" t="n">
        <v>1.22222222222222</v>
      </c>
      <c r="BV109" s="0" t="n">
        <f aca="false">FALSE()</f>
        <v>0</v>
      </c>
      <c r="BW109" s="1" t="n">
        <v>25.0555555555556</v>
      </c>
      <c r="CA109" s="1" t="n">
        <v>21.6666666666667</v>
      </c>
      <c r="CB109" s="1" t="n">
        <v>66.4444444444444</v>
      </c>
      <c r="CC109" s="0" t="n">
        <f aca="false">CA109-$CA$2</f>
        <v>-22.8327629477527</v>
      </c>
      <c r="CD109" s="0" t="n">
        <f aca="false">CB109-$CB$2</f>
        <v>21.6376910791695</v>
      </c>
      <c r="CE109" s="0" t="n">
        <f aca="false">CC109*CD109</f>
        <v>-494.048271147381</v>
      </c>
      <c r="CF109" s="0" t="n">
        <f aca="false">CC109*CC109</f>
        <v>521.335063828268</v>
      </c>
      <c r="CG109" s="0" t="n">
        <f aca="false">CD109*CD109</f>
        <v>468.189675237572</v>
      </c>
      <c r="CJ109" s="1" t="n">
        <v>21.6666666666667</v>
      </c>
      <c r="CK109" s="1" t="n">
        <v>46.2222222222222</v>
      </c>
      <c r="CL109" s="0" t="n">
        <f aca="false">CJ109-$CJ$2</f>
        <v>-22.8461362597165</v>
      </c>
      <c r="CM109" s="0" t="n">
        <f aca="false">CK109-$CK$2</f>
        <v>1.42203932327388</v>
      </c>
      <c r="CN109" s="0" t="n">
        <f aca="false">CL109*CM109</f>
        <v>-32.4881041461901</v>
      </c>
      <c r="CO109" s="0" t="n">
        <f aca="false">CL109*CL109</f>
        <v>521.945941997534</v>
      </c>
      <c r="CP109" s="0" t="n">
        <f aca="false">CM109*CM109</f>
        <v>2.02219583693723</v>
      </c>
    </row>
    <row r="110" customFormat="false" ht="15" hidden="false" customHeight="false" outlineLevel="0" collapsed="false">
      <c r="A110" s="1" t="n">
        <v>2.5</v>
      </c>
      <c r="N110" s="1" t="n">
        <v>11.6666666666667</v>
      </c>
      <c r="O110" s="0" t="n">
        <f aca="false">RANK(N110, $N$2:$N$489, 1)</f>
        <v>109</v>
      </c>
      <c r="P110" s="0" t="n">
        <f aca="false">(O110-0.5)/$D$6</f>
        <v>0.222792607802875</v>
      </c>
      <c r="Q110" s="0" t="n">
        <f aca="false">_xlfn.GAMMA.INV(P110, 1, 1/$D$2)</f>
        <v>0.0056345804789198</v>
      </c>
      <c r="R110" s="1" t="n">
        <v>11.6666666666667</v>
      </c>
      <c r="AV110" s="9" t="n">
        <f aca="false">SUM(AW110+AV109)</f>
        <v>4432.5</v>
      </c>
      <c r="AW110" s="1" t="n">
        <v>2.5</v>
      </c>
      <c r="BH110" s="1" t="n">
        <v>2.5</v>
      </c>
      <c r="BI110" s="0" t="n">
        <f aca="false">MOD(ROW(BH110)-5,10)=0</f>
        <v>0</v>
      </c>
      <c r="BO110" s="1" t="n">
        <v>2.5</v>
      </c>
      <c r="BP110" s="0" t="n">
        <f aca="false">BO110*BO111</f>
        <v>27.7777777777778</v>
      </c>
      <c r="BU110" s="1" t="n">
        <v>2.5</v>
      </c>
      <c r="BV110" s="0" t="n">
        <f aca="false">TRUE()</f>
        <v>1</v>
      </c>
      <c r="BW110" s="1" t="n">
        <v>2.66666666666667</v>
      </c>
      <c r="CA110" s="1" t="n">
        <v>13.3333333333333</v>
      </c>
      <c r="CB110" s="1" t="n">
        <v>21.6666666666667</v>
      </c>
      <c r="CC110" s="0" t="n">
        <f aca="false">CA110-$CA$2</f>
        <v>-31.166096281086</v>
      </c>
      <c r="CD110" s="0" t="n">
        <f aca="false">CB110-$CB$2</f>
        <v>-23.1400866986083</v>
      </c>
      <c r="CE110" s="0" t="n">
        <f aca="false">CC110*CD110</f>
        <v>721.186170001503</v>
      </c>
      <c r="CF110" s="0" t="n">
        <f aca="false">CC110*CC110</f>
        <v>971.325557401925</v>
      </c>
      <c r="CG110" s="0" t="n">
        <f aca="false">CD110*CD110</f>
        <v>535.463612419107</v>
      </c>
      <c r="CJ110" s="1" t="n">
        <v>13.3333333333333</v>
      </c>
      <c r="CK110" s="1" t="n">
        <v>66.4444444444444</v>
      </c>
      <c r="CL110" s="0" t="n">
        <f aca="false">CJ110-$CJ$2</f>
        <v>-31.1794695930499</v>
      </c>
      <c r="CM110" s="0" t="n">
        <f aca="false">CK110-$CK$2</f>
        <v>21.6442615454961</v>
      </c>
      <c r="CN110" s="0" t="n">
        <f aca="false">CL110*CM110</f>
        <v>-674.856594721814</v>
      </c>
      <c r="CO110" s="0" t="n">
        <f aca="false">CL110*CL110</f>
        <v>972.159324103921</v>
      </c>
      <c r="CP110" s="0" t="n">
        <f aca="false">CM110*CM110</f>
        <v>468.474057849841</v>
      </c>
    </row>
    <row r="111" customFormat="false" ht="15" hidden="false" customHeight="false" outlineLevel="0" collapsed="false">
      <c r="A111" s="1" t="n">
        <v>11.1111111111111</v>
      </c>
      <c r="N111" s="1" t="n">
        <v>12</v>
      </c>
      <c r="O111" s="0" t="n">
        <f aca="false">RANK(N111, $N$2:$N$489, 1)</f>
        <v>110</v>
      </c>
      <c r="P111" s="0" t="n">
        <f aca="false">(O111-0.5)/$D$6</f>
        <v>0.224845995893224</v>
      </c>
      <c r="Q111" s="0" t="n">
        <f aca="false">_xlfn.GAMMA.INV(P111, 1, 1/$D$2)</f>
        <v>0.00569372121119234</v>
      </c>
      <c r="R111" s="1" t="n">
        <v>12</v>
      </c>
      <c r="AV111" s="9" t="n">
        <f aca="false">SUM(AW111+AV110)</f>
        <v>4443.61111111111</v>
      </c>
      <c r="AW111" s="1" t="n">
        <v>11.1111111111111</v>
      </c>
      <c r="BH111" s="1" t="n">
        <v>11.1111111111111</v>
      </c>
      <c r="BI111" s="0" t="n">
        <f aca="false">MOD(ROW(BH111)-5,10)=0</f>
        <v>0</v>
      </c>
      <c r="BO111" s="1" t="n">
        <v>11.1111111111111</v>
      </c>
      <c r="BP111" s="0" t="n">
        <f aca="false">BO111*BO112</f>
        <v>177.777777777778</v>
      </c>
      <c r="BU111" s="1" t="n">
        <v>11.1111111111111</v>
      </c>
      <c r="BV111" s="0" t="n">
        <f aca="false">FALSE()</f>
        <v>0</v>
      </c>
      <c r="BW111" s="1" t="n">
        <v>17.8888888888889</v>
      </c>
      <c r="CA111" s="1" t="n">
        <v>1.22222222222222</v>
      </c>
      <c r="CB111" s="1" t="n">
        <v>13.3333333333333</v>
      </c>
      <c r="CC111" s="0" t="n">
        <f aca="false">CA111-$CA$2</f>
        <v>-43.2772073921971</v>
      </c>
      <c r="CD111" s="0" t="n">
        <f aca="false">CB111-$CB$2</f>
        <v>-31.4734200319416</v>
      </c>
      <c r="CE111" s="0" t="n">
        <f aca="false">CC111*CD111</f>
        <v>1362.08172606407</v>
      </c>
      <c r="CF111" s="0" t="n">
        <f aca="false">CC111*CC111</f>
        <v>1872.91667966724</v>
      </c>
      <c r="CG111" s="0" t="n">
        <f aca="false">CD111*CD111</f>
        <v>990.576168507023</v>
      </c>
      <c r="CJ111" s="1" t="n">
        <v>1.22222222222222</v>
      </c>
      <c r="CK111" s="1" t="n">
        <v>21.6666666666667</v>
      </c>
      <c r="CL111" s="0" t="n">
        <f aca="false">CJ111-$CJ$2</f>
        <v>-43.290580704161</v>
      </c>
      <c r="CM111" s="0" t="n">
        <f aca="false">CK111-$CK$2</f>
        <v>-23.1335162322817</v>
      </c>
      <c r="CN111" s="0" t="n">
        <f aca="false">CL111*CM111</f>
        <v>1001.46335142461</v>
      </c>
      <c r="CO111" s="0" t="n">
        <f aca="false">CL111*CL111</f>
        <v>1874.07437770347</v>
      </c>
      <c r="CP111" s="0" t="n">
        <f aca="false">CM111*CM111</f>
        <v>535.15957326924</v>
      </c>
    </row>
    <row r="112" customFormat="false" ht="15" hidden="false" customHeight="false" outlineLevel="0" collapsed="false">
      <c r="A112" s="1" t="n">
        <v>16</v>
      </c>
      <c r="N112" s="1" t="n">
        <v>12</v>
      </c>
      <c r="O112" s="0" t="n">
        <f aca="false">RANK(N112, $N$2:$N$489, 1)</f>
        <v>110</v>
      </c>
      <c r="P112" s="0" t="n">
        <f aca="false">(O112-0.5)/$D$6</f>
        <v>0.224845995893224</v>
      </c>
      <c r="Q112" s="0" t="n">
        <f aca="false">_xlfn.GAMMA.INV(P112, 1, 1/$D$2)</f>
        <v>0.00569372121119234</v>
      </c>
      <c r="R112" s="1" t="n">
        <v>12</v>
      </c>
      <c r="AV112" s="9" t="n">
        <f aca="false">SUM(AW112+AV111)</f>
        <v>4459.61111111111</v>
      </c>
      <c r="AW112" s="1" t="n">
        <v>16</v>
      </c>
      <c r="BH112" s="1" t="n">
        <v>16</v>
      </c>
      <c r="BI112" s="0" t="n">
        <f aca="false">MOD(ROW(BH112)-5,10)=0</f>
        <v>0</v>
      </c>
      <c r="BO112" s="1" t="n">
        <v>16</v>
      </c>
      <c r="BP112" s="0" t="n">
        <f aca="false">BO112*BO113</f>
        <v>715.555555555556</v>
      </c>
      <c r="BU112" s="1" t="n">
        <v>16</v>
      </c>
      <c r="BV112" s="0" t="n">
        <f aca="false">TRUE()</f>
        <v>1</v>
      </c>
      <c r="BW112" s="1" t="n">
        <v>32</v>
      </c>
      <c r="CA112" s="1" t="n">
        <v>2.5</v>
      </c>
      <c r="CB112" s="1" t="n">
        <v>1.22222222222222</v>
      </c>
      <c r="CC112" s="0" t="n">
        <f aca="false">CA112-$CA$2</f>
        <v>-41.9994296144194</v>
      </c>
      <c r="CD112" s="0" t="n">
        <f aca="false">CB112-$CB$2</f>
        <v>-43.5845311430527</v>
      </c>
      <c r="CE112" s="0" t="n">
        <f aca="false">CC112*CD112</f>
        <v>1830.52544802011</v>
      </c>
      <c r="CF112" s="0" t="n">
        <f aca="false">CC112*CC112</f>
        <v>1763.95208793657</v>
      </c>
      <c r="CG112" s="0" t="n">
        <f aca="false">CD112*CD112</f>
        <v>1899.61135495973</v>
      </c>
      <c r="CJ112" s="1" t="n">
        <v>2.5</v>
      </c>
      <c r="CK112" s="1" t="n">
        <v>13.3333333333333</v>
      </c>
      <c r="CL112" s="0" t="n">
        <f aca="false">CJ112-$CJ$2</f>
        <v>-42.0128029263832</v>
      </c>
      <c r="CM112" s="0" t="n">
        <f aca="false">CK112-$CK$2</f>
        <v>-31.466849565615</v>
      </c>
      <c r="CN112" s="0" t="n">
        <f aca="false">CL112*CM112</f>
        <v>1322.01054951433</v>
      </c>
      <c r="CO112" s="0" t="n">
        <f aca="false">CL112*CL112</f>
        <v>1765.07560973111</v>
      </c>
      <c r="CP112" s="0" t="n">
        <f aca="false">CM112*CM112</f>
        <v>990.162621585046</v>
      </c>
    </row>
    <row r="113" customFormat="false" ht="15" hidden="false" customHeight="false" outlineLevel="0" collapsed="false">
      <c r="A113" s="1" t="n">
        <v>44.7222222222222</v>
      </c>
      <c r="N113" s="1" t="n">
        <v>12.0555555555556</v>
      </c>
      <c r="O113" s="0" t="n">
        <f aca="false">RANK(N113, $N$2:$N$489, 1)</f>
        <v>112</v>
      </c>
      <c r="P113" s="0" t="n">
        <f aca="false">(O113-0.5)/$D$6</f>
        <v>0.228952772073922</v>
      </c>
      <c r="Q113" s="0" t="n">
        <f aca="false">_xlfn.GAMMA.INV(P113, 1, 1/$D$2)</f>
        <v>0.00581247412662305</v>
      </c>
      <c r="R113" s="1" t="n">
        <v>12.0555555555556</v>
      </c>
      <c r="AV113" s="9" t="n">
        <f aca="false">SUM(AW113+AV112)</f>
        <v>4504.33333333334</v>
      </c>
      <c r="AW113" s="1" t="n">
        <v>44.7222222222222</v>
      </c>
      <c r="BH113" s="1" t="n">
        <v>44.7222222222222</v>
      </c>
      <c r="BI113" s="0" t="n">
        <f aca="false">MOD(ROW(BH113)-5,10)=0</f>
        <v>0</v>
      </c>
      <c r="BO113" s="1" t="n">
        <v>44.7222222222222</v>
      </c>
      <c r="BP113" s="0" t="n">
        <f aca="false">BO113*BO114</f>
        <v>1729.25925925926</v>
      </c>
      <c r="BU113" s="1" t="n">
        <v>44.7222222222222</v>
      </c>
      <c r="BV113" s="0" t="n">
        <f aca="false">FALSE()</f>
        <v>0</v>
      </c>
      <c r="BW113" s="1" t="n">
        <v>26.6666666666667</v>
      </c>
      <c r="CA113" s="1" t="n">
        <v>11.1111111111111</v>
      </c>
      <c r="CB113" s="1" t="n">
        <v>2.5</v>
      </c>
      <c r="CC113" s="0" t="n">
        <f aca="false">CA113-$CA$2</f>
        <v>-33.3883185033083</v>
      </c>
      <c r="CD113" s="0" t="n">
        <f aca="false">CB113-$CB$2</f>
        <v>-42.3067533652749</v>
      </c>
      <c r="CE113" s="0" t="n">
        <f aca="false">CC113*CD113</f>
        <v>1412.55135620071</v>
      </c>
      <c r="CF113" s="0" t="n">
        <f aca="false">CC113*CC113</f>
        <v>1114.77981247836</v>
      </c>
      <c r="CG113" s="0" t="n">
        <f aca="false">CD113*CD113</f>
        <v>1789.8613803102</v>
      </c>
      <c r="CJ113" s="1" t="n">
        <v>11.1111111111111</v>
      </c>
      <c r="CK113" s="1" t="n">
        <v>1.22222222222222</v>
      </c>
      <c r="CL113" s="0" t="n">
        <f aca="false">CJ113-$CJ$2</f>
        <v>-33.4016918152721</v>
      </c>
      <c r="CM113" s="0" t="n">
        <f aca="false">CK113-$CK$2</f>
        <v>-43.5779606767261</v>
      </c>
      <c r="CN113" s="0" t="n">
        <f aca="false">CL113*CM113</f>
        <v>1455.57761246205</v>
      </c>
      <c r="CO113" s="0" t="n">
        <f aca="false">CL113*CL113</f>
        <v>1115.67301612241</v>
      </c>
      <c r="CP113" s="0" t="n">
        <f aca="false">CM113*CM113</f>
        <v>1899.03865674229</v>
      </c>
    </row>
    <row r="114" customFormat="false" ht="15" hidden="false" customHeight="false" outlineLevel="0" collapsed="false">
      <c r="A114" s="1" t="n">
        <v>38.6666666666667</v>
      </c>
      <c r="N114" s="1" t="n">
        <v>12.2222222222222</v>
      </c>
      <c r="O114" s="0" t="n">
        <f aca="false">RANK(N114, $N$2:$N$489, 1)</f>
        <v>113</v>
      </c>
      <c r="P114" s="0" t="n">
        <f aca="false">(O114-0.5)/$D$6</f>
        <v>0.231006160164271</v>
      </c>
      <c r="Q114" s="0" t="n">
        <f aca="false">_xlfn.GAMMA.INV(P114, 1, 1/$D$2)</f>
        <v>0.00587208798531229</v>
      </c>
      <c r="R114" s="1" t="n">
        <v>12.2222222222222</v>
      </c>
      <c r="AV114" s="9" t="n">
        <f aca="false">SUM(AW114+AV113)</f>
        <v>4543</v>
      </c>
      <c r="AW114" s="1" t="n">
        <v>38.6666666666667</v>
      </c>
      <c r="BH114" s="1" t="n">
        <v>38.6666666666667</v>
      </c>
      <c r="BI114" s="0" t="n">
        <f aca="false">MOD(ROW(BH114)-5,10)=0</f>
        <v>0</v>
      </c>
      <c r="BO114" s="1" t="n">
        <v>38.6666666666667</v>
      </c>
      <c r="BP114" s="0" t="n">
        <f aca="false">BO114*BO115</f>
        <v>240.592592592593</v>
      </c>
      <c r="BU114" s="1" t="n">
        <v>38.6666666666667</v>
      </c>
      <c r="BV114" s="0" t="n">
        <f aca="false">TRUE()</f>
        <v>1</v>
      </c>
      <c r="BW114" s="1" t="n">
        <v>13.3333333333333</v>
      </c>
      <c r="CA114" s="1" t="n">
        <v>16</v>
      </c>
      <c r="CB114" s="1" t="n">
        <v>11.1111111111111</v>
      </c>
      <c r="CC114" s="0" t="n">
        <f aca="false">CA114-$CA$2</f>
        <v>-28.4994296144194</v>
      </c>
      <c r="CD114" s="0" t="n">
        <f aca="false">CB114-$CB$2</f>
        <v>-33.6956422541638</v>
      </c>
      <c r="CE114" s="0" t="n">
        <f aca="false">CC114*CD114</f>
        <v>960.306584735197</v>
      </c>
      <c r="CF114" s="0" t="n">
        <f aca="false">CC114*CC114</f>
        <v>812.217488347243</v>
      </c>
      <c r="CG114" s="0" t="n">
        <f aca="false">CD114*CD114</f>
        <v>1135.39630692059</v>
      </c>
      <c r="CJ114" s="1" t="n">
        <v>16</v>
      </c>
      <c r="CK114" s="1" t="n">
        <v>2.5</v>
      </c>
      <c r="CL114" s="0" t="n">
        <f aca="false">CJ114-$CJ$2</f>
        <v>-28.5128029263832</v>
      </c>
      <c r="CM114" s="0" t="n">
        <f aca="false">CK114-$CK$2</f>
        <v>-42.3001828989483</v>
      </c>
      <c r="CN114" s="0" t="n">
        <f aca="false">CL114*CM114</f>
        <v>1206.09677874768</v>
      </c>
      <c r="CO114" s="0" t="n">
        <f aca="false">CL114*CL114</f>
        <v>812.979930718766</v>
      </c>
      <c r="CP114" s="0" t="n">
        <f aca="false">CM114*CM114</f>
        <v>1789.30547328448</v>
      </c>
    </row>
    <row r="115" customFormat="false" ht="15" hidden="false" customHeight="false" outlineLevel="0" collapsed="false">
      <c r="A115" s="1" t="n">
        <v>6.22222222222222</v>
      </c>
      <c r="N115" s="1" t="n">
        <v>12.2777777777778</v>
      </c>
      <c r="O115" s="0" t="n">
        <f aca="false">RANK(N115, $N$2:$N$489, 1)</f>
        <v>114</v>
      </c>
      <c r="P115" s="0" t="n">
        <f aca="false">(O115-0.5)/$D$6</f>
        <v>0.23305954825462</v>
      </c>
      <c r="Q115" s="0" t="n">
        <f aca="false">_xlfn.GAMMA.INV(P115, 1, 1/$D$2)</f>
        <v>0.00593186123953529</v>
      </c>
      <c r="R115" s="1" t="n">
        <v>12.2777777777778</v>
      </c>
      <c r="AV115" s="9" t="n">
        <f aca="false">SUM(AW115+AV114)</f>
        <v>4549.22222222222</v>
      </c>
      <c r="AW115" s="1" t="n">
        <v>6.22222222222222</v>
      </c>
      <c r="BH115" s="1" t="n">
        <v>6.22222222222222</v>
      </c>
      <c r="BI115" s="0" t="n">
        <f aca="false">MOD(ROW(BH115)-5,10)=0</f>
        <v>1</v>
      </c>
      <c r="BO115" s="1" t="n">
        <v>6.22222222222222</v>
      </c>
      <c r="BP115" s="0" t="n">
        <f aca="false">BO115*BO116</f>
        <v>62.2222222222222</v>
      </c>
      <c r="BU115" s="1" t="n">
        <v>6.22222222222222</v>
      </c>
      <c r="BV115" s="0" t="n">
        <f aca="false">FALSE()</f>
        <v>0</v>
      </c>
      <c r="BW115" s="1" t="n">
        <v>6.22222222222222</v>
      </c>
      <c r="CA115" s="1" t="n">
        <v>44.7222222222222</v>
      </c>
      <c r="CB115" s="1" t="n">
        <v>16</v>
      </c>
      <c r="CC115" s="0" t="n">
        <f aca="false">CA115-$CA$2</f>
        <v>0.222792607802859</v>
      </c>
      <c r="CD115" s="0" t="n">
        <f aca="false">CB115-$CB$2</f>
        <v>-28.8067533652749</v>
      </c>
      <c r="CE115" s="0" t="n">
        <f aca="false">CC115*CD115</f>
        <v>-6.41793170458338</v>
      </c>
      <c r="CF115" s="0" t="n">
        <f aca="false">CC115*CC115</f>
        <v>0.0496365460915985</v>
      </c>
      <c r="CG115" s="0" t="n">
        <f aca="false">CD115*CD115</f>
        <v>829.829039447779</v>
      </c>
      <c r="CJ115" s="1" t="n">
        <v>44.7222222222222</v>
      </c>
      <c r="CK115" s="1" t="n">
        <v>11.1111111111111</v>
      </c>
      <c r="CL115" s="0" t="n">
        <f aca="false">CJ115-$CJ$2</f>
        <v>0.209419295839034</v>
      </c>
      <c r="CM115" s="0" t="n">
        <f aca="false">CK115-$CK$2</f>
        <v>-33.6890717878372</v>
      </c>
      <c r="CN115" s="0" t="n">
        <f aca="false">CL115*CM115</f>
        <v>-7.05514169127953</v>
      </c>
      <c r="CO115" s="0" t="n">
        <f aca="false">CL115*CL115</f>
        <v>0.0438564414697167</v>
      </c>
      <c r="CP115" s="0" t="n">
        <f aca="false">CM115*CM115</f>
        <v>1134.95355792605</v>
      </c>
    </row>
    <row r="116" customFormat="false" ht="15" hidden="false" customHeight="false" outlineLevel="0" collapsed="false">
      <c r="A116" s="1" t="n">
        <v>10</v>
      </c>
      <c r="N116" s="1" t="n">
        <v>12.2777777777778</v>
      </c>
      <c r="O116" s="0" t="n">
        <f aca="false">RANK(N116, $N$2:$N$489, 1)</f>
        <v>114</v>
      </c>
      <c r="P116" s="0" t="n">
        <f aca="false">(O116-0.5)/$D$6</f>
        <v>0.23305954825462</v>
      </c>
      <c r="Q116" s="0" t="n">
        <f aca="false">_xlfn.GAMMA.INV(P116, 1, 1/$D$2)</f>
        <v>0.00593186123953529</v>
      </c>
      <c r="R116" s="1" t="n">
        <v>12.2777777777778</v>
      </c>
      <c r="AV116" s="9" t="n">
        <f aca="false">SUM(AW116+AV115)</f>
        <v>4559.22222222223</v>
      </c>
      <c r="AW116" s="1" t="n">
        <v>10</v>
      </c>
      <c r="BH116" s="1" t="n">
        <v>10</v>
      </c>
      <c r="BI116" s="0" t="n">
        <f aca="false">MOD(ROW(BH116)-5,10)=0</f>
        <v>0</v>
      </c>
      <c r="BO116" s="1" t="n">
        <v>10</v>
      </c>
      <c r="BP116" s="0" t="n">
        <f aca="false">BO116*BO117</f>
        <v>188.888888888889</v>
      </c>
      <c r="BU116" s="1" t="n">
        <v>10</v>
      </c>
      <c r="BV116" s="0" t="n">
        <f aca="false">TRUE()</f>
        <v>1</v>
      </c>
      <c r="BW116" s="1" t="n">
        <v>8</v>
      </c>
      <c r="CA116" s="1" t="n">
        <v>38.6666666666667</v>
      </c>
      <c r="CB116" s="1" t="n">
        <v>44.7222222222222</v>
      </c>
      <c r="CC116" s="0" t="n">
        <f aca="false">CA116-$CA$2</f>
        <v>-5.8327629477527</v>
      </c>
      <c r="CD116" s="0" t="n">
        <f aca="false">CB116-$CB$2</f>
        <v>-0.0845311430527147</v>
      </c>
      <c r="CE116" s="0" t="n">
        <f aca="false">CC116*CD116</f>
        <v>0.493050119129057</v>
      </c>
      <c r="CF116" s="0" t="n">
        <f aca="false">CC116*CC116</f>
        <v>34.0211236046767</v>
      </c>
      <c r="CG116" s="0" t="n">
        <f aca="false">CD116*CD116</f>
        <v>0.00714551414579852</v>
      </c>
      <c r="CJ116" s="1" t="n">
        <v>38.6666666666667</v>
      </c>
      <c r="CK116" s="1" t="n">
        <v>16</v>
      </c>
      <c r="CL116" s="0" t="n">
        <f aca="false">CJ116-$CJ$2</f>
        <v>-5.84613625971652</v>
      </c>
      <c r="CM116" s="0" t="n">
        <f aca="false">CK116-$CK$2</f>
        <v>-28.8001828989483</v>
      </c>
      <c r="CN116" s="0" t="n">
        <f aca="false">CL116*CM116</f>
        <v>168.36979353201</v>
      </c>
      <c r="CO116" s="0" t="n">
        <f aca="false">CL116*CL116</f>
        <v>34.1773091671723</v>
      </c>
      <c r="CP116" s="0" t="n">
        <f aca="false">CM116*CM116</f>
        <v>829.450535012877</v>
      </c>
    </row>
    <row r="117" customFormat="false" ht="15" hidden="false" customHeight="false" outlineLevel="0" collapsed="false">
      <c r="A117" s="1" t="n">
        <v>18.8888888888889</v>
      </c>
      <c r="N117" s="1" t="n">
        <v>12.2777777777778</v>
      </c>
      <c r="O117" s="0" t="n">
        <f aca="false">RANK(N117, $N$2:$N$489, 1)</f>
        <v>114</v>
      </c>
      <c r="P117" s="0" t="n">
        <f aca="false">(O117-0.5)/$D$6</f>
        <v>0.23305954825462</v>
      </c>
      <c r="Q117" s="0" t="n">
        <f aca="false">_xlfn.GAMMA.INV(P117, 1, 1/$D$2)</f>
        <v>0.00593186123953529</v>
      </c>
      <c r="R117" s="1" t="n">
        <v>12.2777777777778</v>
      </c>
      <c r="AV117" s="9" t="n">
        <f aca="false">SUM(AW117+AV116)</f>
        <v>4578.11111111111</v>
      </c>
      <c r="AW117" s="1" t="n">
        <v>18.8888888888889</v>
      </c>
      <c r="BH117" s="1" t="n">
        <v>18.8888888888889</v>
      </c>
      <c r="BI117" s="0" t="n">
        <f aca="false">MOD(ROW(BH117)-5,10)=0</f>
        <v>0</v>
      </c>
      <c r="BO117" s="1" t="n">
        <v>18.8888888888889</v>
      </c>
      <c r="BP117" s="0" t="n">
        <f aca="false">BO117*BO118</f>
        <v>923.456790123457</v>
      </c>
      <c r="BU117" s="1" t="n">
        <v>18.8888888888889</v>
      </c>
      <c r="BV117" s="0" t="n">
        <f aca="false">FALSE()</f>
        <v>0</v>
      </c>
      <c r="BW117" s="1" t="n">
        <v>53.5</v>
      </c>
      <c r="CA117" s="1" t="n">
        <v>6.22222222222222</v>
      </c>
      <c r="CB117" s="1" t="n">
        <v>38.6666666666667</v>
      </c>
      <c r="CC117" s="0" t="n">
        <f aca="false">CA117-$CA$2</f>
        <v>-38.2772073921971</v>
      </c>
      <c r="CD117" s="0" t="n">
        <f aca="false">CB117-$CB$2</f>
        <v>-6.14008669860827</v>
      </c>
      <c r="CE117" s="0" t="n">
        <f aca="false">CC117*CD117</f>
        <v>235.0253719687</v>
      </c>
      <c r="CF117" s="0" t="n">
        <f aca="false">CC117*CC117</f>
        <v>1465.14460574527</v>
      </c>
      <c r="CG117" s="0" t="n">
        <f aca="false">CD117*CD117</f>
        <v>37.7006646664262</v>
      </c>
      <c r="CJ117" s="1" t="n">
        <v>6.22222222222222</v>
      </c>
      <c r="CK117" s="1" t="n">
        <v>44.7222222222222</v>
      </c>
      <c r="CL117" s="0" t="n">
        <f aca="false">CJ117-$CJ$2</f>
        <v>-38.290580704161</v>
      </c>
      <c r="CM117" s="0" t="n">
        <f aca="false">CK117-$CK$2</f>
        <v>-0.0779606767261214</v>
      </c>
      <c r="CN117" s="0" t="n">
        <f aca="false">CL117*CM117</f>
        <v>2.98515958393255</v>
      </c>
      <c r="CO117" s="0" t="n">
        <f aca="false">CL117*CL117</f>
        <v>1466.16857066186</v>
      </c>
      <c r="CP117" s="0" t="n">
        <f aca="false">CM117*CM117</f>
        <v>0.00607786711559481</v>
      </c>
    </row>
    <row r="118" customFormat="false" ht="15" hidden="false" customHeight="false" outlineLevel="0" collapsed="false">
      <c r="A118" s="1" t="n">
        <v>48.8888888888889</v>
      </c>
      <c r="N118" s="1" t="n">
        <v>12.2777777777778</v>
      </c>
      <c r="O118" s="0" t="n">
        <f aca="false">RANK(N118, $N$2:$N$489, 1)</f>
        <v>114</v>
      </c>
      <c r="P118" s="0" t="n">
        <f aca="false">(O118-0.5)/$D$6</f>
        <v>0.23305954825462</v>
      </c>
      <c r="Q118" s="0" t="n">
        <f aca="false">_xlfn.GAMMA.INV(P118, 1, 1/$D$2)</f>
        <v>0.00593186123953529</v>
      </c>
      <c r="R118" s="1" t="n">
        <v>12.2777777777778</v>
      </c>
      <c r="AV118" s="9" t="n">
        <f aca="false">SUM(AW118+AV117)</f>
        <v>4627</v>
      </c>
      <c r="AW118" s="1" t="n">
        <v>48.8888888888889</v>
      </c>
      <c r="BH118" s="1" t="n">
        <v>48.8888888888889</v>
      </c>
      <c r="BI118" s="0" t="n">
        <f aca="false">MOD(ROW(BH118)-5,10)=0</f>
        <v>0</v>
      </c>
      <c r="BO118" s="1" t="n">
        <v>48.8888888888889</v>
      </c>
      <c r="BP118" s="0" t="n">
        <f aca="false">BO118*BO119</f>
        <v>2186.41975308642</v>
      </c>
      <c r="BU118" s="1" t="n">
        <v>48.8888888888889</v>
      </c>
      <c r="BV118" s="0" t="n">
        <f aca="false">TRUE()</f>
        <v>1</v>
      </c>
      <c r="BW118" s="1" t="n">
        <v>3.88888888888889</v>
      </c>
      <c r="CA118" s="1" t="n">
        <v>10</v>
      </c>
      <c r="CB118" s="1" t="n">
        <v>6.22222222222222</v>
      </c>
      <c r="CC118" s="0" t="n">
        <f aca="false">CA118-$CA$2</f>
        <v>-34.4994296144194</v>
      </c>
      <c r="CD118" s="0" t="n">
        <f aca="false">CB118-$CB$2</f>
        <v>-38.5845311430527</v>
      </c>
      <c r="CE118" s="0" t="n">
        <f aca="false">CC118*CD118</f>
        <v>1331.14431637512</v>
      </c>
      <c r="CF118" s="0" t="n">
        <f aca="false">CC118*CC118</f>
        <v>1190.21064372028</v>
      </c>
      <c r="CG118" s="0" t="n">
        <f aca="false">CD118*CD118</f>
        <v>1488.7660435292</v>
      </c>
      <c r="CJ118" s="1" t="n">
        <v>10</v>
      </c>
      <c r="CK118" s="1" t="n">
        <v>38.6666666666667</v>
      </c>
      <c r="CL118" s="0" t="n">
        <f aca="false">CJ118-$CJ$2</f>
        <v>-34.5128029263832</v>
      </c>
      <c r="CM118" s="0" t="n">
        <f aca="false">CK118-$CK$2</f>
        <v>-6.13351623228168</v>
      </c>
      <c r="CN118" s="0" t="n">
        <f aca="false">CL118*CM118</f>
        <v>211.68483697051</v>
      </c>
      <c r="CO118" s="0" t="n">
        <f aca="false">CL118*CL118</f>
        <v>1191.13356583536</v>
      </c>
      <c r="CP118" s="0" t="n">
        <f aca="false">CM118*CM118</f>
        <v>37.6200213716628</v>
      </c>
    </row>
    <row r="119" customFormat="false" ht="15" hidden="false" customHeight="false" outlineLevel="0" collapsed="false">
      <c r="A119" s="1" t="n">
        <v>44.7222222222222</v>
      </c>
      <c r="N119" s="1" t="n">
        <v>12.4444444444444</v>
      </c>
      <c r="O119" s="0" t="n">
        <f aca="false">RANK(N119, $N$2:$N$489, 1)</f>
        <v>118</v>
      </c>
      <c r="P119" s="0" t="n">
        <f aca="false">(O119-0.5)/$D$6</f>
        <v>0.241273100616016</v>
      </c>
      <c r="Q119" s="0" t="n">
        <f aca="false">_xlfn.GAMMA.INV(P119, 1, 1/$D$2)</f>
        <v>0.00617256540898489</v>
      </c>
      <c r="R119" s="1" t="n">
        <v>12.4444444444444</v>
      </c>
      <c r="AV119" s="9" t="n">
        <f aca="false">SUM(AW119+AV118)</f>
        <v>4671.72222222222</v>
      </c>
      <c r="AW119" s="1" t="n">
        <v>44.7222222222222</v>
      </c>
      <c r="BH119" s="1" t="n">
        <v>44.7222222222222</v>
      </c>
      <c r="BI119" s="0" t="n">
        <f aca="false">MOD(ROW(BH119)-5,10)=0</f>
        <v>0</v>
      </c>
      <c r="BO119" s="1" t="n">
        <v>44.7222222222222</v>
      </c>
      <c r="BP119" s="0" t="n">
        <f aca="false">BO119*BO120</f>
        <v>1967.77777777778</v>
      </c>
      <c r="BU119" s="1" t="n">
        <v>44.7222222222222</v>
      </c>
      <c r="BV119" s="0" t="n">
        <f aca="false">FALSE()</f>
        <v>0</v>
      </c>
      <c r="BW119" s="1" t="n">
        <v>10</v>
      </c>
      <c r="CA119" s="1" t="n">
        <v>18.8888888888889</v>
      </c>
      <c r="CB119" s="1" t="n">
        <v>10</v>
      </c>
      <c r="CC119" s="0" t="n">
        <f aca="false">CA119-$CA$2</f>
        <v>-25.6105407255305</v>
      </c>
      <c r="CD119" s="0" t="n">
        <f aca="false">CB119-$CB$2</f>
        <v>-34.8067533652749</v>
      </c>
      <c r="CE119" s="0" t="n">
        <f aca="false">CC119*CD119</f>
        <v>891.419774584869</v>
      </c>
      <c r="CF119" s="0" t="n">
        <f aca="false">CC119*CC119</f>
        <v>655.899796254055</v>
      </c>
      <c r="CG119" s="0" t="n">
        <f aca="false">CD119*CD119</f>
        <v>1211.51007983108</v>
      </c>
      <c r="CJ119" s="1" t="n">
        <v>18.8888888888889</v>
      </c>
      <c r="CK119" s="1" t="n">
        <v>6.22222222222222</v>
      </c>
      <c r="CL119" s="0" t="n">
        <f aca="false">CJ119-$CJ$2</f>
        <v>-25.6239140374943</v>
      </c>
      <c r="CM119" s="0" t="n">
        <f aca="false">CK119-$CK$2</f>
        <v>-38.5779606767261</v>
      </c>
      <c r="CN119" s="0" t="n">
        <f aca="false">CL119*CM119</f>
        <v>988.518348122265</v>
      </c>
      <c r="CO119" s="0" t="n">
        <f aca="false">CL119*CL119</f>
        <v>656.584970600897</v>
      </c>
      <c r="CP119" s="0" t="n">
        <f aca="false">CM119*CM119</f>
        <v>1488.25904997503</v>
      </c>
    </row>
    <row r="120" customFormat="false" ht="15" hidden="false" customHeight="false" outlineLevel="0" collapsed="false">
      <c r="A120" s="1" t="n">
        <v>44</v>
      </c>
      <c r="N120" s="1" t="n">
        <v>12.4444444444444</v>
      </c>
      <c r="O120" s="0" t="n">
        <f aca="false">RANK(N120, $N$2:$N$489, 1)</f>
        <v>119</v>
      </c>
      <c r="P120" s="0" t="n">
        <f aca="false">(O120-0.5)/$D$6</f>
        <v>0.243326488706365</v>
      </c>
      <c r="Q120" s="0" t="n">
        <f aca="false">_xlfn.GAMMA.INV(P120, 1, 1/$D$2)</f>
        <v>0.00623314859988673</v>
      </c>
      <c r="R120" s="1" t="n">
        <v>12.4444444444444</v>
      </c>
      <c r="AV120" s="9" t="n">
        <f aca="false">SUM(AW120+AV119)</f>
        <v>4715.72222222222</v>
      </c>
      <c r="AW120" s="1" t="n">
        <v>44</v>
      </c>
      <c r="BH120" s="1" t="n">
        <v>44</v>
      </c>
      <c r="BI120" s="0" t="n">
        <f aca="false">MOD(ROW(BH120)-5,10)=0</f>
        <v>0</v>
      </c>
      <c r="BO120" s="1" t="n">
        <v>44</v>
      </c>
      <c r="BP120" s="0" t="n">
        <f aca="false">BO120*BO121</f>
        <v>1271.11111111111</v>
      </c>
      <c r="BU120" s="1" t="n">
        <v>44</v>
      </c>
      <c r="BV120" s="0" t="n">
        <f aca="false">TRUE()</f>
        <v>1</v>
      </c>
      <c r="BW120" s="1" t="n">
        <v>40</v>
      </c>
      <c r="CA120" s="1" t="n">
        <v>48.8888888888889</v>
      </c>
      <c r="CB120" s="1" t="n">
        <v>18.8888888888889</v>
      </c>
      <c r="CC120" s="0" t="n">
        <f aca="false">CA120-$CA$2</f>
        <v>4.38945927446953</v>
      </c>
      <c r="CD120" s="0" t="n">
        <f aca="false">CB120-$CB$2</f>
        <v>-25.917864476386</v>
      </c>
      <c r="CE120" s="0" t="n">
        <f aca="false">CC120*CD120</f>
        <v>-113.765410600317</v>
      </c>
      <c r="CF120" s="0" t="n">
        <f aca="false">CC120*CC120</f>
        <v>19.2673527222266</v>
      </c>
      <c r="CG120" s="0" t="n">
        <f aca="false">CD120*CD120</f>
        <v>671.735699016314</v>
      </c>
      <c r="CJ120" s="1" t="n">
        <v>48.8888888888889</v>
      </c>
      <c r="CK120" s="1" t="n">
        <v>10</v>
      </c>
      <c r="CL120" s="0" t="n">
        <f aca="false">CJ120-$CJ$2</f>
        <v>4.37608596250571</v>
      </c>
      <c r="CM120" s="0" t="n">
        <f aca="false">CK120-$CK$2</f>
        <v>-34.8001828989483</v>
      </c>
      <c r="CN120" s="0" t="n">
        <f aca="false">CL120*CM120</f>
        <v>-152.288591876719</v>
      </c>
      <c r="CO120" s="0" t="n">
        <f aca="false">CL120*CL120</f>
        <v>19.1501283512395</v>
      </c>
      <c r="CP120" s="0" t="n">
        <f aca="false">CM120*CM120</f>
        <v>1211.05272980026</v>
      </c>
    </row>
    <row r="121" customFormat="false" ht="15" hidden="false" customHeight="false" outlineLevel="0" collapsed="false">
      <c r="A121" s="1" t="n">
        <v>28.8888888888889</v>
      </c>
      <c r="N121" s="1" t="n">
        <v>12.6666666666667</v>
      </c>
      <c r="O121" s="0" t="n">
        <f aca="false">RANK(N121, $N$2:$N$489, 1)</f>
        <v>120</v>
      </c>
      <c r="P121" s="0" t="n">
        <f aca="false">(O121-0.5)/$D$6</f>
        <v>0.245379876796715</v>
      </c>
      <c r="Q121" s="0" t="n">
        <f aca="false">_xlfn.GAMMA.INV(P121, 1, 1/$D$2)</f>
        <v>0.00629389641922706</v>
      </c>
      <c r="R121" s="1" t="n">
        <v>12.6666666666667</v>
      </c>
      <c r="AV121" s="9" t="n">
        <f aca="false">SUM(AW121+AV120)</f>
        <v>4744.61111111111</v>
      </c>
      <c r="AW121" s="1" t="n">
        <v>28.8888888888889</v>
      </c>
      <c r="BH121" s="1" t="n">
        <v>28.8888888888889</v>
      </c>
      <c r="BI121" s="0" t="n">
        <f aca="false">MOD(ROW(BH121)-5,10)=0</f>
        <v>0</v>
      </c>
      <c r="BO121" s="1" t="n">
        <v>28.8888888888889</v>
      </c>
      <c r="BP121" s="0" t="n">
        <f aca="false">BO121*BO122</f>
        <v>1473.33333333333</v>
      </c>
      <c r="BU121" s="1" t="n">
        <v>28.8888888888889</v>
      </c>
      <c r="BV121" s="0" t="n">
        <f aca="false">FALSE()</f>
        <v>0</v>
      </c>
      <c r="BW121" s="1" t="n">
        <v>11</v>
      </c>
      <c r="CA121" s="1" t="n">
        <v>44.7222222222222</v>
      </c>
      <c r="CB121" s="1" t="n">
        <v>48.8888888888889</v>
      </c>
      <c r="CC121" s="0" t="n">
        <f aca="false">CA121-$CA$2</f>
        <v>0.222792607802859</v>
      </c>
      <c r="CD121" s="0" t="n">
        <f aca="false">CB121-$CB$2</f>
        <v>4.08213552361396</v>
      </c>
      <c r="CE121" s="0" t="n">
        <f aca="false">CC121*CD121</f>
        <v>0.909469618710642</v>
      </c>
      <c r="CF121" s="0" t="n">
        <f aca="false">CC121*CC121</f>
        <v>0.0496365460915985</v>
      </c>
      <c r="CG121" s="0" t="n">
        <f aca="false">CD121*CD121</f>
        <v>16.663830433151</v>
      </c>
      <c r="CJ121" s="1" t="n">
        <v>44.7222222222222</v>
      </c>
      <c r="CK121" s="1" t="n">
        <v>18.8888888888889</v>
      </c>
      <c r="CL121" s="0" t="n">
        <f aca="false">CJ121-$CJ$2</f>
        <v>0.209419295839034</v>
      </c>
      <c r="CM121" s="0" t="n">
        <f aca="false">CK121-$CK$2</f>
        <v>-25.9112940100595</v>
      </c>
      <c r="CN121" s="0" t="n">
        <f aca="false">CL121*CM121</f>
        <v>-5.42632494586482</v>
      </c>
      <c r="CO121" s="0" t="n">
        <f aca="false">CL121*CL121</f>
        <v>0.0438564414697167</v>
      </c>
      <c r="CP121" s="0" t="n">
        <f aca="false">CM121*CM121</f>
        <v>671.395157275743</v>
      </c>
    </row>
    <row r="122" customFormat="false" ht="15" hidden="false" customHeight="false" outlineLevel="0" collapsed="false">
      <c r="A122" s="1" t="n">
        <v>51</v>
      </c>
      <c r="N122" s="1" t="n">
        <v>12.7777777777778</v>
      </c>
      <c r="O122" s="0" t="n">
        <f aca="false">RANK(N122, $N$2:$N$489, 1)</f>
        <v>121</v>
      </c>
      <c r="P122" s="0" t="n">
        <f aca="false">(O122-0.5)/$D$6</f>
        <v>0.247433264887064</v>
      </c>
      <c r="Q122" s="0" t="n">
        <f aca="false">_xlfn.GAMMA.INV(P122, 1, 1/$D$2)</f>
        <v>0.00635480976416523</v>
      </c>
      <c r="R122" s="1" t="n">
        <v>12.7777777777778</v>
      </c>
      <c r="AV122" s="9" t="n">
        <f aca="false">SUM(AW122+AV121)</f>
        <v>4795.61111111111</v>
      </c>
      <c r="AW122" s="1" t="n">
        <v>51</v>
      </c>
      <c r="BH122" s="1" t="n">
        <v>51</v>
      </c>
      <c r="BI122" s="0" t="n">
        <f aca="false">MOD(ROW(BH122)-5,10)=0</f>
        <v>0</v>
      </c>
      <c r="BO122" s="1" t="n">
        <v>51</v>
      </c>
      <c r="BP122" s="0" t="n">
        <f aca="false">BO122*BO123</f>
        <v>912.333333333333</v>
      </c>
      <c r="BU122" s="1" t="n">
        <v>51</v>
      </c>
      <c r="BV122" s="0" t="n">
        <f aca="false">TRUE()</f>
        <v>1</v>
      </c>
      <c r="BW122" s="1" t="n">
        <v>119.777777777778</v>
      </c>
      <c r="CA122" s="1" t="n">
        <v>44</v>
      </c>
      <c r="CB122" s="1" t="n">
        <v>44.7222222222222</v>
      </c>
      <c r="CC122" s="0" t="n">
        <f aca="false">CA122-$CA$2</f>
        <v>-0.499429614419363</v>
      </c>
      <c r="CD122" s="0" t="n">
        <f aca="false">CB122-$CB$2</f>
        <v>-0.0845311430527147</v>
      </c>
      <c r="CE122" s="0" t="n">
        <f aca="false">CC122*CD122</f>
        <v>0.0422173561812453</v>
      </c>
      <c r="CF122" s="0" t="n">
        <f aca="false">CC122*CC122</f>
        <v>0.249429939759073</v>
      </c>
      <c r="CG122" s="0" t="n">
        <f aca="false">CD122*CD122</f>
        <v>0.00714551414579852</v>
      </c>
      <c r="CJ122" s="1" t="n">
        <v>44</v>
      </c>
      <c r="CK122" s="1" t="n">
        <v>48.8888888888889</v>
      </c>
      <c r="CL122" s="0" t="n">
        <f aca="false">CJ122-$CJ$2</f>
        <v>-0.512802926383188</v>
      </c>
      <c r="CM122" s="0" t="n">
        <f aca="false">CK122-$CK$2</f>
        <v>4.08870598994055</v>
      </c>
      <c r="CN122" s="0" t="n">
        <f aca="false">CL122*CM122</f>
        <v>-2.09670039676198</v>
      </c>
      <c r="CO122" s="0" t="n">
        <f aca="false">CL122*CL122</f>
        <v>0.262966841307161</v>
      </c>
      <c r="CP122" s="0" t="n">
        <f aca="false">CM122*CM122</f>
        <v>16.7175166721757</v>
      </c>
    </row>
    <row r="123" customFormat="false" ht="15" hidden="false" customHeight="false" outlineLevel="0" collapsed="false">
      <c r="A123" s="1" t="n">
        <v>17.8888888888889</v>
      </c>
      <c r="N123" s="1" t="n">
        <v>13</v>
      </c>
      <c r="O123" s="0" t="n">
        <f aca="false">RANK(N123, $N$2:$N$489, 1)</f>
        <v>122</v>
      </c>
      <c r="P123" s="0" t="n">
        <f aca="false">(O123-0.5)/$D$6</f>
        <v>0.249486652977413</v>
      </c>
      <c r="Q123" s="0" t="n">
        <f aca="false">_xlfn.GAMMA.INV(P123, 1, 1/$D$2)</f>
        <v>0.0064158895392144</v>
      </c>
      <c r="R123" s="1" t="n">
        <v>13</v>
      </c>
      <c r="AV123" s="9" t="n">
        <f aca="false">SUM(AW123+AV122)</f>
        <v>4813.5</v>
      </c>
      <c r="AW123" s="1" t="n">
        <v>17.8888888888889</v>
      </c>
      <c r="BH123" s="1" t="n">
        <v>17.8888888888889</v>
      </c>
      <c r="BI123" s="0" t="n">
        <f aca="false">MOD(ROW(BH123)-5,10)=0</f>
        <v>0</v>
      </c>
      <c r="BO123" s="1" t="n">
        <v>17.8888888888889</v>
      </c>
      <c r="BP123" s="0" t="n">
        <f aca="false">BO123*BO124</f>
        <v>134.166666666667</v>
      </c>
      <c r="BU123" s="1" t="n">
        <v>17.8888888888889</v>
      </c>
      <c r="BV123" s="0" t="n">
        <f aca="false">FALSE()</f>
        <v>0</v>
      </c>
      <c r="BW123" s="1" t="n">
        <v>12.4444444444444</v>
      </c>
      <c r="CA123" s="1" t="n">
        <v>28.8888888888889</v>
      </c>
      <c r="CB123" s="1" t="n">
        <v>44</v>
      </c>
      <c r="CC123" s="0" t="n">
        <f aca="false">CA123-$CA$2</f>
        <v>-15.6105407255305</v>
      </c>
      <c r="CD123" s="0" t="n">
        <f aca="false">CB123-$CB$2</f>
        <v>-0.806753365274936</v>
      </c>
      <c r="CE123" s="0" t="n">
        <f aca="false">CC123*CD123</f>
        <v>12.5938562640832</v>
      </c>
      <c r="CF123" s="0" t="n">
        <f aca="false">CC123*CC123</f>
        <v>243.688981743445</v>
      </c>
      <c r="CG123" s="0" t="n">
        <f aca="false">CD123*CD123</f>
        <v>0.650850992382434</v>
      </c>
      <c r="CJ123" s="1" t="n">
        <v>28.8888888888889</v>
      </c>
      <c r="CK123" s="1" t="n">
        <v>44.7222222222222</v>
      </c>
      <c r="CL123" s="0" t="n">
        <f aca="false">CJ123-$CJ$2</f>
        <v>-15.6239140374943</v>
      </c>
      <c r="CM123" s="0" t="n">
        <f aca="false">CK123-$CK$2</f>
        <v>-0.0779606767261214</v>
      </c>
      <c r="CN123" s="0" t="n">
        <f aca="false">CL123*CM123</f>
        <v>1.2180509114738</v>
      </c>
      <c r="CO123" s="0" t="n">
        <f aca="false">CL123*CL123</f>
        <v>244.106689851011</v>
      </c>
      <c r="CP123" s="0" t="n">
        <f aca="false">CM123*CM123</f>
        <v>0.00607786711559481</v>
      </c>
    </row>
    <row r="124" customFormat="false" ht="15" hidden="false" customHeight="false" outlineLevel="0" collapsed="false">
      <c r="A124" s="1" t="n">
        <v>7.5</v>
      </c>
      <c r="N124" s="1" t="n">
        <v>13</v>
      </c>
      <c r="O124" s="0" t="n">
        <f aca="false">RANK(N124, $N$2:$N$489, 1)</f>
        <v>122</v>
      </c>
      <c r="P124" s="0" t="n">
        <f aca="false">(O124-0.5)/$D$6</f>
        <v>0.249486652977413</v>
      </c>
      <c r="Q124" s="0" t="n">
        <f aca="false">_xlfn.GAMMA.INV(P124, 1, 1/$D$2)</f>
        <v>0.0064158895392144</v>
      </c>
      <c r="R124" s="1" t="n">
        <v>13</v>
      </c>
      <c r="AV124" s="9" t="n">
        <f aca="false">SUM(AW124+AV123)</f>
        <v>4821</v>
      </c>
      <c r="AW124" s="1" t="n">
        <v>7.5</v>
      </c>
      <c r="BH124" s="1" t="n">
        <v>7.5</v>
      </c>
      <c r="BI124" s="0" t="n">
        <f aca="false">MOD(ROW(BH124)-5,10)=0</f>
        <v>0</v>
      </c>
      <c r="BO124" s="1" t="n">
        <v>7.5</v>
      </c>
      <c r="BP124" s="0" t="n">
        <f aca="false">BO124*BO125</f>
        <v>33.75</v>
      </c>
      <c r="BU124" s="1" t="n">
        <v>7.5</v>
      </c>
      <c r="BV124" s="0" t="n">
        <f aca="false">TRUE()</f>
        <v>1</v>
      </c>
      <c r="BW124" s="1" t="n">
        <v>39.6666666666667</v>
      </c>
      <c r="CA124" s="1" t="n">
        <v>51</v>
      </c>
      <c r="CB124" s="1" t="n">
        <v>28.8888888888889</v>
      </c>
      <c r="CC124" s="0" t="n">
        <f aca="false">CA124-$CA$2</f>
        <v>6.50057038558064</v>
      </c>
      <c r="CD124" s="0" t="n">
        <f aca="false">CB124-$CB$2</f>
        <v>-15.917864476386</v>
      </c>
      <c r="CE124" s="0" t="n">
        <f aca="false">CC124*CD124</f>
        <v>-103.475198416881</v>
      </c>
      <c r="CF124" s="0" t="n">
        <f aca="false">CC124*CC124</f>
        <v>42.257415337888</v>
      </c>
      <c r="CG124" s="0" t="n">
        <f aca="false">CD124*CD124</f>
        <v>253.378409488593</v>
      </c>
      <c r="CJ124" s="1" t="n">
        <v>51</v>
      </c>
      <c r="CK124" s="1" t="n">
        <v>44</v>
      </c>
      <c r="CL124" s="0" t="n">
        <f aca="false">CJ124-$CJ$2</f>
        <v>6.48719707361681</v>
      </c>
      <c r="CM124" s="0" t="n">
        <f aca="false">CK124-$CK$2</f>
        <v>-0.800182898948343</v>
      </c>
      <c r="CN124" s="0" t="n">
        <f aca="false">CL124*CM124</f>
        <v>-5.19094416041591</v>
      </c>
      <c r="CO124" s="0" t="n">
        <f aca="false">CL124*CL124</f>
        <v>42.0837258719425</v>
      </c>
      <c r="CP124" s="0" t="n">
        <f aca="false">CM124*CM124</f>
        <v>0.640292671769374</v>
      </c>
    </row>
    <row r="125" customFormat="false" ht="15" hidden="false" customHeight="false" outlineLevel="0" collapsed="false">
      <c r="A125" s="1" t="n">
        <v>4.5</v>
      </c>
      <c r="N125" s="1" t="n">
        <v>13.2222222222222</v>
      </c>
      <c r="O125" s="0" t="n">
        <f aca="false">RANK(N125, $N$2:$N$489, 1)</f>
        <v>124</v>
      </c>
      <c r="P125" s="0" t="n">
        <f aca="false">(O125-0.5)/$D$6</f>
        <v>0.253593429158111</v>
      </c>
      <c r="Q125" s="0" t="n">
        <f aca="false">_xlfn.GAMMA.INV(P125, 1, 1/$D$2)</f>
        <v>0.00653855203495184</v>
      </c>
      <c r="R125" s="1" t="n">
        <v>13.2222222222222</v>
      </c>
      <c r="AV125" s="9" t="n">
        <f aca="false">SUM(AW125+AV124)</f>
        <v>4825.5</v>
      </c>
      <c r="AW125" s="1" t="n">
        <v>4.5</v>
      </c>
      <c r="BH125" s="1" t="n">
        <v>4.5</v>
      </c>
      <c r="BI125" s="0" t="n">
        <f aca="false">MOD(ROW(BH125)-5,10)=0</f>
        <v>1</v>
      </c>
      <c r="BO125" s="1" t="n">
        <v>4.5</v>
      </c>
      <c r="BP125" s="0" t="n">
        <f aca="false">BO125*BO126</f>
        <v>195</v>
      </c>
      <c r="BU125" s="1" t="n">
        <v>4.5</v>
      </c>
      <c r="BV125" s="0" t="n">
        <f aca="false">FALSE()</f>
        <v>0</v>
      </c>
      <c r="BW125" s="1" t="n">
        <v>8</v>
      </c>
      <c r="CA125" s="1" t="n">
        <v>17.8888888888889</v>
      </c>
      <c r="CB125" s="1" t="n">
        <v>51</v>
      </c>
      <c r="CC125" s="0" t="n">
        <f aca="false">CA125-$CA$2</f>
        <v>-26.6105407255305</v>
      </c>
      <c r="CD125" s="0" t="n">
        <f aca="false">CB125-$CB$2</f>
        <v>6.19324663472506</v>
      </c>
      <c r="CE125" s="0" t="n">
        <f aca="false">CC125*CD125</f>
        <v>-164.805641796606</v>
      </c>
      <c r="CF125" s="0" t="n">
        <f aca="false">CC125*CC125</f>
        <v>708.120877705116</v>
      </c>
      <c r="CG125" s="0" t="n">
        <f aca="false">CD125*CD125</f>
        <v>38.3563038785333</v>
      </c>
      <c r="CJ125" s="1" t="n">
        <v>17.8888888888889</v>
      </c>
      <c r="CK125" s="1" t="n">
        <v>28.8888888888889</v>
      </c>
      <c r="CL125" s="0" t="n">
        <f aca="false">CJ125-$CJ$2</f>
        <v>-26.6239140374943</v>
      </c>
      <c r="CM125" s="0" t="n">
        <f aca="false">CK125-$CK$2</f>
        <v>-15.9112940100595</v>
      </c>
      <c r="CN125" s="0" t="n">
        <f aca="false">CL125*CM125</f>
        <v>423.620923949121</v>
      </c>
      <c r="CO125" s="0" t="n">
        <f aca="false">CL125*CL125</f>
        <v>708.832798675886</v>
      </c>
      <c r="CP125" s="0" t="n">
        <f aca="false">CM125*CM125</f>
        <v>253.169277074554</v>
      </c>
    </row>
    <row r="126" customFormat="false" ht="15" hidden="false" customHeight="false" outlineLevel="0" collapsed="false">
      <c r="A126" s="1" t="n">
        <v>43.3333333333333</v>
      </c>
      <c r="N126" s="1" t="n">
        <v>13.3333333333333</v>
      </c>
      <c r="O126" s="0" t="n">
        <f aca="false">RANK(N126, $N$2:$N$489, 1)</f>
        <v>125</v>
      </c>
      <c r="P126" s="0" t="n">
        <f aca="false">(O126-0.5)/$D$6</f>
        <v>0.25564681724846</v>
      </c>
      <c r="Q126" s="0" t="n">
        <f aca="false">_xlfn.GAMMA.INV(P126, 1, 1/$D$2)</f>
        <v>0.0066001366021662</v>
      </c>
      <c r="R126" s="1" t="n">
        <v>13.3333333333333</v>
      </c>
      <c r="AV126" s="9" t="n">
        <f aca="false">SUM(AW126+AV125)</f>
        <v>4868.83333333334</v>
      </c>
      <c r="AW126" s="1" t="n">
        <v>43.3333333333333</v>
      </c>
      <c r="BH126" s="1" t="n">
        <v>43.3333333333333</v>
      </c>
      <c r="BI126" s="0" t="n">
        <f aca="false">MOD(ROW(BH126)-5,10)=0</f>
        <v>0</v>
      </c>
      <c r="BO126" s="1" t="n">
        <v>43.3333333333333</v>
      </c>
      <c r="BP126" s="0" t="n">
        <f aca="false">BO126*BO127</f>
        <v>1863.33333333333</v>
      </c>
      <c r="BU126" s="1" t="n">
        <v>43.3333333333333</v>
      </c>
      <c r="BV126" s="0" t="n">
        <f aca="false">TRUE()</f>
        <v>1</v>
      </c>
      <c r="BW126" s="1" t="n">
        <v>77.4444444444444</v>
      </c>
      <c r="CA126" s="1" t="n">
        <v>7.5</v>
      </c>
      <c r="CB126" s="1" t="n">
        <v>17.8888888888889</v>
      </c>
      <c r="CC126" s="0" t="n">
        <f aca="false">CA126-$CA$2</f>
        <v>-36.9994296144194</v>
      </c>
      <c r="CD126" s="0" t="n">
        <f aca="false">CB126-$CB$2</f>
        <v>-26.917864476386</v>
      </c>
      <c r="CE126" s="0" t="n">
        <f aca="false">CC126*CD126</f>
        <v>995.945632064525</v>
      </c>
      <c r="CF126" s="0" t="n">
        <f aca="false">CC126*CC126</f>
        <v>1368.95779179237</v>
      </c>
      <c r="CG126" s="0" t="n">
        <f aca="false">CD126*CD126</f>
        <v>724.571427969086</v>
      </c>
      <c r="CJ126" s="1" t="n">
        <v>7.5</v>
      </c>
      <c r="CK126" s="1" t="n">
        <v>51</v>
      </c>
      <c r="CL126" s="0" t="n">
        <f aca="false">CJ126-$CJ$2</f>
        <v>-37.0128029263832</v>
      </c>
      <c r="CM126" s="0" t="n">
        <f aca="false">CK126-$CK$2</f>
        <v>6.19981710105166</v>
      </c>
      <c r="CN126" s="0" t="n">
        <f aca="false">CL126*CM126</f>
        <v>-229.472608540845</v>
      </c>
      <c r="CO126" s="0" t="n">
        <f aca="false">CL126*CL126</f>
        <v>1369.94758046728</v>
      </c>
      <c r="CP126" s="0" t="n">
        <f aca="false">CM126*CM126</f>
        <v>38.4377320864926</v>
      </c>
    </row>
    <row r="127" customFormat="false" ht="15" hidden="false" customHeight="false" outlineLevel="0" collapsed="false">
      <c r="A127" s="1" t="n">
        <v>43</v>
      </c>
      <c r="N127" s="1" t="n">
        <v>13.3333333333333</v>
      </c>
      <c r="O127" s="0" t="n">
        <f aca="false">RANK(N127, $N$2:$N$489, 1)</f>
        <v>125</v>
      </c>
      <c r="P127" s="0" t="n">
        <f aca="false">(O127-0.5)/$D$6</f>
        <v>0.25564681724846</v>
      </c>
      <c r="Q127" s="0" t="n">
        <f aca="false">_xlfn.GAMMA.INV(P127, 1, 1/$D$2)</f>
        <v>0.0066001366021662</v>
      </c>
      <c r="R127" s="1" t="n">
        <v>13.3333333333333</v>
      </c>
      <c r="AV127" s="9" t="n">
        <f aca="false">SUM(AW127+AV126)</f>
        <v>4911.83333333334</v>
      </c>
      <c r="AW127" s="1" t="n">
        <v>43</v>
      </c>
      <c r="BH127" s="1" t="n">
        <v>43</v>
      </c>
      <c r="BI127" s="0" t="n">
        <f aca="false">MOD(ROW(BH127)-5,10)=0</f>
        <v>0</v>
      </c>
      <c r="BO127" s="1" t="n">
        <v>43</v>
      </c>
      <c r="BP127" s="0" t="n">
        <f aca="false">BO127*BO128</f>
        <v>1786.88888888889</v>
      </c>
      <c r="BU127" s="1" t="n">
        <v>43</v>
      </c>
      <c r="BV127" s="0" t="n">
        <f aca="false">FALSE()</f>
        <v>0</v>
      </c>
      <c r="BW127" s="1" t="n">
        <v>17.3333333333333</v>
      </c>
      <c r="CA127" s="1" t="n">
        <v>4.5</v>
      </c>
      <c r="CB127" s="1" t="n">
        <v>7.5</v>
      </c>
      <c r="CC127" s="0" t="n">
        <f aca="false">CA127-$CA$2</f>
        <v>-39.9994296144194</v>
      </c>
      <c r="CD127" s="0" t="n">
        <f aca="false">CB127-$CB$2</f>
        <v>-37.3067533652749</v>
      </c>
      <c r="CE127" s="0" t="n">
        <f aca="false">CC127*CD127</f>
        <v>1492.24885537682</v>
      </c>
      <c r="CF127" s="0" t="n">
        <f aca="false">CC127*CC127</f>
        <v>1599.95436947889</v>
      </c>
      <c r="CG127" s="0" t="n">
        <f aca="false">CD127*CD127</f>
        <v>1391.79384665745</v>
      </c>
      <c r="CJ127" s="1" t="n">
        <v>4.5</v>
      </c>
      <c r="CK127" s="1" t="n">
        <v>17.8888888888889</v>
      </c>
      <c r="CL127" s="0" t="n">
        <f aca="false">CJ127-$CJ$2</f>
        <v>-40.0128029263832</v>
      </c>
      <c r="CM127" s="0" t="n">
        <f aca="false">CK127-$CK$2</f>
        <v>-26.9112940100595</v>
      </c>
      <c r="CN127" s="0" t="n">
        <f aca="false">CL127*CM127</f>
        <v>1076.79630371847</v>
      </c>
      <c r="CO127" s="0" t="n">
        <f aca="false">CL127*CL127</f>
        <v>1601.02439802558</v>
      </c>
      <c r="CP127" s="0" t="n">
        <f aca="false">CM127*CM127</f>
        <v>724.217745295862</v>
      </c>
    </row>
    <row r="128" customFormat="false" ht="15" hidden="false" customHeight="false" outlineLevel="0" collapsed="false">
      <c r="A128" s="1" t="n">
        <v>41.5555555555556</v>
      </c>
      <c r="N128" s="1" t="n">
        <v>13.3333333333333</v>
      </c>
      <c r="O128" s="0" t="n">
        <f aca="false">RANK(N128, $N$2:$N$489, 1)</f>
        <v>127</v>
      </c>
      <c r="P128" s="0" t="n">
        <f aca="false">(O128-0.5)/$D$6</f>
        <v>0.259753593429158</v>
      </c>
      <c r="Q128" s="0" t="n">
        <f aca="false">_xlfn.GAMMA.INV(P128, 1, 1/$D$2)</f>
        <v>0.00672381704909802</v>
      </c>
      <c r="R128" s="1" t="n">
        <v>13.3333333333333</v>
      </c>
      <c r="AV128" s="9" t="n">
        <f aca="false">SUM(AW128+AV127)</f>
        <v>4953.38888888889</v>
      </c>
      <c r="AW128" s="1" t="n">
        <v>41.5555555555556</v>
      </c>
      <c r="BH128" s="1" t="n">
        <v>41.5555555555556</v>
      </c>
      <c r="BI128" s="0" t="n">
        <f aca="false">MOD(ROW(BH128)-5,10)=0</f>
        <v>0</v>
      </c>
      <c r="BO128" s="1" t="n">
        <v>41.5555555555556</v>
      </c>
      <c r="BP128" s="0" t="n">
        <f aca="false">BO128*BO129</f>
        <v>4949.72839506173</v>
      </c>
      <c r="BU128" s="1" t="n">
        <v>41.5555555555556</v>
      </c>
      <c r="BV128" s="0" t="n">
        <f aca="false">TRUE()</f>
        <v>1</v>
      </c>
      <c r="BW128" s="1" t="n">
        <v>21.3333333333333</v>
      </c>
      <c r="CA128" s="1" t="n">
        <v>43.3333333333333</v>
      </c>
      <c r="CB128" s="1" t="n">
        <v>4.5</v>
      </c>
      <c r="CC128" s="0" t="n">
        <f aca="false">CA128-$CA$2</f>
        <v>-1.16609628108603</v>
      </c>
      <c r="CD128" s="0" t="n">
        <f aca="false">CB128-$CB$2</f>
        <v>-40.3067533652749</v>
      </c>
      <c r="CE128" s="0" t="n">
        <f aca="false">CC128*CD128</f>
        <v>47.0015552018988</v>
      </c>
      <c r="CF128" s="0" t="n">
        <f aca="false">CC128*CC128</f>
        <v>1.35978053676266</v>
      </c>
      <c r="CG128" s="0" t="n">
        <f aca="false">CD128*CD128</f>
        <v>1624.6343668491</v>
      </c>
      <c r="CJ128" s="1" t="n">
        <v>43.3333333333333</v>
      </c>
      <c r="CK128" s="1" t="n">
        <v>7.5</v>
      </c>
      <c r="CL128" s="0" t="n">
        <f aca="false">CJ128-$CJ$2</f>
        <v>-1.17946959304985</v>
      </c>
      <c r="CM128" s="0" t="n">
        <f aca="false">CK128-$CK$2</f>
        <v>-37.3001828989483</v>
      </c>
      <c r="CN128" s="0" t="n">
        <f aca="false">CL128*CM128</f>
        <v>43.9944315445077</v>
      </c>
      <c r="CO128" s="0" t="n">
        <f aca="false">CL128*CL128</f>
        <v>1.39114852092918</v>
      </c>
      <c r="CP128" s="0" t="n">
        <f aca="false">CM128*CM128</f>
        <v>1391.303644295</v>
      </c>
    </row>
    <row r="129" customFormat="false" ht="15" hidden="false" customHeight="false" outlineLevel="0" collapsed="false">
      <c r="A129" s="1" t="n">
        <v>119.111111111111</v>
      </c>
      <c r="N129" s="1" t="n">
        <v>13.3333333333333</v>
      </c>
      <c r="O129" s="0" t="n">
        <f aca="false">RANK(N129, $N$2:$N$489, 1)</f>
        <v>127</v>
      </c>
      <c r="P129" s="0" t="n">
        <f aca="false">(O129-0.5)/$D$6</f>
        <v>0.259753593429158</v>
      </c>
      <c r="Q129" s="0" t="n">
        <f aca="false">_xlfn.GAMMA.INV(P129, 1, 1/$D$2)</f>
        <v>0.00672381704909802</v>
      </c>
      <c r="R129" s="1" t="n">
        <v>13.3333333333333</v>
      </c>
      <c r="AV129" s="9" t="n">
        <f aca="false">SUM(AW129+AV128)</f>
        <v>5072.5</v>
      </c>
      <c r="AW129" s="1" t="n">
        <v>119.111111111111</v>
      </c>
      <c r="BH129" s="1" t="n">
        <v>119.111111111111</v>
      </c>
      <c r="BI129" s="0" t="n">
        <f aca="false">MOD(ROW(BH129)-5,10)=0</f>
        <v>0</v>
      </c>
      <c r="BO129" s="1" t="n">
        <v>119.111111111111</v>
      </c>
      <c r="BP129" s="0" t="n">
        <f aca="false">BO129*BO130</f>
        <v>1072</v>
      </c>
      <c r="BU129" s="1" t="n">
        <v>119.111111111111</v>
      </c>
      <c r="BV129" s="0" t="n">
        <f aca="false">FALSE()</f>
        <v>0</v>
      </c>
      <c r="BW129" s="1" t="n">
        <v>12.6666666666667</v>
      </c>
      <c r="CA129" s="1" t="n">
        <v>43</v>
      </c>
      <c r="CB129" s="1" t="n">
        <v>43.3333333333333</v>
      </c>
      <c r="CC129" s="0" t="n">
        <f aca="false">CA129-$CA$2</f>
        <v>-1.49942961441936</v>
      </c>
      <c r="CD129" s="0" t="n">
        <f aca="false">CB129-$CB$2</f>
        <v>-1.4734200319416</v>
      </c>
      <c r="CE129" s="0" t="n">
        <f aca="false">CC129*CD129</f>
        <v>2.20928963037196</v>
      </c>
      <c r="CF129" s="0" t="n">
        <f aca="false">CC129*CC129</f>
        <v>2.2482891685978</v>
      </c>
      <c r="CG129" s="0" t="n">
        <f aca="false">CD129*CD129</f>
        <v>2.17096659052679</v>
      </c>
      <c r="CJ129" s="1" t="n">
        <v>43</v>
      </c>
      <c r="CK129" s="1" t="n">
        <v>4.5</v>
      </c>
      <c r="CL129" s="0" t="n">
        <f aca="false">CJ129-$CJ$2</f>
        <v>-1.51280292638319</v>
      </c>
      <c r="CM129" s="0" t="n">
        <f aca="false">CK129-$CK$2</f>
        <v>-40.3001828989483</v>
      </c>
      <c r="CN129" s="0" t="n">
        <f aca="false">CL129*CM129</f>
        <v>60.9662346233067</v>
      </c>
      <c r="CO129" s="0" t="n">
        <f aca="false">CL129*CL129</f>
        <v>2.28857269407354</v>
      </c>
      <c r="CP129" s="0" t="n">
        <f aca="false">CM129*CM129</f>
        <v>1624.10474168869</v>
      </c>
    </row>
    <row r="130" customFormat="false" ht="15" hidden="false" customHeight="false" outlineLevel="0" collapsed="false">
      <c r="A130" s="1" t="n">
        <v>9</v>
      </c>
      <c r="N130" s="1" t="n">
        <v>13.4444444444444</v>
      </c>
      <c r="O130" s="0" t="n">
        <f aca="false">RANK(N130, $N$2:$N$489, 1)</f>
        <v>129</v>
      </c>
      <c r="P130" s="0" t="n">
        <f aca="false">(O130-0.5)/$D$6</f>
        <v>0.263860369609856</v>
      </c>
      <c r="Q130" s="0" t="n">
        <f aca="false">_xlfn.GAMMA.INV(P130, 1, 1/$D$2)</f>
        <v>0.00684818556881513</v>
      </c>
      <c r="R130" s="1" t="n">
        <v>13.4444444444444</v>
      </c>
      <c r="AV130" s="9" t="n">
        <f aca="false">SUM(AW130+AV129)</f>
        <v>5081.5</v>
      </c>
      <c r="AW130" s="1" t="n">
        <v>9</v>
      </c>
      <c r="BH130" s="1" t="n">
        <v>9</v>
      </c>
      <c r="BI130" s="0" t="n">
        <f aca="false">MOD(ROW(BH130)-5,10)=0</f>
        <v>0</v>
      </c>
      <c r="BO130" s="1" t="n">
        <v>9</v>
      </c>
      <c r="BP130" s="0" t="n">
        <f aca="false">BO130*BO131</f>
        <v>304.5</v>
      </c>
      <c r="BU130" s="1" t="n">
        <v>9</v>
      </c>
      <c r="BV130" s="0" t="n">
        <f aca="false">TRUE()</f>
        <v>1</v>
      </c>
      <c r="BW130" s="1" t="n">
        <v>150</v>
      </c>
      <c r="CA130" s="1" t="n">
        <v>41.5555555555556</v>
      </c>
      <c r="CB130" s="1" t="n">
        <v>43</v>
      </c>
      <c r="CC130" s="0" t="n">
        <f aca="false">CA130-$CA$2</f>
        <v>-2.94387405886381</v>
      </c>
      <c r="CD130" s="0" t="n">
        <f aca="false">CB130-$CB$2</f>
        <v>-1.80675336527494</v>
      </c>
      <c r="CE130" s="0" t="n">
        <f aca="false">CC130*CD130</f>
        <v>5.31885436279777</v>
      </c>
      <c r="CF130" s="0" t="n">
        <f aca="false">CC130*CC130</f>
        <v>8.66639447445126</v>
      </c>
      <c r="CG130" s="0" t="n">
        <f aca="false">CD130*CD130</f>
        <v>3.26435772293231</v>
      </c>
      <c r="CJ130" s="1" t="n">
        <v>41.5555555555556</v>
      </c>
      <c r="CK130" s="1" t="n">
        <v>43.3333333333333</v>
      </c>
      <c r="CL130" s="0" t="n">
        <f aca="false">CJ130-$CJ$2</f>
        <v>-2.95724737082763</v>
      </c>
      <c r="CM130" s="0" t="n">
        <f aca="false">CK130-$CK$2</f>
        <v>-1.46684956561501</v>
      </c>
      <c r="CN130" s="0" t="n">
        <f aca="false">CL130*CM130</f>
        <v>4.33783702131463</v>
      </c>
      <c r="CO130" s="0" t="n">
        <f aca="false">CL130*CL130</f>
        <v>8.74531201226693</v>
      </c>
      <c r="CP130" s="0" t="n">
        <f aca="false">CM130*CM130</f>
        <v>2.15164764814494</v>
      </c>
    </row>
    <row r="131" customFormat="false" ht="15" hidden="false" customHeight="false" outlineLevel="0" collapsed="false">
      <c r="A131" s="1" t="n">
        <v>33.8333333333333</v>
      </c>
      <c r="N131" s="1" t="n">
        <v>13.7222222222222</v>
      </c>
      <c r="O131" s="0" t="n">
        <f aca="false">RANK(N131, $N$2:$N$489, 1)</f>
        <v>130</v>
      </c>
      <c r="P131" s="0" t="n">
        <f aca="false">(O131-0.5)/$D$6</f>
        <v>0.265913757700205</v>
      </c>
      <c r="Q131" s="0" t="n">
        <f aca="false">_xlfn.GAMMA.INV(P131, 1, 1/$D$2)</f>
        <v>0.00691063025679414</v>
      </c>
      <c r="R131" s="1" t="n">
        <v>13.7222222222222</v>
      </c>
      <c r="AV131" s="9" t="n">
        <f aca="false">SUM(AW131+AV130)</f>
        <v>5115.33333333334</v>
      </c>
      <c r="AW131" s="1" t="n">
        <v>33.8333333333333</v>
      </c>
      <c r="BH131" s="1" t="n">
        <v>33.8333333333333</v>
      </c>
      <c r="BI131" s="0" t="n">
        <f aca="false">MOD(ROW(BH131)-5,10)=0</f>
        <v>0</v>
      </c>
      <c r="BO131" s="1" t="n">
        <v>33.8333333333333</v>
      </c>
      <c r="BP131" s="0" t="n">
        <f aca="false">BO131*BO132</f>
        <v>171.046296296296</v>
      </c>
      <c r="BU131" s="1" t="n">
        <v>33.8333333333333</v>
      </c>
      <c r="BV131" s="0" t="n">
        <f aca="false">FALSE()</f>
        <v>0</v>
      </c>
      <c r="BW131" s="1" t="n">
        <v>7</v>
      </c>
      <c r="CA131" s="1" t="n">
        <v>119.111111111111</v>
      </c>
      <c r="CB131" s="1" t="n">
        <v>41.5555555555556</v>
      </c>
      <c r="CC131" s="0" t="n">
        <f aca="false">CA131-$CA$2</f>
        <v>74.6116814966917</v>
      </c>
      <c r="CD131" s="0" t="n">
        <f aca="false">CB131-$CB$2</f>
        <v>-3.25119780971938</v>
      </c>
      <c r="CE131" s="0" t="n">
        <f aca="false">CC131*CD131</f>
        <v>-242.577335461524</v>
      </c>
      <c r="CF131" s="0" t="n">
        <f aca="false">CC131*CC131</f>
        <v>5566.90301576377</v>
      </c>
      <c r="CG131" s="0" t="n">
        <f aca="false">CD131*CD131</f>
        <v>10.5702871979241</v>
      </c>
      <c r="CJ131" s="1" t="n">
        <v>119.111111111111</v>
      </c>
      <c r="CK131" s="1" t="n">
        <v>43</v>
      </c>
      <c r="CL131" s="0" t="n">
        <f aca="false">CJ131-$CJ$2</f>
        <v>74.5983081847279</v>
      </c>
      <c r="CM131" s="0" t="n">
        <f aca="false">CK131-$CK$2</f>
        <v>-1.80018289894834</v>
      </c>
      <c r="CN131" s="0" t="n">
        <f aca="false">CL131*CM131</f>
        <v>-134.290598684625</v>
      </c>
      <c r="CO131" s="0" t="n">
        <f aca="false">CL131*CL131</f>
        <v>5564.90758402364</v>
      </c>
      <c r="CP131" s="0" t="n">
        <f aca="false">CM131*CM131</f>
        <v>3.24065846966606</v>
      </c>
    </row>
    <row r="132" customFormat="false" ht="15" hidden="false" customHeight="false" outlineLevel="0" collapsed="false">
      <c r="A132" s="1" t="n">
        <v>5.05555555555556</v>
      </c>
      <c r="N132" s="1" t="n">
        <v>13.7222222222222</v>
      </c>
      <c r="O132" s="0" t="n">
        <f aca="false">RANK(N132, $N$2:$N$489, 1)</f>
        <v>131</v>
      </c>
      <c r="P132" s="0" t="n">
        <f aca="false">(O132-0.5)/$D$6</f>
        <v>0.267967145790554</v>
      </c>
      <c r="Q132" s="0" t="n">
        <f aca="false">_xlfn.GAMMA.INV(P132, 1, 1/$D$2)</f>
        <v>0.00697324986009394</v>
      </c>
      <c r="R132" s="1" t="n">
        <v>13.7222222222222</v>
      </c>
      <c r="AV132" s="9" t="n">
        <f aca="false">SUM(AW132+AV131)</f>
        <v>5120.38888888889</v>
      </c>
      <c r="AW132" s="1" t="n">
        <v>5.05555555555556</v>
      </c>
      <c r="BH132" s="1" t="n">
        <v>5.05555555555556</v>
      </c>
      <c r="BI132" s="0" t="n">
        <f aca="false">MOD(ROW(BH132)-5,10)=0</f>
        <v>0</v>
      </c>
      <c r="BO132" s="1" t="n">
        <v>5.05555555555556</v>
      </c>
      <c r="BP132" s="0" t="n">
        <f aca="false">BO132*BO133</f>
        <v>36.5123456790123</v>
      </c>
      <c r="BU132" s="1" t="n">
        <v>5.05555555555556</v>
      </c>
      <c r="BV132" s="0" t="n">
        <f aca="false">TRUE()</f>
        <v>1</v>
      </c>
      <c r="BW132" s="1" t="n">
        <v>31.7777777777778</v>
      </c>
      <c r="CA132" s="1" t="n">
        <v>9</v>
      </c>
      <c r="CB132" s="1" t="n">
        <v>119.111111111111</v>
      </c>
      <c r="CC132" s="0" t="n">
        <f aca="false">CA132-$CA$2</f>
        <v>-35.4994296144194</v>
      </c>
      <c r="CD132" s="0" t="n">
        <f aca="false">CB132-$CB$2</f>
        <v>74.3043577458362</v>
      </c>
      <c r="CE132" s="0" t="n">
        <f aca="false">CC132*CD132</f>
        <v>-2637.76231784295</v>
      </c>
      <c r="CF132" s="0" t="n">
        <f aca="false">CC132*CC132</f>
        <v>1260.20950294911</v>
      </c>
      <c r="CG132" s="0" t="n">
        <f aca="false">CD132*CD132</f>
        <v>5521.1375800212</v>
      </c>
      <c r="CJ132" s="1" t="n">
        <v>9</v>
      </c>
      <c r="CK132" s="1" t="n">
        <v>41.5555555555556</v>
      </c>
      <c r="CL132" s="0" t="n">
        <f aca="false">CJ132-$CJ$2</f>
        <v>-35.5128029263832</v>
      </c>
      <c r="CM132" s="0" t="n">
        <f aca="false">CK132-$CK$2</f>
        <v>-3.24462734339279</v>
      </c>
      <c r="CN132" s="0" t="n">
        <f aca="false">CL132*CM132</f>
        <v>115.225811415462</v>
      </c>
      <c r="CO132" s="0" t="n">
        <f aca="false">CL132*CL132</f>
        <v>1261.15917168813</v>
      </c>
      <c r="CP132" s="0" t="n">
        <f aca="false">CM132*CM132</f>
        <v>10.5276065974921</v>
      </c>
    </row>
    <row r="133" customFormat="false" ht="15" hidden="false" customHeight="false" outlineLevel="0" collapsed="false">
      <c r="A133" s="1" t="n">
        <v>7.22222222222222</v>
      </c>
      <c r="N133" s="1" t="n">
        <v>13.7777777777778</v>
      </c>
      <c r="O133" s="0" t="n">
        <f aca="false">RANK(N133, $N$2:$N$489, 1)</f>
        <v>132</v>
      </c>
      <c r="P133" s="0" t="n">
        <f aca="false">(O133-0.5)/$D$6</f>
        <v>0.270020533880903</v>
      </c>
      <c r="Q133" s="0" t="n">
        <f aca="false">_xlfn.GAMMA.INV(P133, 1, 1/$D$2)</f>
        <v>0.00703604536138681</v>
      </c>
      <c r="R133" s="1" t="n">
        <v>13.7777777777778</v>
      </c>
      <c r="AV133" s="9" t="n">
        <f aca="false">SUM(AW133+AV132)</f>
        <v>5127.61111111111</v>
      </c>
      <c r="AW133" s="1" t="n">
        <v>7.22222222222222</v>
      </c>
      <c r="BH133" s="1" t="n">
        <v>7.22222222222222</v>
      </c>
      <c r="BI133" s="0" t="n">
        <f aca="false">MOD(ROW(BH133)-5,10)=0</f>
        <v>0</v>
      </c>
      <c r="BO133" s="1" t="n">
        <v>7.22222222222222</v>
      </c>
      <c r="BP133" s="0" t="n">
        <f aca="false">BO133*BO134</f>
        <v>133.611111111111</v>
      </c>
      <c r="BU133" s="1" t="n">
        <v>7.22222222222222</v>
      </c>
      <c r="BV133" s="0" t="n">
        <f aca="false">FALSE()</f>
        <v>0</v>
      </c>
      <c r="BW133" s="1" t="n">
        <v>30.3333333333333</v>
      </c>
      <c r="CA133" s="1" t="n">
        <v>33.8333333333333</v>
      </c>
      <c r="CB133" s="1" t="n">
        <v>9</v>
      </c>
      <c r="CC133" s="0" t="n">
        <f aca="false">CA133-$CA$2</f>
        <v>-10.666096281086</v>
      </c>
      <c r="CD133" s="0" t="n">
        <f aca="false">CB133-$CB$2</f>
        <v>-35.8067533652749</v>
      </c>
      <c r="CE133" s="0" t="n">
        <f aca="false">CC133*CD133</f>
        <v>381.918278907124</v>
      </c>
      <c r="CF133" s="0" t="n">
        <f aca="false">CC133*CC133</f>
        <v>113.765609877397</v>
      </c>
      <c r="CG133" s="0" t="n">
        <f aca="false">CD133*CD133</f>
        <v>1282.12358656163</v>
      </c>
      <c r="CJ133" s="1" t="n">
        <v>33.8333333333333</v>
      </c>
      <c r="CK133" s="1" t="n">
        <v>119.111111111111</v>
      </c>
      <c r="CL133" s="0" t="n">
        <f aca="false">CJ133-$CJ$2</f>
        <v>-10.6794695930499</v>
      </c>
      <c r="CM133" s="0" t="n">
        <f aca="false">CK133-$CK$2</f>
        <v>74.3109282121628</v>
      </c>
      <c r="CN133" s="0" t="n">
        <f aca="false">CL133*CM133</f>
        <v>-793.601298273103</v>
      </c>
      <c r="CO133" s="0" t="n">
        <f aca="false">CL133*CL133</f>
        <v>114.051070788876</v>
      </c>
      <c r="CP133" s="0" t="n">
        <f aca="false">CM133*CM133</f>
        <v>5522.11405175321</v>
      </c>
    </row>
    <row r="134" customFormat="false" ht="15" hidden="false" customHeight="false" outlineLevel="0" collapsed="false">
      <c r="A134" s="1" t="n">
        <v>18.5</v>
      </c>
      <c r="N134" s="1" t="n">
        <v>13.8888888888889</v>
      </c>
      <c r="O134" s="0" t="n">
        <f aca="false">RANK(N134, $N$2:$N$489, 1)</f>
        <v>133</v>
      </c>
      <c r="P134" s="0" t="n">
        <f aca="false">(O134-0.5)/$D$6</f>
        <v>0.272073921971253</v>
      </c>
      <c r="Q134" s="0" t="n">
        <f aca="false">_xlfn.GAMMA.INV(P134, 1, 1/$D$2)</f>
        <v>0.00709901775164933</v>
      </c>
      <c r="R134" s="1" t="n">
        <v>13.8888888888889</v>
      </c>
      <c r="AV134" s="9" t="n">
        <f aca="false">SUM(AW134+AV133)</f>
        <v>5146.11111111111</v>
      </c>
      <c r="AW134" s="1" t="n">
        <v>18.5</v>
      </c>
      <c r="BH134" s="1" t="n">
        <v>18.5</v>
      </c>
      <c r="BI134" s="0" t="n">
        <f aca="false">MOD(ROW(BH134)-5,10)=0</f>
        <v>0</v>
      </c>
      <c r="BO134" s="1" t="n">
        <v>18.5</v>
      </c>
      <c r="BP134" s="0" t="n">
        <f aca="false">BO134*BO135</f>
        <v>1359.75</v>
      </c>
      <c r="BU134" s="1" t="n">
        <v>18.5</v>
      </c>
      <c r="BV134" s="0" t="n">
        <f aca="false">TRUE()</f>
        <v>1</v>
      </c>
      <c r="BW134" s="1" t="n">
        <v>3.88888888888889</v>
      </c>
      <c r="CA134" s="1" t="n">
        <v>5.05555555555556</v>
      </c>
      <c r="CB134" s="1" t="n">
        <v>33.8333333333333</v>
      </c>
      <c r="CC134" s="0" t="n">
        <f aca="false">CA134-$CA$2</f>
        <v>-39.4438740588638</v>
      </c>
      <c r="CD134" s="0" t="n">
        <f aca="false">CB134-$CB$2</f>
        <v>-10.9734200319416</v>
      </c>
      <c r="CE134" s="0" t="n">
        <f aca="false">CC134*CD134</f>
        <v>432.834197734918</v>
      </c>
      <c r="CF134" s="0" t="n">
        <f aca="false">CC134*CC134</f>
        <v>1555.81920077151</v>
      </c>
      <c r="CG134" s="0" t="n">
        <f aca="false">CD134*CD134</f>
        <v>120.415947197417</v>
      </c>
      <c r="CJ134" s="1" t="n">
        <v>5.05555555555556</v>
      </c>
      <c r="CK134" s="1" t="n">
        <v>9</v>
      </c>
      <c r="CL134" s="0" t="n">
        <f aca="false">CJ134-$CJ$2</f>
        <v>-39.4572473708276</v>
      </c>
      <c r="CM134" s="0" t="n">
        <f aca="false">CK134-$CK$2</f>
        <v>-35.8001828989483</v>
      </c>
      <c r="CN134" s="0" t="n">
        <f aca="false">CL134*CM134</f>
        <v>1412.57667256468</v>
      </c>
      <c r="CO134" s="0" t="n">
        <f aca="false">CL134*CL134</f>
        <v>1556.87437008268</v>
      </c>
      <c r="CP134" s="0" t="n">
        <f aca="false">CM134*CM134</f>
        <v>1281.65309559815</v>
      </c>
    </row>
    <row r="135" customFormat="false" ht="15" hidden="false" customHeight="false" outlineLevel="0" collapsed="false">
      <c r="A135" s="1" t="n">
        <v>73.5</v>
      </c>
      <c r="N135" s="1" t="n">
        <v>14</v>
      </c>
      <c r="O135" s="0" t="n">
        <f aca="false">RANK(N135, $N$2:$N$489, 1)</f>
        <v>134</v>
      </c>
      <c r="P135" s="0" t="n">
        <f aca="false">(O135-0.5)/$D$6</f>
        <v>0.274127310061602</v>
      </c>
      <c r="Q135" s="0" t="n">
        <f aca="false">_xlfn.GAMMA.INV(P135, 1, 1/$D$2)</f>
        <v>0.00716216803025618</v>
      </c>
      <c r="R135" s="1" t="n">
        <v>14</v>
      </c>
      <c r="AV135" s="9" t="n">
        <f aca="false">SUM(AW135+AV134)</f>
        <v>5219.61111111111</v>
      </c>
      <c r="AW135" s="1" t="n">
        <v>73.5</v>
      </c>
      <c r="BH135" s="1" t="n">
        <v>73.5</v>
      </c>
      <c r="BI135" s="0" t="n">
        <f aca="false">MOD(ROW(BH135)-5,10)=0</f>
        <v>1</v>
      </c>
      <c r="BO135" s="1" t="n">
        <v>73.5</v>
      </c>
      <c r="BP135" s="0" t="n">
        <f aca="false">BO135*BO136</f>
        <v>9702</v>
      </c>
      <c r="BU135" s="1" t="n">
        <v>73.5</v>
      </c>
      <c r="BV135" s="0" t="n">
        <f aca="false">FALSE()</f>
        <v>0</v>
      </c>
      <c r="BW135" s="1" t="n">
        <v>28.6666666666667</v>
      </c>
      <c r="CA135" s="1" t="n">
        <v>7.22222222222222</v>
      </c>
      <c r="CB135" s="1" t="n">
        <v>5.05555555555556</v>
      </c>
      <c r="CC135" s="0" t="n">
        <f aca="false">CA135-$CA$2</f>
        <v>-37.2772073921971</v>
      </c>
      <c r="CD135" s="0" t="n">
        <f aca="false">CB135-$CB$2</f>
        <v>-39.7511978097194</v>
      </c>
      <c r="CE135" s="0" t="n">
        <f aca="false">CC135*CD135</f>
        <v>1481.81364484116</v>
      </c>
      <c r="CF135" s="0" t="n">
        <f aca="false">CC135*CC135</f>
        <v>1389.59019096088</v>
      </c>
      <c r="CG135" s="0" t="n">
        <f aca="false">CD135*CD135</f>
        <v>1580.15772730744</v>
      </c>
      <c r="CJ135" s="1" t="n">
        <v>7.22222222222222</v>
      </c>
      <c r="CK135" s="1" t="n">
        <v>33.8333333333333</v>
      </c>
      <c r="CL135" s="0" t="n">
        <f aca="false">CJ135-$CJ$2</f>
        <v>-37.290580704161</v>
      </c>
      <c r="CM135" s="0" t="n">
        <f aca="false">CK135-$CK$2</f>
        <v>-10.966849565615</v>
      </c>
      <c r="CN135" s="0" t="n">
        <f aca="false">CL135*CM135</f>
        <v>408.960188796959</v>
      </c>
      <c r="CO135" s="0" t="n">
        <f aca="false">CL135*CL135</f>
        <v>1390.58740925354</v>
      </c>
      <c r="CP135" s="0" t="n">
        <f aca="false">CM135*CM135</f>
        <v>120.27178939483</v>
      </c>
    </row>
    <row r="136" customFormat="false" ht="15" hidden="false" customHeight="false" outlineLevel="0" collapsed="false">
      <c r="A136" s="1" t="n">
        <v>132</v>
      </c>
      <c r="N136" s="1" t="n">
        <v>14.0555555555556</v>
      </c>
      <c r="O136" s="0" t="n">
        <f aca="false">RANK(N136, $N$2:$N$489, 1)</f>
        <v>135</v>
      </c>
      <c r="P136" s="0" t="n">
        <f aca="false">(O136-0.5)/$D$6</f>
        <v>0.276180698151951</v>
      </c>
      <c r="Q136" s="0" t="n">
        <f aca="false">_xlfn.GAMMA.INV(P136, 1, 1/$D$2)</f>
        <v>0.00722549720507537</v>
      </c>
      <c r="R136" s="1" t="n">
        <v>14.0555555555556</v>
      </c>
      <c r="AV136" s="9" t="n">
        <f aca="false">SUM(AW136+AV135)</f>
        <v>5351.61111111111</v>
      </c>
      <c r="AW136" s="1" t="n">
        <v>132</v>
      </c>
      <c r="BH136" s="1" t="n">
        <v>132</v>
      </c>
      <c r="BI136" s="0" t="n">
        <f aca="false">MOD(ROW(BH136)-5,10)=0</f>
        <v>0</v>
      </c>
      <c r="BO136" s="1" t="n">
        <v>132</v>
      </c>
      <c r="BP136" s="0" t="n">
        <f aca="false">BO136*BO137</f>
        <v>1056</v>
      </c>
      <c r="BU136" s="1" t="n">
        <v>132</v>
      </c>
      <c r="BV136" s="0" t="n">
        <f aca="false">TRUE()</f>
        <v>1</v>
      </c>
      <c r="BW136" s="1" t="n">
        <v>108.777777777778</v>
      </c>
      <c r="CA136" s="1" t="n">
        <v>18.5</v>
      </c>
      <c r="CB136" s="1" t="n">
        <v>7.22222222222222</v>
      </c>
      <c r="CC136" s="0" t="n">
        <f aca="false">CA136-$CA$2</f>
        <v>-25.9994296144194</v>
      </c>
      <c r="CD136" s="0" t="n">
        <f aca="false">CB136-$CB$2</f>
        <v>-37.5845311430527</v>
      </c>
      <c r="CE136" s="0" t="n">
        <f aca="false">CC136*CD136</f>
        <v>977.176372044752</v>
      </c>
      <c r="CF136" s="0" t="n">
        <f aca="false">CC136*CC136</f>
        <v>675.970340275147</v>
      </c>
      <c r="CG136" s="0" t="n">
        <f aca="false">CD136*CD136</f>
        <v>1412.5969812431</v>
      </c>
      <c r="CJ136" s="1" t="n">
        <v>18.5</v>
      </c>
      <c r="CK136" s="1" t="n">
        <v>5.05555555555556</v>
      </c>
      <c r="CL136" s="0" t="n">
        <f aca="false">CJ136-$CJ$2</f>
        <v>-26.0128029263832</v>
      </c>
      <c r="CM136" s="0" t="n">
        <f aca="false">CK136-$CK$2</f>
        <v>-39.7446273433928</v>
      </c>
      <c r="CN136" s="0" t="n">
        <f aca="false">CL136*CM136</f>
        <v>1033.86915846622</v>
      </c>
      <c r="CO136" s="0" t="n">
        <f aca="false">CL136*CL136</f>
        <v>676.66591608685</v>
      </c>
      <c r="CP136" s="0" t="n">
        <f aca="false">CM136*CM136</f>
        <v>1579.63540266517</v>
      </c>
    </row>
    <row r="137" customFormat="false" ht="15" hidden="false" customHeight="false" outlineLevel="0" collapsed="false">
      <c r="A137" s="1" t="n">
        <v>8</v>
      </c>
      <c r="N137" s="1" t="n">
        <v>14.0555555555556</v>
      </c>
      <c r="O137" s="0" t="n">
        <f aca="false">RANK(N137, $N$2:$N$489, 1)</f>
        <v>135</v>
      </c>
      <c r="P137" s="0" t="n">
        <f aca="false">(O137-0.5)/$D$6</f>
        <v>0.276180698151951</v>
      </c>
      <c r="Q137" s="0" t="n">
        <f aca="false">_xlfn.GAMMA.INV(P137, 1, 1/$D$2)</f>
        <v>0.00722549720507537</v>
      </c>
      <c r="R137" s="1" t="n">
        <v>14.0555555555556</v>
      </c>
      <c r="AV137" s="9" t="n">
        <f aca="false">SUM(AW137+AV136)</f>
        <v>5359.61111111111</v>
      </c>
      <c r="AW137" s="1" t="n">
        <v>8</v>
      </c>
      <c r="BH137" s="1" t="n">
        <v>8</v>
      </c>
      <c r="BI137" s="0" t="n">
        <f aca="false">MOD(ROW(BH137)-5,10)=0</f>
        <v>0</v>
      </c>
      <c r="BO137" s="1" t="n">
        <v>8</v>
      </c>
      <c r="BP137" s="0" t="n">
        <f aca="false">BO137*BO138</f>
        <v>48.8888888888889</v>
      </c>
      <c r="BU137" s="1" t="n">
        <v>8</v>
      </c>
      <c r="BV137" s="0" t="n">
        <f aca="false">FALSE()</f>
        <v>0</v>
      </c>
      <c r="BW137" s="1" t="n">
        <v>31.6666666666667</v>
      </c>
      <c r="CA137" s="1" t="n">
        <v>73.5</v>
      </c>
      <c r="CB137" s="1" t="n">
        <v>18.5</v>
      </c>
      <c r="CC137" s="0" t="n">
        <f aca="false">CA137-$CA$2</f>
        <v>29.0005703855806</v>
      </c>
      <c r="CD137" s="0" t="n">
        <f aca="false">CB137-$CB$2</f>
        <v>-26.3067533652749</v>
      </c>
      <c r="CE137" s="0" t="n">
        <f aca="false">CC137*CD137</f>
        <v>-762.910852585766</v>
      </c>
      <c r="CF137" s="0" t="n">
        <f aca="false">CC137*CC137</f>
        <v>841.033082689017</v>
      </c>
      <c r="CG137" s="0" t="n">
        <f aca="false">CD137*CD137</f>
        <v>692.045272621404</v>
      </c>
      <c r="CJ137" s="1" t="n">
        <v>73.5</v>
      </c>
      <c r="CK137" s="1" t="n">
        <v>7.22222222222222</v>
      </c>
      <c r="CL137" s="0" t="n">
        <f aca="false">CJ137-$CJ$2</f>
        <v>28.9871970736168</v>
      </c>
      <c r="CM137" s="0" t="n">
        <f aca="false">CK137-$CK$2</f>
        <v>-37.5779606767261</v>
      </c>
      <c r="CN137" s="0" t="n">
        <f aca="false">CL137*CM137</f>
        <v>-1089.27975176088</v>
      </c>
      <c r="CO137" s="0" t="n">
        <f aca="false">CL137*CL137</f>
        <v>840.257594184699</v>
      </c>
      <c r="CP137" s="0" t="n">
        <f aca="false">CM137*CM137</f>
        <v>1412.10312862157</v>
      </c>
    </row>
    <row r="138" customFormat="false" ht="15" hidden="false" customHeight="false" outlineLevel="0" collapsed="false">
      <c r="A138" s="1" t="n">
        <v>6.11111111111111</v>
      </c>
      <c r="N138" s="1" t="n">
        <v>14.0555555555556</v>
      </c>
      <c r="O138" s="0" t="n">
        <f aca="false">RANK(N138, $N$2:$N$489, 1)</f>
        <v>137</v>
      </c>
      <c r="P138" s="0" t="n">
        <f aca="false">(O138-0.5)/$D$6</f>
        <v>0.280287474332649</v>
      </c>
      <c r="Q138" s="0" t="n">
        <f aca="false">_xlfn.GAMMA.INV(P138, 1, 1/$D$2)</f>
        <v>0.00735269631786961</v>
      </c>
      <c r="R138" s="1" t="n">
        <v>14.0555555555556</v>
      </c>
      <c r="AV138" s="9" t="n">
        <f aca="false">SUM(AW138+AV137)</f>
        <v>5365.72222222222</v>
      </c>
      <c r="AW138" s="1" t="n">
        <v>6.11111111111111</v>
      </c>
      <c r="BH138" s="1" t="n">
        <v>6.11111111111111</v>
      </c>
      <c r="BI138" s="0" t="n">
        <f aca="false">MOD(ROW(BH138)-5,10)=0</f>
        <v>0</v>
      </c>
      <c r="BO138" s="1" t="n">
        <v>6.11111111111111</v>
      </c>
      <c r="BP138" s="0" t="n">
        <f aca="false">BO138*BO139</f>
        <v>97.0987654320988</v>
      </c>
      <c r="BU138" s="1" t="n">
        <v>6.11111111111111</v>
      </c>
      <c r="BV138" s="0" t="n">
        <f aca="false">TRUE()</f>
        <v>1</v>
      </c>
      <c r="BW138" s="1" t="n">
        <v>45.3333333333333</v>
      </c>
      <c r="CA138" s="1" t="n">
        <v>132</v>
      </c>
      <c r="CB138" s="1" t="n">
        <v>73.5</v>
      </c>
      <c r="CC138" s="0" t="n">
        <f aca="false">CA138-$CA$2</f>
        <v>87.5005703855806</v>
      </c>
      <c r="CD138" s="0" t="n">
        <f aca="false">CB138-$CB$2</f>
        <v>28.6932466347251</v>
      </c>
      <c r="CE138" s="0" t="n">
        <f aca="false">CC138*CD138</f>
        <v>2510.67544675259</v>
      </c>
      <c r="CF138" s="0" t="n">
        <f aca="false">CC138*CC138</f>
        <v>7656.34981780195</v>
      </c>
      <c r="CG138" s="0" t="n">
        <f aca="false">CD138*CD138</f>
        <v>823.302402441161</v>
      </c>
      <c r="CJ138" s="1" t="n">
        <v>132</v>
      </c>
      <c r="CK138" s="1" t="n">
        <v>18.5</v>
      </c>
      <c r="CL138" s="0" t="n">
        <f aca="false">CJ138-$CJ$2</f>
        <v>87.4871970736168</v>
      </c>
      <c r="CM138" s="0" t="n">
        <f aca="false">CK138-$CK$2</f>
        <v>-26.3001828989483</v>
      </c>
      <c r="CN138" s="0" t="n">
        <f aca="false">CL138*CM138</f>
        <v>-2300.92928435246</v>
      </c>
      <c r="CO138" s="0" t="n">
        <f aca="false">CL138*CL138</f>
        <v>7654.00965179787</v>
      </c>
      <c r="CP138" s="0" t="n">
        <f aca="false">CM138*CM138</f>
        <v>691.699620518135</v>
      </c>
    </row>
    <row r="139" customFormat="false" ht="15" hidden="false" customHeight="false" outlineLevel="0" collapsed="false">
      <c r="A139" s="1" t="n">
        <v>15.8888888888889</v>
      </c>
      <c r="N139" s="1" t="n">
        <v>14.3333333333333</v>
      </c>
      <c r="O139" s="0" t="n">
        <f aca="false">RANK(N139, $N$2:$N$489, 1)</f>
        <v>138</v>
      </c>
      <c r="P139" s="0" t="n">
        <f aca="false">(O139-0.5)/$D$6</f>
        <v>0.282340862422998</v>
      </c>
      <c r="Q139" s="0" t="n">
        <f aca="false">_xlfn.GAMMA.INV(P139, 1, 1/$D$2)</f>
        <v>0.00741656831492264</v>
      </c>
      <c r="R139" s="1" t="n">
        <v>14.3333333333333</v>
      </c>
      <c r="AV139" s="9" t="n">
        <f aca="false">SUM(AW139+AV138)</f>
        <v>5381.61111111111</v>
      </c>
      <c r="AW139" s="1" t="n">
        <v>15.8888888888889</v>
      </c>
      <c r="BH139" s="1" t="n">
        <v>15.8888888888889</v>
      </c>
      <c r="BI139" s="0" t="n">
        <f aca="false">MOD(ROW(BH139)-5,10)=0</f>
        <v>0</v>
      </c>
      <c r="BO139" s="1" t="n">
        <v>15.8888888888889</v>
      </c>
      <c r="BP139" s="0" t="n">
        <f aca="false">BO139*BO140</f>
        <v>1316.12962962963</v>
      </c>
      <c r="BU139" s="1" t="n">
        <v>15.8888888888889</v>
      </c>
      <c r="BV139" s="0" t="n">
        <f aca="false">FALSE()</f>
        <v>0</v>
      </c>
      <c r="BW139" s="1" t="n">
        <v>13</v>
      </c>
      <c r="CA139" s="1" t="n">
        <v>8</v>
      </c>
      <c r="CB139" s="1" t="n">
        <v>132</v>
      </c>
      <c r="CC139" s="0" t="n">
        <f aca="false">CA139-$CA$2</f>
        <v>-36.4994296144194</v>
      </c>
      <c r="CD139" s="0" t="n">
        <f aca="false">CB139-$CB$2</f>
        <v>87.1932466347251</v>
      </c>
      <c r="CE139" s="0" t="n">
        <f aca="false">CC139*CD139</f>
        <v>-3182.50376839685</v>
      </c>
      <c r="CF139" s="0" t="n">
        <f aca="false">CC139*CC139</f>
        <v>1332.20836217795</v>
      </c>
      <c r="CG139" s="0" t="n">
        <f aca="false">CD139*CD139</f>
        <v>7602.66225870399</v>
      </c>
      <c r="CJ139" s="1" t="n">
        <v>8</v>
      </c>
      <c r="CK139" s="1" t="n">
        <v>73.5</v>
      </c>
      <c r="CL139" s="0" t="n">
        <f aca="false">CJ139-$CJ$2</f>
        <v>-36.5128029263832</v>
      </c>
      <c r="CM139" s="0" t="n">
        <f aca="false">CK139-$CK$2</f>
        <v>28.6998171010517</v>
      </c>
      <c r="CN139" s="0" t="n">
        <f aca="false">CL139*CM139</f>
        <v>-1047.91076583394</v>
      </c>
      <c r="CO139" s="0" t="n">
        <f aca="false">CL139*CL139</f>
        <v>1333.1847775409</v>
      </c>
      <c r="CP139" s="0" t="n">
        <f aca="false">CM139*CM139</f>
        <v>823.679501633817</v>
      </c>
    </row>
    <row r="140" customFormat="false" ht="15" hidden="false" customHeight="false" outlineLevel="0" collapsed="false">
      <c r="A140" s="1" t="n">
        <v>82.8333333333334</v>
      </c>
      <c r="N140" s="1" t="n">
        <v>14.6666666666667</v>
      </c>
      <c r="O140" s="0" t="n">
        <f aca="false">RANK(N140, $N$2:$N$489, 1)</f>
        <v>139</v>
      </c>
      <c r="P140" s="0" t="n">
        <f aca="false">(O140-0.5)/$D$6</f>
        <v>0.284394250513347</v>
      </c>
      <c r="Q140" s="0" t="n">
        <f aca="false">_xlfn.GAMMA.INV(P140, 1, 1/$D$2)</f>
        <v>0.00748062332654395</v>
      </c>
      <c r="R140" s="1" t="n">
        <v>14.6666666666667</v>
      </c>
      <c r="AV140" s="9" t="n">
        <f aca="false">SUM(AW140+AV139)</f>
        <v>5464.44444444445</v>
      </c>
      <c r="AW140" s="1" t="n">
        <v>82.8333333333334</v>
      </c>
      <c r="BH140" s="1" t="n">
        <v>82.8333333333334</v>
      </c>
      <c r="BI140" s="0" t="n">
        <f aca="false">MOD(ROW(BH140)-5,10)=0</f>
        <v>0</v>
      </c>
      <c r="BO140" s="1" t="n">
        <v>82.8333333333334</v>
      </c>
      <c r="BP140" s="0" t="n">
        <f aca="false">BO140*BO141</f>
        <v>8025.62962962963</v>
      </c>
      <c r="BU140" s="1" t="n">
        <v>82.8333333333334</v>
      </c>
      <c r="BV140" s="0" t="n">
        <f aca="false">TRUE()</f>
        <v>1</v>
      </c>
      <c r="BW140" s="1" t="n">
        <v>136.277777777778</v>
      </c>
      <c r="CA140" s="1" t="n">
        <v>6.11111111111111</v>
      </c>
      <c r="CB140" s="1" t="n">
        <v>8</v>
      </c>
      <c r="CC140" s="0" t="n">
        <f aca="false">CA140-$CA$2</f>
        <v>-38.3883185033082</v>
      </c>
      <c r="CD140" s="0" t="n">
        <f aca="false">CB140-$CB$2</f>
        <v>-36.8067533652749</v>
      </c>
      <c r="CE140" s="0" t="n">
        <f aca="false">CC140*CD140</f>
        <v>1412.94937125889</v>
      </c>
      <c r="CF140" s="0" t="n">
        <f aca="false">CC140*CC140</f>
        <v>1473.66299751144</v>
      </c>
      <c r="CG140" s="0" t="n">
        <f aca="false">CD140*CD140</f>
        <v>1354.73709329218</v>
      </c>
      <c r="CJ140" s="1" t="n">
        <v>6.11111111111111</v>
      </c>
      <c r="CK140" s="1" t="n">
        <v>132</v>
      </c>
      <c r="CL140" s="0" t="n">
        <f aca="false">CJ140-$CJ$2</f>
        <v>-38.4016918152721</v>
      </c>
      <c r="CM140" s="0" t="n">
        <f aca="false">CK140-$CK$2</f>
        <v>87.1998171010516</v>
      </c>
      <c r="CN140" s="0" t="n">
        <f aca="false">CL140*CM140</f>
        <v>-3348.62050266268</v>
      </c>
      <c r="CO140" s="0" t="n">
        <f aca="false">CL140*CL140</f>
        <v>1474.68993427513</v>
      </c>
      <c r="CP140" s="0" t="n">
        <f aca="false">CM140*CM140</f>
        <v>7603.80810245686</v>
      </c>
    </row>
    <row r="141" customFormat="false" ht="15" hidden="false" customHeight="false" outlineLevel="0" collapsed="false">
      <c r="A141" s="1" t="n">
        <v>96.8888888888889</v>
      </c>
      <c r="N141" s="1" t="n">
        <v>14.6666666666667</v>
      </c>
      <c r="O141" s="0" t="n">
        <f aca="false">RANK(N141, $N$2:$N$489, 1)</f>
        <v>139</v>
      </c>
      <c r="P141" s="0" t="n">
        <f aca="false">(O141-0.5)/$D$6</f>
        <v>0.284394250513347</v>
      </c>
      <c r="Q141" s="0" t="n">
        <f aca="false">_xlfn.GAMMA.INV(P141, 1, 1/$D$2)</f>
        <v>0.00748062332654395</v>
      </c>
      <c r="R141" s="1" t="n">
        <v>14.6666666666667</v>
      </c>
      <c r="AV141" s="9" t="n">
        <f aca="false">SUM(AW141+AV140)</f>
        <v>5561.33333333333</v>
      </c>
      <c r="AW141" s="1" t="n">
        <v>96.8888888888889</v>
      </c>
      <c r="BH141" s="1" t="n">
        <v>96.8888888888889</v>
      </c>
      <c r="BI141" s="0" t="n">
        <f aca="false">MOD(ROW(BH141)-5,10)=0</f>
        <v>0</v>
      </c>
      <c r="BO141" s="1" t="n">
        <v>96.8888888888889</v>
      </c>
      <c r="BP141" s="0" t="n">
        <f aca="false">BO141*BO142</f>
        <v>1345.67901234568</v>
      </c>
      <c r="BU141" s="1" t="n">
        <v>96.8888888888889</v>
      </c>
      <c r="BV141" s="0" t="n">
        <f aca="false">FALSE()</f>
        <v>0</v>
      </c>
      <c r="BW141" s="1" t="n">
        <v>11.3333333333333</v>
      </c>
      <c r="CA141" s="1" t="n">
        <v>15.8888888888889</v>
      </c>
      <c r="CB141" s="1" t="n">
        <v>6.11111111111111</v>
      </c>
      <c r="CC141" s="0" t="n">
        <f aca="false">CA141-$CA$2</f>
        <v>-28.6105407255305</v>
      </c>
      <c r="CD141" s="0" t="n">
        <f aca="false">CB141-$CB$2</f>
        <v>-38.6956422541638</v>
      </c>
      <c r="CE141" s="0" t="n">
        <f aca="false">CC141*CD141</f>
        <v>1107.10324861331</v>
      </c>
      <c r="CF141" s="0" t="n">
        <f aca="false">CC141*CC141</f>
        <v>818.563040607238</v>
      </c>
      <c r="CG141" s="0" t="n">
        <f aca="false">CD141*CD141</f>
        <v>1497.35272946223</v>
      </c>
      <c r="CJ141" s="1" t="n">
        <v>15.8888888888889</v>
      </c>
      <c r="CK141" s="1" t="n">
        <v>8</v>
      </c>
      <c r="CL141" s="0" t="n">
        <f aca="false">CJ141-$CJ$2</f>
        <v>-28.6239140374943</v>
      </c>
      <c r="CM141" s="0" t="n">
        <f aca="false">CK141-$CK$2</f>
        <v>-36.8001828989483</v>
      </c>
      <c r="CN141" s="0" t="n">
        <f aca="false">CL141*CM141</f>
        <v>1053.36527186357</v>
      </c>
      <c r="CO141" s="0" t="n">
        <f aca="false">CL141*CL141</f>
        <v>819.328454825863</v>
      </c>
      <c r="CP141" s="0" t="n">
        <f aca="false">CM141*CM141</f>
        <v>1354.25346139605</v>
      </c>
    </row>
    <row r="142" customFormat="false" ht="15" hidden="false" customHeight="false" outlineLevel="0" collapsed="false">
      <c r="A142" s="1" t="n">
        <v>13.8888888888889</v>
      </c>
      <c r="N142" s="1" t="n">
        <v>14.6666666666667</v>
      </c>
      <c r="O142" s="0" t="n">
        <f aca="false">RANK(N142, $N$2:$N$489, 1)</f>
        <v>139</v>
      </c>
      <c r="P142" s="0" t="n">
        <f aca="false">(O142-0.5)/$D$6</f>
        <v>0.284394250513347</v>
      </c>
      <c r="Q142" s="0" t="n">
        <f aca="false">_xlfn.GAMMA.INV(P142, 1, 1/$D$2)</f>
        <v>0.00748062332654395</v>
      </c>
      <c r="R142" s="1" t="n">
        <v>14.6666666666667</v>
      </c>
      <c r="AV142" s="9" t="n">
        <f aca="false">SUM(AW142+AV141)</f>
        <v>5575.22222222222</v>
      </c>
      <c r="AW142" s="1" t="n">
        <v>13.8888888888889</v>
      </c>
      <c r="BH142" s="1" t="n">
        <v>13.8888888888889</v>
      </c>
      <c r="BI142" s="0" t="n">
        <f aca="false">MOD(ROW(BH142)-5,10)=0</f>
        <v>0</v>
      </c>
      <c r="BO142" s="1" t="n">
        <v>13.8888888888889</v>
      </c>
      <c r="BP142" s="0" t="n">
        <f aca="false">BO142*BO143</f>
        <v>472.222222222222</v>
      </c>
      <c r="BU142" s="1" t="n">
        <v>13.8888888888889</v>
      </c>
      <c r="BV142" s="0" t="n">
        <f aca="false">TRUE()</f>
        <v>1</v>
      </c>
      <c r="BW142" s="1" t="n">
        <v>46</v>
      </c>
      <c r="CA142" s="1" t="n">
        <v>82.8333333333334</v>
      </c>
      <c r="CB142" s="1" t="n">
        <v>15.8888888888889</v>
      </c>
      <c r="CC142" s="0" t="n">
        <f aca="false">CA142-$CA$2</f>
        <v>38.333903718914</v>
      </c>
      <c r="CD142" s="0" t="n">
        <f aca="false">CB142-$CB$2</f>
        <v>-28.917864476386</v>
      </c>
      <c r="CE142" s="0" t="n">
        <f aca="false">CC142*CD142</f>
        <v>-1108.53463259439</v>
      </c>
      <c r="CF142" s="0" t="n">
        <f aca="false">CC142*CC142</f>
        <v>1469.48817433097</v>
      </c>
      <c r="CG142" s="0" t="n">
        <f aca="false">CD142*CD142</f>
        <v>836.24288587463</v>
      </c>
      <c r="CJ142" s="1" t="n">
        <v>82.8333333333334</v>
      </c>
      <c r="CK142" s="1" t="n">
        <v>6.11111111111111</v>
      </c>
      <c r="CL142" s="0" t="n">
        <f aca="false">CJ142-$CJ$2</f>
        <v>38.3205304069502</v>
      </c>
      <c r="CM142" s="0" t="n">
        <f aca="false">CK142-$CK$2</f>
        <v>-38.6890717878372</v>
      </c>
      <c r="CN142" s="0" t="n">
        <f aca="false">CL142*CM142</f>
        <v>-1482.58575186249</v>
      </c>
      <c r="CO142" s="0" t="n">
        <f aca="false">CL142*CL142</f>
        <v>1468.46305066999</v>
      </c>
      <c r="CP142" s="0" t="n">
        <f aca="false">CM142*CM142</f>
        <v>1496.84427580442</v>
      </c>
    </row>
    <row r="143" customFormat="false" ht="15" hidden="false" customHeight="false" outlineLevel="0" collapsed="false">
      <c r="A143" s="1" t="n">
        <v>34</v>
      </c>
      <c r="N143" s="1" t="n">
        <v>14.7777777777778</v>
      </c>
      <c r="O143" s="0" t="n">
        <f aca="false">RANK(N143, $N$2:$N$489, 1)</f>
        <v>142</v>
      </c>
      <c r="P143" s="0" t="n">
        <f aca="false">(O143-0.5)/$D$6</f>
        <v>0.290554414784394</v>
      </c>
      <c r="Q143" s="0" t="n">
        <f aca="false">_xlfn.GAMMA.INV(P143, 1, 1/$D$2)</f>
        <v>0.00767389701249033</v>
      </c>
      <c r="R143" s="1" t="n">
        <v>14.7777777777778</v>
      </c>
      <c r="AV143" s="9" t="n">
        <f aca="false">SUM(AW143+AV142)</f>
        <v>5609.22222222222</v>
      </c>
      <c r="AW143" s="1" t="n">
        <v>34</v>
      </c>
      <c r="BH143" s="1" t="n">
        <v>34</v>
      </c>
      <c r="BI143" s="0" t="n">
        <f aca="false">MOD(ROW(BH143)-5,10)=0</f>
        <v>0</v>
      </c>
      <c r="BO143" s="1" t="n">
        <v>34</v>
      </c>
      <c r="BP143" s="0" t="n">
        <f aca="false">BO143*BO144</f>
        <v>544</v>
      </c>
      <c r="BU143" s="1" t="n">
        <v>34</v>
      </c>
      <c r="BV143" s="0" t="n">
        <f aca="false">FALSE()</f>
        <v>0</v>
      </c>
      <c r="BW143" s="1" t="n">
        <v>34.1666666666667</v>
      </c>
      <c r="CA143" s="1" t="n">
        <v>96.8888888888889</v>
      </c>
      <c r="CB143" s="1" t="n">
        <v>82.8333333333334</v>
      </c>
      <c r="CC143" s="0" t="n">
        <f aca="false">CA143-$CA$2</f>
        <v>52.3894592744695</v>
      </c>
      <c r="CD143" s="0" t="n">
        <f aca="false">CB143-$CB$2</f>
        <v>38.0265799680584</v>
      </c>
      <c r="CE143" s="0" t="n">
        <f aca="false">CC143*CD143</f>
        <v>1992.19196258395</v>
      </c>
      <c r="CF143" s="0" t="n">
        <f aca="false">CC143*CC143</f>
        <v>2744.6554430713</v>
      </c>
      <c r="CG143" s="0" t="n">
        <f aca="false">CD143*CD143</f>
        <v>1446.02078406714</v>
      </c>
      <c r="CJ143" s="1" t="n">
        <v>96.8888888888889</v>
      </c>
      <c r="CK143" s="1" t="n">
        <v>15.8888888888889</v>
      </c>
      <c r="CL143" s="0" t="n">
        <f aca="false">CJ143-$CJ$2</f>
        <v>52.3760859625057</v>
      </c>
      <c r="CM143" s="0" t="n">
        <f aca="false">CK143-$CK$2</f>
        <v>-28.9112940100594</v>
      </c>
      <c r="CN143" s="0" t="n">
        <f aca="false">CL143*CM143</f>
        <v>-1514.26042035815</v>
      </c>
      <c r="CO143" s="0" t="n">
        <f aca="false">CL143*CL143</f>
        <v>2743.25438075179</v>
      </c>
      <c r="CP143" s="0" t="n">
        <f aca="false">CM143*CM143</f>
        <v>835.8629213361</v>
      </c>
    </row>
    <row r="144" customFormat="false" ht="15" hidden="false" customHeight="false" outlineLevel="0" collapsed="false">
      <c r="A144" s="1" t="n">
        <v>16</v>
      </c>
      <c r="N144" s="1" t="n">
        <v>15</v>
      </c>
      <c r="O144" s="0" t="n">
        <f aca="false">RANK(N144, $N$2:$N$489, 1)</f>
        <v>143</v>
      </c>
      <c r="P144" s="0" t="n">
        <f aca="false">(O144-0.5)/$D$6</f>
        <v>0.292607802874743</v>
      </c>
      <c r="Q144" s="0" t="n">
        <f aca="false">_xlfn.GAMMA.INV(P144, 1, 1/$D$2)</f>
        <v>0.00773869469194702</v>
      </c>
      <c r="R144" s="1" t="n">
        <v>15</v>
      </c>
      <c r="AV144" s="9" t="n">
        <f aca="false">SUM(AW144+AV143)</f>
        <v>5625.22222222222</v>
      </c>
      <c r="AW144" s="1" t="n">
        <v>16</v>
      </c>
      <c r="BH144" s="1" t="n">
        <v>16</v>
      </c>
      <c r="BI144" s="0" t="n">
        <f aca="false">MOD(ROW(BH144)-5,10)=0</f>
        <v>0</v>
      </c>
      <c r="BO144" s="1" t="n">
        <v>16</v>
      </c>
      <c r="BP144" s="0" t="n">
        <f aca="false">BO144*BO145</f>
        <v>256</v>
      </c>
      <c r="BU144" s="1" t="n">
        <v>16</v>
      </c>
      <c r="BV144" s="0" t="n">
        <f aca="false">TRUE()</f>
        <v>1</v>
      </c>
      <c r="BW144" s="1" t="n">
        <v>84.4444444444444</v>
      </c>
      <c r="CA144" s="1" t="n">
        <v>13.8888888888889</v>
      </c>
      <c r="CB144" s="1" t="n">
        <v>96.8888888888889</v>
      </c>
      <c r="CC144" s="0" t="n">
        <f aca="false">CA144-$CA$2</f>
        <v>-30.6105407255305</v>
      </c>
      <c r="CD144" s="0" t="n">
        <f aca="false">CB144-$CB$2</f>
        <v>52.0821355236139</v>
      </c>
      <c r="CE144" s="0" t="n">
        <f aca="false">CC144*CD144</f>
        <v>-1594.26233051818</v>
      </c>
      <c r="CF144" s="0" t="n">
        <f aca="false">CC144*CC144</f>
        <v>937.00520350936</v>
      </c>
      <c r="CG144" s="0" t="n">
        <f aca="false">CD144*CD144</f>
        <v>2712.54884070009</v>
      </c>
      <c r="CJ144" s="1" t="n">
        <v>13.8888888888889</v>
      </c>
      <c r="CK144" s="1" t="n">
        <v>82.8333333333334</v>
      </c>
      <c r="CL144" s="0" t="n">
        <f aca="false">CJ144-$CJ$2</f>
        <v>-30.6239140374943</v>
      </c>
      <c r="CM144" s="0" t="n">
        <f aca="false">CK144-$CK$2</f>
        <v>38.033150434385</v>
      </c>
      <c r="CN144" s="0" t="n">
        <f aca="false">CL144*CM144</f>
        <v>-1164.7239294777</v>
      </c>
      <c r="CO144" s="0" t="n">
        <f aca="false">CL144*CL144</f>
        <v>937.82411097584</v>
      </c>
      <c r="CP144" s="0" t="n">
        <f aca="false">CM144*CM144</f>
        <v>1446.52053196456</v>
      </c>
    </row>
    <row r="145" customFormat="false" ht="15" hidden="false" customHeight="false" outlineLevel="0" collapsed="false">
      <c r="A145" s="1" t="n">
        <v>16</v>
      </c>
      <c r="N145" s="1" t="n">
        <v>15.1111111111111</v>
      </c>
      <c r="O145" s="0" t="n">
        <f aca="false">RANK(N145, $N$2:$N$489, 1)</f>
        <v>144</v>
      </c>
      <c r="P145" s="0" t="n">
        <f aca="false">(O145-0.5)/$D$6</f>
        <v>0.294661190965092</v>
      </c>
      <c r="Q145" s="0" t="n">
        <f aca="false">_xlfn.GAMMA.INV(P145, 1, 1/$D$2)</f>
        <v>0.00780368073701587</v>
      </c>
      <c r="R145" s="1" t="n">
        <v>15.1111111111111</v>
      </c>
      <c r="AV145" s="9" t="n">
        <f aca="false">SUM(AW145+AV144)</f>
        <v>5641.22222222222</v>
      </c>
      <c r="AW145" s="1" t="n">
        <v>16</v>
      </c>
      <c r="BH145" s="1" t="n">
        <v>16</v>
      </c>
      <c r="BI145" s="0" t="n">
        <f aca="false">MOD(ROW(BH145)-5,10)=0</f>
        <v>1</v>
      </c>
      <c r="BO145" s="1" t="n">
        <v>16</v>
      </c>
      <c r="BP145" s="0" t="n">
        <f aca="false">BO145*BO146</f>
        <v>192.888888888889</v>
      </c>
      <c r="BU145" s="1" t="n">
        <v>16</v>
      </c>
      <c r="BV145" s="0" t="n">
        <f aca="false">FALSE()</f>
        <v>0</v>
      </c>
      <c r="BW145" s="1" t="n">
        <v>31.7777777777778</v>
      </c>
      <c r="CA145" s="1" t="n">
        <v>34</v>
      </c>
      <c r="CB145" s="1" t="n">
        <v>13.8888888888889</v>
      </c>
      <c r="CC145" s="0" t="n">
        <f aca="false">CA145-$CA$2</f>
        <v>-10.4994296144194</v>
      </c>
      <c r="CD145" s="0" t="n">
        <f aca="false">CB145-$CB$2</f>
        <v>-30.917864476386</v>
      </c>
      <c r="CE145" s="0" t="n">
        <f aca="false">CC145*CD145</f>
        <v>324.619941897972</v>
      </c>
      <c r="CF145" s="0" t="n">
        <f aca="false">CC145*CC145</f>
        <v>110.238022228146</v>
      </c>
      <c r="CG145" s="0" t="n">
        <f aca="false">CD145*CD145</f>
        <v>955.914343780174</v>
      </c>
      <c r="CJ145" s="1" t="n">
        <v>34</v>
      </c>
      <c r="CK145" s="1" t="n">
        <v>96.8888888888889</v>
      </c>
      <c r="CL145" s="0" t="n">
        <f aca="false">CJ145-$CJ$2</f>
        <v>-10.5128029263832</v>
      </c>
      <c r="CM145" s="0" t="n">
        <f aca="false">CK145-$CK$2</f>
        <v>52.0887059899405</v>
      </c>
      <c r="CN145" s="0" t="n">
        <f aca="false">CL145*CM145</f>
        <v>-547.59830076256</v>
      </c>
      <c r="CO145" s="0" t="n">
        <f aca="false">CL145*CL145</f>
        <v>110.519025368971</v>
      </c>
      <c r="CP145" s="0" t="n">
        <f aca="false">CM145*CM145</f>
        <v>2713.23329170647</v>
      </c>
    </row>
    <row r="146" customFormat="false" ht="15" hidden="false" customHeight="false" outlineLevel="0" collapsed="false">
      <c r="A146" s="1" t="n">
        <v>12.0555555555556</v>
      </c>
      <c r="N146" s="1" t="n">
        <v>15.1111111111111</v>
      </c>
      <c r="O146" s="0" t="n">
        <f aca="false">RANK(N146, $N$2:$N$489, 1)</f>
        <v>144</v>
      </c>
      <c r="P146" s="0" t="n">
        <f aca="false">(O146-0.5)/$D$6</f>
        <v>0.294661190965092</v>
      </c>
      <c r="Q146" s="0" t="n">
        <f aca="false">_xlfn.GAMMA.INV(P146, 1, 1/$D$2)</f>
        <v>0.00780368073701587</v>
      </c>
      <c r="R146" s="1" t="n">
        <v>15.1111111111111</v>
      </c>
      <c r="AV146" s="9" t="n">
        <f aca="false">SUM(AW146+AV145)</f>
        <v>5653.27777777778</v>
      </c>
      <c r="AW146" s="1" t="n">
        <v>12.0555555555556</v>
      </c>
      <c r="BH146" s="1" t="n">
        <v>12.0555555555556</v>
      </c>
      <c r="BI146" s="0" t="n">
        <f aca="false">MOD(ROW(BH146)-5,10)=0</f>
        <v>0</v>
      </c>
      <c r="BO146" s="1" t="n">
        <v>12.0555555555556</v>
      </c>
      <c r="BP146" s="0" t="n">
        <f aca="false">BO146*BO147</f>
        <v>322.151234567901</v>
      </c>
      <c r="BU146" s="1" t="n">
        <v>12.0555555555556</v>
      </c>
      <c r="BV146" s="0" t="n">
        <f aca="false">TRUE()</f>
        <v>1</v>
      </c>
      <c r="BW146" s="1" t="n">
        <v>281</v>
      </c>
      <c r="CA146" s="1" t="n">
        <v>16</v>
      </c>
      <c r="CB146" s="1" t="n">
        <v>34</v>
      </c>
      <c r="CC146" s="0" t="n">
        <f aca="false">CA146-$CA$2</f>
        <v>-28.4994296144194</v>
      </c>
      <c r="CD146" s="0" t="n">
        <f aca="false">CB146-$CB$2</f>
        <v>-10.8067533652749</v>
      </c>
      <c r="CE146" s="0" t="n">
        <f aca="false">CC146*CD146</f>
        <v>307.986306894043</v>
      </c>
      <c r="CF146" s="0" t="n">
        <f aca="false">CC146*CC146</f>
        <v>812.217488347243</v>
      </c>
      <c r="CG146" s="0" t="n">
        <f aca="false">CD146*CD146</f>
        <v>116.785918297881</v>
      </c>
      <c r="CJ146" s="1" t="n">
        <v>16</v>
      </c>
      <c r="CK146" s="1" t="n">
        <v>13.8888888888889</v>
      </c>
      <c r="CL146" s="0" t="n">
        <f aca="false">CJ146-$CJ$2</f>
        <v>-28.5128029263832</v>
      </c>
      <c r="CM146" s="0" t="n">
        <f aca="false">CK146-$CK$2</f>
        <v>-30.9112940100595</v>
      </c>
      <c r="CN146" s="0" t="n">
        <f aca="false">CL146*CM146</f>
        <v>881.367634308314</v>
      </c>
      <c r="CO146" s="0" t="n">
        <f aca="false">CL146*CL146</f>
        <v>812.979930718766</v>
      </c>
      <c r="CP146" s="0" t="n">
        <f aca="false">CM146*CM146</f>
        <v>955.508097376337</v>
      </c>
    </row>
    <row r="147" customFormat="false" ht="15" hidden="false" customHeight="false" outlineLevel="0" collapsed="false">
      <c r="A147" s="1" t="n">
        <v>26.7222222222222</v>
      </c>
      <c r="N147" s="1" t="n">
        <v>15.1111111111111</v>
      </c>
      <c r="O147" s="0" t="n">
        <f aca="false">RANK(N147, $N$2:$N$489, 1)</f>
        <v>144</v>
      </c>
      <c r="P147" s="0" t="n">
        <f aca="false">(O147-0.5)/$D$6</f>
        <v>0.294661190965092</v>
      </c>
      <c r="Q147" s="0" t="n">
        <f aca="false">_xlfn.GAMMA.INV(P147, 1, 1/$D$2)</f>
        <v>0.00780368073701587</v>
      </c>
      <c r="R147" s="1" t="n">
        <v>15.1111111111111</v>
      </c>
      <c r="AV147" s="9" t="n">
        <f aca="false">SUM(AW147+AV146)</f>
        <v>5680</v>
      </c>
      <c r="AW147" s="1" t="n">
        <v>26.7222222222222</v>
      </c>
      <c r="BH147" s="1" t="n">
        <v>26.7222222222222</v>
      </c>
      <c r="BI147" s="0" t="n">
        <f aca="false">MOD(ROW(BH147)-5,10)=0</f>
        <v>0</v>
      </c>
      <c r="BO147" s="1" t="n">
        <v>26.7222222222222</v>
      </c>
      <c r="BP147" s="0" t="n">
        <f aca="false">BO147*BO148</f>
        <v>212.293209876543</v>
      </c>
      <c r="BU147" s="1" t="n">
        <v>26.7222222222222</v>
      </c>
      <c r="BV147" s="0" t="n">
        <f aca="false">FALSE()</f>
        <v>0</v>
      </c>
      <c r="BW147" s="1" t="n">
        <v>20.2222222222222</v>
      </c>
      <c r="CA147" s="1" t="n">
        <v>16</v>
      </c>
      <c r="CB147" s="1" t="n">
        <v>16</v>
      </c>
      <c r="CC147" s="0" t="n">
        <f aca="false">CA147-$CA$2</f>
        <v>-28.4994296144194</v>
      </c>
      <c r="CD147" s="0" t="n">
        <f aca="false">CB147-$CB$2</f>
        <v>-28.8067533652749</v>
      </c>
      <c r="CE147" s="0" t="n">
        <f aca="false">CC147*CD147</f>
        <v>820.976039953591</v>
      </c>
      <c r="CF147" s="0" t="n">
        <f aca="false">CC147*CC147</f>
        <v>812.217488347243</v>
      </c>
      <c r="CG147" s="0" t="n">
        <f aca="false">CD147*CD147</f>
        <v>829.829039447779</v>
      </c>
      <c r="CJ147" s="1" t="n">
        <v>16</v>
      </c>
      <c r="CK147" s="1" t="n">
        <v>34</v>
      </c>
      <c r="CL147" s="0" t="n">
        <f aca="false">CJ147-$CJ$2</f>
        <v>-28.5128029263832</v>
      </c>
      <c r="CM147" s="0" t="n">
        <f aca="false">CK147-$CK$2</f>
        <v>-10.8001828989483</v>
      </c>
      <c r="CN147" s="0" t="n">
        <f aca="false">CL147*CM147</f>
        <v>307.943486566608</v>
      </c>
      <c r="CO147" s="0" t="n">
        <f aca="false">CL147*CL147</f>
        <v>812.979930718766</v>
      </c>
      <c r="CP147" s="0" t="n">
        <f aca="false">CM147*CM147</f>
        <v>116.643950650736</v>
      </c>
    </row>
    <row r="148" customFormat="false" ht="15" hidden="false" customHeight="false" outlineLevel="0" collapsed="false">
      <c r="A148" s="1" t="n">
        <v>7.94444444444444</v>
      </c>
      <c r="N148" s="1" t="n">
        <v>15.1111111111111</v>
      </c>
      <c r="O148" s="0" t="n">
        <f aca="false">RANK(N148, $N$2:$N$489, 1)</f>
        <v>144</v>
      </c>
      <c r="P148" s="0" t="n">
        <f aca="false">(O148-0.5)/$D$6</f>
        <v>0.294661190965092</v>
      </c>
      <c r="Q148" s="0" t="n">
        <f aca="false">_xlfn.GAMMA.INV(P148, 1, 1/$D$2)</f>
        <v>0.00780368073701587</v>
      </c>
      <c r="R148" s="1" t="n">
        <v>15.1111111111111</v>
      </c>
      <c r="AV148" s="9" t="n">
        <f aca="false">SUM(AW148+AV147)</f>
        <v>5687.94444444445</v>
      </c>
      <c r="AW148" s="1" t="n">
        <v>7.94444444444444</v>
      </c>
      <c r="BH148" s="1" t="n">
        <v>7.94444444444444</v>
      </c>
      <c r="BI148" s="0" t="n">
        <f aca="false">MOD(ROW(BH148)-5,10)=0</f>
        <v>0</v>
      </c>
      <c r="BO148" s="1" t="n">
        <v>7.94444444444444</v>
      </c>
      <c r="BP148" s="0" t="n">
        <f aca="false">BO148*BO149</f>
        <v>300.123456790123</v>
      </c>
      <c r="BU148" s="1" t="n">
        <v>7.94444444444444</v>
      </c>
      <c r="BV148" s="0" t="n">
        <f aca="false">TRUE()</f>
        <v>1</v>
      </c>
      <c r="BW148" s="1" t="n">
        <v>16.5</v>
      </c>
      <c r="CA148" s="1" t="n">
        <v>12.0555555555556</v>
      </c>
      <c r="CB148" s="1" t="n">
        <v>16</v>
      </c>
      <c r="CC148" s="0" t="n">
        <f aca="false">CA148-$CA$2</f>
        <v>-32.4438740588638</v>
      </c>
      <c r="CD148" s="0" t="n">
        <f aca="false">CB148-$CB$2</f>
        <v>-28.8067533652749</v>
      </c>
      <c r="CE148" s="0" t="n">
        <f aca="false">CC148*CD148</f>
        <v>934.602678227731</v>
      </c>
      <c r="CF148" s="0" t="n">
        <f aca="false">CC148*CC148</f>
        <v>1052.60496394742</v>
      </c>
      <c r="CG148" s="0" t="n">
        <f aca="false">CD148*CD148</f>
        <v>829.829039447779</v>
      </c>
      <c r="CJ148" s="1" t="n">
        <v>12.0555555555556</v>
      </c>
      <c r="CK148" s="1" t="n">
        <v>16</v>
      </c>
      <c r="CL148" s="0" t="n">
        <f aca="false">CJ148-$CJ$2</f>
        <v>-32.4572473708276</v>
      </c>
      <c r="CM148" s="0" t="n">
        <f aca="false">CK148-$CK$2</f>
        <v>-28.8001828989483</v>
      </c>
      <c r="CN148" s="0" t="n">
        <f aca="false">CL148*CM148</f>
        <v>934.774660676246</v>
      </c>
      <c r="CO148" s="0" t="n">
        <f aca="false">CL148*CL148</f>
        <v>1053.4729068911</v>
      </c>
      <c r="CP148" s="0" t="n">
        <f aca="false">CM148*CM148</f>
        <v>829.450535012877</v>
      </c>
    </row>
    <row r="149" customFormat="false" ht="15" hidden="false" customHeight="false" outlineLevel="0" collapsed="false">
      <c r="A149" s="1" t="n">
        <v>37.7777777777778</v>
      </c>
      <c r="N149" s="1" t="n">
        <v>15.1666666666667</v>
      </c>
      <c r="O149" s="0" t="n">
        <f aca="false">RANK(N149, $N$2:$N$489, 1)</f>
        <v>148</v>
      </c>
      <c r="P149" s="0" t="n">
        <f aca="false">(O149-0.5)/$D$6</f>
        <v>0.302874743326489</v>
      </c>
      <c r="Q149" s="0" t="n">
        <f aca="false">_xlfn.GAMMA.INV(P149, 1, 1/$D$2)</f>
        <v>0.00806553068549392</v>
      </c>
      <c r="R149" s="1" t="n">
        <v>15.1666666666667</v>
      </c>
      <c r="AV149" s="9" t="n">
        <f aca="false">SUM(AW149+AV148)</f>
        <v>5725.72222222222</v>
      </c>
      <c r="AW149" s="1" t="n">
        <v>37.7777777777778</v>
      </c>
      <c r="BH149" s="1" t="n">
        <v>37.7777777777778</v>
      </c>
      <c r="BI149" s="0" t="n">
        <f aca="false">MOD(ROW(BH149)-5,10)=0</f>
        <v>0</v>
      </c>
      <c r="BO149" s="1" t="n">
        <v>37.7777777777778</v>
      </c>
      <c r="BP149" s="0" t="n">
        <f aca="false">BO149*BO150</f>
        <v>415.555555555556</v>
      </c>
      <c r="BU149" s="1" t="n">
        <v>37.7777777777778</v>
      </c>
      <c r="BV149" s="0" t="n">
        <f aca="false">FALSE()</f>
        <v>0</v>
      </c>
      <c r="BW149" s="1" t="n">
        <v>20</v>
      </c>
      <c r="CA149" s="1" t="n">
        <v>26.7222222222222</v>
      </c>
      <c r="CB149" s="1" t="n">
        <v>12.0555555555556</v>
      </c>
      <c r="CC149" s="0" t="n">
        <f aca="false">CA149-$CA$2</f>
        <v>-17.7772073921971</v>
      </c>
      <c r="CD149" s="0" t="n">
        <f aca="false">CB149-$CB$2</f>
        <v>-32.7511978097194</v>
      </c>
      <c r="CE149" s="0" t="n">
        <f aca="false">CC149*CD149</f>
        <v>582.224835806254</v>
      </c>
      <c r="CF149" s="0" t="n">
        <f aca="false">CC149*CC149</f>
        <v>316.029102665189</v>
      </c>
      <c r="CG149" s="0" t="n">
        <f aca="false">CD149*CD149</f>
        <v>1072.64095797137</v>
      </c>
      <c r="CJ149" s="1" t="n">
        <v>26.7222222222222</v>
      </c>
      <c r="CK149" s="1" t="n">
        <v>16</v>
      </c>
      <c r="CL149" s="0" t="n">
        <f aca="false">CJ149-$CJ$2</f>
        <v>-17.790580704161</v>
      </c>
      <c r="CM149" s="0" t="n">
        <f aca="false">CK149-$CK$2</f>
        <v>-28.8001828989483</v>
      </c>
      <c r="CN149" s="0" t="n">
        <f aca="false">CL149*CM149</f>
        <v>512.371978158337</v>
      </c>
      <c r="CO149" s="0" t="n">
        <f aca="false">CL149*CL149</f>
        <v>316.504761791264</v>
      </c>
      <c r="CP149" s="0" t="n">
        <f aca="false">CM149*CM149</f>
        <v>829.450535012877</v>
      </c>
    </row>
    <row r="150" customFormat="false" ht="15" hidden="false" customHeight="false" outlineLevel="0" collapsed="false">
      <c r="A150" s="1" t="n">
        <v>11</v>
      </c>
      <c r="N150" s="1" t="n">
        <v>15.1666666666667</v>
      </c>
      <c r="O150" s="0" t="n">
        <f aca="false">RANK(N150, $N$2:$N$489, 1)</f>
        <v>148</v>
      </c>
      <c r="P150" s="0" t="n">
        <f aca="false">(O150-0.5)/$D$6</f>
        <v>0.302874743326489</v>
      </c>
      <c r="Q150" s="0" t="n">
        <f aca="false">_xlfn.GAMMA.INV(P150, 1, 1/$D$2)</f>
        <v>0.00806553068549392</v>
      </c>
      <c r="R150" s="1" t="n">
        <v>15.1666666666667</v>
      </c>
      <c r="AV150" s="9" t="n">
        <f aca="false">SUM(AW150+AV149)</f>
        <v>5736.72222222222</v>
      </c>
      <c r="AW150" s="1" t="n">
        <v>11</v>
      </c>
      <c r="BH150" s="1" t="n">
        <v>11</v>
      </c>
      <c r="BI150" s="0" t="n">
        <f aca="false">MOD(ROW(BH150)-5,10)=0</f>
        <v>0</v>
      </c>
      <c r="BO150" s="1" t="n">
        <v>11</v>
      </c>
      <c r="BP150" s="0" t="n">
        <f aca="false">BO150*BO151</f>
        <v>3256</v>
      </c>
      <c r="BU150" s="1" t="n">
        <v>11</v>
      </c>
      <c r="BV150" s="0" t="n">
        <f aca="false">TRUE()</f>
        <v>1</v>
      </c>
      <c r="BW150" s="1" t="n">
        <v>31.6666666666667</v>
      </c>
      <c r="CA150" s="1" t="n">
        <v>7.94444444444444</v>
      </c>
      <c r="CB150" s="1" t="n">
        <v>26.7222222222222</v>
      </c>
      <c r="CC150" s="0" t="n">
        <f aca="false">CA150-$CA$2</f>
        <v>-36.5549851699749</v>
      </c>
      <c r="CD150" s="0" t="n">
        <f aca="false">CB150-$CB$2</f>
        <v>-18.0845311430527</v>
      </c>
      <c r="CE150" s="0" t="n">
        <f aca="false">CC150*CD150</f>
        <v>661.079767740242</v>
      </c>
      <c r="CF150" s="0" t="n">
        <f aca="false">CC150*CC150</f>
        <v>1336.26694077709</v>
      </c>
      <c r="CG150" s="0" t="n">
        <f aca="false">CD150*CD150</f>
        <v>327.050266664044</v>
      </c>
      <c r="CJ150" s="1" t="n">
        <v>7.94444444444444</v>
      </c>
      <c r="CK150" s="1" t="n">
        <v>12.0555555555556</v>
      </c>
      <c r="CL150" s="0" t="n">
        <f aca="false">CJ150-$CJ$2</f>
        <v>-36.5683584819387</v>
      </c>
      <c r="CM150" s="0" t="n">
        <f aca="false">CK150-$CK$2</f>
        <v>-32.7446273433928</v>
      </c>
      <c r="CN150" s="0" t="n">
        <f aca="false">CL150*CM150</f>
        <v>1197.41727105068</v>
      </c>
      <c r="CO150" s="0" t="n">
        <f aca="false">CL150*CL150</f>
        <v>1337.24484206358</v>
      </c>
      <c r="CP150" s="0" t="n">
        <f aca="false">CM150*CM150</f>
        <v>1072.21061985767</v>
      </c>
    </row>
    <row r="151" customFormat="false" ht="15" hidden="false" customHeight="false" outlineLevel="0" collapsed="false">
      <c r="A151" s="1" t="n">
        <v>296</v>
      </c>
      <c r="N151" s="1" t="n">
        <v>15.3333333333333</v>
      </c>
      <c r="O151" s="0" t="n">
        <f aca="false">RANK(N151, $N$2:$N$489, 1)</f>
        <v>150</v>
      </c>
      <c r="P151" s="0" t="n">
        <f aca="false">(O151-0.5)/$D$6</f>
        <v>0.306981519507187</v>
      </c>
      <c r="Q151" s="0" t="n">
        <f aca="false">_xlfn.GAMMA.INV(P151, 1, 1/$D$2)</f>
        <v>0.00819761487335301</v>
      </c>
      <c r="R151" s="1" t="n">
        <v>15.3333333333333</v>
      </c>
      <c r="AV151" s="9" t="n">
        <f aca="false">SUM(AW151+AV150)</f>
        <v>6032.72222222222</v>
      </c>
      <c r="AW151" s="1" t="n">
        <v>296</v>
      </c>
      <c r="BH151" s="1" t="n">
        <v>296</v>
      </c>
      <c r="BI151" s="0" t="n">
        <f aca="false">MOD(ROW(BH151)-5,10)=0</f>
        <v>0</v>
      </c>
      <c r="BO151" s="1" t="n">
        <v>296</v>
      </c>
      <c r="BP151" s="0" t="n">
        <f aca="false">BO151*BO152</f>
        <v>2894.22222222222</v>
      </c>
      <c r="BU151" s="1" t="n">
        <v>296</v>
      </c>
      <c r="BV151" s="0" t="n">
        <f aca="false">FALSE()</f>
        <v>0</v>
      </c>
      <c r="BW151" s="1" t="n">
        <v>42.7777777777778</v>
      </c>
      <c r="CA151" s="1" t="n">
        <v>37.7777777777778</v>
      </c>
      <c r="CB151" s="1" t="n">
        <v>7.94444444444444</v>
      </c>
      <c r="CC151" s="0" t="n">
        <f aca="false">CA151-$CA$2</f>
        <v>-6.72165183664158</v>
      </c>
      <c r="CD151" s="0" t="n">
        <f aca="false">CB151-$CB$2</f>
        <v>-36.8623089208305</v>
      </c>
      <c r="CE151" s="0" t="n">
        <f aca="false">CC151*CD151</f>
        <v>247.77560646055</v>
      </c>
      <c r="CF151" s="0" t="n">
        <f aca="false">CC151*CC151</f>
        <v>45.1806034130272</v>
      </c>
      <c r="CG151" s="0" t="n">
        <f aca="false">CD151*CD151</f>
        <v>1358.82981897474</v>
      </c>
      <c r="CJ151" s="1" t="n">
        <v>37.7777777777778</v>
      </c>
      <c r="CK151" s="1" t="n">
        <v>26.7222222222222</v>
      </c>
      <c r="CL151" s="0" t="n">
        <f aca="false">CJ151-$CJ$2</f>
        <v>-6.73502514860541</v>
      </c>
      <c r="CM151" s="0" t="n">
        <f aca="false">CK151-$CK$2</f>
        <v>-18.0779606767261</v>
      </c>
      <c r="CN151" s="0" t="n">
        <f aca="false">CL151*CM151</f>
        <v>121.75551979325</v>
      </c>
      <c r="CO151" s="0" t="n">
        <f aca="false">CL151*CL151</f>
        <v>45.3605637523473</v>
      </c>
      <c r="CP151" s="0" t="n">
        <f aca="false">CM151*CM151</f>
        <v>326.812662229256</v>
      </c>
    </row>
    <row r="152" customFormat="false" ht="15" hidden="false" customHeight="false" outlineLevel="0" collapsed="false">
      <c r="A152" s="1" t="n">
        <v>9.77777777777778</v>
      </c>
      <c r="N152" s="1" t="n">
        <v>15.5</v>
      </c>
      <c r="O152" s="0" t="n">
        <f aca="false">RANK(N152, $N$2:$N$489, 1)</f>
        <v>151</v>
      </c>
      <c r="P152" s="0" t="n">
        <f aca="false">(O152-0.5)/$D$6</f>
        <v>0.309034907597536</v>
      </c>
      <c r="Q152" s="0" t="n">
        <f aca="false">_xlfn.GAMMA.INV(P152, 1, 1/$D$2)</f>
        <v>0.00826395077888559</v>
      </c>
      <c r="R152" s="1" t="n">
        <v>15.5</v>
      </c>
      <c r="AV152" s="9" t="n">
        <f aca="false">SUM(AW152+AV151)</f>
        <v>6042.5</v>
      </c>
      <c r="AW152" s="1" t="n">
        <v>9.77777777777778</v>
      </c>
      <c r="BH152" s="1" t="n">
        <v>9.77777777777778</v>
      </c>
      <c r="BI152" s="0" t="n">
        <f aca="false">MOD(ROW(BH152)-5,10)=0</f>
        <v>0</v>
      </c>
      <c r="BO152" s="1" t="n">
        <v>9.77777777777778</v>
      </c>
      <c r="BP152" s="0" t="n">
        <f aca="false">BO152*BO153</f>
        <v>776.79012345679</v>
      </c>
      <c r="BU152" s="1" t="n">
        <v>9.77777777777778</v>
      </c>
      <c r="BV152" s="0" t="n">
        <f aca="false">TRUE()</f>
        <v>1</v>
      </c>
      <c r="BW152" s="1" t="n">
        <v>8.88888888888889</v>
      </c>
      <c r="CA152" s="1" t="n">
        <v>11</v>
      </c>
      <c r="CB152" s="1" t="n">
        <v>37.7777777777778</v>
      </c>
      <c r="CC152" s="0" t="n">
        <f aca="false">CA152-$CA$2</f>
        <v>-33.4994296144194</v>
      </c>
      <c r="CD152" s="0" t="n">
        <f aca="false">CB152-$CB$2</f>
        <v>-7.02897558749716</v>
      </c>
      <c r="CE152" s="0" t="n">
        <f aca="false">CC152*CD152</f>
        <v>235.466672954833</v>
      </c>
      <c r="CF152" s="0" t="n">
        <f aca="false">CC152*CC152</f>
        <v>1122.21178449144</v>
      </c>
      <c r="CG152" s="0" t="n">
        <f aca="false">CD152*CD152</f>
        <v>49.406497809631</v>
      </c>
      <c r="CJ152" s="1" t="n">
        <v>11</v>
      </c>
      <c r="CK152" s="1" t="n">
        <v>7.94444444444444</v>
      </c>
      <c r="CL152" s="0" t="n">
        <f aca="false">CJ152-$CJ$2</f>
        <v>-33.5128029263832</v>
      </c>
      <c r="CM152" s="0" t="n">
        <f aca="false">CK152-$CK$2</f>
        <v>-36.8557384545039</v>
      </c>
      <c r="CN152" s="0" t="n">
        <f aca="false">CL152*CM152</f>
        <v>1235.13909953211</v>
      </c>
      <c r="CO152" s="0" t="n">
        <f aca="false">CL152*CL152</f>
        <v>1123.1079599826</v>
      </c>
      <c r="CP152" s="0" t="n">
        <f aca="false">CM152*CM152</f>
        <v>1358.3454570268</v>
      </c>
    </row>
    <row r="153" customFormat="false" ht="15" hidden="false" customHeight="false" outlineLevel="0" collapsed="false">
      <c r="A153" s="1" t="n">
        <v>79.4444444444444</v>
      </c>
      <c r="N153" s="1" t="n">
        <v>15.5555555555556</v>
      </c>
      <c r="O153" s="0" t="n">
        <f aca="false">RANK(N153, $N$2:$N$489, 1)</f>
        <v>152</v>
      </c>
      <c r="P153" s="0" t="n">
        <f aca="false">(O153-0.5)/$D$6</f>
        <v>0.311088295687885</v>
      </c>
      <c r="Q153" s="0" t="n">
        <f aca="false">_xlfn.GAMMA.INV(P153, 1, 1/$D$2)</f>
        <v>0.00833048411299948</v>
      </c>
      <c r="R153" s="1" t="n">
        <v>15.5555555555556</v>
      </c>
      <c r="AV153" s="9" t="n">
        <f aca="false">SUM(AW153+AV152)</f>
        <v>6121.94444444445</v>
      </c>
      <c r="AW153" s="1" t="n">
        <v>79.4444444444444</v>
      </c>
      <c r="BH153" s="1" t="n">
        <v>79.4444444444444</v>
      </c>
      <c r="BI153" s="0" t="n">
        <f aca="false">MOD(ROW(BH153)-5,10)=0</f>
        <v>0</v>
      </c>
      <c r="BO153" s="1" t="n">
        <v>79.4444444444444</v>
      </c>
      <c r="BP153" s="0" t="n">
        <f aca="false">BO153*BO154</f>
        <v>10725</v>
      </c>
      <c r="BU153" s="1" t="n">
        <v>79.4444444444444</v>
      </c>
      <c r="BV153" s="0" t="n">
        <f aca="false">FALSE()</f>
        <v>0</v>
      </c>
      <c r="BW153" s="1" t="n">
        <v>78</v>
      </c>
      <c r="CA153" s="1" t="n">
        <v>296</v>
      </c>
      <c r="CB153" s="1" t="n">
        <v>11</v>
      </c>
      <c r="CC153" s="0" t="n">
        <f aca="false">CA153-$CA$2</f>
        <v>251.500570385581</v>
      </c>
      <c r="CD153" s="0" t="n">
        <f aca="false">CB153-$CB$2</f>
        <v>-33.8067533652749</v>
      </c>
      <c r="CE153" s="0" t="n">
        <f aca="false">CC153*CD153</f>
        <v>-8502.41775425129</v>
      </c>
      <c r="CF153" s="0" t="n">
        <f aca="false">CC153*CC153</f>
        <v>63252.5369042724</v>
      </c>
      <c r="CG153" s="0" t="n">
        <f aca="false">CD153*CD153</f>
        <v>1142.89657310053</v>
      </c>
      <c r="CJ153" s="1" t="n">
        <v>296</v>
      </c>
      <c r="CK153" s="1" t="n">
        <v>37.7777777777778</v>
      </c>
      <c r="CL153" s="0" t="n">
        <f aca="false">CJ153-$CJ$2</f>
        <v>251.487197073617</v>
      </c>
      <c r="CM153" s="0" t="n">
        <f aca="false">CK153-$CK$2</f>
        <v>-7.02240512117056</v>
      </c>
      <c r="CN153" s="0" t="n">
        <f aca="false">CL153*CM153</f>
        <v>-1766.0449806386</v>
      </c>
      <c r="CO153" s="0" t="n">
        <f aca="false">CL153*CL153</f>
        <v>63245.8102919442</v>
      </c>
      <c r="CP153" s="0" t="n">
        <f aca="false">CM153*CM153</f>
        <v>49.3141736858426</v>
      </c>
    </row>
    <row r="154" customFormat="false" ht="15" hidden="false" customHeight="false" outlineLevel="0" collapsed="false">
      <c r="A154" s="1" t="n">
        <v>135</v>
      </c>
      <c r="N154" s="1" t="n">
        <v>15.8333333333333</v>
      </c>
      <c r="O154" s="0" t="n">
        <f aca="false">RANK(N154, $N$2:$N$489, 1)</f>
        <v>153</v>
      </c>
      <c r="P154" s="0" t="n">
        <f aca="false">(O154-0.5)/$D$6</f>
        <v>0.313141683778234</v>
      </c>
      <c r="Q154" s="0" t="n">
        <f aca="false">_xlfn.GAMMA.INV(P154, 1, 1/$D$2)</f>
        <v>0.0083972160543754</v>
      </c>
      <c r="R154" s="1" t="n">
        <v>15.8333333333333</v>
      </c>
      <c r="AV154" s="9" t="n">
        <f aca="false">SUM(AW154+AV153)</f>
        <v>6256.94444444445</v>
      </c>
      <c r="AW154" s="1" t="n">
        <v>135</v>
      </c>
      <c r="BH154" s="1" t="n">
        <v>135</v>
      </c>
      <c r="BI154" s="0" t="n">
        <f aca="false">MOD(ROW(BH154)-5,10)=0</f>
        <v>0</v>
      </c>
      <c r="BO154" s="1" t="n">
        <v>135</v>
      </c>
      <c r="BP154" s="0" t="n">
        <f aca="false">BO154*BO155</f>
        <v>3000</v>
      </c>
      <c r="BU154" s="1" t="n">
        <v>135</v>
      </c>
      <c r="BV154" s="0" t="n">
        <f aca="false">TRUE()</f>
        <v>1</v>
      </c>
      <c r="BW154" s="1" t="n">
        <v>13</v>
      </c>
      <c r="CA154" s="1" t="n">
        <v>9.77777777777778</v>
      </c>
      <c r="CB154" s="1" t="n">
        <v>296</v>
      </c>
      <c r="CC154" s="0" t="n">
        <f aca="false">CA154-$CA$2</f>
        <v>-34.7216518366416</v>
      </c>
      <c r="CD154" s="0" t="n">
        <f aca="false">CB154-$CB$2</f>
        <v>251.193246634725</v>
      </c>
      <c r="CE154" s="0" t="n">
        <f aca="false">CC154*CD154</f>
        <v>-8721.84445336656</v>
      </c>
      <c r="CF154" s="0" t="n">
        <f aca="false">CC154*CC154</f>
        <v>1205.59310626496</v>
      </c>
      <c r="CG154" s="0" t="n">
        <f aca="false">CD154*CD154</f>
        <v>63098.0471548938</v>
      </c>
      <c r="CJ154" s="1" t="n">
        <v>9.77777777777778</v>
      </c>
      <c r="CK154" s="1" t="n">
        <v>11</v>
      </c>
      <c r="CL154" s="0" t="n">
        <f aca="false">CJ154-$CJ$2</f>
        <v>-34.7350251486054</v>
      </c>
      <c r="CM154" s="0" t="n">
        <f aca="false">CK154-$CK$2</f>
        <v>-33.8001828989483</v>
      </c>
      <c r="CN154" s="0" t="n">
        <f aca="false">CL154*CM154</f>
        <v>1174.05020302243</v>
      </c>
      <c r="CO154" s="0" t="n">
        <f aca="false">CL154*CL154</f>
        <v>1206.52197207425</v>
      </c>
      <c r="CP154" s="0" t="n">
        <f aca="false">CM154*CM154</f>
        <v>1142.45236400236</v>
      </c>
    </row>
    <row r="155" customFormat="false" ht="15" hidden="false" customHeight="false" outlineLevel="0" collapsed="false">
      <c r="A155" s="1" t="n">
        <v>22.2222222222222</v>
      </c>
      <c r="N155" s="1" t="n">
        <v>15.8333333333333</v>
      </c>
      <c r="O155" s="0" t="n">
        <f aca="false">RANK(N155, $N$2:$N$489, 1)</f>
        <v>153</v>
      </c>
      <c r="P155" s="0" t="n">
        <f aca="false">(O155-0.5)/$D$6</f>
        <v>0.313141683778234</v>
      </c>
      <c r="Q155" s="0" t="n">
        <f aca="false">_xlfn.GAMMA.INV(P155, 1, 1/$D$2)</f>
        <v>0.0083972160543754</v>
      </c>
      <c r="R155" s="1" t="n">
        <v>15.8333333333333</v>
      </c>
      <c r="AV155" s="9" t="n">
        <f aca="false">SUM(AW155+AV154)</f>
        <v>6279.16666666667</v>
      </c>
      <c r="AW155" s="1" t="n">
        <v>22.2222222222222</v>
      </c>
      <c r="BH155" s="1" t="n">
        <v>22.2222222222222</v>
      </c>
      <c r="BI155" s="0" t="n">
        <f aca="false">MOD(ROW(BH155)-5,10)=0</f>
        <v>1</v>
      </c>
      <c r="BO155" s="1" t="n">
        <v>22.2222222222222</v>
      </c>
      <c r="BP155" s="0" t="n">
        <f aca="false">BO155*BO156</f>
        <v>1419.75308641975</v>
      </c>
      <c r="BU155" s="1" t="n">
        <v>22.2222222222222</v>
      </c>
      <c r="BV155" s="0" t="n">
        <f aca="false">FALSE()</f>
        <v>0</v>
      </c>
      <c r="BW155" s="1" t="n">
        <v>8.66666666666667</v>
      </c>
      <c r="CA155" s="1" t="n">
        <v>79.4444444444444</v>
      </c>
      <c r="CB155" s="1" t="n">
        <v>9.77777777777778</v>
      </c>
      <c r="CC155" s="0" t="n">
        <f aca="false">CA155-$CA$2</f>
        <v>34.9450148300251</v>
      </c>
      <c r="CD155" s="0" t="n">
        <f aca="false">CB155-$CB$2</f>
        <v>-35.0289755874972</v>
      </c>
      <c r="CE155" s="0" t="n">
        <f aca="false">CC155*CD155</f>
        <v>-1224.08807138567</v>
      </c>
      <c r="CF155" s="0" t="n">
        <f aca="false">CC155*CC155</f>
        <v>1221.15406147067</v>
      </c>
      <c r="CG155" s="0" t="n">
        <f aca="false">CD155*CD155</f>
        <v>1227.02913070947</v>
      </c>
      <c r="CJ155" s="1" t="n">
        <v>79.4444444444444</v>
      </c>
      <c r="CK155" s="1" t="n">
        <v>296</v>
      </c>
      <c r="CL155" s="0" t="n">
        <f aca="false">CJ155-$CJ$2</f>
        <v>34.9316415180613</v>
      </c>
      <c r="CM155" s="0" t="n">
        <f aca="false">CK155-$CK$2</f>
        <v>251.199817101052</v>
      </c>
      <c r="CN155" s="0" t="n">
        <f aca="false">CL155*CM155</f>
        <v>8774.82196037649</v>
      </c>
      <c r="CO155" s="0" t="n">
        <f aca="false">CL155*CL155</f>
        <v>1220.21957914634</v>
      </c>
      <c r="CP155" s="0" t="n">
        <f aca="false">CM155*CM155</f>
        <v>63101.3481116018</v>
      </c>
    </row>
    <row r="156" customFormat="false" ht="15" hidden="false" customHeight="false" outlineLevel="0" collapsed="false">
      <c r="A156" s="1" t="n">
        <v>63.8888888888889</v>
      </c>
      <c r="N156" s="1" t="n">
        <v>15.8888888888889</v>
      </c>
      <c r="O156" s="0" t="n">
        <f aca="false">RANK(N156, $N$2:$N$489, 1)</f>
        <v>155</v>
      </c>
      <c r="P156" s="0" t="n">
        <f aca="false">(O156-0.5)/$D$6</f>
        <v>0.317248459958932</v>
      </c>
      <c r="Q156" s="0" t="n">
        <f aca="false">_xlfn.GAMMA.INV(P156, 1, 1/$D$2)</f>
        <v>0.00853128052669822</v>
      </c>
      <c r="R156" s="1" t="n">
        <v>15.8888888888889</v>
      </c>
      <c r="AV156" s="9" t="n">
        <f aca="false">SUM(AW156+AV155)</f>
        <v>6343.05555555556</v>
      </c>
      <c r="AW156" s="1" t="n">
        <v>63.8888888888889</v>
      </c>
      <c r="BH156" s="1" t="n">
        <v>63.8888888888889</v>
      </c>
      <c r="BI156" s="0" t="n">
        <f aca="false">MOD(ROW(BH156)-5,10)=0</f>
        <v>0</v>
      </c>
      <c r="BO156" s="1" t="n">
        <v>63.8888888888889</v>
      </c>
      <c r="BP156" s="0" t="n">
        <f aca="false">BO156*BO157</f>
        <v>4422.53086419753</v>
      </c>
      <c r="BU156" s="1" t="n">
        <v>63.8888888888889</v>
      </c>
      <c r="BV156" s="0" t="n">
        <f aca="false">TRUE()</f>
        <v>1</v>
      </c>
      <c r="BW156" s="1" t="n">
        <v>21.6666666666667</v>
      </c>
      <c r="CA156" s="1" t="n">
        <v>135</v>
      </c>
      <c r="CB156" s="1" t="n">
        <v>79.4444444444444</v>
      </c>
      <c r="CC156" s="0" t="n">
        <f aca="false">CA156-$CA$2</f>
        <v>90.5005703855806</v>
      </c>
      <c r="CD156" s="0" t="n">
        <f aca="false">CB156-$CB$2</f>
        <v>34.6376910791695</v>
      </c>
      <c r="CE156" s="0" t="n">
        <f aca="false">CC156*CD156</f>
        <v>3134.73079950438</v>
      </c>
      <c r="CF156" s="0" t="n">
        <f aca="false">CC156*CC156</f>
        <v>8190.35324011543</v>
      </c>
      <c r="CG156" s="0" t="n">
        <f aca="false">CD156*CD156</f>
        <v>1199.76964329598</v>
      </c>
      <c r="CJ156" s="1" t="n">
        <v>135</v>
      </c>
      <c r="CK156" s="1" t="n">
        <v>9.77777777777778</v>
      </c>
      <c r="CL156" s="0" t="n">
        <f aca="false">CJ156-$CJ$2</f>
        <v>90.4871970736168</v>
      </c>
      <c r="CM156" s="0" t="n">
        <f aca="false">CK156-$CK$2</f>
        <v>-35.0224051211706</v>
      </c>
      <c r="CN156" s="0" t="n">
        <f aca="false">CL156*CM156</f>
        <v>-3169.07927419141</v>
      </c>
      <c r="CO156" s="0" t="n">
        <f aca="false">CL156*CL156</f>
        <v>8187.93283423957</v>
      </c>
      <c r="CP156" s="0" t="n">
        <f aca="false">CM156*CM156</f>
        <v>1226.56886047139</v>
      </c>
    </row>
    <row r="157" customFormat="false" ht="15" hidden="false" customHeight="false" outlineLevel="0" collapsed="false">
      <c r="A157" s="1" t="n">
        <v>69.2222222222222</v>
      </c>
      <c r="N157" s="1" t="n">
        <v>16</v>
      </c>
      <c r="O157" s="0" t="n">
        <f aca="false">RANK(N157, $N$2:$N$489, 1)</f>
        <v>156</v>
      </c>
      <c r="P157" s="0" t="n">
        <f aca="false">(O157-0.5)/$D$6</f>
        <v>0.319301848049281</v>
      </c>
      <c r="Q157" s="0" t="n">
        <f aca="false">_xlfn.GAMMA.INV(P157, 1, 1/$D$2)</f>
        <v>0.00859861546845208</v>
      </c>
      <c r="R157" s="1" t="n">
        <v>16</v>
      </c>
      <c r="AV157" s="9" t="n">
        <f aca="false">SUM(AW157+AV156)</f>
        <v>6412.27777777778</v>
      </c>
      <c r="AW157" s="1" t="n">
        <v>69.2222222222222</v>
      </c>
      <c r="BH157" s="1" t="n">
        <v>69.2222222222222</v>
      </c>
      <c r="BI157" s="0" t="n">
        <f aca="false">MOD(ROW(BH157)-5,10)=0</f>
        <v>0</v>
      </c>
      <c r="BO157" s="1" t="n">
        <v>69.2222222222222</v>
      </c>
      <c r="BP157" s="0" t="n">
        <f aca="false">BO157*BO158</f>
        <v>2261.25925925926</v>
      </c>
      <c r="BU157" s="1" t="n">
        <v>69.2222222222222</v>
      </c>
      <c r="BV157" s="0" t="n">
        <f aca="false">FALSE()</f>
        <v>0</v>
      </c>
      <c r="BW157" s="1" t="n">
        <v>93.9444444444444</v>
      </c>
      <c r="CA157" s="1" t="n">
        <v>22.2222222222222</v>
      </c>
      <c r="CB157" s="1" t="n">
        <v>135</v>
      </c>
      <c r="CC157" s="0" t="n">
        <f aca="false">CA157-$CA$2</f>
        <v>-22.2772073921971</v>
      </c>
      <c r="CD157" s="0" t="n">
        <f aca="false">CB157-$CB$2</f>
        <v>90.1932466347251</v>
      </c>
      <c r="CE157" s="0" t="n">
        <f aca="false">CC157*CD157</f>
        <v>-2009.25366065736</v>
      </c>
      <c r="CF157" s="0" t="n">
        <f aca="false">CC157*CC157</f>
        <v>496.273969194963</v>
      </c>
      <c r="CG157" s="0" t="n">
        <f aca="false">CD157*CD157</f>
        <v>8134.82173851234</v>
      </c>
      <c r="CJ157" s="1" t="n">
        <v>22.2222222222222</v>
      </c>
      <c r="CK157" s="1" t="n">
        <v>79.4444444444444</v>
      </c>
      <c r="CL157" s="0" t="n">
        <f aca="false">CJ157-$CJ$2</f>
        <v>-22.290580704161</v>
      </c>
      <c r="CM157" s="0" t="n">
        <f aca="false">CK157-$CK$2</f>
        <v>34.6442615454961</v>
      </c>
      <c r="CN157" s="0" t="n">
        <f aca="false">CL157*CM157</f>
        <v>-772.240707915941</v>
      </c>
      <c r="CO157" s="0" t="n">
        <f aca="false">CL157*CL157</f>
        <v>496.869988128713</v>
      </c>
      <c r="CP157" s="0" t="n">
        <f aca="false">CM157*CM157</f>
        <v>1200.22485803274</v>
      </c>
    </row>
    <row r="158" customFormat="false" ht="15" hidden="false" customHeight="false" outlineLevel="0" collapsed="false">
      <c r="A158" s="1" t="n">
        <v>32.6666666666667</v>
      </c>
      <c r="N158" s="1" t="n">
        <v>16</v>
      </c>
      <c r="O158" s="0" t="n">
        <f aca="false">RANK(N158, $N$2:$N$489, 1)</f>
        <v>156</v>
      </c>
      <c r="P158" s="0" t="n">
        <f aca="false">(O158-0.5)/$D$6</f>
        <v>0.319301848049281</v>
      </c>
      <c r="Q158" s="0" t="n">
        <f aca="false">_xlfn.GAMMA.INV(P158, 1, 1/$D$2)</f>
        <v>0.00859861546845208</v>
      </c>
      <c r="R158" s="1" t="n">
        <v>16</v>
      </c>
      <c r="AV158" s="9" t="n">
        <f aca="false">SUM(AW158+AV157)</f>
        <v>6444.94444444445</v>
      </c>
      <c r="AW158" s="1" t="n">
        <v>32.6666666666667</v>
      </c>
      <c r="BH158" s="1" t="n">
        <v>32.6666666666667</v>
      </c>
      <c r="BI158" s="0" t="n">
        <f aca="false">MOD(ROW(BH158)-5,10)=0</f>
        <v>0</v>
      </c>
      <c r="BO158" s="1" t="n">
        <v>32.6666666666667</v>
      </c>
      <c r="BP158" s="0" t="n">
        <f aca="false">BO158*BO159</f>
        <v>199.62962962963</v>
      </c>
      <c r="BU158" s="1" t="n">
        <v>32.6666666666667</v>
      </c>
      <c r="BV158" s="0" t="n">
        <f aca="false">TRUE()</f>
        <v>1</v>
      </c>
      <c r="BW158" s="1" t="n">
        <v>35.7777777777778</v>
      </c>
      <c r="CA158" s="1" t="n">
        <v>63.8888888888889</v>
      </c>
      <c r="CB158" s="1" t="n">
        <v>22.2222222222222</v>
      </c>
      <c r="CC158" s="0" t="n">
        <f aca="false">CA158-$CA$2</f>
        <v>19.3894592744695</v>
      </c>
      <c r="CD158" s="0" t="n">
        <f aca="false">CB158-$CB$2</f>
        <v>-22.5845311430527</v>
      </c>
      <c r="CE158" s="0" t="n">
        <f aca="false">CC158*CD158</f>
        <v>-437.901846831209</v>
      </c>
      <c r="CF158" s="0" t="n">
        <f aca="false">CC158*CC158</f>
        <v>375.951130956312</v>
      </c>
      <c r="CG158" s="0" t="n">
        <f aca="false">CD158*CD158</f>
        <v>510.061046951518</v>
      </c>
      <c r="CJ158" s="1" t="n">
        <v>63.8888888888889</v>
      </c>
      <c r="CK158" s="1" t="n">
        <v>135</v>
      </c>
      <c r="CL158" s="0" t="n">
        <f aca="false">CJ158-$CJ$2</f>
        <v>19.3760859625057</v>
      </c>
      <c r="CM158" s="0" t="n">
        <f aca="false">CK158-$CK$2</f>
        <v>90.1998171010517</v>
      </c>
      <c r="CN158" s="0" t="n">
        <f aca="false">CL158*CM158</f>
        <v>1747.71940995227</v>
      </c>
      <c r="CO158" s="0" t="n">
        <f aca="false">CL158*CL158</f>
        <v>375.43270722641</v>
      </c>
      <c r="CP158" s="0" t="n">
        <f aca="false">CM158*CM158</f>
        <v>8136.00700506317</v>
      </c>
    </row>
    <row r="159" customFormat="false" ht="15" hidden="false" customHeight="false" outlineLevel="0" collapsed="false">
      <c r="A159" s="1" t="n">
        <v>6.11111111111111</v>
      </c>
      <c r="N159" s="1" t="n">
        <v>16</v>
      </c>
      <c r="O159" s="0" t="n">
        <f aca="false">RANK(N159, $N$2:$N$489, 1)</f>
        <v>156</v>
      </c>
      <c r="P159" s="0" t="n">
        <f aca="false">(O159-0.5)/$D$6</f>
        <v>0.319301848049281</v>
      </c>
      <c r="Q159" s="0" t="n">
        <f aca="false">_xlfn.GAMMA.INV(P159, 1, 1/$D$2)</f>
        <v>0.00859861546845208</v>
      </c>
      <c r="R159" s="1" t="n">
        <v>16</v>
      </c>
      <c r="AV159" s="9" t="n">
        <f aca="false">SUM(AW159+AV158)</f>
        <v>6451.05555555556</v>
      </c>
      <c r="AW159" s="1" t="n">
        <v>6.11111111111111</v>
      </c>
      <c r="BH159" s="1" t="n">
        <v>6.11111111111111</v>
      </c>
      <c r="BI159" s="0" t="n">
        <f aca="false">MOD(ROW(BH159)-5,10)=0</f>
        <v>0</v>
      </c>
      <c r="BO159" s="1" t="n">
        <v>6.11111111111111</v>
      </c>
      <c r="BP159" s="0" t="n">
        <f aca="false">BO159*BO160</f>
        <v>52.962962962963</v>
      </c>
      <c r="BU159" s="1" t="n">
        <v>6.11111111111111</v>
      </c>
      <c r="BV159" s="0" t="n">
        <f aca="false">FALSE()</f>
        <v>0</v>
      </c>
      <c r="BW159" s="1" t="n">
        <v>10.5</v>
      </c>
      <c r="CA159" s="1" t="n">
        <v>69.2222222222222</v>
      </c>
      <c r="CB159" s="1" t="n">
        <v>63.8888888888889</v>
      </c>
      <c r="CC159" s="0" t="n">
        <f aca="false">CA159-$CA$2</f>
        <v>24.7227926078029</v>
      </c>
      <c r="CD159" s="0" t="n">
        <f aca="false">CB159-$CB$2</f>
        <v>19.082135523614</v>
      </c>
      <c r="CE159" s="0" t="n">
        <f aca="false">CC159*CD159</f>
        <v>471.763679064295</v>
      </c>
      <c r="CF159" s="0" t="n">
        <f aca="false">CC159*CC159</f>
        <v>611.216474328432</v>
      </c>
      <c r="CG159" s="0" t="n">
        <f aca="false">CD159*CD159</f>
        <v>364.127896141569</v>
      </c>
      <c r="CJ159" s="1" t="n">
        <v>69.2222222222222</v>
      </c>
      <c r="CK159" s="1" t="n">
        <v>22.2222222222222</v>
      </c>
      <c r="CL159" s="0" t="n">
        <f aca="false">CJ159-$CJ$2</f>
        <v>24.709419295839</v>
      </c>
      <c r="CM159" s="0" t="n">
        <f aca="false">CK159-$CK$2</f>
        <v>-22.5779606767261</v>
      </c>
      <c r="CN159" s="0" t="n">
        <f aca="false">CL159*CM159</f>
        <v>-557.888297206192</v>
      </c>
      <c r="CO159" s="0" t="n">
        <f aca="false">CL159*CL159</f>
        <v>610.555401937583</v>
      </c>
      <c r="CP159" s="0" t="n">
        <f aca="false">CM159*CM159</f>
        <v>509.764308319791</v>
      </c>
    </row>
    <row r="160" customFormat="false" ht="15" hidden="false" customHeight="false" outlineLevel="0" collapsed="false">
      <c r="A160" s="1" t="n">
        <v>8.66666666666667</v>
      </c>
      <c r="N160" s="1" t="n">
        <v>16</v>
      </c>
      <c r="O160" s="0" t="n">
        <f aca="false">RANK(N160, $N$2:$N$489, 1)</f>
        <v>156</v>
      </c>
      <c r="P160" s="0" t="n">
        <f aca="false">(O160-0.5)/$D$6</f>
        <v>0.319301848049281</v>
      </c>
      <c r="Q160" s="0" t="n">
        <f aca="false">_xlfn.GAMMA.INV(P160, 1, 1/$D$2)</f>
        <v>0.00859861546845208</v>
      </c>
      <c r="R160" s="1" t="n">
        <v>16</v>
      </c>
      <c r="AV160" s="9" t="n">
        <f aca="false">SUM(AW160+AV159)</f>
        <v>6459.72222222223</v>
      </c>
      <c r="AW160" s="1" t="n">
        <v>8.66666666666667</v>
      </c>
      <c r="BH160" s="1" t="n">
        <v>8.66666666666667</v>
      </c>
      <c r="BI160" s="0" t="n">
        <f aca="false">MOD(ROW(BH160)-5,10)=0</f>
        <v>0</v>
      </c>
      <c r="BO160" s="1" t="n">
        <v>8.66666666666667</v>
      </c>
      <c r="BP160" s="0" t="n">
        <f aca="false">BO160*BO161</f>
        <v>841.62962962963</v>
      </c>
      <c r="BU160" s="1" t="n">
        <v>8.66666666666667</v>
      </c>
      <c r="BV160" s="0" t="n">
        <f aca="false">TRUE()</f>
        <v>1</v>
      </c>
      <c r="BW160" s="1" t="n">
        <v>10.6666666666667</v>
      </c>
      <c r="CA160" s="1" t="n">
        <v>32.6666666666667</v>
      </c>
      <c r="CB160" s="1" t="n">
        <v>69.2222222222222</v>
      </c>
      <c r="CC160" s="0" t="n">
        <f aca="false">CA160-$CA$2</f>
        <v>-11.8327629477527</v>
      </c>
      <c r="CD160" s="0" t="n">
        <f aca="false">CB160-$CB$2</f>
        <v>24.4154688569473</v>
      </c>
      <c r="CE160" s="0" t="n">
        <f aca="false">CC160*CD160</f>
        <v>-288.902455242496</v>
      </c>
      <c r="CF160" s="0" t="n">
        <f aca="false">CC160*CC160</f>
        <v>140.014278977709</v>
      </c>
      <c r="CG160" s="0" t="n">
        <f aca="false">CD160*CD160</f>
        <v>596.115119504563</v>
      </c>
      <c r="CJ160" s="1" t="n">
        <v>32.6666666666667</v>
      </c>
      <c r="CK160" s="1" t="n">
        <v>63.8888888888889</v>
      </c>
      <c r="CL160" s="0" t="n">
        <f aca="false">CJ160-$CJ$2</f>
        <v>-11.8461362597165</v>
      </c>
      <c r="CM160" s="0" t="n">
        <f aca="false">CK160-$CK$2</f>
        <v>19.0887059899405</v>
      </c>
      <c r="CN160" s="0" t="n">
        <f aca="false">CL160*CM160</f>
        <v>-226.127412178503</v>
      </c>
      <c r="CO160" s="0" t="n">
        <f aca="false">CL160*CL160</f>
        <v>140.330944283771</v>
      </c>
      <c r="CP160" s="0" t="n">
        <f aca="false">CM160*CM160</f>
        <v>364.378696370392</v>
      </c>
    </row>
    <row r="161" customFormat="false" ht="15" hidden="false" customHeight="false" outlineLevel="0" collapsed="false">
      <c r="A161" s="1" t="n">
        <v>97.1111111111111</v>
      </c>
      <c r="N161" s="1" t="n">
        <v>16.0555555555556</v>
      </c>
      <c r="O161" s="0" t="n">
        <f aca="false">RANK(N161, $N$2:$N$489, 1)</f>
        <v>160</v>
      </c>
      <c r="P161" s="0" t="n">
        <f aca="false">(O161-0.5)/$D$6</f>
        <v>0.327515400410678</v>
      </c>
      <c r="Q161" s="0" t="n">
        <f aca="false">_xlfn.GAMMA.INV(P161, 1, 1/$D$2)</f>
        <v>0.00887000191224362</v>
      </c>
      <c r="R161" s="1" t="n">
        <v>16.0555555555556</v>
      </c>
      <c r="AV161" s="9" t="n">
        <f aca="false">SUM(AW161+AV160)</f>
        <v>6556.83333333334</v>
      </c>
      <c r="AW161" s="1" t="n">
        <v>97.1111111111111</v>
      </c>
      <c r="BH161" s="1" t="n">
        <v>97.1111111111111</v>
      </c>
      <c r="BI161" s="0" t="n">
        <f aca="false">MOD(ROW(BH161)-5,10)=0</f>
        <v>0</v>
      </c>
      <c r="BO161" s="1" t="n">
        <v>97.1111111111111</v>
      </c>
      <c r="BP161" s="0" t="n">
        <f aca="false">BO161*BO162</f>
        <v>2751.48148148148</v>
      </c>
      <c r="BU161" s="1" t="n">
        <v>97.1111111111111</v>
      </c>
      <c r="BV161" s="0" t="n">
        <f aca="false">FALSE()</f>
        <v>0</v>
      </c>
      <c r="BW161" s="1" t="n">
        <v>23</v>
      </c>
      <c r="CA161" s="1" t="n">
        <v>6.11111111111111</v>
      </c>
      <c r="CB161" s="1" t="n">
        <v>32.6666666666667</v>
      </c>
      <c r="CC161" s="0" t="n">
        <f aca="false">CA161-$CA$2</f>
        <v>-38.3883185033082</v>
      </c>
      <c r="CD161" s="0" t="n">
        <f aca="false">CB161-$CB$2</f>
        <v>-12.1400866986083</v>
      </c>
      <c r="CE161" s="0" t="n">
        <f aca="false">CC161*CD161</f>
        <v>466.03751484395</v>
      </c>
      <c r="CF161" s="0" t="n">
        <f aca="false">CC161*CC161</f>
        <v>1473.66299751144</v>
      </c>
      <c r="CG161" s="0" t="n">
        <f aca="false">CD161*CD161</f>
        <v>147.381705049726</v>
      </c>
      <c r="CJ161" s="1" t="n">
        <v>6.11111111111111</v>
      </c>
      <c r="CK161" s="1" t="n">
        <v>69.2222222222222</v>
      </c>
      <c r="CL161" s="0" t="n">
        <f aca="false">CJ161-$CJ$2</f>
        <v>-38.4016918152721</v>
      </c>
      <c r="CM161" s="0" t="n">
        <f aca="false">CK161-$CK$2</f>
        <v>24.4220393232739</v>
      </c>
      <c r="CN161" s="0" t="n">
        <f aca="false">CL161*CM161</f>
        <v>-937.84762759282</v>
      </c>
      <c r="CO161" s="0" t="n">
        <f aca="false">CL161*CL161</f>
        <v>1474.68993427513</v>
      </c>
      <c r="CP161" s="0" t="n">
        <f aca="false">CM161*CM161</f>
        <v>596.436004707536</v>
      </c>
    </row>
    <row r="162" customFormat="false" ht="15" hidden="false" customHeight="false" outlineLevel="0" collapsed="false">
      <c r="A162" s="1" t="n">
        <v>28.3333333333333</v>
      </c>
      <c r="N162" s="1" t="n">
        <v>16.5</v>
      </c>
      <c r="O162" s="0" t="n">
        <f aca="false">RANK(N162, $N$2:$N$489, 1)</f>
        <v>161</v>
      </c>
      <c r="P162" s="0" t="n">
        <f aca="false">(O162-0.5)/$D$6</f>
        <v>0.329568788501027</v>
      </c>
      <c r="Q162" s="0" t="n">
        <f aca="false">_xlfn.GAMMA.INV(P162, 1, 1/$D$2)</f>
        <v>0.00893836644185554</v>
      </c>
      <c r="R162" s="1" t="n">
        <v>16.5</v>
      </c>
      <c r="AV162" s="9" t="n">
        <f aca="false">SUM(AW162+AV161)</f>
        <v>6585.16666666667</v>
      </c>
      <c r="AW162" s="1" t="n">
        <v>28.3333333333333</v>
      </c>
      <c r="BH162" s="1" t="n">
        <v>28.3333333333333</v>
      </c>
      <c r="BI162" s="0" t="n">
        <f aca="false">MOD(ROW(BH162)-5,10)=0</f>
        <v>0</v>
      </c>
      <c r="BO162" s="1" t="n">
        <v>28.3333333333333</v>
      </c>
      <c r="BP162" s="0" t="n">
        <f aca="false">BO162*BO163</f>
        <v>4887.5</v>
      </c>
      <c r="BU162" s="1" t="n">
        <v>28.3333333333333</v>
      </c>
      <c r="BV162" s="0" t="n">
        <f aca="false">TRUE()</f>
        <v>1</v>
      </c>
      <c r="BW162" s="1" t="n">
        <v>10</v>
      </c>
      <c r="CA162" s="1" t="n">
        <v>8.66666666666667</v>
      </c>
      <c r="CB162" s="1" t="n">
        <v>6.11111111111111</v>
      </c>
      <c r="CC162" s="0" t="n">
        <f aca="false">CA162-$CA$2</f>
        <v>-35.8327629477527</v>
      </c>
      <c r="CD162" s="0" t="n">
        <f aca="false">CB162-$CB$2</f>
        <v>-38.6956422541638</v>
      </c>
      <c r="CE162" s="0" t="n">
        <f aca="false">CC162*CD162</f>
        <v>1386.5717760045</v>
      </c>
      <c r="CF162" s="0" t="n">
        <f aca="false">CC162*CC162</f>
        <v>1283.98690046984</v>
      </c>
      <c r="CG162" s="0" t="n">
        <f aca="false">CD162*CD162</f>
        <v>1497.35272946223</v>
      </c>
      <c r="CJ162" s="1" t="n">
        <v>8.66666666666667</v>
      </c>
      <c r="CK162" s="1" t="n">
        <v>32.6666666666667</v>
      </c>
      <c r="CL162" s="0" t="n">
        <f aca="false">CJ162-$CJ$2</f>
        <v>-35.8461362597165</v>
      </c>
      <c r="CM162" s="0" t="n">
        <f aca="false">CK162-$CK$2</f>
        <v>-12.1335162322817</v>
      </c>
      <c r="CN162" s="0" t="n">
        <f aca="false">CL162*CM162</f>
        <v>434.939676171851</v>
      </c>
      <c r="CO162" s="0" t="n">
        <f aca="false">CL162*CL162</f>
        <v>1284.94548475016</v>
      </c>
      <c r="CP162" s="0" t="n">
        <f aca="false">CM162*CM162</f>
        <v>147.222216159043</v>
      </c>
    </row>
    <row r="163" customFormat="false" ht="15" hidden="false" customHeight="false" outlineLevel="0" collapsed="false">
      <c r="A163" s="1" t="n">
        <v>172.5</v>
      </c>
      <c r="N163" s="1" t="n">
        <v>16.5</v>
      </c>
      <c r="O163" s="0" t="n">
        <f aca="false">RANK(N163, $N$2:$N$489, 1)</f>
        <v>161</v>
      </c>
      <c r="P163" s="0" t="n">
        <f aca="false">(O163-0.5)/$D$6</f>
        <v>0.329568788501027</v>
      </c>
      <c r="Q163" s="0" t="n">
        <f aca="false">_xlfn.GAMMA.INV(P163, 1, 1/$D$2)</f>
        <v>0.00893836644185554</v>
      </c>
      <c r="R163" s="1" t="n">
        <v>16.5</v>
      </c>
      <c r="AV163" s="9" t="n">
        <f aca="false">SUM(AW163+AV162)</f>
        <v>6757.66666666667</v>
      </c>
      <c r="AW163" s="1" t="n">
        <v>172.5</v>
      </c>
      <c r="BH163" s="1" t="n">
        <v>172.5</v>
      </c>
      <c r="BI163" s="0" t="n">
        <f aca="false">MOD(ROW(BH163)-5,10)=0</f>
        <v>0</v>
      </c>
      <c r="BO163" s="1" t="n">
        <v>172.5</v>
      </c>
      <c r="BP163" s="0" t="n">
        <f aca="false">BO163*BO164</f>
        <v>9257.5</v>
      </c>
      <c r="BU163" s="1" t="n">
        <v>172.5</v>
      </c>
      <c r="BV163" s="0" t="n">
        <f aca="false">FALSE()</f>
        <v>0</v>
      </c>
      <c r="BW163" s="1" t="n">
        <v>90.7777777777778</v>
      </c>
      <c r="CA163" s="1" t="n">
        <v>97.1111111111111</v>
      </c>
      <c r="CB163" s="1" t="n">
        <v>8.66666666666667</v>
      </c>
      <c r="CC163" s="0" t="n">
        <f aca="false">CA163-$CA$2</f>
        <v>52.6116814966917</v>
      </c>
      <c r="CD163" s="0" t="n">
        <f aca="false">CB163-$CB$2</f>
        <v>-36.1400866986083</v>
      </c>
      <c r="CE163" s="0" t="n">
        <f aca="false">CC163*CD163</f>
        <v>-1901.39073065</v>
      </c>
      <c r="CF163" s="0" t="n">
        <f aca="false">CC163*CC163</f>
        <v>2767.98902990934</v>
      </c>
      <c r="CG163" s="0" t="n">
        <f aca="false">CD163*CD163</f>
        <v>1306.10586658292</v>
      </c>
      <c r="CJ163" s="1" t="n">
        <v>97.1111111111111</v>
      </c>
      <c r="CK163" s="1" t="n">
        <v>6.11111111111111</v>
      </c>
      <c r="CL163" s="0" t="n">
        <f aca="false">CJ163-$CJ$2</f>
        <v>52.5983081847279</v>
      </c>
      <c r="CM163" s="0" t="n">
        <f aca="false">CK163-$CK$2</f>
        <v>-38.6890717878372</v>
      </c>
      <c r="CN163" s="0" t="n">
        <f aca="false">CL163*CM163</f>
        <v>-2034.97972127772</v>
      </c>
      <c r="CO163" s="0" t="n">
        <f aca="false">CL163*CL163</f>
        <v>2766.58202389562</v>
      </c>
      <c r="CP163" s="0" t="n">
        <f aca="false">CM163*CM163</f>
        <v>1496.84427580442</v>
      </c>
    </row>
    <row r="164" customFormat="false" ht="15" hidden="false" customHeight="false" outlineLevel="0" collapsed="false">
      <c r="A164" s="1" t="n">
        <v>53.6666666666667</v>
      </c>
      <c r="N164" s="1" t="n">
        <v>16.6666666666667</v>
      </c>
      <c r="O164" s="0" t="n">
        <f aca="false">RANK(N164, $N$2:$N$489, 1)</f>
        <v>163</v>
      </c>
      <c r="P164" s="0" t="n">
        <f aca="false">(O164-0.5)/$D$6</f>
        <v>0.333675564681725</v>
      </c>
      <c r="Q164" s="0" t="n">
        <f aca="false">_xlfn.GAMMA.INV(P164, 1, 1/$D$2)</f>
        <v>0.00907572591401322</v>
      </c>
      <c r="R164" s="1" t="n">
        <v>16.6666666666667</v>
      </c>
      <c r="AV164" s="9" t="n">
        <f aca="false">SUM(AW164+AV163)</f>
        <v>6811.33333333334</v>
      </c>
      <c r="AW164" s="1" t="n">
        <v>53.6666666666667</v>
      </c>
      <c r="BH164" s="1" t="n">
        <v>53.6666666666667</v>
      </c>
      <c r="BI164" s="0" t="n">
        <f aca="false">MOD(ROW(BH164)-5,10)=0</f>
        <v>0</v>
      </c>
      <c r="BO164" s="1" t="n">
        <v>53.6666666666667</v>
      </c>
      <c r="BP164" s="0" t="n">
        <f aca="false">BO164*BO165</f>
        <v>906.37037037037</v>
      </c>
      <c r="BU164" s="1" t="n">
        <v>53.6666666666667</v>
      </c>
      <c r="BV164" s="0" t="n">
        <f aca="false">TRUE()</f>
        <v>1</v>
      </c>
      <c r="BW164" s="1" t="n">
        <v>53</v>
      </c>
      <c r="CA164" s="1" t="n">
        <v>28.3333333333333</v>
      </c>
      <c r="CB164" s="1" t="n">
        <v>97.1111111111111</v>
      </c>
      <c r="CC164" s="0" t="n">
        <f aca="false">CA164-$CA$2</f>
        <v>-16.166096281086</v>
      </c>
      <c r="CD164" s="0" t="n">
        <f aca="false">CB164-$CB$2</f>
        <v>52.3043577458362</v>
      </c>
      <c r="CE164" s="0" t="n">
        <f aca="false">CC164*CD164</f>
        <v>-845.557283239555</v>
      </c>
      <c r="CF164" s="0" t="n">
        <f aca="false">CC164*CC164</f>
        <v>261.342668969344</v>
      </c>
      <c r="CG164" s="0" t="n">
        <f aca="false">CD164*CD164</f>
        <v>2735.74583920441</v>
      </c>
      <c r="CJ164" s="1" t="n">
        <v>28.3333333333333</v>
      </c>
      <c r="CK164" s="1" t="n">
        <v>8.66666666666667</v>
      </c>
      <c r="CL164" s="0" t="n">
        <f aca="false">CJ164-$CJ$2</f>
        <v>-16.1794695930499</v>
      </c>
      <c r="CM164" s="0" t="n">
        <f aca="false">CK164-$CK$2</f>
        <v>-36.1335162322817</v>
      </c>
      <c r="CN164" s="0" t="n">
        <f aca="false">CL164*CM164</f>
        <v>584.621127170175</v>
      </c>
      <c r="CO164" s="0" t="n">
        <f aca="false">CL164*CL164</f>
        <v>261.775236312425</v>
      </c>
      <c r="CP164" s="0" t="n">
        <f aca="false">CM164*CM164</f>
        <v>1305.63099530856</v>
      </c>
    </row>
    <row r="165" customFormat="false" ht="15" hidden="false" customHeight="false" outlineLevel="0" collapsed="false">
      <c r="A165" s="1" t="n">
        <v>16.8888888888889</v>
      </c>
      <c r="N165" s="1" t="n">
        <v>16.6666666666667</v>
      </c>
      <c r="O165" s="0" t="n">
        <f aca="false">RANK(N165, $N$2:$N$489, 1)</f>
        <v>164</v>
      </c>
      <c r="P165" s="0" t="n">
        <f aca="false">(O165-0.5)/$D$6</f>
        <v>0.335728952772074</v>
      </c>
      <c r="Q165" s="0" t="n">
        <f aca="false">_xlfn.GAMMA.INV(P165, 1, 1/$D$2)</f>
        <v>0.00914472344952934</v>
      </c>
      <c r="R165" s="1" t="n">
        <v>16.6666666666667</v>
      </c>
      <c r="AV165" s="9" t="n">
        <f aca="false">SUM(AW165+AV164)</f>
        <v>6828.22222222223</v>
      </c>
      <c r="AW165" s="1" t="n">
        <v>16.8888888888889</v>
      </c>
      <c r="BH165" s="1" t="n">
        <v>16.8888888888889</v>
      </c>
      <c r="BI165" s="0" t="n">
        <f aca="false">MOD(ROW(BH165)-5,10)=0</f>
        <v>1</v>
      </c>
      <c r="BO165" s="1" t="n">
        <v>16.8888888888889</v>
      </c>
      <c r="BP165" s="0" t="n">
        <f aca="false">BO165*BO166</f>
        <v>249.58024691358</v>
      </c>
      <c r="BU165" s="1" t="n">
        <v>16.8888888888889</v>
      </c>
      <c r="BV165" s="0" t="n">
        <f aca="false">FALSE()</f>
        <v>0</v>
      </c>
      <c r="BW165" s="1" t="n">
        <v>28.3333333333333</v>
      </c>
      <c r="CA165" s="1" t="n">
        <v>172.5</v>
      </c>
      <c r="CB165" s="1" t="n">
        <v>28.3333333333333</v>
      </c>
      <c r="CC165" s="0" t="n">
        <f aca="false">CA165-$CA$2</f>
        <v>128.000570385581</v>
      </c>
      <c r="CD165" s="0" t="n">
        <f aca="false">CB165-$CB$2</f>
        <v>-16.4734200319416</v>
      </c>
      <c r="CE165" s="0" t="n">
        <f aca="false">CC165*CD165</f>
        <v>-2108.60716028977</v>
      </c>
      <c r="CF165" s="0" t="n">
        <f aca="false">CC165*CC165</f>
        <v>16384.146019034</v>
      </c>
      <c r="CG165" s="0" t="n">
        <f aca="false">CD165*CD165</f>
        <v>271.373567548775</v>
      </c>
      <c r="CJ165" s="1" t="n">
        <v>172.5</v>
      </c>
      <c r="CK165" s="1" t="n">
        <v>97.1111111111111</v>
      </c>
      <c r="CL165" s="0" t="n">
        <f aca="false">CJ165-$CJ$2</f>
        <v>127.987197073617</v>
      </c>
      <c r="CM165" s="0" t="n">
        <f aca="false">CK165-$CK$2</f>
        <v>52.3109282121628</v>
      </c>
      <c r="CN165" s="0" t="n">
        <f aca="false">CL165*CM165</f>
        <v>6695.1290781939</v>
      </c>
      <c r="CO165" s="0" t="n">
        <f aca="false">CL165*CL165</f>
        <v>16380.7226147608</v>
      </c>
      <c r="CP165" s="0" t="n">
        <f aca="false">CM165*CM165</f>
        <v>2736.43321041804</v>
      </c>
    </row>
    <row r="166" customFormat="false" ht="15" hidden="false" customHeight="false" outlineLevel="0" collapsed="false">
      <c r="A166" s="1" t="n">
        <v>14.7777777777778</v>
      </c>
      <c r="N166" s="1" t="n">
        <v>16.6666666666667</v>
      </c>
      <c r="O166" s="0" t="n">
        <f aca="false">RANK(N166, $N$2:$N$489, 1)</f>
        <v>164</v>
      </c>
      <c r="P166" s="0" t="n">
        <f aca="false">(O166-0.5)/$D$6</f>
        <v>0.335728952772074</v>
      </c>
      <c r="Q166" s="0" t="n">
        <f aca="false">_xlfn.GAMMA.INV(P166, 1, 1/$D$2)</f>
        <v>0.00914472344952934</v>
      </c>
      <c r="R166" s="1" t="n">
        <v>16.6666666666667</v>
      </c>
      <c r="AV166" s="9" t="n">
        <f aca="false">SUM(AW166+AV165)</f>
        <v>6843</v>
      </c>
      <c r="AW166" s="1" t="n">
        <v>14.7777777777778</v>
      </c>
      <c r="BH166" s="1" t="n">
        <v>14.7777777777778</v>
      </c>
      <c r="BI166" s="0" t="n">
        <f aca="false">MOD(ROW(BH166)-5,10)=0</f>
        <v>0</v>
      </c>
      <c r="BO166" s="1" t="n">
        <v>14.7777777777778</v>
      </c>
      <c r="BP166" s="0" t="n">
        <f aca="false">BO166*BO167</f>
        <v>111.654320987654</v>
      </c>
      <c r="BU166" s="1" t="n">
        <v>14.7777777777778</v>
      </c>
      <c r="BV166" s="0" t="n">
        <f aca="false">TRUE()</f>
        <v>1</v>
      </c>
      <c r="BW166" s="1" t="n">
        <v>6</v>
      </c>
      <c r="CA166" s="1" t="n">
        <v>53.6666666666667</v>
      </c>
      <c r="CB166" s="1" t="n">
        <v>172.5</v>
      </c>
      <c r="CC166" s="0" t="n">
        <f aca="false">CA166-$CA$2</f>
        <v>9.1672370522473</v>
      </c>
      <c r="CD166" s="0" t="n">
        <f aca="false">CB166-$CB$2</f>
        <v>127.693246634725</v>
      </c>
      <c r="CE166" s="0" t="n">
        <f aca="false">CC166*CD166</f>
        <v>1170.5942618716</v>
      </c>
      <c r="CF166" s="0" t="n">
        <f aca="false">CC166*CC166</f>
        <v>84.0382351720958</v>
      </c>
      <c r="CG166" s="0" t="n">
        <f aca="false">CD166*CD166</f>
        <v>16305.5652361167</v>
      </c>
      <c r="CJ166" s="1" t="n">
        <v>53.6666666666667</v>
      </c>
      <c r="CK166" s="1" t="n">
        <v>28.3333333333333</v>
      </c>
      <c r="CL166" s="0" t="n">
        <f aca="false">CJ166-$CJ$2</f>
        <v>9.15386374028348</v>
      </c>
      <c r="CM166" s="0" t="n">
        <f aca="false">CK166-$CK$2</f>
        <v>-16.466849565615</v>
      </c>
      <c r="CN166" s="0" t="n">
        <f aca="false">CL166*CM166</f>
        <v>-150.735297155386</v>
      </c>
      <c r="CO166" s="0" t="n">
        <f aca="false">CL166*CL166</f>
        <v>83.7932213756766</v>
      </c>
      <c r="CP166" s="0" t="n">
        <f aca="false">CM166*CM166</f>
        <v>271.157134616595</v>
      </c>
    </row>
    <row r="167" customFormat="false" ht="15" hidden="false" customHeight="false" outlineLevel="0" collapsed="false">
      <c r="A167" s="1" t="n">
        <v>7.55555555555556</v>
      </c>
      <c r="N167" s="1" t="n">
        <v>16.7222222222222</v>
      </c>
      <c r="O167" s="0" t="n">
        <f aca="false">RANK(N167, $N$2:$N$489, 1)</f>
        <v>166</v>
      </c>
      <c r="P167" s="0" t="n">
        <f aca="false">(O167-0.5)/$D$6</f>
        <v>0.339835728952772</v>
      </c>
      <c r="Q167" s="0" t="n">
        <f aca="false">_xlfn.GAMMA.INV(P167, 1, 1/$D$2)</f>
        <v>0.00928336069237134</v>
      </c>
      <c r="R167" s="1" t="n">
        <v>16.7222222222222</v>
      </c>
      <c r="AV167" s="9" t="n">
        <f aca="false">SUM(AW167+AV166)</f>
        <v>6850.55555555556</v>
      </c>
      <c r="AW167" s="1" t="n">
        <v>7.55555555555556</v>
      </c>
      <c r="BH167" s="1" t="n">
        <v>7.55555555555556</v>
      </c>
      <c r="BI167" s="0" t="n">
        <f aca="false">MOD(ROW(BH167)-5,10)=0</f>
        <v>0</v>
      </c>
      <c r="BO167" s="1" t="n">
        <v>7.55555555555556</v>
      </c>
      <c r="BP167" s="0" t="n">
        <f aca="false">BO167*BO168</f>
        <v>193.925925925926</v>
      </c>
      <c r="BU167" s="1" t="n">
        <v>7.55555555555556</v>
      </c>
      <c r="BV167" s="0" t="n">
        <f aca="false">FALSE()</f>
        <v>0</v>
      </c>
      <c r="BW167" s="1" t="n">
        <v>12.2777777777778</v>
      </c>
      <c r="CA167" s="1" t="n">
        <v>16.8888888888889</v>
      </c>
      <c r="CB167" s="1" t="n">
        <v>53.6666666666667</v>
      </c>
      <c r="CC167" s="0" t="n">
        <f aca="false">CA167-$CA$2</f>
        <v>-27.6105407255305</v>
      </c>
      <c r="CD167" s="0" t="n">
        <f aca="false">CB167-$CB$2</f>
        <v>8.85991330139173</v>
      </c>
      <c r="CE167" s="0" t="n">
        <f aca="false">CC167*CD167</f>
        <v>-244.626997032745</v>
      </c>
      <c r="CF167" s="0" t="n">
        <f aca="false">CC167*CC167</f>
        <v>762.341959156177</v>
      </c>
      <c r="CG167" s="0" t="n">
        <f aca="false">CD167*CD167</f>
        <v>78.4980637081781</v>
      </c>
      <c r="CJ167" s="1" t="n">
        <v>16.8888888888889</v>
      </c>
      <c r="CK167" s="1" t="n">
        <v>172.5</v>
      </c>
      <c r="CL167" s="0" t="n">
        <f aca="false">CJ167-$CJ$2</f>
        <v>-27.6239140374943</v>
      </c>
      <c r="CM167" s="0" t="n">
        <f aca="false">CK167-$CK$2</f>
        <v>127.699817101052</v>
      </c>
      <c r="CN167" s="0" t="n">
        <f aca="false">CL167*CM167</f>
        <v>-3527.56877020319</v>
      </c>
      <c r="CO167" s="0" t="n">
        <f aca="false">CL167*CL167</f>
        <v>763.080626750875</v>
      </c>
      <c r="CP167" s="0" t="n">
        <f aca="false">CM167*CM167</f>
        <v>16307.243287642</v>
      </c>
    </row>
    <row r="168" customFormat="false" ht="15" hidden="false" customHeight="false" outlineLevel="0" collapsed="false">
      <c r="A168" s="1" t="n">
        <v>25.6666666666667</v>
      </c>
      <c r="N168" s="1" t="n">
        <v>16.8888888888889</v>
      </c>
      <c r="O168" s="0" t="n">
        <f aca="false">RANK(N168, $N$2:$N$489, 1)</f>
        <v>167</v>
      </c>
      <c r="P168" s="0" t="n">
        <f aca="false">(O168-0.5)/$D$6</f>
        <v>0.341889117043121</v>
      </c>
      <c r="Q168" s="0" t="n">
        <f aca="false">_xlfn.GAMMA.INV(P168, 1, 1/$D$2)</f>
        <v>0.00935300306570617</v>
      </c>
      <c r="R168" s="1" t="n">
        <v>16.8888888888889</v>
      </c>
      <c r="AV168" s="9" t="n">
        <f aca="false">SUM(AW168+AV167)</f>
        <v>6876.22222222222</v>
      </c>
      <c r="AW168" s="1" t="n">
        <v>25.6666666666667</v>
      </c>
      <c r="BH168" s="1" t="n">
        <v>25.6666666666667</v>
      </c>
      <c r="BI168" s="0" t="n">
        <f aca="false">MOD(ROW(BH168)-5,10)=0</f>
        <v>0</v>
      </c>
      <c r="BO168" s="1" t="n">
        <v>25.6666666666667</v>
      </c>
      <c r="BP168" s="0" t="n">
        <f aca="false">BO168*BO169</f>
        <v>5478.40740740741</v>
      </c>
      <c r="BU168" s="1" t="n">
        <v>25.6666666666667</v>
      </c>
      <c r="BV168" s="0" t="n">
        <f aca="false">TRUE()</f>
        <v>1</v>
      </c>
      <c r="BW168" s="1" t="n">
        <v>26.8333333333333</v>
      </c>
      <c r="CA168" s="1" t="n">
        <v>14.7777777777778</v>
      </c>
      <c r="CB168" s="1" t="n">
        <v>16.8888888888889</v>
      </c>
      <c r="CC168" s="0" t="n">
        <f aca="false">CA168-$CA$2</f>
        <v>-29.7216518366416</v>
      </c>
      <c r="CD168" s="0" t="n">
        <f aca="false">CB168-$CB$2</f>
        <v>-27.917864476386</v>
      </c>
      <c r="CE168" s="0" t="n">
        <f aca="false">CC168*CD168</f>
        <v>829.76504798969</v>
      </c>
      <c r="CF168" s="0" t="n">
        <f aca="false">CC168*CC168</f>
        <v>883.37658789854</v>
      </c>
      <c r="CG168" s="0" t="n">
        <f aca="false">CD168*CD168</f>
        <v>779.407156921858</v>
      </c>
      <c r="CJ168" s="1" t="n">
        <v>14.7777777777778</v>
      </c>
      <c r="CK168" s="1" t="n">
        <v>53.6666666666667</v>
      </c>
      <c r="CL168" s="0" t="n">
        <f aca="false">CJ168-$CJ$2</f>
        <v>-29.7350251486054</v>
      </c>
      <c r="CM168" s="0" t="n">
        <f aca="false">CK168-$CK$2</f>
        <v>8.86648376771832</v>
      </c>
      <c r="CN168" s="0" t="n">
        <f aca="false">CL168*CM168</f>
        <v>-263.645117812806</v>
      </c>
      <c r="CO168" s="0" t="n">
        <f aca="false">CL168*CL168</f>
        <v>884.171720588196</v>
      </c>
      <c r="CP168" s="0" t="n">
        <f aca="false">CM168*CM168</f>
        <v>78.6145344032125</v>
      </c>
    </row>
    <row r="169" customFormat="false" ht="15" hidden="false" customHeight="false" outlineLevel="0" collapsed="false">
      <c r="A169" s="1" t="n">
        <v>213.444444444444</v>
      </c>
      <c r="N169" s="1" t="n">
        <v>16.8888888888889</v>
      </c>
      <c r="O169" s="0" t="n">
        <f aca="false">RANK(N169, $N$2:$N$489, 1)</f>
        <v>167</v>
      </c>
      <c r="P169" s="0" t="n">
        <f aca="false">(O169-0.5)/$D$6</f>
        <v>0.341889117043121</v>
      </c>
      <c r="Q169" s="0" t="n">
        <f aca="false">_xlfn.GAMMA.INV(P169, 1, 1/$D$2)</f>
        <v>0.00935300306570617</v>
      </c>
      <c r="R169" s="1" t="n">
        <v>16.8888888888889</v>
      </c>
      <c r="AV169" s="9" t="n">
        <f aca="false">SUM(AW169+AV168)</f>
        <v>7089.66666666667</v>
      </c>
      <c r="AW169" s="1" t="n">
        <v>213.444444444444</v>
      </c>
      <c r="BH169" s="1" t="n">
        <v>213.444444444444</v>
      </c>
      <c r="BI169" s="0" t="n">
        <f aca="false">MOD(ROW(BH169)-5,10)=0</f>
        <v>0</v>
      </c>
      <c r="BO169" s="1" t="n">
        <v>213.444444444444</v>
      </c>
      <c r="BP169" s="0" t="n">
        <f aca="false">BO169*BO170</f>
        <v>4268.88888888889</v>
      </c>
      <c r="BU169" s="1" t="n">
        <v>213.444444444444</v>
      </c>
      <c r="BV169" s="0" t="n">
        <f aca="false">FALSE()</f>
        <v>0</v>
      </c>
      <c r="BW169" s="1" t="n">
        <v>62.7777777777778</v>
      </c>
      <c r="CA169" s="1" t="n">
        <v>7.55555555555556</v>
      </c>
      <c r="CB169" s="1" t="n">
        <v>14.7777777777778</v>
      </c>
      <c r="CC169" s="0" t="n">
        <f aca="false">CA169-$CA$2</f>
        <v>-36.9438740588638</v>
      </c>
      <c r="CD169" s="0" t="n">
        <f aca="false">CB169-$CB$2</f>
        <v>-30.0289755874972</v>
      </c>
      <c r="CE169" s="0" t="n">
        <f aca="false">CC169*CD169</f>
        <v>1109.38669222119</v>
      </c>
      <c r="CF169" s="0" t="n">
        <f aca="false">CC169*CC169</f>
        <v>1364.84983047719</v>
      </c>
      <c r="CG169" s="0" t="n">
        <f aca="false">CD169*CD169</f>
        <v>901.7393748345</v>
      </c>
      <c r="CJ169" s="1" t="n">
        <v>7.55555555555556</v>
      </c>
      <c r="CK169" s="1" t="n">
        <v>16.8888888888889</v>
      </c>
      <c r="CL169" s="0" t="n">
        <f aca="false">CJ169-$CJ$2</f>
        <v>-36.9572473708276</v>
      </c>
      <c r="CM169" s="0" t="n">
        <f aca="false">CK169-$CK$2</f>
        <v>-27.9112940100595</v>
      </c>
      <c r="CN169" s="0" t="n">
        <f aca="false">CL169*CM169</f>
        <v>1031.52459716967</v>
      </c>
      <c r="CO169" s="0" t="n">
        <f aca="false">CL169*CL169</f>
        <v>1365.83813322855</v>
      </c>
      <c r="CP169" s="0" t="n">
        <f aca="false">CM169*CM169</f>
        <v>779.040333315981</v>
      </c>
    </row>
    <row r="170" customFormat="false" ht="15" hidden="false" customHeight="false" outlineLevel="0" collapsed="false">
      <c r="A170" s="1" t="n">
        <v>20</v>
      </c>
      <c r="N170" s="1" t="n">
        <v>17</v>
      </c>
      <c r="O170" s="0" t="n">
        <f aca="false">RANK(N170, $N$2:$N$489, 1)</f>
        <v>169</v>
      </c>
      <c r="P170" s="0" t="n">
        <f aca="false">(O170-0.5)/$D$6</f>
        <v>0.345995893223819</v>
      </c>
      <c r="Q170" s="0" t="n">
        <f aca="false">_xlfn.GAMMA.INV(P170, 1, 1/$D$2)</f>
        <v>0.00949294207515898</v>
      </c>
      <c r="R170" s="1" t="n">
        <v>17</v>
      </c>
      <c r="AV170" s="9" t="n">
        <f aca="false">SUM(AW170+AV169)</f>
        <v>7109.66666666667</v>
      </c>
      <c r="AW170" s="1" t="n">
        <v>20</v>
      </c>
      <c r="BH170" s="1" t="n">
        <v>20</v>
      </c>
      <c r="BI170" s="0" t="n">
        <f aca="false">MOD(ROW(BH170)-5,10)=0</f>
        <v>0</v>
      </c>
      <c r="BO170" s="1" t="n">
        <v>20</v>
      </c>
      <c r="BP170" s="0" t="n">
        <f aca="false">BO170*BO171</f>
        <v>195.555555555556</v>
      </c>
      <c r="BU170" s="1" t="n">
        <v>20</v>
      </c>
      <c r="BV170" s="0" t="n">
        <f aca="false">TRUE()</f>
        <v>1</v>
      </c>
      <c r="BW170" s="1" t="n">
        <v>13.4444444444444</v>
      </c>
      <c r="CA170" s="1" t="n">
        <v>25.6666666666667</v>
      </c>
      <c r="CB170" s="1" t="n">
        <v>7.55555555555556</v>
      </c>
      <c r="CC170" s="0" t="n">
        <f aca="false">CA170-$CA$2</f>
        <v>-18.8327629477527</v>
      </c>
      <c r="CD170" s="0" t="n">
        <f aca="false">CB170-$CB$2</f>
        <v>-37.2511978097194</v>
      </c>
      <c r="CE170" s="0" t="n">
        <f aca="false">CC170*CD170</f>
        <v>701.542977870289</v>
      </c>
      <c r="CF170" s="0" t="n">
        <f aca="false">CC170*CC170</f>
        <v>354.672960246247</v>
      </c>
      <c r="CG170" s="0" t="n">
        <f aca="false">CD170*CD170</f>
        <v>1387.65173825884</v>
      </c>
      <c r="CJ170" s="1" t="n">
        <v>25.6666666666667</v>
      </c>
      <c r="CK170" s="1" t="n">
        <v>14.7777777777778</v>
      </c>
      <c r="CL170" s="0" t="n">
        <f aca="false">CJ170-$CJ$2</f>
        <v>-18.8461362597165</v>
      </c>
      <c r="CM170" s="0" t="n">
        <f aca="false">CK170-$CK$2</f>
        <v>-30.0224051211706</v>
      </c>
      <c r="CN170" s="0" t="n">
        <f aca="false">CL170*CM170</f>
        <v>565.806337757992</v>
      </c>
      <c r="CO170" s="0" t="n">
        <f aca="false">CL170*CL170</f>
        <v>355.176851919802</v>
      </c>
      <c r="CP170" s="0" t="n">
        <f aca="false">CM170*CM170</f>
        <v>901.344809259689</v>
      </c>
    </row>
    <row r="171" customFormat="false" ht="15" hidden="false" customHeight="false" outlineLevel="0" collapsed="false">
      <c r="A171" s="1" t="n">
        <v>9.77777777777778</v>
      </c>
      <c r="N171" s="1" t="n">
        <v>17</v>
      </c>
      <c r="O171" s="0" t="n">
        <f aca="false">RANK(N171, $N$2:$N$489, 1)</f>
        <v>169</v>
      </c>
      <c r="P171" s="0" t="n">
        <f aca="false">(O171-0.5)/$D$6</f>
        <v>0.345995893223819</v>
      </c>
      <c r="Q171" s="0" t="n">
        <f aca="false">_xlfn.GAMMA.INV(P171, 1, 1/$D$2)</f>
        <v>0.00949294207515898</v>
      </c>
      <c r="R171" s="1" t="n">
        <v>17</v>
      </c>
      <c r="AV171" s="9" t="n">
        <f aca="false">SUM(AW171+AV170)</f>
        <v>7119.44444444445</v>
      </c>
      <c r="AW171" s="1" t="n">
        <v>9.77777777777778</v>
      </c>
      <c r="BH171" s="1" t="n">
        <v>9.77777777777778</v>
      </c>
      <c r="BI171" s="0" t="n">
        <f aca="false">MOD(ROW(BH171)-5,10)=0</f>
        <v>0</v>
      </c>
      <c r="BO171" s="1" t="n">
        <v>9.77777777777778</v>
      </c>
      <c r="BP171" s="0" t="n">
        <f aca="false">BO171*BO172</f>
        <v>459.012345679012</v>
      </c>
      <c r="BU171" s="1" t="n">
        <v>9.77777777777778</v>
      </c>
      <c r="BV171" s="0" t="n">
        <f aca="false">FALSE()</f>
        <v>0</v>
      </c>
      <c r="BW171" s="1" t="n">
        <v>25.2777777777778</v>
      </c>
      <c r="CA171" s="1" t="n">
        <v>213.444444444444</v>
      </c>
      <c r="CB171" s="1" t="n">
        <v>25.6666666666667</v>
      </c>
      <c r="CC171" s="0" t="n">
        <f aca="false">CA171-$CA$2</f>
        <v>168.945014830025</v>
      </c>
      <c r="CD171" s="0" t="n">
        <f aca="false">CB171-$CB$2</f>
        <v>-19.1400866986083</v>
      </c>
      <c r="CE171" s="0" t="n">
        <f aca="false">CC171*CD171</f>
        <v>-3233.62223114434</v>
      </c>
      <c r="CF171" s="0" t="n">
        <f aca="false">CC171*CC171</f>
        <v>28542.4180359174</v>
      </c>
      <c r="CG171" s="0" t="n">
        <f aca="false">CD171*CD171</f>
        <v>366.342918830241</v>
      </c>
      <c r="CJ171" s="1" t="n">
        <v>213.444444444444</v>
      </c>
      <c r="CK171" s="1" t="n">
        <v>7.55555555555556</v>
      </c>
      <c r="CL171" s="0" t="n">
        <f aca="false">CJ171-$CJ$2</f>
        <v>168.931641518061</v>
      </c>
      <c r="CM171" s="0" t="n">
        <f aca="false">CK171-$CK$2</f>
        <v>-37.2446273433928</v>
      </c>
      <c r="CN171" s="0" t="n">
        <f aca="false">CL171*CM171</f>
        <v>-6291.79603484781</v>
      </c>
      <c r="CO171" s="0" t="n">
        <f aca="false">CL171*CL171</f>
        <v>28537.8995059868</v>
      </c>
      <c r="CP171" s="0" t="n">
        <f aca="false">CM171*CM171</f>
        <v>1387.1622659482</v>
      </c>
    </row>
    <row r="172" customFormat="false" ht="15" hidden="false" customHeight="false" outlineLevel="0" collapsed="false">
      <c r="A172" s="1" t="n">
        <v>46.9444444444444</v>
      </c>
      <c r="N172" s="1" t="n">
        <v>17.3333333333333</v>
      </c>
      <c r="O172" s="0" t="n">
        <f aca="false">RANK(N172, $N$2:$N$489, 1)</f>
        <v>171</v>
      </c>
      <c r="P172" s="0" t="n">
        <f aca="false">(O172-0.5)/$D$6</f>
        <v>0.350102669404517</v>
      </c>
      <c r="Q172" s="0" t="n">
        <f aca="false">_xlfn.GAMMA.INV(P172, 1, 1/$D$2)</f>
        <v>0.00963376259599465</v>
      </c>
      <c r="R172" s="1" t="n">
        <v>17.3333333333333</v>
      </c>
      <c r="AV172" s="9" t="n">
        <f aca="false">SUM(AW172+AV171)</f>
        <v>7166.38888888889</v>
      </c>
      <c r="AW172" s="1" t="n">
        <v>46.9444444444444</v>
      </c>
      <c r="BH172" s="1" t="n">
        <v>46.9444444444444</v>
      </c>
      <c r="BI172" s="0" t="n">
        <f aca="false">MOD(ROW(BH172)-5,10)=0</f>
        <v>0</v>
      </c>
      <c r="BO172" s="1" t="n">
        <v>46.9444444444444</v>
      </c>
      <c r="BP172" s="0" t="n">
        <f aca="false">BO172*BO173</f>
        <v>1079.72222222222</v>
      </c>
      <c r="BU172" s="1" t="n">
        <v>46.9444444444444</v>
      </c>
      <c r="BV172" s="0" t="n">
        <f aca="false">TRUE()</f>
        <v>1</v>
      </c>
      <c r="BW172" s="1" t="n">
        <v>23.3333333333333</v>
      </c>
      <c r="CA172" s="1" t="n">
        <v>20</v>
      </c>
      <c r="CB172" s="1" t="n">
        <v>213.444444444444</v>
      </c>
      <c r="CC172" s="0" t="n">
        <f aca="false">CA172-$CA$2</f>
        <v>-24.4994296144194</v>
      </c>
      <c r="CD172" s="0" t="n">
        <f aca="false">CB172-$CB$2</f>
        <v>168.637691079169</v>
      </c>
      <c r="CE172" s="0" t="n">
        <f aca="false">CC172*CD172</f>
        <v>-4131.52724293231</v>
      </c>
      <c r="CF172" s="0" t="n">
        <f aca="false">CC172*CC172</f>
        <v>600.222051431889</v>
      </c>
      <c r="CG172" s="0" t="n">
        <f aca="false">CD172*CD172</f>
        <v>28438.6708525134</v>
      </c>
      <c r="CJ172" s="1" t="n">
        <v>20</v>
      </c>
      <c r="CK172" s="1" t="n">
        <v>25.6666666666667</v>
      </c>
      <c r="CL172" s="0" t="n">
        <f aca="false">CJ172-$CJ$2</f>
        <v>-24.5128029263832</v>
      </c>
      <c r="CM172" s="0" t="n">
        <f aca="false">CK172-$CK$2</f>
        <v>-19.1335162322817</v>
      </c>
      <c r="CN172" s="0" t="n">
        <f aca="false">CL172*CM172</f>
        <v>469.016112690674</v>
      </c>
      <c r="CO172" s="0" t="n">
        <f aca="false">CL172*CL172</f>
        <v>600.8775073077</v>
      </c>
      <c r="CP172" s="0" t="n">
        <f aca="false">CM172*CM172</f>
        <v>366.091443410986</v>
      </c>
    </row>
    <row r="173" customFormat="false" ht="15" hidden="false" customHeight="false" outlineLevel="0" collapsed="false">
      <c r="A173" s="1" t="n">
        <v>23</v>
      </c>
      <c r="N173" s="1" t="n">
        <v>17.3333333333333</v>
      </c>
      <c r="O173" s="0" t="n">
        <f aca="false">RANK(N173, $N$2:$N$489, 1)</f>
        <v>171</v>
      </c>
      <c r="P173" s="0" t="n">
        <f aca="false">(O173-0.5)/$D$6</f>
        <v>0.350102669404517</v>
      </c>
      <c r="Q173" s="0" t="n">
        <f aca="false">_xlfn.GAMMA.INV(P173, 1, 1/$D$2)</f>
        <v>0.00963376259599465</v>
      </c>
      <c r="R173" s="1" t="n">
        <v>17.3333333333333</v>
      </c>
      <c r="AV173" s="9" t="n">
        <f aca="false">SUM(AW173+AV172)</f>
        <v>7189.38888888889</v>
      </c>
      <c r="AW173" s="1" t="n">
        <v>23</v>
      </c>
      <c r="BH173" s="1" t="n">
        <v>23</v>
      </c>
      <c r="BI173" s="0" t="n">
        <f aca="false">MOD(ROW(BH173)-5,10)=0</f>
        <v>0</v>
      </c>
      <c r="BO173" s="1" t="n">
        <v>23</v>
      </c>
      <c r="BP173" s="0" t="n">
        <f aca="false">BO173*BO174</f>
        <v>143.111111111111</v>
      </c>
      <c r="BU173" s="1" t="n">
        <v>23</v>
      </c>
      <c r="BV173" s="0" t="n">
        <f aca="false">FALSE()</f>
        <v>0</v>
      </c>
      <c r="BW173" s="1" t="n">
        <v>7.77777777777778</v>
      </c>
      <c r="CA173" s="1" t="n">
        <v>9.77777777777778</v>
      </c>
      <c r="CB173" s="1" t="n">
        <v>20</v>
      </c>
      <c r="CC173" s="0" t="n">
        <f aca="false">CA173-$CA$2</f>
        <v>-34.7216518366416</v>
      </c>
      <c r="CD173" s="0" t="n">
        <f aca="false">CB173-$CB$2</f>
        <v>-24.8067533652749</v>
      </c>
      <c r="CE173" s="0" t="n">
        <f aca="false">CC173*CD173</f>
        <v>861.331453546513</v>
      </c>
      <c r="CF173" s="0" t="n">
        <f aca="false">CC173*CC173</f>
        <v>1205.59310626496</v>
      </c>
      <c r="CG173" s="0" t="n">
        <f aca="false">CD173*CD173</f>
        <v>615.375012525579</v>
      </c>
      <c r="CJ173" s="1" t="n">
        <v>9.77777777777778</v>
      </c>
      <c r="CK173" s="1" t="n">
        <v>213.444444444444</v>
      </c>
      <c r="CL173" s="0" t="n">
        <f aca="false">CJ173-$CJ$2</f>
        <v>-34.7350251486054</v>
      </c>
      <c r="CM173" s="0" t="n">
        <f aca="false">CK173-$CK$2</f>
        <v>168.644261545496</v>
      </c>
      <c r="CN173" s="0" t="n">
        <f aca="false">CL173*CM173</f>
        <v>-5857.8626659508</v>
      </c>
      <c r="CO173" s="0" t="n">
        <f aca="false">CL173*CL173</f>
        <v>1206.52197207425</v>
      </c>
      <c r="CP173" s="0" t="n">
        <f aca="false">CM173*CM173</f>
        <v>28440.8869522257</v>
      </c>
    </row>
    <row r="174" customFormat="false" ht="15" hidden="false" customHeight="false" outlineLevel="0" collapsed="false">
      <c r="A174" s="1" t="n">
        <v>6.22222222222222</v>
      </c>
      <c r="N174" s="1" t="n">
        <v>17.3333333333333</v>
      </c>
      <c r="O174" s="0" t="n">
        <f aca="false">RANK(N174, $N$2:$N$489, 1)</f>
        <v>171</v>
      </c>
      <c r="P174" s="0" t="n">
        <f aca="false">(O174-0.5)/$D$6</f>
        <v>0.350102669404517</v>
      </c>
      <c r="Q174" s="0" t="n">
        <f aca="false">_xlfn.GAMMA.INV(P174, 1, 1/$D$2)</f>
        <v>0.00963376259599465</v>
      </c>
      <c r="R174" s="1" t="n">
        <v>17.3333333333333</v>
      </c>
      <c r="AV174" s="9" t="n">
        <f aca="false">SUM(AW174+AV173)</f>
        <v>7195.61111111111</v>
      </c>
      <c r="AW174" s="1" t="n">
        <v>6.22222222222222</v>
      </c>
      <c r="BH174" s="1" t="n">
        <v>6.22222222222222</v>
      </c>
      <c r="BI174" s="0" t="n">
        <f aca="false">MOD(ROW(BH174)-5,10)=0</f>
        <v>0</v>
      </c>
      <c r="BO174" s="1" t="n">
        <v>6.22222222222222</v>
      </c>
      <c r="BP174" s="0" t="n">
        <f aca="false">BO174*BO175</f>
        <v>282.074074074074</v>
      </c>
      <c r="BU174" s="1" t="n">
        <v>6.22222222222222</v>
      </c>
      <c r="BV174" s="0" t="n">
        <f aca="false">TRUE()</f>
        <v>1</v>
      </c>
      <c r="BW174" s="1" t="n">
        <v>37.3333333333333</v>
      </c>
      <c r="CA174" s="1" t="n">
        <v>46.9444444444444</v>
      </c>
      <c r="CB174" s="1" t="n">
        <v>9.77777777777778</v>
      </c>
      <c r="CC174" s="0" t="n">
        <f aca="false">CA174-$CA$2</f>
        <v>2.44501483002508</v>
      </c>
      <c r="CD174" s="0" t="n">
        <f aca="false">CB174-$CB$2</f>
        <v>-35.0289755874972</v>
      </c>
      <c r="CE174" s="0" t="n">
        <f aca="false">CC174*CD174</f>
        <v>-85.6463647920171</v>
      </c>
      <c r="CF174" s="0" t="n">
        <f aca="false">CC174*CC174</f>
        <v>5.97809751904257</v>
      </c>
      <c r="CG174" s="0" t="n">
        <f aca="false">CD174*CD174</f>
        <v>1227.02913070947</v>
      </c>
      <c r="CJ174" s="1" t="n">
        <v>46.9444444444444</v>
      </c>
      <c r="CK174" s="1" t="n">
        <v>20</v>
      </c>
      <c r="CL174" s="0" t="n">
        <f aca="false">CJ174-$CJ$2</f>
        <v>2.43164151806126</v>
      </c>
      <c r="CM174" s="0" t="n">
        <f aca="false">CK174-$CK$2</f>
        <v>-24.8001828989483</v>
      </c>
      <c r="CN174" s="0" t="n">
        <f aca="false">CL174*CM174</f>
        <v>-60.3051543925955</v>
      </c>
      <c r="CO174" s="0" t="n">
        <f aca="false">CL174*CL174</f>
        <v>5.91288047235925</v>
      </c>
      <c r="CP174" s="0" t="n">
        <f aca="false">CM174*CM174</f>
        <v>615.04907182129</v>
      </c>
    </row>
    <row r="175" customFormat="false" ht="15" hidden="false" customHeight="false" outlineLevel="0" collapsed="false">
      <c r="A175" s="1" t="n">
        <v>45.3333333333333</v>
      </c>
      <c r="N175" s="1" t="n">
        <v>17.5</v>
      </c>
      <c r="O175" s="0" t="n">
        <f aca="false">RANK(N175, $N$2:$N$489, 1)</f>
        <v>174</v>
      </c>
      <c r="P175" s="0" t="n">
        <f aca="false">(O175-0.5)/$D$6</f>
        <v>0.356262833675565</v>
      </c>
      <c r="Q175" s="0" t="n">
        <f aca="false">_xlfn.GAMMA.INV(P175, 1, 1/$D$2)</f>
        <v>0.00984667071729613</v>
      </c>
      <c r="R175" s="1" t="n">
        <v>17.5</v>
      </c>
      <c r="AV175" s="9" t="n">
        <f aca="false">SUM(AW175+AV174)</f>
        <v>7240.94444444445</v>
      </c>
      <c r="AW175" s="1" t="n">
        <v>45.3333333333333</v>
      </c>
      <c r="BH175" s="1" t="n">
        <v>45.3333333333333</v>
      </c>
      <c r="BI175" s="0" t="n">
        <f aca="false">MOD(ROW(BH175)-5,10)=0</f>
        <v>1</v>
      </c>
      <c r="BO175" s="1" t="n">
        <v>45.3333333333333</v>
      </c>
      <c r="BP175" s="0" t="n">
        <f aca="false">BO175*BO176</f>
        <v>1964.44444444444</v>
      </c>
      <c r="BU175" s="1" t="n">
        <v>45.3333333333333</v>
      </c>
      <c r="BV175" s="0" t="n">
        <f aca="false">FALSE()</f>
        <v>0</v>
      </c>
      <c r="BW175" s="1" t="n">
        <v>36</v>
      </c>
      <c r="CA175" s="1" t="n">
        <v>23</v>
      </c>
      <c r="CB175" s="1" t="n">
        <v>46.9444444444444</v>
      </c>
      <c r="CC175" s="0" t="n">
        <f aca="false">CA175-$CA$2</f>
        <v>-21.4994296144194</v>
      </c>
      <c r="CD175" s="0" t="n">
        <f aca="false">CB175-$CB$2</f>
        <v>2.13769107916951</v>
      </c>
      <c r="CE175" s="0" t="n">
        <f aca="false">CC175*CD175</f>
        <v>-45.959138893977</v>
      </c>
      <c r="CF175" s="0" t="n">
        <f aca="false">CC175*CC175</f>
        <v>462.225473745372</v>
      </c>
      <c r="CG175" s="0" t="n">
        <f aca="false">CD175*CD175</f>
        <v>4.56972314996089</v>
      </c>
      <c r="CJ175" s="1" t="n">
        <v>23</v>
      </c>
      <c r="CK175" s="1" t="n">
        <v>9.77777777777778</v>
      </c>
      <c r="CL175" s="0" t="n">
        <f aca="false">CJ175-$CJ$2</f>
        <v>-21.5128029263832</v>
      </c>
      <c r="CM175" s="0" t="n">
        <f aca="false">CK175-$CK$2</f>
        <v>-35.0224051211706</v>
      </c>
      <c r="CN175" s="0" t="n">
        <f aca="false">CL175*CM175</f>
        <v>753.430099379696</v>
      </c>
      <c r="CO175" s="0" t="n">
        <f aca="false">CL175*CL175</f>
        <v>462.800689749401</v>
      </c>
      <c r="CP175" s="0" t="n">
        <f aca="false">CM175*CM175</f>
        <v>1226.56886047139</v>
      </c>
    </row>
    <row r="176" customFormat="false" ht="15" hidden="false" customHeight="false" outlineLevel="0" collapsed="false">
      <c r="A176" s="1" t="n">
        <v>43.3333333333333</v>
      </c>
      <c r="N176" s="1" t="n">
        <v>17.5</v>
      </c>
      <c r="O176" s="0" t="n">
        <f aca="false">RANK(N176, $N$2:$N$489, 1)</f>
        <v>174</v>
      </c>
      <c r="P176" s="0" t="n">
        <f aca="false">(O176-0.5)/$D$6</f>
        <v>0.356262833675565</v>
      </c>
      <c r="Q176" s="0" t="n">
        <f aca="false">_xlfn.GAMMA.INV(P176, 1, 1/$D$2)</f>
        <v>0.00984667071729613</v>
      </c>
      <c r="R176" s="1" t="n">
        <v>17.5</v>
      </c>
      <c r="AV176" s="9" t="n">
        <f aca="false">SUM(AW176+AV175)</f>
        <v>7284.27777777778</v>
      </c>
      <c r="AW176" s="1" t="n">
        <v>43.3333333333333</v>
      </c>
      <c r="BH176" s="1" t="n">
        <v>43.3333333333333</v>
      </c>
      <c r="BI176" s="0" t="n">
        <f aca="false">MOD(ROW(BH176)-5,10)=0</f>
        <v>0</v>
      </c>
      <c r="BO176" s="1" t="n">
        <v>43.3333333333333</v>
      </c>
      <c r="BP176" s="0" t="n">
        <f aca="false">BO176*BO177</f>
        <v>1328.88888888889</v>
      </c>
      <c r="BU176" s="1" t="n">
        <v>43.3333333333333</v>
      </c>
      <c r="BV176" s="0" t="n">
        <f aca="false">TRUE()</f>
        <v>1</v>
      </c>
      <c r="BW176" s="1" t="n">
        <v>183.111111111111</v>
      </c>
      <c r="CA176" s="1" t="n">
        <v>6.22222222222222</v>
      </c>
      <c r="CB176" s="1" t="n">
        <v>23</v>
      </c>
      <c r="CC176" s="0" t="n">
        <f aca="false">CA176-$CA$2</f>
        <v>-38.2772073921971</v>
      </c>
      <c r="CD176" s="0" t="n">
        <f aca="false">CB176-$CB$2</f>
        <v>-21.8067533652749</v>
      </c>
      <c r="CE176" s="0" t="n">
        <f aca="false">CC176*CD176</f>
        <v>834.701621113122</v>
      </c>
      <c r="CF176" s="0" t="n">
        <f aca="false">CC176*CC176</f>
        <v>1465.14460574527</v>
      </c>
      <c r="CG176" s="0" t="n">
        <f aca="false">CD176*CD176</f>
        <v>475.53449233393</v>
      </c>
      <c r="CJ176" s="1" t="n">
        <v>6.22222222222222</v>
      </c>
      <c r="CK176" s="1" t="n">
        <v>46.9444444444444</v>
      </c>
      <c r="CL176" s="0" t="n">
        <f aca="false">CJ176-$CJ$2</f>
        <v>-38.290580704161</v>
      </c>
      <c r="CM176" s="0" t="n">
        <f aca="false">CK176-$CK$2</f>
        <v>2.1442615454961</v>
      </c>
      <c r="CN176" s="0" t="n">
        <f aca="false">CL176*CM176</f>
        <v>-82.1050197586473</v>
      </c>
      <c r="CO176" s="0" t="n">
        <f aca="false">CL176*CL176</f>
        <v>1466.16857066186</v>
      </c>
      <c r="CP176" s="0" t="n">
        <f aca="false">CM176*CM176</f>
        <v>4.59785757549332</v>
      </c>
    </row>
    <row r="177" customFormat="false" ht="15" hidden="false" customHeight="false" outlineLevel="0" collapsed="false">
      <c r="A177" s="1" t="n">
        <v>30.6666666666667</v>
      </c>
      <c r="N177" s="1" t="n">
        <v>17.7777777777778</v>
      </c>
      <c r="O177" s="0" t="n">
        <f aca="false">RANK(N177, $N$2:$N$489, 1)</f>
        <v>176</v>
      </c>
      <c r="P177" s="0" t="n">
        <f aca="false">(O177-0.5)/$D$6</f>
        <v>0.360369609856263</v>
      </c>
      <c r="Q177" s="0" t="n">
        <f aca="false">_xlfn.GAMMA.INV(P177, 1, 1/$D$2)</f>
        <v>0.00998974438172555</v>
      </c>
      <c r="R177" s="1" t="n">
        <v>17.7777777777778</v>
      </c>
      <c r="AV177" s="9" t="n">
        <f aca="false">SUM(AW177+AV176)</f>
        <v>7314.94444444445</v>
      </c>
      <c r="AW177" s="1" t="n">
        <v>30.6666666666667</v>
      </c>
      <c r="BH177" s="1" t="n">
        <v>30.6666666666667</v>
      </c>
      <c r="BI177" s="0" t="n">
        <f aca="false">MOD(ROW(BH177)-5,10)=0</f>
        <v>0</v>
      </c>
      <c r="BO177" s="1" t="n">
        <v>30.6666666666667</v>
      </c>
      <c r="BP177" s="0" t="n">
        <f aca="false">BO177*BO178</f>
        <v>289.62962962963</v>
      </c>
      <c r="BU177" s="1" t="n">
        <v>30.6666666666667</v>
      </c>
      <c r="BV177" s="0" t="n">
        <f aca="false">FALSE()</f>
        <v>0</v>
      </c>
      <c r="BW177" s="1" t="n">
        <v>24.4444444444444</v>
      </c>
      <c r="CA177" s="1" t="n">
        <v>45.3333333333333</v>
      </c>
      <c r="CB177" s="1" t="n">
        <v>6.22222222222222</v>
      </c>
      <c r="CC177" s="0" t="n">
        <f aca="false">CA177-$CA$2</f>
        <v>0.833903718913966</v>
      </c>
      <c r="CD177" s="0" t="n">
        <f aca="false">CB177-$CB$2</f>
        <v>-38.5845311430527</v>
      </c>
      <c r="CE177" s="0" t="n">
        <f aca="false">CC177*CD177</f>
        <v>-32.1757840127434</v>
      </c>
      <c r="CF177" s="0" t="n">
        <f aca="false">CC177*CC177</f>
        <v>0.695395412418543</v>
      </c>
      <c r="CG177" s="0" t="n">
        <f aca="false">CD177*CD177</f>
        <v>1488.7660435292</v>
      </c>
      <c r="CJ177" s="1" t="n">
        <v>45.3333333333333</v>
      </c>
      <c r="CK177" s="1" t="n">
        <v>23</v>
      </c>
      <c r="CL177" s="0" t="n">
        <f aca="false">CJ177-$CJ$2</f>
        <v>0.820530406950141</v>
      </c>
      <c r="CM177" s="0" t="n">
        <f aca="false">CK177-$CK$2</f>
        <v>-21.8001828989483</v>
      </c>
      <c r="CN177" s="0" t="n">
        <f aca="false">CL177*CM177</f>
        <v>-17.8877129456616</v>
      </c>
      <c r="CO177" s="0" t="n">
        <f aca="false">CL177*CL177</f>
        <v>0.673270148729764</v>
      </c>
      <c r="CP177" s="0" t="n">
        <f aca="false">CM177*CM177</f>
        <v>475.2479744276</v>
      </c>
    </row>
    <row r="178" customFormat="false" ht="15" hidden="false" customHeight="false" outlineLevel="0" collapsed="false">
      <c r="A178" s="1" t="n">
        <v>9.44444444444444</v>
      </c>
      <c r="N178" s="1" t="n">
        <v>17.7777777777778</v>
      </c>
      <c r="O178" s="0" t="n">
        <f aca="false">RANK(N178, $N$2:$N$489, 1)</f>
        <v>176</v>
      </c>
      <c r="P178" s="0" t="n">
        <f aca="false">(O178-0.5)/$D$6</f>
        <v>0.360369609856263</v>
      </c>
      <c r="Q178" s="0" t="n">
        <f aca="false">_xlfn.GAMMA.INV(P178, 1, 1/$D$2)</f>
        <v>0.00998974438172555</v>
      </c>
      <c r="R178" s="1" t="n">
        <v>17.7777777777778</v>
      </c>
      <c r="AV178" s="9" t="n">
        <f aca="false">SUM(AW178+AV177)</f>
        <v>7324.38888888889</v>
      </c>
      <c r="AW178" s="1" t="n">
        <v>9.44444444444444</v>
      </c>
      <c r="BH178" s="1" t="n">
        <v>9.44444444444444</v>
      </c>
      <c r="BI178" s="0" t="n">
        <f aca="false">MOD(ROW(BH178)-5,10)=0</f>
        <v>0</v>
      </c>
      <c r="BO178" s="1" t="n">
        <v>9.44444444444444</v>
      </c>
      <c r="BP178" s="0" t="n">
        <f aca="false">BO178*BO179</f>
        <v>207.777777777778</v>
      </c>
      <c r="BU178" s="1" t="n">
        <v>9.44444444444444</v>
      </c>
      <c r="BV178" s="0" t="n">
        <f aca="false">TRUE()</f>
        <v>1</v>
      </c>
      <c r="BW178" s="1" t="n">
        <v>29.3333333333333</v>
      </c>
      <c r="CA178" s="1" t="n">
        <v>43.3333333333333</v>
      </c>
      <c r="CB178" s="1" t="n">
        <v>45.3333333333333</v>
      </c>
      <c r="CC178" s="0" t="n">
        <f aca="false">CA178-$CA$2</f>
        <v>-1.16609628108603</v>
      </c>
      <c r="CD178" s="0" t="n">
        <f aca="false">CB178-$CB$2</f>
        <v>0.526579968058392</v>
      </c>
      <c r="CE178" s="0" t="n">
        <f aca="false">CC178*CD178</f>
        <v>-0.61404294244729</v>
      </c>
      <c r="CF178" s="0" t="n">
        <f aca="false">CC178*CC178</f>
        <v>1.35978053676266</v>
      </c>
      <c r="CG178" s="0" t="n">
        <f aca="false">CD178*CD178</f>
        <v>0.277286462760378</v>
      </c>
      <c r="CJ178" s="1" t="n">
        <v>43.3333333333333</v>
      </c>
      <c r="CK178" s="1" t="n">
        <v>6.22222222222222</v>
      </c>
      <c r="CL178" s="0" t="n">
        <f aca="false">CJ178-$CJ$2</f>
        <v>-1.17946959304985</v>
      </c>
      <c r="CM178" s="0" t="n">
        <f aca="false">CK178-$CK$2</f>
        <v>-38.5779606767261</v>
      </c>
      <c r="CN178" s="0" t="n">
        <f aca="false">CL178*CM178</f>
        <v>45.5015315800714</v>
      </c>
      <c r="CO178" s="0" t="n">
        <f aca="false">CL178*CL178</f>
        <v>1.39114852092918</v>
      </c>
      <c r="CP178" s="0" t="n">
        <f aca="false">CM178*CM178</f>
        <v>1488.25904997503</v>
      </c>
    </row>
    <row r="179" customFormat="false" ht="15" hidden="false" customHeight="false" outlineLevel="0" collapsed="false">
      <c r="A179" s="1" t="n">
        <v>22</v>
      </c>
      <c r="N179" s="1" t="n">
        <v>17.7777777777778</v>
      </c>
      <c r="O179" s="0" t="n">
        <f aca="false">RANK(N179, $N$2:$N$489, 1)</f>
        <v>176</v>
      </c>
      <c r="P179" s="0" t="n">
        <f aca="false">(O179-0.5)/$D$6</f>
        <v>0.360369609856263</v>
      </c>
      <c r="Q179" s="0" t="n">
        <f aca="false">_xlfn.GAMMA.INV(P179, 1, 1/$D$2)</f>
        <v>0.00998974438172555</v>
      </c>
      <c r="R179" s="1" t="n">
        <v>17.7777777777778</v>
      </c>
      <c r="AV179" s="9" t="n">
        <f aca="false">SUM(AW179+AV178)</f>
        <v>7346.38888888889</v>
      </c>
      <c r="AW179" s="1" t="n">
        <v>22</v>
      </c>
      <c r="BH179" s="1" t="n">
        <v>22</v>
      </c>
      <c r="BI179" s="0" t="n">
        <f aca="false">MOD(ROW(BH179)-5,10)=0</f>
        <v>0</v>
      </c>
      <c r="BO179" s="1" t="n">
        <v>22</v>
      </c>
      <c r="BP179" s="0" t="n">
        <f aca="false">BO179*BO180</f>
        <v>309.222222222222</v>
      </c>
      <c r="BU179" s="1" t="n">
        <v>22</v>
      </c>
      <c r="BV179" s="0" t="n">
        <f aca="false">FALSE()</f>
        <v>0</v>
      </c>
      <c r="BW179" s="1" t="n">
        <v>66.1111111111111</v>
      </c>
      <c r="CA179" s="1" t="n">
        <v>30.6666666666667</v>
      </c>
      <c r="CB179" s="1" t="n">
        <v>43.3333333333333</v>
      </c>
      <c r="CC179" s="0" t="n">
        <f aca="false">CA179-$CA$2</f>
        <v>-13.8327629477527</v>
      </c>
      <c r="CD179" s="0" t="n">
        <f aca="false">CB179-$CB$2</f>
        <v>-1.4734200319416</v>
      </c>
      <c r="CE179" s="0" t="n">
        <f aca="false">CC179*CD179</f>
        <v>20.3814700243184</v>
      </c>
      <c r="CF179" s="0" t="n">
        <f aca="false">CC179*CC179</f>
        <v>191.34533076872</v>
      </c>
      <c r="CG179" s="0" t="n">
        <f aca="false">CD179*CD179</f>
        <v>2.17096659052679</v>
      </c>
      <c r="CJ179" s="1" t="n">
        <v>30.6666666666667</v>
      </c>
      <c r="CK179" s="1" t="n">
        <v>45.3333333333333</v>
      </c>
      <c r="CL179" s="0" t="n">
        <f aca="false">CJ179-$CJ$2</f>
        <v>-13.8461362597165</v>
      </c>
      <c r="CM179" s="0" t="n">
        <f aca="false">CK179-$CK$2</f>
        <v>0.533150434384986</v>
      </c>
      <c r="CN179" s="0" t="n">
        <f aca="false">CL179*CM179</f>
        <v>-7.38207356142157</v>
      </c>
      <c r="CO179" s="0" t="n">
        <f aca="false">CL179*CL179</f>
        <v>191.715489322637</v>
      </c>
      <c r="CP179" s="0" t="n">
        <f aca="false">CM179*CM179</f>
        <v>0.284249385684899</v>
      </c>
    </row>
    <row r="180" customFormat="false" ht="15" hidden="false" customHeight="false" outlineLevel="0" collapsed="false">
      <c r="A180" s="1" t="n">
        <v>14.0555555555556</v>
      </c>
      <c r="N180" s="1" t="n">
        <v>17.8888888888889</v>
      </c>
      <c r="O180" s="0" t="n">
        <f aca="false">RANK(N180, $N$2:$N$489, 1)</f>
        <v>179</v>
      </c>
      <c r="P180" s="0" t="n">
        <f aca="false">(O180-0.5)/$D$6</f>
        <v>0.36652977412731</v>
      </c>
      <c r="Q180" s="0" t="n">
        <f aca="false">_xlfn.GAMMA.INV(P180, 1, 1/$D$2)</f>
        <v>0.0102060865581596</v>
      </c>
      <c r="R180" s="1" t="n">
        <v>17.8888888888889</v>
      </c>
      <c r="AV180" s="9" t="n">
        <f aca="false">SUM(AW180+AV179)</f>
        <v>7360.44444444445</v>
      </c>
      <c r="AW180" s="1" t="n">
        <v>14.0555555555556</v>
      </c>
      <c r="BH180" s="1" t="n">
        <v>14.0555555555556</v>
      </c>
      <c r="BI180" s="0" t="n">
        <f aca="false">MOD(ROW(BH180)-5,10)=0</f>
        <v>0</v>
      </c>
      <c r="BO180" s="1" t="n">
        <v>14.0555555555556</v>
      </c>
      <c r="BP180" s="0" t="n">
        <f aca="false">BO180*BO181</f>
        <v>487.259259259259</v>
      </c>
      <c r="BU180" s="1" t="n">
        <v>14.0555555555556</v>
      </c>
      <c r="BV180" s="0" t="n">
        <f aca="false">TRUE()</f>
        <v>1</v>
      </c>
      <c r="BW180" s="1" t="n">
        <v>79.2222222222222</v>
      </c>
      <c r="CA180" s="1" t="n">
        <v>9.44444444444444</v>
      </c>
      <c r="CB180" s="1" t="n">
        <v>30.6666666666667</v>
      </c>
      <c r="CC180" s="0" t="n">
        <f aca="false">CA180-$CA$2</f>
        <v>-35.0549851699749</v>
      </c>
      <c r="CD180" s="0" t="n">
        <f aca="false">CB180-$CB$2</f>
        <v>-14.1400866986083</v>
      </c>
      <c r="CE180" s="0" t="n">
        <f aca="false">CC180*CD180</f>
        <v>495.680529521873</v>
      </c>
      <c r="CF180" s="0" t="n">
        <f aca="false">CC180*CC180</f>
        <v>1228.85198526716</v>
      </c>
      <c r="CG180" s="0" t="n">
        <f aca="false">CD180*CD180</f>
        <v>199.942051844159</v>
      </c>
      <c r="CJ180" s="1" t="n">
        <v>9.44444444444444</v>
      </c>
      <c r="CK180" s="1" t="n">
        <v>43.3333333333333</v>
      </c>
      <c r="CL180" s="0" t="n">
        <f aca="false">CJ180-$CJ$2</f>
        <v>-35.0683584819387</v>
      </c>
      <c r="CM180" s="0" t="n">
        <f aca="false">CK180-$CK$2</f>
        <v>-1.46684956561501</v>
      </c>
      <c r="CN180" s="0" t="n">
        <f aca="false">CL180*CM180</f>
        <v>51.4400064060632</v>
      </c>
      <c r="CO180" s="0" t="n">
        <f aca="false">CL180*CL180</f>
        <v>1229.78976661777</v>
      </c>
      <c r="CP180" s="0" t="n">
        <f aca="false">CM180*CM180</f>
        <v>2.15164764814494</v>
      </c>
    </row>
    <row r="181" customFormat="false" ht="15" hidden="false" customHeight="false" outlineLevel="0" collapsed="false">
      <c r="A181" s="1" t="n">
        <v>34.6666666666667</v>
      </c>
      <c r="N181" s="1" t="n">
        <v>17.8888888888889</v>
      </c>
      <c r="O181" s="0" t="n">
        <f aca="false">RANK(N181, $N$2:$N$489, 1)</f>
        <v>179</v>
      </c>
      <c r="P181" s="0" t="n">
        <f aca="false">(O181-0.5)/$D$6</f>
        <v>0.36652977412731</v>
      </c>
      <c r="Q181" s="0" t="n">
        <f aca="false">_xlfn.GAMMA.INV(P181, 1, 1/$D$2)</f>
        <v>0.0102060865581596</v>
      </c>
      <c r="R181" s="1" t="n">
        <v>17.8888888888889</v>
      </c>
      <c r="AV181" s="9" t="n">
        <f aca="false">SUM(AW181+AV180)</f>
        <v>7395.11111111111</v>
      </c>
      <c r="AW181" s="1" t="n">
        <v>34.6666666666667</v>
      </c>
      <c r="BH181" s="1" t="n">
        <v>34.6666666666667</v>
      </c>
      <c r="BI181" s="0" t="n">
        <f aca="false">MOD(ROW(BH181)-5,10)=0</f>
        <v>0</v>
      </c>
      <c r="BO181" s="1" t="n">
        <v>34.6666666666667</v>
      </c>
      <c r="BP181" s="0" t="n">
        <f aca="false">BO181*BO182</f>
        <v>11162.6666666667</v>
      </c>
      <c r="BU181" s="1" t="n">
        <v>34.6666666666667</v>
      </c>
      <c r="BV181" s="0" t="n">
        <f aca="false">FALSE()</f>
        <v>0</v>
      </c>
      <c r="BW181" s="1" t="n">
        <v>29.3333333333333</v>
      </c>
      <c r="CA181" s="1" t="n">
        <v>22</v>
      </c>
      <c r="CB181" s="1" t="n">
        <v>9.44444444444444</v>
      </c>
      <c r="CC181" s="0" t="n">
        <f aca="false">CA181-$CA$2</f>
        <v>-22.4994296144194</v>
      </c>
      <c r="CD181" s="0" t="n">
        <f aca="false">CB181-$CB$2</f>
        <v>-35.3623089208305</v>
      </c>
      <c r="CE181" s="0" t="n">
        <f aca="false">CC181*CD181</f>
        <v>795.63178056758</v>
      </c>
      <c r="CF181" s="0" t="n">
        <f aca="false">CC181*CC181</f>
        <v>506.224332974211</v>
      </c>
      <c r="CG181" s="0" t="n">
        <f aca="false">CD181*CD181</f>
        <v>1250.49289221225</v>
      </c>
      <c r="CJ181" s="1" t="n">
        <v>22</v>
      </c>
      <c r="CK181" s="1" t="n">
        <v>30.6666666666667</v>
      </c>
      <c r="CL181" s="0" t="n">
        <f aca="false">CJ181-$CJ$2</f>
        <v>-22.5128029263832</v>
      </c>
      <c r="CM181" s="0" t="n">
        <f aca="false">CK181-$CK$2</f>
        <v>-14.1335162322817</v>
      </c>
      <c r="CN181" s="0" t="n">
        <f aca="false">CL181*CM181</f>
        <v>318.185065594195</v>
      </c>
      <c r="CO181" s="0" t="n">
        <f aca="false">CL181*CL181</f>
        <v>506.826295602167</v>
      </c>
      <c r="CP181" s="0" t="n">
        <f aca="false">CM181*CM181</f>
        <v>199.75628108817</v>
      </c>
    </row>
    <row r="182" customFormat="false" ht="15" hidden="false" customHeight="false" outlineLevel="0" collapsed="false">
      <c r="A182" s="1" t="n">
        <v>322</v>
      </c>
      <c r="N182" s="1" t="n">
        <v>17.8888888888889</v>
      </c>
      <c r="O182" s="0" t="n">
        <f aca="false">RANK(N182, $N$2:$N$489, 1)</f>
        <v>181</v>
      </c>
      <c r="P182" s="0" t="n">
        <f aca="false">(O182-0.5)/$D$6</f>
        <v>0.370636550308008</v>
      </c>
      <c r="Q182" s="0" t="n">
        <f aca="false">_xlfn.GAMMA.INV(P182, 1, 1/$D$2)</f>
        <v>0.0103514866399078</v>
      </c>
      <c r="R182" s="1" t="n">
        <v>17.8888888888889</v>
      </c>
      <c r="AV182" s="9" t="n">
        <f aca="false">SUM(AW182+AV181)</f>
        <v>7717.11111111111</v>
      </c>
      <c r="AW182" s="1" t="n">
        <v>322</v>
      </c>
      <c r="BH182" s="1" t="n">
        <v>322</v>
      </c>
      <c r="BI182" s="0" t="n">
        <f aca="false">MOD(ROW(BH182)-5,10)=0</f>
        <v>0</v>
      </c>
      <c r="BO182" s="1" t="n">
        <v>322</v>
      </c>
      <c r="BP182" s="0" t="n">
        <f aca="false">BO182*BO183</f>
        <v>30268</v>
      </c>
      <c r="BU182" s="1" t="n">
        <v>322</v>
      </c>
      <c r="BV182" s="0" t="n">
        <f aca="false">TRUE()</f>
        <v>1</v>
      </c>
      <c r="BW182" s="1" t="n">
        <v>16.8888888888889</v>
      </c>
      <c r="CA182" s="1" t="n">
        <v>14.0555555555556</v>
      </c>
      <c r="CB182" s="1" t="n">
        <v>22</v>
      </c>
      <c r="CC182" s="0" t="n">
        <f aca="false">CA182-$CA$2</f>
        <v>-30.4438740588638</v>
      </c>
      <c r="CD182" s="0" t="n">
        <f aca="false">CB182-$CB$2</f>
        <v>-22.8067533652749</v>
      </c>
      <c r="CE182" s="0" t="n">
        <f aca="false">CC182*CD182</f>
        <v>694.325927143998</v>
      </c>
      <c r="CF182" s="0" t="n">
        <f aca="false">CC182*CC182</f>
        <v>926.829467711961</v>
      </c>
      <c r="CG182" s="0" t="n">
        <f aca="false">CD182*CD182</f>
        <v>520.14799906448</v>
      </c>
      <c r="CJ182" s="1" t="n">
        <v>14.0555555555556</v>
      </c>
      <c r="CK182" s="1" t="n">
        <v>9.44444444444444</v>
      </c>
      <c r="CL182" s="0" t="n">
        <f aca="false">CJ182-$CJ$2</f>
        <v>-30.4572473708276</v>
      </c>
      <c r="CM182" s="0" t="n">
        <f aca="false">CK182-$CK$2</f>
        <v>-35.3557384545039</v>
      </c>
      <c r="CN182" s="0" t="n">
        <f aca="false">CL182*CM182</f>
        <v>1076.83847208711</v>
      </c>
      <c r="CO182" s="0" t="n">
        <f aca="false">CL182*CL182</f>
        <v>927.643917407787</v>
      </c>
      <c r="CP182" s="0" t="n">
        <f aca="false">CM182*CM182</f>
        <v>1250.02824166329</v>
      </c>
    </row>
    <row r="183" customFormat="false" ht="15" hidden="false" customHeight="false" outlineLevel="0" collapsed="false">
      <c r="A183" s="1" t="n">
        <v>94</v>
      </c>
      <c r="N183" s="1" t="n">
        <v>17.9444444444444</v>
      </c>
      <c r="O183" s="0" t="n">
        <f aca="false">RANK(N183, $N$2:$N$489, 1)</f>
        <v>182</v>
      </c>
      <c r="P183" s="0" t="n">
        <f aca="false">(O183-0.5)/$D$6</f>
        <v>0.372689938398357</v>
      </c>
      <c r="Q183" s="0" t="n">
        <f aca="false">_xlfn.GAMMA.INV(P183, 1, 1/$D$2)</f>
        <v>0.0104245428610073</v>
      </c>
      <c r="R183" s="1" t="n">
        <v>17.9444444444444</v>
      </c>
      <c r="AV183" s="9" t="n">
        <f aca="false">SUM(AW183+AV182)</f>
        <v>7811.11111111111</v>
      </c>
      <c r="AW183" s="1" t="n">
        <v>94</v>
      </c>
      <c r="BH183" s="1" t="n">
        <v>94</v>
      </c>
      <c r="BI183" s="0" t="n">
        <f aca="false">MOD(ROW(BH183)-5,10)=0</f>
        <v>0</v>
      </c>
      <c r="BO183" s="1" t="n">
        <v>94</v>
      </c>
      <c r="BP183" s="0" t="n">
        <f aca="false">BO183*BO184</f>
        <v>3509.33333333333</v>
      </c>
      <c r="BU183" s="1" t="n">
        <v>94</v>
      </c>
      <c r="BV183" s="0" t="n">
        <f aca="false">FALSE()</f>
        <v>0</v>
      </c>
      <c r="BW183" s="1" t="n">
        <v>15.3333333333333</v>
      </c>
      <c r="CA183" s="1" t="n">
        <v>34.6666666666667</v>
      </c>
      <c r="CB183" s="1" t="n">
        <v>14.0555555555556</v>
      </c>
      <c r="CC183" s="0" t="n">
        <f aca="false">CA183-$CA$2</f>
        <v>-9.8327629477527</v>
      </c>
      <c r="CD183" s="0" t="n">
        <f aca="false">CB183-$CB$2</f>
        <v>-30.7511978097194</v>
      </c>
      <c r="CE183" s="0" t="n">
        <f aca="false">CC183*CD183</f>
        <v>302.369238422423</v>
      </c>
      <c r="CF183" s="0" t="n">
        <f aca="false">CC183*CC183</f>
        <v>96.6832271866983</v>
      </c>
      <c r="CG183" s="0" t="n">
        <f aca="false">CD183*CD183</f>
        <v>945.63616673249</v>
      </c>
      <c r="CJ183" s="1" t="n">
        <v>34.6666666666667</v>
      </c>
      <c r="CK183" s="1" t="n">
        <v>22</v>
      </c>
      <c r="CL183" s="0" t="n">
        <f aca="false">CJ183-$CJ$2</f>
        <v>-9.84613625971652</v>
      </c>
      <c r="CM183" s="0" t="n">
        <f aca="false">CK183-$CK$2</f>
        <v>-22.8001828989483</v>
      </c>
      <c r="CN183" s="0" t="n">
        <f aca="false">CL183*CM183</f>
        <v>224.493707569504</v>
      </c>
      <c r="CO183" s="0" t="n">
        <f aca="false">CL183*CL183</f>
        <v>96.9463992449045</v>
      </c>
      <c r="CP183" s="0" t="n">
        <f aca="false">CM183*CM183</f>
        <v>519.848340225497</v>
      </c>
    </row>
    <row r="184" customFormat="false" ht="15" hidden="false" customHeight="false" outlineLevel="0" collapsed="false">
      <c r="A184" s="1" t="n">
        <v>37.3333333333333</v>
      </c>
      <c r="N184" s="1" t="n">
        <v>18</v>
      </c>
      <c r="O184" s="0" t="n">
        <f aca="false">RANK(N184, $N$2:$N$489, 1)</f>
        <v>183</v>
      </c>
      <c r="P184" s="0" t="n">
        <f aca="false">(O184-0.5)/$D$6</f>
        <v>0.374743326488706</v>
      </c>
      <c r="Q184" s="0" t="n">
        <f aca="false">_xlfn.GAMMA.INV(P184, 1, 1/$D$2)</f>
        <v>0.010497838611129</v>
      </c>
      <c r="R184" s="1" t="n">
        <v>18</v>
      </c>
      <c r="AV184" s="9" t="n">
        <f aca="false">SUM(AW184+AV183)</f>
        <v>7848.44444444445</v>
      </c>
      <c r="AW184" s="1" t="n">
        <v>37.3333333333333</v>
      </c>
      <c r="BH184" s="1" t="n">
        <v>37.3333333333333</v>
      </c>
      <c r="BI184" s="0" t="n">
        <f aca="false">MOD(ROW(BH184)-5,10)=0</f>
        <v>0</v>
      </c>
      <c r="BO184" s="1" t="n">
        <v>37.3333333333333</v>
      </c>
      <c r="BP184" s="0" t="n">
        <f aca="false">BO184*BO185</f>
        <v>1294.22222222222</v>
      </c>
      <c r="BU184" s="1" t="n">
        <v>37.3333333333333</v>
      </c>
      <c r="BV184" s="0" t="n">
        <f aca="false">TRUE()</f>
        <v>1</v>
      </c>
      <c r="BW184" s="1" t="n">
        <v>29.2777777777778</v>
      </c>
      <c r="CA184" s="1" t="n">
        <v>322</v>
      </c>
      <c r="CB184" s="1" t="n">
        <v>34.6666666666667</v>
      </c>
      <c r="CC184" s="0" t="n">
        <f aca="false">CA184-$CA$2</f>
        <v>277.500570385581</v>
      </c>
      <c r="CD184" s="0" t="n">
        <f aca="false">CB184-$CB$2</f>
        <v>-10.1400866986083</v>
      </c>
      <c r="CE184" s="0" t="n">
        <f aca="false">CC184*CD184</f>
        <v>-2813.87984262303</v>
      </c>
      <c r="CF184" s="0" t="n">
        <f aca="false">CC184*CC184</f>
        <v>77006.5665643226</v>
      </c>
      <c r="CG184" s="0" t="n">
        <f aca="false">CD184*CD184</f>
        <v>102.821358255292</v>
      </c>
      <c r="CJ184" s="1" t="n">
        <v>322</v>
      </c>
      <c r="CK184" s="1" t="n">
        <v>14.0555555555556</v>
      </c>
      <c r="CL184" s="0" t="n">
        <f aca="false">CJ184-$CJ$2</f>
        <v>277.487197073617</v>
      </c>
      <c r="CM184" s="0" t="n">
        <f aca="false">CK184-$CK$2</f>
        <v>-30.7446273433928</v>
      </c>
      <c r="CN184" s="0" t="n">
        <f aca="false">CL184*CM184</f>
        <v>-8531.24046659094</v>
      </c>
      <c r="CO184" s="0" t="n">
        <f aca="false">CL184*CL184</f>
        <v>76999.1445397723</v>
      </c>
      <c r="CP184" s="0" t="n">
        <f aca="false">CM184*CM184</f>
        <v>945.232110484096</v>
      </c>
    </row>
    <row r="185" customFormat="false" ht="15" hidden="false" customHeight="false" outlineLevel="0" collapsed="false">
      <c r="A185" s="1" t="n">
        <v>34.6666666666667</v>
      </c>
      <c r="N185" s="1" t="n">
        <v>18.0555555555556</v>
      </c>
      <c r="O185" s="0" t="n">
        <f aca="false">RANK(N185, $N$2:$N$489, 1)</f>
        <v>184</v>
      </c>
      <c r="P185" s="0" t="n">
        <f aca="false">(O185-0.5)/$D$6</f>
        <v>0.376796714579055</v>
      </c>
      <c r="Q185" s="0" t="n">
        <f aca="false">_xlfn.GAMMA.INV(P185, 1, 1/$D$2)</f>
        <v>0.0105713754661259</v>
      </c>
      <c r="R185" s="1" t="n">
        <v>18.0555555555556</v>
      </c>
      <c r="AV185" s="9" t="n">
        <f aca="false">SUM(AW185+AV184)</f>
        <v>7883.11111111111</v>
      </c>
      <c r="AW185" s="1" t="n">
        <v>34.6666666666667</v>
      </c>
      <c r="BH185" s="1" t="n">
        <v>34.6666666666667</v>
      </c>
      <c r="BI185" s="0" t="n">
        <f aca="false">MOD(ROW(BH185)-5,10)=0</f>
        <v>1</v>
      </c>
      <c r="BO185" s="1" t="n">
        <v>34.6666666666667</v>
      </c>
      <c r="BP185" s="0" t="n">
        <f aca="false">BO185*BO186</f>
        <v>1352</v>
      </c>
      <c r="BU185" s="1" t="n">
        <v>34.6666666666667</v>
      </c>
      <c r="BV185" s="0" t="n">
        <f aca="false">FALSE()</f>
        <v>0</v>
      </c>
      <c r="BW185" s="1" t="n">
        <v>23.3333333333333</v>
      </c>
      <c r="CA185" s="1" t="n">
        <v>94</v>
      </c>
      <c r="CB185" s="1" t="n">
        <v>322</v>
      </c>
      <c r="CC185" s="0" t="n">
        <f aca="false">CA185-$CA$2</f>
        <v>49.5005703855806</v>
      </c>
      <c r="CD185" s="0" t="n">
        <f aca="false">CB185-$CB$2</f>
        <v>277.193246634725</v>
      </c>
      <c r="CE185" s="0" t="n">
        <f aca="false">CC185*CD185</f>
        <v>13721.2238154498</v>
      </c>
      <c r="CF185" s="0" t="n">
        <f aca="false">CC185*CC185</f>
        <v>2450.30646849782</v>
      </c>
      <c r="CG185" s="0" t="n">
        <f aca="false">CD185*CD185</f>
        <v>76836.0959798995</v>
      </c>
      <c r="CJ185" s="1" t="n">
        <v>94</v>
      </c>
      <c r="CK185" s="1" t="n">
        <v>34.6666666666667</v>
      </c>
      <c r="CL185" s="0" t="n">
        <f aca="false">CJ185-$CJ$2</f>
        <v>49.4871970736168</v>
      </c>
      <c r="CM185" s="0" t="n">
        <f aca="false">CK185-$CK$2</f>
        <v>-10.1335162322817</v>
      </c>
      <c r="CN185" s="0" t="n">
        <f aca="false">CL185*CM185</f>
        <v>-501.479314835618</v>
      </c>
      <c r="CO185" s="0" t="n">
        <f aca="false">CL185*CL185</f>
        <v>2448.98267420299</v>
      </c>
      <c r="CP185" s="0" t="n">
        <f aca="false">CM185*CM185</f>
        <v>102.688151229916</v>
      </c>
    </row>
    <row r="186" customFormat="false" ht="15" hidden="false" customHeight="false" outlineLevel="0" collapsed="false">
      <c r="A186" s="1" t="n">
        <v>39</v>
      </c>
      <c r="N186" s="1" t="n">
        <v>18.0555555555556</v>
      </c>
      <c r="O186" s="0" t="n">
        <f aca="false">RANK(N186, $N$2:$N$489, 1)</f>
        <v>184</v>
      </c>
      <c r="P186" s="0" t="n">
        <f aca="false">(O186-0.5)/$D$6</f>
        <v>0.376796714579055</v>
      </c>
      <c r="Q186" s="0" t="n">
        <f aca="false">_xlfn.GAMMA.INV(P186, 1, 1/$D$2)</f>
        <v>0.0105713754661259</v>
      </c>
      <c r="R186" s="1" t="n">
        <v>18.0555555555556</v>
      </c>
      <c r="AV186" s="9" t="n">
        <f aca="false">SUM(AW186+AV185)</f>
        <v>7922.11111111111</v>
      </c>
      <c r="AW186" s="1" t="n">
        <v>39</v>
      </c>
      <c r="BH186" s="1" t="n">
        <v>39</v>
      </c>
      <c r="BI186" s="0" t="n">
        <f aca="false">MOD(ROW(BH186)-5,10)=0</f>
        <v>0</v>
      </c>
      <c r="BO186" s="1" t="n">
        <v>39</v>
      </c>
      <c r="BP186" s="0" t="n">
        <f aca="false">BO186*BO187</f>
        <v>325</v>
      </c>
      <c r="BU186" s="1" t="n">
        <v>39</v>
      </c>
      <c r="BV186" s="0" t="n">
        <f aca="false">TRUE()</f>
        <v>1</v>
      </c>
      <c r="BW186" s="1" t="n">
        <v>1.22222222222222</v>
      </c>
      <c r="CA186" s="1" t="n">
        <v>37.3333333333333</v>
      </c>
      <c r="CB186" s="1" t="n">
        <v>94</v>
      </c>
      <c r="CC186" s="0" t="n">
        <f aca="false">CA186-$CA$2</f>
        <v>-7.16609628108603</v>
      </c>
      <c r="CD186" s="0" t="n">
        <f aca="false">CB186-$CB$2</f>
        <v>49.1932466347251</v>
      </c>
      <c r="CE186" s="0" t="n">
        <f aca="false">CC186*CD186</f>
        <v>-352.523541763651</v>
      </c>
      <c r="CF186" s="0" t="n">
        <f aca="false">CC186*CC186</f>
        <v>51.3529359097951</v>
      </c>
      <c r="CG186" s="0" t="n">
        <f aca="false">CD186*CD186</f>
        <v>2419.97551446489</v>
      </c>
      <c r="CJ186" s="1" t="n">
        <v>37.3333333333333</v>
      </c>
      <c r="CK186" s="1" t="n">
        <v>322</v>
      </c>
      <c r="CL186" s="0" t="n">
        <f aca="false">CJ186-$CJ$2</f>
        <v>-7.17946959304986</v>
      </c>
      <c r="CM186" s="0" t="n">
        <f aca="false">CK186-$CK$2</f>
        <v>277.199817101052</v>
      </c>
      <c r="CN186" s="0" t="n">
        <f aca="false">CL186*CM186</f>
        <v>-1990.14765807598</v>
      </c>
      <c r="CO186" s="0" t="n">
        <f aca="false">CL186*CL186</f>
        <v>51.5447836375275</v>
      </c>
      <c r="CP186" s="0" t="n">
        <f aca="false">CM186*CM186</f>
        <v>76839.7386008565</v>
      </c>
    </row>
    <row r="187" customFormat="false" ht="15" hidden="false" customHeight="false" outlineLevel="0" collapsed="false">
      <c r="A187" s="1" t="n">
        <v>8.33333333333333</v>
      </c>
      <c r="N187" s="1" t="n">
        <v>18.3333333333333</v>
      </c>
      <c r="O187" s="0" t="n">
        <f aca="false">RANK(N187, $N$2:$N$489, 1)</f>
        <v>186</v>
      </c>
      <c r="P187" s="0" t="n">
        <f aca="false">(O187-0.5)/$D$6</f>
        <v>0.380903490759754</v>
      </c>
      <c r="Q187" s="0" t="n">
        <f aca="false">_xlfn.GAMMA.INV(P187, 1, 1/$D$2)</f>
        <v>0.0107191788723775</v>
      </c>
      <c r="R187" s="1" t="n">
        <v>18.3333333333333</v>
      </c>
      <c r="AV187" s="9" t="n">
        <f aca="false">SUM(AW187+AV186)</f>
        <v>7930.44444444445</v>
      </c>
      <c r="AW187" s="1" t="n">
        <v>8.33333333333333</v>
      </c>
      <c r="BH187" s="1" t="n">
        <v>8.33333333333333</v>
      </c>
      <c r="BI187" s="0" t="n">
        <f aca="false">MOD(ROW(BH187)-5,10)=0</f>
        <v>0</v>
      </c>
      <c r="BO187" s="1" t="n">
        <v>8.33333333333333</v>
      </c>
      <c r="BP187" s="0" t="n">
        <f aca="false">BO187*BO188</f>
        <v>1169.90740740741</v>
      </c>
      <c r="BU187" s="1" t="n">
        <v>8.33333333333333</v>
      </c>
      <c r="BV187" s="0" t="n">
        <f aca="false">FALSE()</f>
        <v>0</v>
      </c>
      <c r="BW187" s="1" t="n">
        <v>12.2777777777778</v>
      </c>
      <c r="CA187" s="1" t="n">
        <v>34.6666666666667</v>
      </c>
      <c r="CB187" s="1" t="n">
        <v>37.3333333333333</v>
      </c>
      <c r="CC187" s="0" t="n">
        <f aca="false">CA187-$CA$2</f>
        <v>-9.8327629477527</v>
      </c>
      <c r="CD187" s="0" t="n">
        <f aca="false">CB187-$CB$2</f>
        <v>-7.47342003194161</v>
      </c>
      <c r="CE187" s="0" t="n">
        <f aca="false">CC187*CD187</f>
        <v>73.4843675830682</v>
      </c>
      <c r="CF187" s="0" t="n">
        <f aca="false">CC187*CC187</f>
        <v>96.6832271866983</v>
      </c>
      <c r="CG187" s="0" t="n">
        <f aca="false">CD187*CD187</f>
        <v>55.8520069738261</v>
      </c>
      <c r="CJ187" s="1" t="n">
        <v>34.6666666666667</v>
      </c>
      <c r="CK187" s="1" t="n">
        <v>94</v>
      </c>
      <c r="CL187" s="0" t="n">
        <f aca="false">CJ187-$CJ$2</f>
        <v>-9.84613625971652</v>
      </c>
      <c r="CM187" s="0" t="n">
        <f aca="false">CK187-$CK$2</f>
        <v>49.1998171010517</v>
      </c>
      <c r="CN187" s="0" t="n">
        <f aca="false">CL187*CM187</f>
        <v>-484.428103130086</v>
      </c>
      <c r="CO187" s="0" t="n">
        <f aca="false">CL187*CL187</f>
        <v>96.9463992449045</v>
      </c>
      <c r="CP187" s="0" t="n">
        <f aca="false">CM187*CM187</f>
        <v>2420.62200277693</v>
      </c>
    </row>
    <row r="188" customFormat="false" ht="15" hidden="false" customHeight="false" outlineLevel="0" collapsed="false">
      <c r="A188" s="1" t="n">
        <v>140.388888888889</v>
      </c>
      <c r="N188" s="1" t="n">
        <v>18.3333333333333</v>
      </c>
      <c r="O188" s="0" t="n">
        <f aca="false">RANK(N188, $N$2:$N$489, 1)</f>
        <v>186</v>
      </c>
      <c r="P188" s="0" t="n">
        <f aca="false">(O188-0.5)/$D$6</f>
        <v>0.380903490759754</v>
      </c>
      <c r="Q188" s="0" t="n">
        <f aca="false">_xlfn.GAMMA.INV(P188, 1, 1/$D$2)</f>
        <v>0.0107191788723775</v>
      </c>
      <c r="R188" s="1" t="n">
        <v>18.3333333333333</v>
      </c>
      <c r="AV188" s="9" t="n">
        <f aca="false">SUM(AW188+AV187)</f>
        <v>8070.83333333333</v>
      </c>
      <c r="AW188" s="1" t="n">
        <v>140.388888888889</v>
      </c>
      <c r="BH188" s="1" t="n">
        <v>140.388888888889</v>
      </c>
      <c r="BI188" s="0" t="n">
        <f aca="false">MOD(ROW(BH188)-5,10)=0</f>
        <v>0</v>
      </c>
      <c r="BO188" s="1" t="n">
        <v>140.388888888889</v>
      </c>
      <c r="BP188" s="0" t="n">
        <f aca="false">BO188*BO189</f>
        <v>2620.59259259259</v>
      </c>
      <c r="BU188" s="1" t="n">
        <v>140.388888888889</v>
      </c>
      <c r="BV188" s="0" t="n">
        <f aca="false">TRUE()</f>
        <v>1</v>
      </c>
      <c r="BW188" s="1" t="n">
        <v>8</v>
      </c>
      <c r="CA188" s="1" t="n">
        <v>39</v>
      </c>
      <c r="CB188" s="1" t="n">
        <v>34.6666666666667</v>
      </c>
      <c r="CC188" s="0" t="n">
        <f aca="false">CA188-$CA$2</f>
        <v>-5.49942961441936</v>
      </c>
      <c r="CD188" s="0" t="n">
        <f aca="false">CB188-$CB$2</f>
        <v>-10.1400866986083</v>
      </c>
      <c r="CE188" s="0" t="n">
        <f aca="false">CC188*CD188</f>
        <v>55.7646930831062</v>
      </c>
      <c r="CF188" s="0" t="n">
        <f aca="false">CC188*CC188</f>
        <v>30.2437260839527</v>
      </c>
      <c r="CG188" s="0" t="n">
        <f aca="false">CD188*CD188</f>
        <v>102.821358255292</v>
      </c>
      <c r="CJ188" s="1" t="n">
        <v>39</v>
      </c>
      <c r="CK188" s="1" t="n">
        <v>37.3333333333333</v>
      </c>
      <c r="CL188" s="0" t="n">
        <f aca="false">CJ188-$CJ$2</f>
        <v>-5.51280292638319</v>
      </c>
      <c r="CM188" s="0" t="n">
        <f aca="false">CK188-$CK$2</f>
        <v>-7.46684956561501</v>
      </c>
      <c r="CN188" s="0" t="n">
        <f aca="false">CL188*CM188</f>
        <v>41.1632701361855</v>
      </c>
      <c r="CO188" s="0" t="n">
        <f aca="false">CL188*CL188</f>
        <v>30.390996105139</v>
      </c>
      <c r="CP188" s="0" t="n">
        <f aca="false">CM188*CM188</f>
        <v>55.7538424355251</v>
      </c>
    </row>
    <row r="189" customFormat="false" ht="15" hidden="false" customHeight="false" outlineLevel="0" collapsed="false">
      <c r="A189" s="1" t="n">
        <v>18.6666666666667</v>
      </c>
      <c r="N189" s="1" t="n">
        <v>18.3333333333333</v>
      </c>
      <c r="O189" s="0" t="n">
        <f aca="false">RANK(N189, $N$2:$N$489, 1)</f>
        <v>186</v>
      </c>
      <c r="P189" s="0" t="n">
        <f aca="false">(O189-0.5)/$D$6</f>
        <v>0.380903490759754</v>
      </c>
      <c r="Q189" s="0" t="n">
        <f aca="false">_xlfn.GAMMA.INV(P189, 1, 1/$D$2)</f>
        <v>0.0107191788723775</v>
      </c>
      <c r="R189" s="1" t="n">
        <v>18.3333333333333</v>
      </c>
      <c r="AV189" s="9" t="n">
        <f aca="false">SUM(AW189+AV188)</f>
        <v>8089.5</v>
      </c>
      <c r="AW189" s="1" t="n">
        <v>18.6666666666667</v>
      </c>
      <c r="BH189" s="1" t="n">
        <v>18.6666666666667</v>
      </c>
      <c r="BI189" s="0" t="n">
        <f aca="false">MOD(ROW(BH189)-5,10)=0</f>
        <v>0</v>
      </c>
      <c r="BO189" s="1" t="n">
        <v>18.6666666666667</v>
      </c>
      <c r="BP189" s="0" t="n">
        <f aca="false">BO189*BO190</f>
        <v>472.888888888889</v>
      </c>
      <c r="BU189" s="1" t="n">
        <v>18.6666666666667</v>
      </c>
      <c r="BV189" s="0" t="n">
        <f aca="false">FALSE()</f>
        <v>0</v>
      </c>
      <c r="BW189" s="1" t="n">
        <v>4.33333333333333</v>
      </c>
      <c r="CA189" s="1" t="n">
        <v>8.33333333333333</v>
      </c>
      <c r="CB189" s="1" t="n">
        <v>39</v>
      </c>
      <c r="CC189" s="0" t="n">
        <f aca="false">CA189-$CA$2</f>
        <v>-36.166096281086</v>
      </c>
      <c r="CD189" s="0" t="n">
        <f aca="false">CB189-$CB$2</f>
        <v>-5.80675336527494</v>
      </c>
      <c r="CE189" s="0" t="n">
        <f aca="false">CC189*CD189</f>
        <v>210.007601289054</v>
      </c>
      <c r="CF189" s="0" t="n">
        <f aca="false">CC189*CC189</f>
        <v>1307.98652021278</v>
      </c>
      <c r="CG189" s="0" t="n">
        <f aca="false">CD189*CD189</f>
        <v>33.7183846451318</v>
      </c>
      <c r="CJ189" s="1" t="n">
        <v>8.33333333333333</v>
      </c>
      <c r="CK189" s="1" t="n">
        <v>34.6666666666667</v>
      </c>
      <c r="CL189" s="0" t="n">
        <f aca="false">CJ189-$CJ$2</f>
        <v>-36.1794695930498</v>
      </c>
      <c r="CM189" s="0" t="n">
        <f aca="false">CK189-$CK$2</f>
        <v>-10.1335162322817</v>
      </c>
      <c r="CN189" s="0" t="n">
        <f aca="false">CL189*CM189</f>
        <v>366.625242396512</v>
      </c>
      <c r="CO189" s="0" t="n">
        <f aca="false">CL189*CL189</f>
        <v>1308.95402003442</v>
      </c>
      <c r="CP189" s="0" t="n">
        <f aca="false">CM189*CM189</f>
        <v>102.688151229916</v>
      </c>
    </row>
    <row r="190" customFormat="false" ht="15" hidden="false" customHeight="false" outlineLevel="0" collapsed="false">
      <c r="A190" s="1" t="n">
        <v>25.3333333333333</v>
      </c>
      <c r="N190" s="1" t="n">
        <v>18.3333333333333</v>
      </c>
      <c r="O190" s="0" t="n">
        <f aca="false">RANK(N190, $N$2:$N$489, 1)</f>
        <v>186</v>
      </c>
      <c r="P190" s="0" t="n">
        <f aca="false">(O190-0.5)/$D$6</f>
        <v>0.380903490759754</v>
      </c>
      <c r="Q190" s="0" t="n">
        <f aca="false">_xlfn.GAMMA.INV(P190, 1, 1/$D$2)</f>
        <v>0.0107191788723775</v>
      </c>
      <c r="R190" s="1" t="n">
        <v>18.3333333333333</v>
      </c>
      <c r="AV190" s="9" t="n">
        <f aca="false">SUM(AW190+AV189)</f>
        <v>8114.83333333334</v>
      </c>
      <c r="AW190" s="1" t="n">
        <v>25.3333333333333</v>
      </c>
      <c r="BH190" s="1" t="n">
        <v>25.3333333333333</v>
      </c>
      <c r="BI190" s="0" t="n">
        <f aca="false">MOD(ROW(BH190)-5,10)=0</f>
        <v>0</v>
      </c>
      <c r="BO190" s="1" t="n">
        <v>25.3333333333333</v>
      </c>
      <c r="BP190" s="0" t="n">
        <f aca="false">BO190*BO191</f>
        <v>1507.33333333333</v>
      </c>
      <c r="BU190" s="1" t="n">
        <v>25.3333333333333</v>
      </c>
      <c r="BV190" s="0" t="n">
        <f aca="false">TRUE()</f>
        <v>1</v>
      </c>
      <c r="BW190" s="1" t="n">
        <v>8.88888888888889</v>
      </c>
      <c r="CA190" s="1" t="n">
        <v>140.388888888889</v>
      </c>
      <c r="CB190" s="1" t="n">
        <v>8.33333333333333</v>
      </c>
      <c r="CC190" s="0" t="n">
        <f aca="false">CA190-$CA$2</f>
        <v>95.8894592744695</v>
      </c>
      <c r="CD190" s="0" t="n">
        <f aca="false">CB190-$CB$2</f>
        <v>-36.4734200319416</v>
      </c>
      <c r="CE190" s="0" t="n">
        <f aca="false">CC190*CD190</f>
        <v>-3497.41652475348</v>
      </c>
      <c r="CF190" s="0" t="n">
        <f aca="false">CC190*CC190</f>
        <v>9194.78839995015</v>
      </c>
      <c r="CG190" s="0" t="n">
        <f aca="false">CD190*CD190</f>
        <v>1330.31036882644</v>
      </c>
      <c r="CJ190" s="1" t="n">
        <v>140.388888888889</v>
      </c>
      <c r="CK190" s="1" t="n">
        <v>39</v>
      </c>
      <c r="CL190" s="0" t="n">
        <f aca="false">CJ190-$CJ$2</f>
        <v>95.8760859625057</v>
      </c>
      <c r="CM190" s="0" t="n">
        <f aca="false">CK190-$CK$2</f>
        <v>-5.80018289894834</v>
      </c>
      <c r="CN190" s="0" t="n">
        <f aca="false">CL190*CM190</f>
        <v>-556.098834217827</v>
      </c>
      <c r="CO190" s="0" t="n">
        <f aca="false">CL190*CL190</f>
        <v>9192.22385948978</v>
      </c>
      <c r="CP190" s="0" t="n">
        <f aca="false">CM190*CM190</f>
        <v>33.6421216612528</v>
      </c>
    </row>
    <row r="191" customFormat="false" ht="15" hidden="false" customHeight="false" outlineLevel="0" collapsed="false">
      <c r="A191" s="1" t="n">
        <v>59.5</v>
      </c>
      <c r="N191" s="1" t="n">
        <v>18.5</v>
      </c>
      <c r="O191" s="0" t="n">
        <f aca="false">RANK(N191, $N$2:$N$489, 1)</f>
        <v>190</v>
      </c>
      <c r="P191" s="0" t="n">
        <f aca="false">(O191-0.5)/$D$6</f>
        <v>0.38911704312115</v>
      </c>
      <c r="Q191" s="0" t="n">
        <f aca="false">_xlfn.GAMMA.INV(P191, 1, 1/$D$2)</f>
        <v>0.0110177500385139</v>
      </c>
      <c r="R191" s="1" t="n">
        <v>18.5</v>
      </c>
      <c r="AV191" s="9" t="n">
        <f aca="false">SUM(AW191+AV190)</f>
        <v>8174.33333333334</v>
      </c>
      <c r="AW191" s="1" t="n">
        <v>59.5</v>
      </c>
      <c r="BH191" s="1" t="n">
        <v>59.5</v>
      </c>
      <c r="BI191" s="0" t="n">
        <f aca="false">MOD(ROW(BH191)-5,10)=0</f>
        <v>0</v>
      </c>
      <c r="BO191" s="1" t="n">
        <v>59.5</v>
      </c>
      <c r="BP191" s="0" t="n">
        <f aca="false">BO191*BO192</f>
        <v>462.777777777778</v>
      </c>
      <c r="BU191" s="1" t="n">
        <v>59.5</v>
      </c>
      <c r="BV191" s="0" t="n">
        <f aca="false">FALSE()</f>
        <v>0</v>
      </c>
      <c r="BW191" s="1" t="n">
        <v>58.5</v>
      </c>
      <c r="CA191" s="1" t="n">
        <v>18.6666666666667</v>
      </c>
      <c r="CB191" s="1" t="n">
        <v>140.388888888889</v>
      </c>
      <c r="CC191" s="0" t="n">
        <f aca="false">CA191-$CA$2</f>
        <v>-25.8327629477527</v>
      </c>
      <c r="CD191" s="0" t="n">
        <f aca="false">CB191-$CB$2</f>
        <v>95.5821355236139</v>
      </c>
      <c r="CE191" s="0" t="n">
        <f aca="false">CC191*CD191</f>
        <v>-2469.15064902149</v>
      </c>
      <c r="CF191" s="0" t="n">
        <f aca="false">CC191*CC191</f>
        <v>667.331641514785</v>
      </c>
      <c r="CG191" s="0" t="n">
        <f aca="false">CD191*CD191</f>
        <v>9135.9446312545</v>
      </c>
      <c r="CJ191" s="1" t="n">
        <v>18.6666666666667</v>
      </c>
      <c r="CK191" s="1" t="n">
        <v>8.33333333333333</v>
      </c>
      <c r="CL191" s="0" t="n">
        <f aca="false">CJ191-$CJ$2</f>
        <v>-25.8461362597165</v>
      </c>
      <c r="CM191" s="0" t="n">
        <f aca="false">CK191-$CK$2</f>
        <v>-36.466849565615</v>
      </c>
      <c r="CN191" s="0" t="n">
        <f aca="false">CL191*CM191</f>
        <v>942.52716283547</v>
      </c>
      <c r="CO191" s="0" t="n">
        <f aca="false">CL191*CL191</f>
        <v>668.022759555833</v>
      </c>
      <c r="CP191" s="0" t="n">
        <f aca="false">CM191*CM191</f>
        <v>1329.8311172412</v>
      </c>
    </row>
    <row r="192" customFormat="false" ht="15" hidden="false" customHeight="false" outlineLevel="0" collapsed="false">
      <c r="A192" s="1" t="n">
        <v>7.77777777777778</v>
      </c>
      <c r="N192" s="1" t="n">
        <v>18.6666666666667</v>
      </c>
      <c r="O192" s="0" t="n">
        <f aca="false">RANK(N192, $N$2:$N$489, 1)</f>
        <v>191</v>
      </c>
      <c r="P192" s="0" t="n">
        <f aca="false">(O192-0.5)/$D$6</f>
        <v>0.391170431211499</v>
      </c>
      <c r="Q192" s="0" t="n">
        <f aca="false">_xlfn.GAMMA.INV(P192, 1, 1/$D$2)</f>
        <v>0.0110930200886165</v>
      </c>
      <c r="R192" s="1" t="n">
        <v>18.6666666666667</v>
      </c>
      <c r="AV192" s="9" t="n">
        <f aca="false">SUM(AW192+AV191)</f>
        <v>8182.11111111111</v>
      </c>
      <c r="AW192" s="1" t="n">
        <v>7.77777777777778</v>
      </c>
      <c r="BH192" s="1" t="n">
        <v>7.77777777777778</v>
      </c>
      <c r="BI192" s="0" t="n">
        <f aca="false">MOD(ROW(BH192)-5,10)=0</f>
        <v>0</v>
      </c>
      <c r="BO192" s="1" t="n">
        <v>7.77777777777778</v>
      </c>
      <c r="BP192" s="0" t="n">
        <f aca="false">BO192*BO193</f>
        <v>93.3333333333333</v>
      </c>
      <c r="BU192" s="1" t="n">
        <v>7.77777777777778</v>
      </c>
      <c r="BV192" s="0" t="n">
        <f aca="false">TRUE()</f>
        <v>1</v>
      </c>
      <c r="BW192" s="1" t="n">
        <v>134.555555555556</v>
      </c>
      <c r="CA192" s="1" t="n">
        <v>25.3333333333333</v>
      </c>
      <c r="CB192" s="1" t="n">
        <v>18.6666666666667</v>
      </c>
      <c r="CC192" s="0" t="n">
        <f aca="false">CA192-$CA$2</f>
        <v>-19.166096281086</v>
      </c>
      <c r="CD192" s="0" t="n">
        <f aca="false">CB192-$CB$2</f>
        <v>-26.1400866986083</v>
      </c>
      <c r="CE192" s="0" t="n">
        <f aca="false">CC192*CD192</f>
        <v>501.003418461462</v>
      </c>
      <c r="CF192" s="0" t="n">
        <f aca="false">CC192*CC192</f>
        <v>367.33924665586</v>
      </c>
      <c r="CG192" s="0" t="n">
        <f aca="false">CD192*CD192</f>
        <v>683.304132610757</v>
      </c>
      <c r="CJ192" s="1" t="n">
        <v>25.3333333333333</v>
      </c>
      <c r="CK192" s="1" t="n">
        <v>140.388888888889</v>
      </c>
      <c r="CL192" s="0" t="n">
        <f aca="false">CJ192-$CJ$2</f>
        <v>-19.1794695930499</v>
      </c>
      <c r="CM192" s="0" t="n">
        <f aca="false">CK192-$CK$2</f>
        <v>95.5887059899405</v>
      </c>
      <c r="CN192" s="0" t="n">
        <f aca="false">CL192*CM192</f>
        <v>-1833.34067997305</v>
      </c>
      <c r="CO192" s="0" t="n">
        <f aca="false">CL192*CL192</f>
        <v>367.852053870724</v>
      </c>
      <c r="CP192" s="0" t="n">
        <f aca="false">CM192*CM192</f>
        <v>9137.20071283129</v>
      </c>
    </row>
    <row r="193" customFormat="false" ht="15" hidden="false" customHeight="false" outlineLevel="0" collapsed="false">
      <c r="A193" s="1" t="n">
        <v>12</v>
      </c>
      <c r="N193" s="1" t="n">
        <v>18.6666666666667</v>
      </c>
      <c r="O193" s="0" t="n">
        <f aca="false">RANK(N193, $N$2:$N$489, 1)</f>
        <v>192</v>
      </c>
      <c r="P193" s="0" t="n">
        <f aca="false">(O193-0.5)/$D$6</f>
        <v>0.393223819301848</v>
      </c>
      <c r="Q193" s="0" t="n">
        <f aca="false">_xlfn.GAMMA.INV(P193, 1, 1/$D$2)</f>
        <v>0.0111685444299119</v>
      </c>
      <c r="R193" s="1" t="n">
        <v>18.6666666666667</v>
      </c>
      <c r="AV193" s="9" t="n">
        <f aca="false">SUM(AW193+AV192)</f>
        <v>8194.11111111111</v>
      </c>
      <c r="AW193" s="1" t="n">
        <v>12</v>
      </c>
      <c r="BH193" s="1" t="n">
        <v>12</v>
      </c>
      <c r="BI193" s="0" t="n">
        <f aca="false">MOD(ROW(BH193)-5,10)=0</f>
        <v>0</v>
      </c>
      <c r="BO193" s="1" t="n">
        <v>12</v>
      </c>
      <c r="BP193" s="0" t="n">
        <f aca="false">BO193*BO194</f>
        <v>168.666666666667</v>
      </c>
      <c r="BU193" s="1" t="n">
        <v>12</v>
      </c>
      <c r="BV193" s="0" t="n">
        <f aca="false">FALSE()</f>
        <v>0</v>
      </c>
      <c r="BW193" s="1" t="n">
        <v>82.8333333333334</v>
      </c>
      <c r="CA193" s="1" t="n">
        <v>59.5</v>
      </c>
      <c r="CB193" s="1" t="n">
        <v>25.3333333333333</v>
      </c>
      <c r="CC193" s="0" t="n">
        <f aca="false">CA193-$CA$2</f>
        <v>15.0005703855806</v>
      </c>
      <c r="CD193" s="0" t="n">
        <f aca="false">CB193-$CB$2</f>
        <v>-19.4734200319416</v>
      </c>
      <c r="CE193" s="0" t="n">
        <f aca="false">CC193*CD193</f>
        <v>-292.112407837116</v>
      </c>
      <c r="CF193" s="0" t="n">
        <f aca="false">CC193*CC193</f>
        <v>225.017111892759</v>
      </c>
      <c r="CG193" s="0" t="n">
        <f aca="false">CD193*CD193</f>
        <v>379.214087740424</v>
      </c>
      <c r="CJ193" s="1" t="n">
        <v>59.5</v>
      </c>
      <c r="CK193" s="1" t="n">
        <v>18.6666666666667</v>
      </c>
      <c r="CL193" s="0" t="n">
        <f aca="false">CJ193-$CJ$2</f>
        <v>14.9871970736168</v>
      </c>
      <c r="CM193" s="0" t="n">
        <f aca="false">CK193-$CK$2</f>
        <v>-26.1335162322817</v>
      </c>
      <c r="CN193" s="0" t="n">
        <f aca="false">CL193*CM193</f>
        <v>-391.668157999769</v>
      </c>
      <c r="CO193" s="0" t="n">
        <f aca="false">CL193*CL193</f>
        <v>224.616076123428</v>
      </c>
      <c r="CP193" s="0" t="n">
        <f aca="false">CM193*CM193</f>
        <v>682.96067066293</v>
      </c>
    </row>
    <row r="194" customFormat="false" ht="15" hidden="false" customHeight="false" outlineLevel="0" collapsed="false">
      <c r="A194" s="1" t="n">
        <v>14.0555555555556</v>
      </c>
      <c r="N194" s="1" t="n">
        <v>18.8888888888889</v>
      </c>
      <c r="O194" s="0" t="n">
        <f aca="false">RANK(N194, $N$2:$N$489, 1)</f>
        <v>193</v>
      </c>
      <c r="P194" s="0" t="n">
        <f aca="false">(O194-0.5)/$D$6</f>
        <v>0.395277207392197</v>
      </c>
      <c r="Q194" s="0" t="n">
        <f aca="false">_xlfn.GAMMA.INV(P194, 1, 1/$D$2)</f>
        <v>0.011244324786413</v>
      </c>
      <c r="R194" s="1" t="n">
        <v>18.8888888888889</v>
      </c>
      <c r="AV194" s="9" t="n">
        <f aca="false">SUM(AW194+AV193)</f>
        <v>8208.16666666667</v>
      </c>
      <c r="AW194" s="1" t="n">
        <v>14.0555555555556</v>
      </c>
      <c r="BH194" s="1" t="n">
        <v>14.0555555555556</v>
      </c>
      <c r="BI194" s="0" t="n">
        <f aca="false">MOD(ROW(BH194)-5,10)=0</f>
        <v>0</v>
      </c>
      <c r="BO194" s="1" t="n">
        <v>14.0555555555556</v>
      </c>
      <c r="BP194" s="0" t="n">
        <f aca="false">BO194*BO195</f>
        <v>918.296296296296</v>
      </c>
      <c r="BU194" s="1" t="n">
        <v>14.0555555555556</v>
      </c>
      <c r="BV194" s="0" t="n">
        <f aca="false">TRUE()</f>
        <v>1</v>
      </c>
      <c r="BW194" s="1" t="n">
        <v>203</v>
      </c>
      <c r="CA194" s="1" t="n">
        <v>7.77777777777778</v>
      </c>
      <c r="CB194" s="1" t="n">
        <v>59.5</v>
      </c>
      <c r="CC194" s="0" t="n">
        <f aca="false">CA194-$CA$2</f>
        <v>-36.7216518366416</v>
      </c>
      <c r="CD194" s="0" t="n">
        <f aca="false">CB194-$CB$2</f>
        <v>14.6932466347251</v>
      </c>
      <c r="CE194" s="0" t="n">
        <f aca="false">CC194*CD194</f>
        <v>-539.56028727028</v>
      </c>
      <c r="CF194" s="0" t="n">
        <f aca="false">CC194*CC194</f>
        <v>1348.47971361152</v>
      </c>
      <c r="CG194" s="0" t="n">
        <f aca="false">CD194*CD194</f>
        <v>215.891496668859</v>
      </c>
      <c r="CJ194" s="1" t="n">
        <v>7.77777777777778</v>
      </c>
      <c r="CK194" s="1" t="n">
        <v>25.3333333333333</v>
      </c>
      <c r="CL194" s="0" t="n">
        <f aca="false">CJ194-$CJ$2</f>
        <v>-36.7350251486054</v>
      </c>
      <c r="CM194" s="0" t="n">
        <f aca="false">CK194-$CK$2</f>
        <v>-19.466849565615</v>
      </c>
      <c r="CN194" s="0" t="n">
        <f aca="false">CL194*CM194</f>
        <v>715.115208356986</v>
      </c>
      <c r="CO194" s="0" t="n">
        <f aca="false">CL194*CL194</f>
        <v>1349.46207266867</v>
      </c>
      <c r="CP194" s="0" t="n">
        <f aca="false">CM194*CM194</f>
        <v>378.958232010285</v>
      </c>
    </row>
    <row r="195" customFormat="false" ht="15" hidden="false" customHeight="false" outlineLevel="0" collapsed="false">
      <c r="A195" s="1" t="n">
        <v>65.3333333333333</v>
      </c>
      <c r="N195" s="1" t="n">
        <v>18.8888888888889</v>
      </c>
      <c r="O195" s="0" t="n">
        <f aca="false">RANK(N195, $N$2:$N$489, 1)</f>
        <v>193</v>
      </c>
      <c r="P195" s="0" t="n">
        <f aca="false">(O195-0.5)/$D$6</f>
        <v>0.395277207392197</v>
      </c>
      <c r="Q195" s="0" t="n">
        <f aca="false">_xlfn.GAMMA.INV(P195, 1, 1/$D$2)</f>
        <v>0.011244324786413</v>
      </c>
      <c r="R195" s="1" t="n">
        <v>18.8888888888889</v>
      </c>
      <c r="AV195" s="9" t="n">
        <f aca="false">SUM(AW195+AV194)</f>
        <v>8273.5</v>
      </c>
      <c r="AW195" s="1" t="n">
        <v>65.3333333333333</v>
      </c>
      <c r="BH195" s="1" t="n">
        <v>65.3333333333333</v>
      </c>
      <c r="BI195" s="0" t="n">
        <f aca="false">MOD(ROW(BH195)-5,10)=0</f>
        <v>1</v>
      </c>
      <c r="BO195" s="1" t="n">
        <v>65.3333333333333</v>
      </c>
      <c r="BP195" s="0" t="n">
        <f aca="false">BO195*BO196</f>
        <v>392</v>
      </c>
      <c r="BU195" s="1" t="n">
        <v>65.3333333333333</v>
      </c>
      <c r="BV195" s="0" t="n">
        <f aca="false">FALSE()</f>
        <v>0</v>
      </c>
      <c r="BW195" s="1" t="n">
        <v>80</v>
      </c>
      <c r="CA195" s="1" t="n">
        <v>12</v>
      </c>
      <c r="CB195" s="1" t="n">
        <v>7.77777777777778</v>
      </c>
      <c r="CC195" s="0" t="n">
        <f aca="false">CA195-$CA$2</f>
        <v>-32.4994296144194</v>
      </c>
      <c r="CD195" s="0" t="n">
        <f aca="false">CB195-$CB$2</f>
        <v>-37.0289755874972</v>
      </c>
      <c r="CE195" s="0" t="n">
        <f aca="false">CC195*CD195</f>
        <v>1203.42058579992</v>
      </c>
      <c r="CF195" s="0" t="n">
        <f aca="false">CC195*CC195</f>
        <v>1056.2129252626</v>
      </c>
      <c r="CG195" s="0" t="n">
        <f aca="false">CD195*CD195</f>
        <v>1371.14503305946</v>
      </c>
      <c r="CJ195" s="1" t="n">
        <v>12</v>
      </c>
      <c r="CK195" s="1" t="n">
        <v>59.5</v>
      </c>
      <c r="CL195" s="0" t="n">
        <f aca="false">CJ195-$CJ$2</f>
        <v>-32.5128029263832</v>
      </c>
      <c r="CM195" s="0" t="n">
        <f aca="false">CK195-$CK$2</f>
        <v>14.6998171010517</v>
      </c>
      <c r="CN195" s="0" t="n">
        <f aca="false">CL195*CM195</f>
        <v>-477.93225646037</v>
      </c>
      <c r="CO195" s="0" t="n">
        <f aca="false">CL195*CL195</f>
        <v>1057.08235412983</v>
      </c>
      <c r="CP195" s="0" t="n">
        <f aca="false">CM195*CM195</f>
        <v>216.084622804371</v>
      </c>
    </row>
    <row r="196" customFormat="false" ht="15" hidden="false" customHeight="false" outlineLevel="0" collapsed="false">
      <c r="A196" s="1" t="n">
        <v>6</v>
      </c>
      <c r="N196" s="1" t="n">
        <v>19</v>
      </c>
      <c r="O196" s="0" t="n">
        <f aca="false">RANK(N196, $N$2:$N$489, 1)</f>
        <v>195</v>
      </c>
      <c r="P196" s="0" t="n">
        <f aca="false">(O196-0.5)/$D$6</f>
        <v>0.399383983572895</v>
      </c>
      <c r="Q196" s="0" t="n">
        <f aca="false">_xlfn.GAMMA.INV(P196, 1, 1/$D$2)</f>
        <v>0.0113966605292849</v>
      </c>
      <c r="R196" s="1" t="n">
        <v>19</v>
      </c>
      <c r="AV196" s="9" t="n">
        <f aca="false">SUM(AW196+AV195)</f>
        <v>8279.5</v>
      </c>
      <c r="AW196" s="1" t="n">
        <v>6</v>
      </c>
      <c r="BH196" s="1" t="n">
        <v>6</v>
      </c>
      <c r="BI196" s="0" t="n">
        <f aca="false">MOD(ROW(BH196)-5,10)=0</f>
        <v>0</v>
      </c>
      <c r="BO196" s="1" t="n">
        <v>6</v>
      </c>
      <c r="BP196" s="0" t="n">
        <f aca="false">BO196*BO197</f>
        <v>215</v>
      </c>
      <c r="BU196" s="1" t="n">
        <v>6</v>
      </c>
      <c r="BV196" s="0" t="n">
        <f aca="false">TRUE()</f>
        <v>1</v>
      </c>
      <c r="BW196" s="1" t="n">
        <v>17.8888888888889</v>
      </c>
      <c r="CA196" s="1" t="n">
        <v>14.0555555555556</v>
      </c>
      <c r="CB196" s="1" t="n">
        <v>12</v>
      </c>
      <c r="CC196" s="0" t="n">
        <f aca="false">CA196-$CA$2</f>
        <v>-30.4438740588638</v>
      </c>
      <c r="CD196" s="0" t="n">
        <f aca="false">CB196-$CB$2</f>
        <v>-32.8067533652749</v>
      </c>
      <c r="CE196" s="0" t="n">
        <f aca="false">CC196*CD196</f>
        <v>998.764667732636</v>
      </c>
      <c r="CF196" s="0" t="n">
        <f aca="false">CC196*CC196</f>
        <v>926.829467711961</v>
      </c>
      <c r="CG196" s="0" t="n">
        <f aca="false">CD196*CD196</f>
        <v>1076.28306636998</v>
      </c>
      <c r="CJ196" s="1" t="n">
        <v>14.0555555555556</v>
      </c>
      <c r="CK196" s="1" t="n">
        <v>7.77777777777778</v>
      </c>
      <c r="CL196" s="0" t="n">
        <f aca="false">CJ196-$CJ$2</f>
        <v>-30.4572473708276</v>
      </c>
      <c r="CM196" s="0" t="n">
        <f aca="false">CK196-$CK$2</f>
        <v>-37.0224051211706</v>
      </c>
      <c r="CN196" s="0" t="n">
        <f aca="false">CL196*CM196</f>
        <v>1127.60055103849</v>
      </c>
      <c r="CO196" s="0" t="n">
        <f aca="false">CL196*CL196</f>
        <v>927.643917407787</v>
      </c>
      <c r="CP196" s="0" t="n">
        <f aca="false">CM196*CM196</f>
        <v>1370.65848095608</v>
      </c>
    </row>
    <row r="197" customFormat="false" ht="15" hidden="false" customHeight="false" outlineLevel="0" collapsed="false">
      <c r="A197" s="1" t="n">
        <v>35.8333333333333</v>
      </c>
      <c r="N197" s="1" t="n">
        <v>19.4444444444444</v>
      </c>
      <c r="O197" s="0" t="n">
        <f aca="false">RANK(N197, $N$2:$N$489, 1)</f>
        <v>196</v>
      </c>
      <c r="P197" s="0" t="n">
        <f aca="false">(O197-0.5)/$D$6</f>
        <v>0.401437371663244</v>
      </c>
      <c r="Q197" s="0" t="n">
        <f aca="false">_xlfn.GAMMA.INV(P197, 1, 1/$D$2)</f>
        <v>0.0114732194526067</v>
      </c>
      <c r="R197" s="1" t="n">
        <v>19.4444444444444</v>
      </c>
      <c r="AV197" s="9" t="n">
        <f aca="false">SUM(AW197+AV196)</f>
        <v>8315.33333333334</v>
      </c>
      <c r="AW197" s="1" t="n">
        <v>35.8333333333333</v>
      </c>
      <c r="BH197" s="1" t="n">
        <v>35.8333333333333</v>
      </c>
      <c r="BI197" s="0" t="n">
        <f aca="false">MOD(ROW(BH197)-5,10)=0</f>
        <v>0</v>
      </c>
      <c r="BO197" s="1" t="n">
        <v>35.8333333333333</v>
      </c>
      <c r="BP197" s="0" t="n">
        <f aca="false">BO197*BO198</f>
        <v>2472.5</v>
      </c>
      <c r="BU197" s="1" t="n">
        <v>35.8333333333333</v>
      </c>
      <c r="BV197" s="0" t="n">
        <f aca="false">FALSE()</f>
        <v>0</v>
      </c>
      <c r="BW197" s="1" t="n">
        <v>8</v>
      </c>
      <c r="CA197" s="1" t="n">
        <v>65.3333333333333</v>
      </c>
      <c r="CB197" s="1" t="n">
        <v>14.0555555555556</v>
      </c>
      <c r="CC197" s="0" t="n">
        <f aca="false">CA197-$CA$2</f>
        <v>20.833903718914</v>
      </c>
      <c r="CD197" s="0" t="n">
        <f aca="false">CB197-$CB$2</f>
        <v>-30.7511978097194</v>
      </c>
      <c r="CE197" s="0" t="n">
        <f aca="false">CC197*CD197</f>
        <v>-640.667494408972</v>
      </c>
      <c r="CF197" s="0" t="n">
        <f aca="false">CC197*CC197</f>
        <v>434.051544168977</v>
      </c>
      <c r="CG197" s="0" t="n">
        <f aca="false">CD197*CD197</f>
        <v>945.63616673249</v>
      </c>
      <c r="CJ197" s="1" t="n">
        <v>65.3333333333333</v>
      </c>
      <c r="CK197" s="1" t="n">
        <v>12</v>
      </c>
      <c r="CL197" s="0" t="n">
        <f aca="false">CJ197-$CJ$2</f>
        <v>20.8205304069501</v>
      </c>
      <c r="CM197" s="0" t="n">
        <f aca="false">CK197-$CK$2</f>
        <v>-32.8001828989483</v>
      </c>
      <c r="CN197" s="0" t="n">
        <f aca="false">CL197*CM197</f>
        <v>-682.91720540108</v>
      </c>
      <c r="CO197" s="0" t="n">
        <f aca="false">CL197*CL197</f>
        <v>433.494486426735</v>
      </c>
      <c r="CP197" s="0" t="n">
        <f aca="false">CM197*CM197</f>
        <v>1075.85199820446</v>
      </c>
    </row>
    <row r="198" customFormat="false" ht="15" hidden="false" customHeight="false" outlineLevel="0" collapsed="false">
      <c r="A198" s="1" t="n">
        <v>69</v>
      </c>
      <c r="N198" s="1" t="n">
        <v>20</v>
      </c>
      <c r="O198" s="0" t="n">
        <f aca="false">RANK(N198, $N$2:$N$489, 1)</f>
        <v>197</v>
      </c>
      <c r="P198" s="0" t="n">
        <f aca="false">(O198-0.5)/$D$6</f>
        <v>0.403490759753593</v>
      </c>
      <c r="Q198" s="0" t="n">
        <f aca="false">_xlfn.GAMMA.INV(P198, 1, 1/$D$2)</f>
        <v>0.011550041465529</v>
      </c>
      <c r="R198" s="1" t="n">
        <v>20</v>
      </c>
      <c r="AV198" s="9" t="n">
        <f aca="false">SUM(AW198+AV197)</f>
        <v>8384.33333333334</v>
      </c>
      <c r="AW198" s="1" t="n">
        <v>69</v>
      </c>
      <c r="BH198" s="1" t="n">
        <v>69</v>
      </c>
      <c r="BI198" s="0" t="n">
        <f aca="false">MOD(ROW(BH198)-5,10)=0</f>
        <v>0</v>
      </c>
      <c r="BO198" s="1" t="n">
        <v>69</v>
      </c>
      <c r="BP198" s="0" t="n">
        <f aca="false">BO198*BO199</f>
        <v>322</v>
      </c>
      <c r="BU198" s="1" t="n">
        <v>69</v>
      </c>
      <c r="BV198" s="0" t="n">
        <f aca="false">TRUE()</f>
        <v>1</v>
      </c>
      <c r="BW198" s="1" t="n">
        <v>67.5</v>
      </c>
      <c r="CA198" s="1" t="n">
        <v>6</v>
      </c>
      <c r="CB198" s="1" t="n">
        <v>65.3333333333333</v>
      </c>
      <c r="CC198" s="0" t="n">
        <f aca="false">CA198-$CA$2</f>
        <v>-38.4994296144194</v>
      </c>
      <c r="CD198" s="0" t="n">
        <f aca="false">CB198-$CB$2</f>
        <v>20.5265799680584</v>
      </c>
      <c r="CE198" s="0" t="n">
        <f aca="false">CC198*CD198</f>
        <v>-790.261620705015</v>
      </c>
      <c r="CF198" s="0" t="n">
        <f aca="false">CC198*CC198</f>
        <v>1482.20608063563</v>
      </c>
      <c r="CG198" s="0" t="n">
        <f aca="false">CD198*CD198</f>
        <v>421.340485185096</v>
      </c>
      <c r="CJ198" s="1" t="n">
        <v>6</v>
      </c>
      <c r="CK198" s="1" t="n">
        <v>14.0555555555556</v>
      </c>
      <c r="CL198" s="0" t="n">
        <f aca="false">CJ198-$CJ$2</f>
        <v>-38.5128029263832</v>
      </c>
      <c r="CM198" s="0" t="n">
        <f aca="false">CK198-$CK$2</f>
        <v>-30.7446273433928</v>
      </c>
      <c r="CN198" s="0" t="n">
        <f aca="false">CL198*CM198</f>
        <v>1184.06177392118</v>
      </c>
      <c r="CO198" s="0" t="n">
        <f aca="false">CL198*CL198</f>
        <v>1483.23598924643</v>
      </c>
      <c r="CP198" s="0" t="n">
        <f aca="false">CM198*CM198</f>
        <v>945.232110484095</v>
      </c>
    </row>
    <row r="199" customFormat="false" ht="15" hidden="false" customHeight="false" outlineLevel="0" collapsed="false">
      <c r="A199" s="1" t="n">
        <v>4.66666666666667</v>
      </c>
      <c r="N199" s="1" t="n">
        <v>20</v>
      </c>
      <c r="O199" s="0" t="n">
        <f aca="false">RANK(N199, $N$2:$N$489, 1)</f>
        <v>197</v>
      </c>
      <c r="P199" s="0" t="n">
        <f aca="false">(O199-0.5)/$D$6</f>
        <v>0.403490759753593</v>
      </c>
      <c r="Q199" s="0" t="n">
        <f aca="false">_xlfn.GAMMA.INV(P199, 1, 1/$D$2)</f>
        <v>0.011550041465529</v>
      </c>
      <c r="R199" s="1" t="n">
        <v>20</v>
      </c>
      <c r="AV199" s="9" t="n">
        <f aca="false">SUM(AW199+AV198)</f>
        <v>8389</v>
      </c>
      <c r="AW199" s="1" t="n">
        <v>4.66666666666667</v>
      </c>
      <c r="BH199" s="1" t="n">
        <v>4.66666666666667</v>
      </c>
      <c r="BI199" s="0" t="n">
        <f aca="false">MOD(ROW(BH199)-5,10)=0</f>
        <v>0</v>
      </c>
      <c r="BO199" s="1" t="n">
        <v>4.66666666666667</v>
      </c>
      <c r="BP199" s="0" t="n">
        <f aca="false">BO199*BO200</f>
        <v>112</v>
      </c>
      <c r="BU199" s="1" t="n">
        <v>4.66666666666667</v>
      </c>
      <c r="BV199" s="0" t="n">
        <f aca="false">FALSE()</f>
        <v>0</v>
      </c>
      <c r="BW199" s="1" t="n">
        <v>11</v>
      </c>
      <c r="CA199" s="1" t="n">
        <v>35.8333333333333</v>
      </c>
      <c r="CB199" s="1" t="n">
        <v>6</v>
      </c>
      <c r="CC199" s="0" t="n">
        <f aca="false">CA199-$CA$2</f>
        <v>-8.66609628108603</v>
      </c>
      <c r="CD199" s="0" t="n">
        <f aca="false">CB199-$CB$2</f>
        <v>-38.8067533652749</v>
      </c>
      <c r="CE199" s="0" t="n">
        <f aca="false">CC199*CD199</f>
        <v>336.303061019832</v>
      </c>
      <c r="CF199" s="0" t="n">
        <f aca="false">CC199*CC199</f>
        <v>75.1012247530531</v>
      </c>
      <c r="CG199" s="0" t="n">
        <f aca="false">CD199*CD199</f>
        <v>1505.96410675328</v>
      </c>
      <c r="CJ199" s="1" t="n">
        <v>35.8333333333333</v>
      </c>
      <c r="CK199" s="1" t="n">
        <v>65.3333333333333</v>
      </c>
      <c r="CL199" s="0" t="n">
        <f aca="false">CJ199-$CJ$2</f>
        <v>-8.67946959304985</v>
      </c>
      <c r="CM199" s="0" t="n">
        <f aca="false">CK199-$CK$2</f>
        <v>20.533150434385</v>
      </c>
      <c r="CN199" s="0" t="n">
        <f aca="false">CL199*CM199</f>
        <v>-178.216854844763</v>
      </c>
      <c r="CO199" s="0" t="n">
        <f aca="false">CL199*CL199</f>
        <v>75.333192416677</v>
      </c>
      <c r="CP199" s="0" t="n">
        <f aca="false">CM199*CM199</f>
        <v>421.610266761084</v>
      </c>
    </row>
    <row r="200" customFormat="false" ht="15" hidden="false" customHeight="false" outlineLevel="0" collapsed="false">
      <c r="A200" s="1" t="n">
        <v>24</v>
      </c>
      <c r="N200" s="1" t="n">
        <v>20</v>
      </c>
      <c r="O200" s="0" t="n">
        <f aca="false">RANK(N200, $N$2:$N$489, 1)</f>
        <v>197</v>
      </c>
      <c r="P200" s="0" t="n">
        <f aca="false">(O200-0.5)/$D$6</f>
        <v>0.403490759753593</v>
      </c>
      <c r="Q200" s="0" t="n">
        <f aca="false">_xlfn.GAMMA.INV(P200, 1, 1/$D$2)</f>
        <v>0.011550041465529</v>
      </c>
      <c r="R200" s="1" t="n">
        <v>20</v>
      </c>
      <c r="AV200" s="9" t="n">
        <f aca="false">SUM(AW200+AV199)</f>
        <v>8413</v>
      </c>
      <c r="AW200" s="1" t="n">
        <v>24</v>
      </c>
      <c r="BH200" s="1" t="n">
        <v>24</v>
      </c>
      <c r="BI200" s="0" t="n">
        <f aca="false">MOD(ROW(BH200)-5,10)=0</f>
        <v>0</v>
      </c>
      <c r="BO200" s="1" t="n">
        <v>24</v>
      </c>
      <c r="BP200" s="0" t="n">
        <f aca="false">BO200*BO201</f>
        <v>1386.66666666667</v>
      </c>
      <c r="BU200" s="1" t="n">
        <v>24</v>
      </c>
      <c r="BV200" s="0" t="n">
        <f aca="false">TRUE()</f>
        <v>1</v>
      </c>
      <c r="BW200" s="1" t="n">
        <v>12.2777777777778</v>
      </c>
      <c r="CA200" s="1" t="n">
        <v>69</v>
      </c>
      <c r="CB200" s="1" t="n">
        <v>35.8333333333333</v>
      </c>
      <c r="CC200" s="0" t="n">
        <f aca="false">CA200-$CA$2</f>
        <v>24.5005703855806</v>
      </c>
      <c r="CD200" s="0" t="n">
        <f aca="false">CB200-$CB$2</f>
        <v>-8.9734200319416</v>
      </c>
      <c r="CE200" s="0" t="n">
        <f aca="false">CC200*CD200</f>
        <v>-219.853909091964</v>
      </c>
      <c r="CF200" s="0" t="n">
        <f aca="false">CC200*CC200</f>
        <v>600.277949218791</v>
      </c>
      <c r="CG200" s="0" t="n">
        <f aca="false">CD200*CD200</f>
        <v>80.5222670696508</v>
      </c>
      <c r="CJ200" s="1" t="n">
        <v>69</v>
      </c>
      <c r="CK200" s="1" t="n">
        <v>6</v>
      </c>
      <c r="CL200" s="0" t="n">
        <f aca="false">CJ200-$CJ$2</f>
        <v>24.4871970736168</v>
      </c>
      <c r="CM200" s="0" t="n">
        <f aca="false">CK200-$CK$2</f>
        <v>-38.8001828989483</v>
      </c>
      <c r="CN200" s="0" t="n">
        <f aca="false">CL200*CM200</f>
        <v>-950.107725138925</v>
      </c>
      <c r="CO200" s="0" t="n">
        <f aca="false">CL200*CL200</f>
        <v>599.622820522148</v>
      </c>
      <c r="CP200" s="0" t="n">
        <f aca="false">CM200*CM200</f>
        <v>1505.45419299184</v>
      </c>
    </row>
    <row r="201" customFormat="false" ht="15" hidden="false" customHeight="false" outlineLevel="0" collapsed="false">
      <c r="A201" s="1" t="n">
        <v>57.7777777777778</v>
      </c>
      <c r="N201" s="1" t="n">
        <v>20</v>
      </c>
      <c r="O201" s="0" t="n">
        <f aca="false">RANK(N201, $N$2:$N$489, 1)</f>
        <v>197</v>
      </c>
      <c r="P201" s="0" t="n">
        <f aca="false">(O201-0.5)/$D$6</f>
        <v>0.403490759753593</v>
      </c>
      <c r="Q201" s="0" t="n">
        <f aca="false">_xlfn.GAMMA.INV(P201, 1, 1/$D$2)</f>
        <v>0.011550041465529</v>
      </c>
      <c r="R201" s="1" t="n">
        <v>20</v>
      </c>
      <c r="AV201" s="9" t="n">
        <f aca="false">SUM(AW201+AV200)</f>
        <v>8470.77777777778</v>
      </c>
      <c r="AW201" s="1" t="n">
        <v>57.7777777777778</v>
      </c>
      <c r="BH201" s="1" t="n">
        <v>57.7777777777778</v>
      </c>
      <c r="BI201" s="0" t="n">
        <f aca="false">MOD(ROW(BH201)-5,10)=0</f>
        <v>0</v>
      </c>
      <c r="BO201" s="1" t="n">
        <v>57.7777777777778</v>
      </c>
      <c r="BP201" s="0" t="n">
        <f aca="false">BO201*BO202</f>
        <v>5328.3950617284</v>
      </c>
      <c r="BU201" s="1" t="n">
        <v>57.7777777777778</v>
      </c>
      <c r="BV201" s="0" t="n">
        <f aca="false">FALSE()</f>
        <v>0</v>
      </c>
      <c r="BW201" s="1" t="n">
        <v>17</v>
      </c>
      <c r="CA201" s="1" t="n">
        <v>4.66666666666667</v>
      </c>
      <c r="CB201" s="1" t="n">
        <v>69</v>
      </c>
      <c r="CC201" s="0" t="n">
        <f aca="false">CA201-$CA$2</f>
        <v>-39.8327629477527</v>
      </c>
      <c r="CD201" s="0" t="n">
        <f aca="false">CB201-$CB$2</f>
        <v>24.1932466347251</v>
      </c>
      <c r="CE201" s="0" t="n">
        <f aca="false">CC201*CD201</f>
        <v>-963.683858137519</v>
      </c>
      <c r="CF201" s="0" t="n">
        <f aca="false">CC201*CC201</f>
        <v>1586.64900405186</v>
      </c>
      <c r="CG201" s="0" t="n">
        <f aca="false">CD201*CD201</f>
        <v>585.313182728636</v>
      </c>
      <c r="CJ201" s="1" t="n">
        <v>4.66666666666667</v>
      </c>
      <c r="CK201" s="1" t="n">
        <v>35.8333333333333</v>
      </c>
      <c r="CL201" s="0" t="n">
        <f aca="false">CJ201-$CJ$2</f>
        <v>-39.8461362597165</v>
      </c>
      <c r="CM201" s="0" t="n">
        <f aca="false">CK201-$CK$2</f>
        <v>-8.96684956561501</v>
      </c>
      <c r="CN201" s="0" t="n">
        <f aca="false">CL201*CM201</f>
        <v>357.294309611876</v>
      </c>
      <c r="CO201" s="0" t="n">
        <f aca="false">CL201*CL201</f>
        <v>1587.7145748279</v>
      </c>
      <c r="CP201" s="0" t="n">
        <f aca="false">CM201*CM201</f>
        <v>80.40439113237</v>
      </c>
    </row>
    <row r="202" customFormat="false" ht="15" hidden="false" customHeight="false" outlineLevel="0" collapsed="false">
      <c r="A202" s="1" t="n">
        <v>92.2222222222222</v>
      </c>
      <c r="N202" s="1" t="n">
        <v>20</v>
      </c>
      <c r="O202" s="0" t="n">
        <f aca="false">RANK(N202, $N$2:$N$489, 1)</f>
        <v>197</v>
      </c>
      <c r="P202" s="0" t="n">
        <f aca="false">(O202-0.5)/$D$6</f>
        <v>0.403490759753593</v>
      </c>
      <c r="Q202" s="0" t="n">
        <f aca="false">_xlfn.GAMMA.INV(P202, 1, 1/$D$2)</f>
        <v>0.011550041465529</v>
      </c>
      <c r="R202" s="1" t="n">
        <v>20</v>
      </c>
      <c r="AV202" s="9" t="n">
        <f aca="false">SUM(AW202+AV201)</f>
        <v>8563</v>
      </c>
      <c r="AW202" s="1" t="n">
        <v>92.2222222222222</v>
      </c>
      <c r="BH202" s="1" t="n">
        <v>92.2222222222222</v>
      </c>
      <c r="BI202" s="0" t="n">
        <f aca="false">MOD(ROW(BH202)-5,10)=0</f>
        <v>0</v>
      </c>
      <c r="BO202" s="1" t="n">
        <v>92.2222222222222</v>
      </c>
      <c r="BP202" s="0" t="n">
        <f aca="false">BO202*BO203</f>
        <v>2131.35802469136</v>
      </c>
      <c r="BU202" s="1" t="n">
        <v>92.2222222222222</v>
      </c>
      <c r="BV202" s="0" t="n">
        <f aca="false">TRUE()</f>
        <v>1</v>
      </c>
      <c r="BW202" s="1" t="n">
        <v>70.2777777777778</v>
      </c>
      <c r="CA202" s="1" t="n">
        <v>24</v>
      </c>
      <c r="CB202" s="1" t="n">
        <v>4.66666666666667</v>
      </c>
      <c r="CC202" s="0" t="n">
        <f aca="false">CA202-$CA$2</f>
        <v>-20.4994296144194</v>
      </c>
      <c r="CD202" s="0" t="n">
        <f aca="false">CB202-$CB$2</f>
        <v>-40.1400866986083</v>
      </c>
      <c r="CE202" s="0" t="n">
        <f aca="false">CC202*CD202</f>
        <v>822.848881994811</v>
      </c>
      <c r="CF202" s="0" t="n">
        <f aca="false">CC202*CC202</f>
        <v>420.226614516534</v>
      </c>
      <c r="CG202" s="0" t="n">
        <f aca="false">CD202*CD202</f>
        <v>1611.22656017179</v>
      </c>
      <c r="CJ202" s="1" t="n">
        <v>24</v>
      </c>
      <c r="CK202" s="1" t="n">
        <v>69</v>
      </c>
      <c r="CL202" s="0" t="n">
        <f aca="false">CJ202-$CJ$2</f>
        <v>-20.5128029263832</v>
      </c>
      <c r="CM202" s="0" t="n">
        <f aca="false">CK202-$CK$2</f>
        <v>24.1998171010517</v>
      </c>
      <c r="CN202" s="0" t="n">
        <f aca="false">CL202*CM202</f>
        <v>-496.40607904839</v>
      </c>
      <c r="CO202" s="0" t="n">
        <f aca="false">CL202*CL202</f>
        <v>420.775083896635</v>
      </c>
      <c r="CP202" s="0" t="n">
        <f aca="false">CM202*CM202</f>
        <v>585.631147724352</v>
      </c>
    </row>
    <row r="203" customFormat="false" ht="15" hidden="false" customHeight="false" outlineLevel="0" collapsed="false">
      <c r="A203" s="1" t="n">
        <v>23.1111111111111</v>
      </c>
      <c r="N203" s="1" t="n">
        <v>20</v>
      </c>
      <c r="O203" s="0" t="n">
        <f aca="false">RANK(N203, $N$2:$N$489, 1)</f>
        <v>197</v>
      </c>
      <c r="P203" s="0" t="n">
        <f aca="false">(O203-0.5)/$D$6</f>
        <v>0.403490759753593</v>
      </c>
      <c r="Q203" s="0" t="n">
        <f aca="false">_xlfn.GAMMA.INV(P203, 1, 1/$D$2)</f>
        <v>0.011550041465529</v>
      </c>
      <c r="R203" s="1" t="n">
        <v>20</v>
      </c>
      <c r="AV203" s="9" t="n">
        <f aca="false">SUM(AW203+AV202)</f>
        <v>8586.11111111111</v>
      </c>
      <c r="AW203" s="1" t="n">
        <v>23.1111111111111</v>
      </c>
      <c r="BH203" s="1" t="n">
        <v>23.1111111111111</v>
      </c>
      <c r="BI203" s="0" t="n">
        <f aca="false">MOD(ROW(BH203)-5,10)=0</f>
        <v>0</v>
      </c>
      <c r="BO203" s="1" t="n">
        <v>23.1111111111111</v>
      </c>
      <c r="BP203" s="0" t="n">
        <f aca="false">BO203*BO204</f>
        <v>386.469135802469</v>
      </c>
      <c r="BU203" s="1" t="n">
        <v>23.1111111111111</v>
      </c>
      <c r="BV203" s="0" t="n">
        <f aca="false">FALSE()</f>
        <v>0</v>
      </c>
      <c r="BW203" s="1" t="n">
        <v>20</v>
      </c>
      <c r="CA203" s="1" t="n">
        <v>57.7777777777778</v>
      </c>
      <c r="CB203" s="1" t="n">
        <v>24</v>
      </c>
      <c r="CC203" s="0" t="n">
        <f aca="false">CA203-$CA$2</f>
        <v>13.2783481633584</v>
      </c>
      <c r="CD203" s="0" t="n">
        <f aca="false">CB203-$CB$2</f>
        <v>-20.8067533652749</v>
      </c>
      <c r="CE203" s="0" t="n">
        <f aca="false">CC203*CD203</f>
        <v>-276.27931533325</v>
      </c>
      <c r="CF203" s="0" t="n">
        <f aca="false">CC203*CC203</f>
        <v>176.314529947364</v>
      </c>
      <c r="CG203" s="0" t="n">
        <f aca="false">CD203*CD203</f>
        <v>432.92098560338</v>
      </c>
      <c r="CJ203" s="1" t="n">
        <v>57.7777777777778</v>
      </c>
      <c r="CK203" s="1" t="n">
        <v>4.66666666666667</v>
      </c>
      <c r="CL203" s="0" t="n">
        <f aca="false">CJ203-$CJ$2</f>
        <v>13.2649748513946</v>
      </c>
      <c r="CM203" s="0" t="n">
        <f aca="false">CK203-$CK$2</f>
        <v>-40.1335162322817</v>
      </c>
      <c r="CN203" s="0" t="n">
        <f aca="false">CL203*CM203</f>
        <v>-532.370083519253</v>
      </c>
      <c r="CO203" s="0" t="n">
        <f aca="false">CL203*CL203</f>
        <v>175.959557808131</v>
      </c>
      <c r="CP203" s="0" t="n">
        <f aca="false">CM203*CM203</f>
        <v>1610.69912516682</v>
      </c>
    </row>
    <row r="204" customFormat="false" ht="15" hidden="false" customHeight="false" outlineLevel="0" collapsed="false">
      <c r="A204" s="1" t="n">
        <v>16.7222222222222</v>
      </c>
      <c r="N204" s="1" t="n">
        <v>20.2222222222222</v>
      </c>
      <c r="O204" s="0" t="n">
        <f aca="false">RANK(N204, $N$2:$N$489, 1)</f>
        <v>203</v>
      </c>
      <c r="P204" s="0" t="n">
        <f aca="false">(O204-0.5)/$D$6</f>
        <v>0.415811088295688</v>
      </c>
      <c r="Q204" s="0" t="n">
        <f aca="false">_xlfn.GAMMA.INV(P204, 1, 1/$D$2)</f>
        <v>0.0120166013652093</v>
      </c>
      <c r="R204" s="1" t="n">
        <v>20.2222222222222</v>
      </c>
      <c r="AV204" s="9" t="n">
        <f aca="false">SUM(AW204+AV203)</f>
        <v>8602.83333333334</v>
      </c>
      <c r="AW204" s="1" t="n">
        <v>16.7222222222222</v>
      </c>
      <c r="BH204" s="1" t="n">
        <v>16.7222222222222</v>
      </c>
      <c r="BI204" s="0" t="n">
        <f aca="false">MOD(ROW(BH204)-5,10)=0</f>
        <v>0</v>
      </c>
      <c r="BO204" s="1" t="n">
        <v>16.7222222222222</v>
      </c>
      <c r="BP204" s="0" t="n">
        <f aca="false">BO204*BO205</f>
        <v>475.654320987654</v>
      </c>
      <c r="BU204" s="1" t="n">
        <v>16.7222222222222</v>
      </c>
      <c r="BV204" s="0" t="n">
        <f aca="false">TRUE()</f>
        <v>1</v>
      </c>
      <c r="BW204" s="1" t="n">
        <v>26.6666666666667</v>
      </c>
      <c r="CA204" s="1" t="n">
        <v>92.2222222222222</v>
      </c>
      <c r="CB204" s="1" t="n">
        <v>57.7777777777778</v>
      </c>
      <c r="CC204" s="0" t="n">
        <f aca="false">CA204-$CA$2</f>
        <v>47.7227926078029</v>
      </c>
      <c r="CD204" s="0" t="n">
        <f aca="false">CB204-$CB$2</f>
        <v>12.9710244125028</v>
      </c>
      <c r="CE204" s="0" t="n">
        <f aca="false">CC204*CD204</f>
        <v>619.013507948621</v>
      </c>
      <c r="CF204" s="0" t="n">
        <f aca="false">CC204*CC204</f>
        <v>2277.46493428736</v>
      </c>
      <c r="CG204" s="0" t="n">
        <f aca="false">CD204*CD204</f>
        <v>168.247474309745</v>
      </c>
      <c r="CJ204" s="1" t="n">
        <v>92.2222222222222</v>
      </c>
      <c r="CK204" s="1" t="n">
        <v>24</v>
      </c>
      <c r="CL204" s="0" t="n">
        <f aca="false">CJ204-$CJ$2</f>
        <v>47.709419295839</v>
      </c>
      <c r="CM204" s="0" t="n">
        <f aca="false">CK204-$CK$2</f>
        <v>-20.8001828989483</v>
      </c>
      <c r="CN204" s="0" t="n">
        <f aca="false">CL204*CM204</f>
        <v>-992.364647356067</v>
      </c>
      <c r="CO204" s="0" t="n">
        <f aca="false">CL204*CL204</f>
        <v>2276.18868954618</v>
      </c>
      <c r="CP204" s="0" t="n">
        <f aca="false">CM204*CM204</f>
        <v>432.647608629703</v>
      </c>
    </row>
    <row r="205" customFormat="false" ht="15" hidden="false" customHeight="false" outlineLevel="0" collapsed="false">
      <c r="A205" s="1" t="n">
        <v>28.4444444444444</v>
      </c>
      <c r="N205" s="1" t="n">
        <v>20.2222222222222</v>
      </c>
      <c r="O205" s="0" t="n">
        <f aca="false">RANK(N205, $N$2:$N$489, 1)</f>
        <v>203</v>
      </c>
      <c r="P205" s="0" t="n">
        <f aca="false">(O205-0.5)/$D$6</f>
        <v>0.415811088295688</v>
      </c>
      <c r="Q205" s="0" t="n">
        <f aca="false">_xlfn.GAMMA.INV(P205, 1, 1/$D$2)</f>
        <v>0.0120166013652093</v>
      </c>
      <c r="R205" s="1" t="n">
        <v>20.2222222222222</v>
      </c>
      <c r="AV205" s="9" t="n">
        <f aca="false">SUM(AW205+AV204)</f>
        <v>8631.27777777778</v>
      </c>
      <c r="AW205" s="1" t="n">
        <v>28.4444444444444</v>
      </c>
      <c r="BH205" s="1" t="n">
        <v>28.4444444444444</v>
      </c>
      <c r="BI205" s="0" t="n">
        <f aca="false">MOD(ROW(BH205)-5,10)=0</f>
        <v>1</v>
      </c>
      <c r="BO205" s="1" t="n">
        <v>28.4444444444444</v>
      </c>
      <c r="BP205" s="0" t="n">
        <f aca="false">BO205*BO206</f>
        <v>252.839506172839</v>
      </c>
      <c r="BU205" s="1" t="n">
        <v>28.4444444444444</v>
      </c>
      <c r="BV205" s="0" t="n">
        <f aca="false">FALSE()</f>
        <v>0</v>
      </c>
      <c r="BW205" s="1" t="n">
        <v>13.7777777777778</v>
      </c>
      <c r="CA205" s="1" t="n">
        <v>23.1111111111111</v>
      </c>
      <c r="CB205" s="1" t="n">
        <v>92.2222222222222</v>
      </c>
      <c r="CC205" s="0" t="n">
        <f aca="false">CA205-$CA$2</f>
        <v>-21.3883185033082</v>
      </c>
      <c r="CD205" s="0" t="n">
        <f aca="false">CB205-$CB$2</f>
        <v>47.4154688569473</v>
      </c>
      <c r="CE205" s="0" t="n">
        <f aca="false">CC205*CD205</f>
        <v>-1014.13714989608</v>
      </c>
      <c r="CF205" s="0" t="n">
        <f aca="false">CC205*CC205</f>
        <v>457.460168398958</v>
      </c>
      <c r="CG205" s="0" t="n">
        <f aca="false">CD205*CD205</f>
        <v>2248.22668692414</v>
      </c>
      <c r="CJ205" s="1" t="n">
        <v>23.1111111111111</v>
      </c>
      <c r="CK205" s="1" t="n">
        <v>57.7777777777778</v>
      </c>
      <c r="CL205" s="0" t="n">
        <f aca="false">CJ205-$CJ$2</f>
        <v>-21.4016918152721</v>
      </c>
      <c r="CM205" s="0" t="n">
        <f aca="false">CK205-$CK$2</f>
        <v>12.9775948788294</v>
      </c>
      <c r="CN205" s="0" t="n">
        <f aca="false">CL205*CM205</f>
        <v>-277.742486100161</v>
      </c>
      <c r="CO205" s="0" t="n">
        <f aca="false">CL205*CL205</f>
        <v>458.032412555884</v>
      </c>
      <c r="CP205" s="0" t="n">
        <f aca="false">CM205*CM205</f>
        <v>168.41796883902</v>
      </c>
    </row>
    <row r="206" customFormat="false" ht="15" hidden="false" customHeight="false" outlineLevel="0" collapsed="false">
      <c r="A206" s="1" t="n">
        <v>8.88888888888889</v>
      </c>
      <c r="N206" s="1" t="n">
        <v>20.2222222222222</v>
      </c>
      <c r="O206" s="0" t="n">
        <f aca="false">RANK(N206, $N$2:$N$489, 1)</f>
        <v>203</v>
      </c>
      <c r="P206" s="0" t="n">
        <f aca="false">(O206-0.5)/$D$6</f>
        <v>0.415811088295688</v>
      </c>
      <c r="Q206" s="0" t="n">
        <f aca="false">_xlfn.GAMMA.INV(P206, 1, 1/$D$2)</f>
        <v>0.0120166013652093</v>
      </c>
      <c r="R206" s="1" t="n">
        <v>20.2222222222222</v>
      </c>
      <c r="AV206" s="9" t="n">
        <f aca="false">SUM(AW206+AV205)</f>
        <v>8640.16666666667</v>
      </c>
      <c r="AW206" s="1" t="n">
        <v>8.88888888888889</v>
      </c>
      <c r="BH206" s="1" t="n">
        <v>8.88888888888889</v>
      </c>
      <c r="BI206" s="0" t="n">
        <f aca="false">MOD(ROW(BH206)-5,10)=0</f>
        <v>0</v>
      </c>
      <c r="BO206" s="1" t="n">
        <v>8.88888888888889</v>
      </c>
      <c r="BP206" s="0" t="n">
        <f aca="false">BO206*BO207</f>
        <v>349.62962962963</v>
      </c>
      <c r="BU206" s="1" t="n">
        <v>8.88888888888889</v>
      </c>
      <c r="BV206" s="0" t="n">
        <f aca="false">TRUE()</f>
        <v>1</v>
      </c>
      <c r="BW206" s="1" t="n">
        <v>47.2222222222222</v>
      </c>
      <c r="CA206" s="1" t="n">
        <v>16.7222222222222</v>
      </c>
      <c r="CB206" s="1" t="n">
        <v>23.1111111111111</v>
      </c>
      <c r="CC206" s="0" t="n">
        <f aca="false">CA206-$CA$2</f>
        <v>-27.7772073921971</v>
      </c>
      <c r="CD206" s="0" t="n">
        <f aca="false">CB206-$CB$2</f>
        <v>-21.6956422541638</v>
      </c>
      <c r="CE206" s="0" t="n">
        <f aca="false">CC206*CD206</f>
        <v>602.644354400824</v>
      </c>
      <c r="CF206" s="0" t="n">
        <f aca="false">CC206*CC206</f>
        <v>771.573250509132</v>
      </c>
      <c r="CG206" s="0" t="n">
        <f aca="false">CD206*CD206</f>
        <v>470.700892820659</v>
      </c>
      <c r="CJ206" s="1" t="n">
        <v>16.7222222222222</v>
      </c>
      <c r="CK206" s="1" t="n">
        <v>92.2222222222222</v>
      </c>
      <c r="CL206" s="0" t="n">
        <f aca="false">CJ206-$CJ$2</f>
        <v>-27.790580704161</v>
      </c>
      <c r="CM206" s="0" t="n">
        <f aca="false">CK206-$CK$2</f>
        <v>47.4220393232739</v>
      </c>
      <c r="CN206" s="0" t="n">
        <f aca="false">CL206*CM206</f>
        <v>-1317.88601096934</v>
      </c>
      <c r="CO206" s="0" t="n">
        <f aca="false">CL206*CL206</f>
        <v>772.316375874484</v>
      </c>
      <c r="CP206" s="0" t="n">
        <f aca="false">CM206*CM206</f>
        <v>2248.84981357813</v>
      </c>
    </row>
    <row r="207" customFormat="false" ht="15" hidden="false" customHeight="false" outlineLevel="0" collapsed="false">
      <c r="A207" s="1" t="n">
        <v>39.3333333333333</v>
      </c>
      <c r="N207" s="1" t="n">
        <v>20.2222222222222</v>
      </c>
      <c r="O207" s="0" t="n">
        <f aca="false">RANK(N207, $N$2:$N$489, 1)</f>
        <v>203</v>
      </c>
      <c r="P207" s="0" t="n">
        <f aca="false">(O207-0.5)/$D$6</f>
        <v>0.415811088295688</v>
      </c>
      <c r="Q207" s="0" t="n">
        <f aca="false">_xlfn.GAMMA.INV(P207, 1, 1/$D$2)</f>
        <v>0.0120166013652093</v>
      </c>
      <c r="R207" s="1" t="n">
        <v>20.2222222222222</v>
      </c>
      <c r="AV207" s="9" t="n">
        <f aca="false">SUM(AW207+AV206)</f>
        <v>8679.5</v>
      </c>
      <c r="AW207" s="1" t="n">
        <v>39.3333333333333</v>
      </c>
      <c r="BH207" s="1" t="n">
        <v>39.3333333333333</v>
      </c>
      <c r="BI207" s="0" t="n">
        <f aca="false">MOD(ROW(BH207)-5,10)=0</f>
        <v>0</v>
      </c>
      <c r="BO207" s="1" t="n">
        <v>39.3333333333333</v>
      </c>
      <c r="BP207" s="0" t="n">
        <f aca="false">BO207*BO208</f>
        <v>3808.77777777778</v>
      </c>
      <c r="BU207" s="1" t="n">
        <v>39.3333333333333</v>
      </c>
      <c r="BV207" s="0" t="n">
        <f aca="false">FALSE()</f>
        <v>0</v>
      </c>
      <c r="BW207" s="1" t="n">
        <v>136.888888888889</v>
      </c>
      <c r="CA207" s="1" t="n">
        <v>28.4444444444444</v>
      </c>
      <c r="CB207" s="1" t="n">
        <v>16.7222222222222</v>
      </c>
      <c r="CC207" s="0" t="n">
        <f aca="false">CA207-$CA$2</f>
        <v>-16.0549851699749</v>
      </c>
      <c r="CD207" s="0" t="n">
        <f aca="false">CB207-$CB$2</f>
        <v>-28.0845311430527</v>
      </c>
      <c r="CE207" s="0" t="n">
        <f aca="false">CC207*CD207</f>
        <v>450.89673100741</v>
      </c>
      <c r="CF207" s="0" t="n">
        <f aca="false">CC207*CC207</f>
        <v>257.762548808115</v>
      </c>
      <c r="CG207" s="0" t="n">
        <f aca="false">CD207*CD207</f>
        <v>788.740889525098</v>
      </c>
      <c r="CJ207" s="1" t="n">
        <v>28.4444444444444</v>
      </c>
      <c r="CK207" s="1" t="n">
        <v>23.1111111111111</v>
      </c>
      <c r="CL207" s="0" t="n">
        <f aca="false">CJ207-$CJ$2</f>
        <v>-16.0683584819387</v>
      </c>
      <c r="CM207" s="0" t="n">
        <f aca="false">CK207-$CK$2</f>
        <v>-21.6890717878372</v>
      </c>
      <c r="CN207" s="0" t="n">
        <f aca="false">CL207*CM207</f>
        <v>348.507780627473</v>
      </c>
      <c r="CO207" s="0" t="n">
        <f aca="false">CL207*CL207</f>
        <v>258.192144304093</v>
      </c>
      <c r="CP207" s="0" t="n">
        <f aca="false">CM207*CM207</f>
        <v>470.415835017957</v>
      </c>
    </row>
    <row r="208" customFormat="false" ht="15" hidden="false" customHeight="false" outlineLevel="0" collapsed="false">
      <c r="A208" s="1" t="n">
        <v>96.8333333333333</v>
      </c>
      <c r="N208" s="1" t="n">
        <v>20.3333333333333</v>
      </c>
      <c r="O208" s="0" t="n">
        <f aca="false">RANK(N208, $N$2:$N$489, 1)</f>
        <v>207</v>
      </c>
      <c r="P208" s="0" t="n">
        <f aca="false">(O208-0.5)/$D$6</f>
        <v>0.424024640657084</v>
      </c>
      <c r="Q208" s="0" t="n">
        <f aca="false">_xlfn.GAMMA.INV(P208, 1, 1/$D$2)</f>
        <v>0.0123331402291118</v>
      </c>
      <c r="R208" s="1" t="n">
        <v>20.3333333333333</v>
      </c>
      <c r="AV208" s="9" t="n">
        <f aca="false">SUM(AW208+AV207)</f>
        <v>8776.33333333334</v>
      </c>
      <c r="AW208" s="1" t="n">
        <v>96.8333333333333</v>
      </c>
      <c r="BH208" s="1" t="n">
        <v>96.8333333333333</v>
      </c>
      <c r="BI208" s="0" t="n">
        <f aca="false">MOD(ROW(BH208)-5,10)=0</f>
        <v>0</v>
      </c>
      <c r="BO208" s="1" t="n">
        <v>96.8333333333333</v>
      </c>
      <c r="BP208" s="0" t="n">
        <f aca="false">BO208*BO209</f>
        <v>2743.61111111111</v>
      </c>
      <c r="BU208" s="1" t="n">
        <v>96.8333333333333</v>
      </c>
      <c r="BV208" s="0" t="n">
        <f aca="false">TRUE()</f>
        <v>1</v>
      </c>
      <c r="BW208" s="1" t="n">
        <v>29.4444444444444</v>
      </c>
      <c r="CA208" s="1" t="n">
        <v>8.88888888888889</v>
      </c>
      <c r="CB208" s="1" t="n">
        <v>28.4444444444444</v>
      </c>
      <c r="CC208" s="0" t="n">
        <f aca="false">CA208-$CA$2</f>
        <v>-35.6105407255305</v>
      </c>
      <c r="CD208" s="0" t="n">
        <f aca="false">CB208-$CB$2</f>
        <v>-16.3623089208305</v>
      </c>
      <c r="CE208" s="0" t="n">
        <f aca="false">CC208*CD208</f>
        <v>582.670668188945</v>
      </c>
      <c r="CF208" s="0" t="n">
        <f aca="false">CC208*CC208</f>
        <v>1268.11061076466</v>
      </c>
      <c r="CG208" s="0" t="n">
        <f aca="false">CD208*CD208</f>
        <v>267.725153220689</v>
      </c>
      <c r="CJ208" s="1" t="n">
        <v>8.88888888888889</v>
      </c>
      <c r="CK208" s="1" t="n">
        <v>16.7222222222222</v>
      </c>
      <c r="CL208" s="0" t="n">
        <f aca="false">CJ208-$CJ$2</f>
        <v>-35.6239140374943</v>
      </c>
      <c r="CM208" s="0" t="n">
        <f aca="false">CK208-$CK$2</f>
        <v>-28.0779606767261</v>
      </c>
      <c r="CN208" s="0" t="n">
        <f aca="false">CL208*CM208</f>
        <v>1000.24685749584</v>
      </c>
      <c r="CO208" s="0" t="n">
        <f aca="false">CL208*CL208</f>
        <v>1269.06325135078</v>
      </c>
      <c r="CP208" s="0" t="n">
        <f aca="false">CM208*CM208</f>
        <v>788.371875763778</v>
      </c>
    </row>
    <row r="209" customFormat="false" ht="15" hidden="false" customHeight="false" outlineLevel="0" collapsed="false">
      <c r="A209" s="1" t="n">
        <v>28.3333333333333</v>
      </c>
      <c r="N209" s="1" t="n">
        <v>20.4444444444444</v>
      </c>
      <c r="O209" s="0" t="n">
        <f aca="false">RANK(N209, $N$2:$N$489, 1)</f>
        <v>208</v>
      </c>
      <c r="P209" s="0" t="n">
        <f aca="false">(O209-0.5)/$D$6</f>
        <v>0.426078028747433</v>
      </c>
      <c r="Q209" s="0" t="n">
        <f aca="false">_xlfn.GAMMA.INV(P209, 1, 1/$D$2)</f>
        <v>0.0124129802559792</v>
      </c>
      <c r="R209" s="1" t="n">
        <v>20.4444444444444</v>
      </c>
      <c r="AV209" s="9" t="n">
        <f aca="false">SUM(AW209+AV208)</f>
        <v>8804.66666666667</v>
      </c>
      <c r="AW209" s="1" t="n">
        <v>28.3333333333333</v>
      </c>
      <c r="BH209" s="1" t="n">
        <v>28.3333333333333</v>
      </c>
      <c r="BI209" s="0" t="n">
        <f aca="false">MOD(ROW(BH209)-5,10)=0</f>
        <v>0</v>
      </c>
      <c r="BO209" s="1" t="n">
        <v>28.3333333333333</v>
      </c>
      <c r="BP209" s="0" t="n">
        <f aca="false">BO209*BO210</f>
        <v>5156.66666666667</v>
      </c>
      <c r="BU209" s="1" t="n">
        <v>28.3333333333333</v>
      </c>
      <c r="BV209" s="0" t="n">
        <f aca="false">FALSE()</f>
        <v>0</v>
      </c>
      <c r="BW209" s="1" t="n">
        <v>26.7222222222222</v>
      </c>
      <c r="CA209" s="1" t="n">
        <v>39.3333333333333</v>
      </c>
      <c r="CB209" s="1" t="n">
        <v>8.88888888888889</v>
      </c>
      <c r="CC209" s="0" t="n">
        <f aca="false">CA209-$CA$2</f>
        <v>-5.16609628108603</v>
      </c>
      <c r="CD209" s="0" t="n">
        <f aca="false">CB209-$CB$2</f>
        <v>-35.917864476386</v>
      </c>
      <c r="CE209" s="0" t="n">
        <f aca="false">CC209*CD209</f>
        <v>185.55514609601</v>
      </c>
      <c r="CF209" s="0" t="n">
        <f aca="false">CC209*CC209</f>
        <v>26.6885507854509</v>
      </c>
      <c r="CG209" s="0" t="n">
        <f aca="false">CD209*CD209</f>
        <v>1290.09298854403</v>
      </c>
      <c r="CJ209" s="1" t="n">
        <v>39.3333333333333</v>
      </c>
      <c r="CK209" s="1" t="n">
        <v>28.4444444444444</v>
      </c>
      <c r="CL209" s="0" t="n">
        <f aca="false">CJ209-$CJ$2</f>
        <v>-5.17946959304986</v>
      </c>
      <c r="CM209" s="0" t="n">
        <f aca="false">CK209-$CK$2</f>
        <v>-16.3557384545039</v>
      </c>
      <c r="CN209" s="0" t="n">
        <f aca="false">CL209*CM209</f>
        <v>84.7140499969792</v>
      </c>
      <c r="CO209" s="0" t="n">
        <f aca="false">CL209*CL209</f>
        <v>26.8269052653281</v>
      </c>
      <c r="CP209" s="0" t="n">
        <f aca="false">CM209*CM209</f>
        <v>267.510180392138</v>
      </c>
    </row>
    <row r="210" customFormat="false" ht="15" hidden="false" customHeight="false" outlineLevel="0" collapsed="false">
      <c r="A210" s="1" t="n">
        <v>182</v>
      </c>
      <c r="N210" s="1" t="n">
        <v>20.7777777777778</v>
      </c>
      <c r="O210" s="0" t="n">
        <f aca="false">RANK(N210, $N$2:$N$489, 1)</f>
        <v>209</v>
      </c>
      <c r="P210" s="0" t="n">
        <f aca="false">(O210-0.5)/$D$6</f>
        <v>0.428131416837782</v>
      </c>
      <c r="Q210" s="0" t="n">
        <f aca="false">_xlfn.GAMMA.INV(P210, 1, 1/$D$2)</f>
        <v>0.012493106448429</v>
      </c>
      <c r="R210" s="1" t="n">
        <v>20.7777777777778</v>
      </c>
      <c r="AV210" s="9" t="n">
        <f aca="false">SUM(AW210+AV209)</f>
        <v>8986.66666666667</v>
      </c>
      <c r="AW210" s="1" t="n">
        <v>182</v>
      </c>
      <c r="BH210" s="1" t="n">
        <v>182</v>
      </c>
      <c r="BI210" s="0" t="n">
        <f aca="false">MOD(ROW(BH210)-5,10)=0</f>
        <v>0</v>
      </c>
      <c r="BO210" s="1" t="n">
        <v>182</v>
      </c>
      <c r="BP210" s="0" t="n">
        <f aca="false">BO210*BO211</f>
        <v>11678.3333333333</v>
      </c>
      <c r="BU210" s="1" t="n">
        <v>182</v>
      </c>
      <c r="BV210" s="0" t="n">
        <f aca="false">TRUE()</f>
        <v>1</v>
      </c>
      <c r="BW210" s="1" t="n">
        <v>170.666666666667</v>
      </c>
      <c r="CA210" s="1" t="n">
        <v>96.8333333333333</v>
      </c>
      <c r="CB210" s="1" t="n">
        <v>39.3333333333333</v>
      </c>
      <c r="CC210" s="0" t="n">
        <f aca="false">CA210-$CA$2</f>
        <v>52.333903718914</v>
      </c>
      <c r="CD210" s="0" t="n">
        <f aca="false">CB210-$CB$2</f>
        <v>-5.47342003194161</v>
      </c>
      <c r="CE210" s="0" t="n">
        <f aca="false">CC210*CD210</f>
        <v>-286.445436964807</v>
      </c>
      <c r="CF210" s="0" t="n">
        <f aca="false">CC210*CC210</f>
        <v>2738.83747846056</v>
      </c>
      <c r="CG210" s="0" t="n">
        <f aca="false">CD210*CD210</f>
        <v>29.9583268460597</v>
      </c>
      <c r="CJ210" s="1" t="n">
        <v>96.8333333333333</v>
      </c>
      <c r="CK210" s="1" t="n">
        <v>8.88888888888889</v>
      </c>
      <c r="CL210" s="0" t="n">
        <f aca="false">CJ210-$CJ$2</f>
        <v>52.3205304069502</v>
      </c>
      <c r="CM210" s="0" t="n">
        <f aca="false">CK210-$CK$2</f>
        <v>-35.9112940100594</v>
      </c>
      <c r="CN210" s="0" t="n">
        <f aca="false">CL210*CM210</f>
        <v>-1878.89795020624</v>
      </c>
      <c r="CO210" s="0" t="n">
        <f aca="false">CL210*CL210</f>
        <v>2737.4379020646</v>
      </c>
      <c r="CP210" s="0" t="n">
        <f aca="false">CM210*CM210</f>
        <v>1289.62103747693</v>
      </c>
    </row>
    <row r="211" customFormat="false" ht="15" hidden="false" customHeight="false" outlineLevel="0" collapsed="false">
      <c r="A211" s="1" t="n">
        <v>64.1666666666667</v>
      </c>
      <c r="N211" s="1" t="n">
        <v>21</v>
      </c>
      <c r="O211" s="0" t="n">
        <f aca="false">RANK(N211, $N$2:$N$489, 1)</f>
        <v>210</v>
      </c>
      <c r="P211" s="0" t="n">
        <f aca="false">(O211-0.5)/$D$6</f>
        <v>0.430184804928131</v>
      </c>
      <c r="Q211" s="0" t="n">
        <f aca="false">_xlfn.GAMMA.INV(P211, 1, 1/$D$2)</f>
        <v>0.0125735208652132</v>
      </c>
      <c r="R211" s="1" t="n">
        <v>21</v>
      </c>
      <c r="AV211" s="9" t="n">
        <f aca="false">SUM(AW211+AV210)</f>
        <v>9050.83333333334</v>
      </c>
      <c r="AW211" s="1" t="n">
        <v>64.1666666666667</v>
      </c>
      <c r="BH211" s="1" t="n">
        <v>64.1666666666667</v>
      </c>
      <c r="BI211" s="0" t="n">
        <f aca="false">MOD(ROW(BH211)-5,10)=0</f>
        <v>0</v>
      </c>
      <c r="BO211" s="1" t="n">
        <v>64.1666666666667</v>
      </c>
      <c r="BP211" s="0" t="n">
        <f aca="false">BO211*BO212</f>
        <v>855.555555555556</v>
      </c>
      <c r="BU211" s="1" t="n">
        <v>64.1666666666667</v>
      </c>
      <c r="BV211" s="0" t="n">
        <f aca="false">FALSE()</f>
        <v>0</v>
      </c>
      <c r="BW211" s="1" t="n">
        <v>33.7777777777778</v>
      </c>
      <c r="CA211" s="1" t="n">
        <v>28.3333333333333</v>
      </c>
      <c r="CB211" s="1" t="n">
        <v>96.8333333333333</v>
      </c>
      <c r="CC211" s="0" t="n">
        <f aca="false">CA211-$CA$2</f>
        <v>-16.166096281086</v>
      </c>
      <c r="CD211" s="0" t="n">
        <f aca="false">CB211-$CB$2</f>
        <v>52.0265799680584</v>
      </c>
      <c r="CE211" s="0" t="n">
        <f aca="false">CC211*CD211</f>
        <v>-841.066700939254</v>
      </c>
      <c r="CF211" s="0" t="n">
        <f aca="false">CC211*CC211</f>
        <v>261.342668969343</v>
      </c>
      <c r="CG211" s="0" t="n">
        <f aca="false">CD211*CD211</f>
        <v>2706.76502317278</v>
      </c>
      <c r="CJ211" s="1" t="n">
        <v>28.3333333333333</v>
      </c>
      <c r="CK211" s="1" t="n">
        <v>39.3333333333333</v>
      </c>
      <c r="CL211" s="0" t="n">
        <f aca="false">CJ211-$CJ$2</f>
        <v>-16.1794695930499</v>
      </c>
      <c r="CM211" s="0" t="n">
        <f aca="false">CK211-$CK$2</f>
        <v>-5.46684956561501</v>
      </c>
      <c r="CN211" s="0" t="n">
        <f aca="false">CL211*CM211</f>
        <v>88.4507263166459</v>
      </c>
      <c r="CO211" s="0" t="n">
        <f aca="false">CL211*CL211</f>
        <v>261.775236312425</v>
      </c>
      <c r="CP211" s="0" t="n">
        <f aca="false">CM211*CM211</f>
        <v>29.8864441730651</v>
      </c>
    </row>
    <row r="212" customFormat="false" ht="15" hidden="false" customHeight="false" outlineLevel="0" collapsed="false">
      <c r="A212" s="1" t="n">
        <v>13.3333333333333</v>
      </c>
      <c r="N212" s="1" t="n">
        <v>21.1111111111111</v>
      </c>
      <c r="O212" s="0" t="n">
        <f aca="false">RANK(N212, $N$2:$N$489, 1)</f>
        <v>211</v>
      </c>
      <c r="P212" s="0" t="n">
        <f aca="false">(O212-0.5)/$D$6</f>
        <v>0.432238193018481</v>
      </c>
      <c r="Q212" s="0" t="n">
        <f aca="false">_xlfn.GAMMA.INV(P212, 1, 1/$D$2)</f>
        <v>0.0126542255873805</v>
      </c>
      <c r="R212" s="1" t="n">
        <v>21.1111111111111</v>
      </c>
      <c r="AV212" s="9" t="n">
        <f aca="false">SUM(AW212+AV211)</f>
        <v>9064.16666666667</v>
      </c>
      <c r="AW212" s="1" t="n">
        <v>13.3333333333333</v>
      </c>
      <c r="BH212" s="1" t="n">
        <v>13.3333333333333</v>
      </c>
      <c r="BI212" s="0" t="n">
        <f aca="false">MOD(ROW(BH212)-5,10)=0</f>
        <v>0</v>
      </c>
      <c r="BO212" s="1" t="n">
        <v>13.3333333333333</v>
      </c>
      <c r="BP212" s="0" t="n">
        <f aca="false">BO212*BO213</f>
        <v>124.444444444444</v>
      </c>
      <c r="BU212" s="1" t="n">
        <v>13.3333333333333</v>
      </c>
      <c r="BV212" s="0" t="n">
        <f aca="false">TRUE()</f>
        <v>1</v>
      </c>
      <c r="BW212" s="1" t="n">
        <v>3.11111111111111</v>
      </c>
      <c r="CA212" s="1" t="n">
        <v>182</v>
      </c>
      <c r="CB212" s="1" t="n">
        <v>28.3333333333333</v>
      </c>
      <c r="CC212" s="0" t="n">
        <f aca="false">CA212-$CA$2</f>
        <v>137.500570385581</v>
      </c>
      <c r="CD212" s="0" t="n">
        <f aca="false">CB212-$CB$2</f>
        <v>-16.4734200319416</v>
      </c>
      <c r="CE212" s="0" t="n">
        <f aca="false">CC212*CD212</f>
        <v>-2265.10465059322</v>
      </c>
      <c r="CF212" s="0" t="n">
        <f aca="false">CC212*CC212</f>
        <v>18906.40685636</v>
      </c>
      <c r="CG212" s="0" t="n">
        <f aca="false">CD212*CD212</f>
        <v>271.373567548775</v>
      </c>
      <c r="CJ212" s="1" t="n">
        <v>182</v>
      </c>
      <c r="CK212" s="1" t="n">
        <v>96.8333333333333</v>
      </c>
      <c r="CL212" s="0" t="n">
        <f aca="false">CJ212-$CJ$2</f>
        <v>137.487197073617</v>
      </c>
      <c r="CM212" s="0" t="n">
        <f aca="false">CK212-$CK$2</f>
        <v>52.033150434385</v>
      </c>
      <c r="CN212" s="0" t="n">
        <f aca="false">CL212*CM212</f>
        <v>7153.89200813344</v>
      </c>
      <c r="CO212" s="0" t="n">
        <f aca="false">CL212*CL212</f>
        <v>18902.7293591596</v>
      </c>
      <c r="CP212" s="0" t="n">
        <f aca="false">CM212*CM212</f>
        <v>2707.44874412734</v>
      </c>
    </row>
    <row r="213" customFormat="false" ht="15" hidden="false" customHeight="false" outlineLevel="0" collapsed="false">
      <c r="A213" s="1" t="n">
        <v>9.33333333333333</v>
      </c>
      <c r="N213" s="1" t="n">
        <v>21.3333333333333</v>
      </c>
      <c r="O213" s="0" t="n">
        <f aca="false">RANK(N213, $N$2:$N$489, 1)</f>
        <v>212</v>
      </c>
      <c r="P213" s="0" t="n">
        <f aca="false">(O213-0.5)/$D$6</f>
        <v>0.43429158110883</v>
      </c>
      <c r="Q213" s="0" t="n">
        <f aca="false">_xlfn.GAMMA.INV(P213, 1, 1/$D$2)</f>
        <v>0.0127352227186001</v>
      </c>
      <c r="R213" s="1" t="n">
        <v>21.3333333333333</v>
      </c>
      <c r="AV213" s="9" t="n">
        <f aca="false">SUM(AW213+AV212)</f>
        <v>9073.50000000001</v>
      </c>
      <c r="AW213" s="1" t="n">
        <v>9.33333333333333</v>
      </c>
      <c r="BH213" s="1" t="n">
        <v>9.33333333333333</v>
      </c>
      <c r="BI213" s="0" t="n">
        <f aca="false">MOD(ROW(BH213)-5,10)=0</f>
        <v>0</v>
      </c>
      <c r="BO213" s="1" t="n">
        <v>9.33333333333333</v>
      </c>
      <c r="BP213" s="0" t="n">
        <f aca="false">BO213*BO214</f>
        <v>205.333333333333</v>
      </c>
      <c r="BU213" s="1" t="n">
        <v>9.33333333333333</v>
      </c>
      <c r="BV213" s="0" t="n">
        <f aca="false">FALSE()</f>
        <v>0</v>
      </c>
      <c r="BW213" s="1" t="n">
        <v>33.2222222222222</v>
      </c>
      <c r="CA213" s="1" t="n">
        <v>64.1666666666667</v>
      </c>
      <c r="CB213" s="1" t="n">
        <v>182</v>
      </c>
      <c r="CC213" s="0" t="n">
        <f aca="false">CA213-$CA$2</f>
        <v>19.6672370522473</v>
      </c>
      <c r="CD213" s="0" t="n">
        <f aca="false">CB213-$CB$2</f>
        <v>137.193246634725</v>
      </c>
      <c r="CE213" s="0" t="n">
        <f aca="false">CC213*CD213</f>
        <v>2698.21210353257</v>
      </c>
      <c r="CF213" s="0" t="n">
        <f aca="false">CC213*CC213</f>
        <v>386.800213269289</v>
      </c>
      <c r="CG213" s="0" t="n">
        <f aca="false">CD213*CD213</f>
        <v>18821.9869221765</v>
      </c>
      <c r="CJ213" s="1" t="n">
        <v>64.1666666666667</v>
      </c>
      <c r="CK213" s="1" t="n">
        <v>28.3333333333333</v>
      </c>
      <c r="CL213" s="0" t="n">
        <f aca="false">CJ213-$CJ$2</f>
        <v>19.6538637402835</v>
      </c>
      <c r="CM213" s="0" t="n">
        <f aca="false">CK213-$CK$2</f>
        <v>-16.466849565615</v>
      </c>
      <c r="CN213" s="0" t="n">
        <f aca="false">CL213*CM213</f>
        <v>-323.637217594344</v>
      </c>
      <c r="CO213" s="0" t="n">
        <f aca="false">CL213*CL213</f>
        <v>386.27435992163</v>
      </c>
      <c r="CP213" s="0" t="n">
        <f aca="false">CM213*CM213</f>
        <v>271.157134616595</v>
      </c>
    </row>
    <row r="214" customFormat="false" ht="15" hidden="false" customHeight="false" outlineLevel="0" collapsed="false">
      <c r="A214" s="1" t="n">
        <v>22</v>
      </c>
      <c r="N214" s="1" t="n">
        <v>21.3333333333333</v>
      </c>
      <c r="O214" s="0" t="n">
        <f aca="false">RANK(N214, $N$2:$N$489, 1)</f>
        <v>212</v>
      </c>
      <c r="P214" s="0" t="n">
        <f aca="false">(O214-0.5)/$D$6</f>
        <v>0.43429158110883</v>
      </c>
      <c r="Q214" s="0" t="n">
        <f aca="false">_xlfn.GAMMA.INV(P214, 1, 1/$D$2)</f>
        <v>0.0127352227186001</v>
      </c>
      <c r="R214" s="1" t="n">
        <v>21.3333333333333</v>
      </c>
      <c r="AV214" s="9" t="n">
        <f aca="false">SUM(AW214+AV213)</f>
        <v>9095.50000000001</v>
      </c>
      <c r="AW214" s="1" t="n">
        <v>22</v>
      </c>
      <c r="BH214" s="1" t="n">
        <v>22</v>
      </c>
      <c r="BI214" s="0" t="n">
        <f aca="false">MOD(ROW(BH214)-5,10)=0</f>
        <v>0</v>
      </c>
      <c r="BO214" s="1" t="n">
        <v>22</v>
      </c>
      <c r="BP214" s="0" t="n">
        <f aca="false">BO214*BO215</f>
        <v>488.888888888889</v>
      </c>
      <c r="BU214" s="1" t="n">
        <v>22</v>
      </c>
      <c r="BV214" s="0" t="n">
        <f aca="false">TRUE()</f>
        <v>1</v>
      </c>
      <c r="BW214" s="1" t="n">
        <v>34.5</v>
      </c>
      <c r="CA214" s="1" t="n">
        <v>13.3333333333333</v>
      </c>
      <c r="CB214" s="1" t="n">
        <v>64.1666666666667</v>
      </c>
      <c r="CC214" s="0" t="n">
        <f aca="false">CA214-$CA$2</f>
        <v>-31.166096281086</v>
      </c>
      <c r="CD214" s="0" t="n">
        <f aca="false">CB214-$CB$2</f>
        <v>19.3599133013917</v>
      </c>
      <c r="CE214" s="0" t="n">
        <f aca="false">CC214*CD214</f>
        <v>-603.372921944653</v>
      </c>
      <c r="CF214" s="0" t="n">
        <f aca="false">CC214*CC214</f>
        <v>971.325557401924</v>
      </c>
      <c r="CG214" s="0" t="n">
        <f aca="false">CD214*CD214</f>
        <v>374.806243037405</v>
      </c>
      <c r="CJ214" s="1" t="n">
        <v>13.3333333333333</v>
      </c>
      <c r="CK214" s="1" t="n">
        <v>182</v>
      </c>
      <c r="CL214" s="0" t="n">
        <f aca="false">CJ214-$CJ$2</f>
        <v>-31.1794695930498</v>
      </c>
      <c r="CM214" s="0" t="n">
        <f aca="false">CK214-$CK$2</f>
        <v>137.199817101052</v>
      </c>
      <c r="CN214" s="0" t="n">
        <f aca="false">CL214*CM214</f>
        <v>-4277.81752547424</v>
      </c>
      <c r="CO214" s="0" t="n">
        <f aca="false">CL214*CL214</f>
        <v>972.15932410392</v>
      </c>
      <c r="CP214" s="0" t="n">
        <f aca="false">CM214*CM214</f>
        <v>18823.789812562</v>
      </c>
    </row>
    <row r="215" customFormat="false" ht="15" hidden="false" customHeight="false" outlineLevel="0" collapsed="false">
      <c r="A215" s="1" t="n">
        <v>22.2222222222222</v>
      </c>
      <c r="N215" s="1" t="n">
        <v>21.6666666666667</v>
      </c>
      <c r="O215" s="0" t="n">
        <f aca="false">RANK(N215, $N$2:$N$489, 1)</f>
        <v>214</v>
      </c>
      <c r="P215" s="0" t="n">
        <f aca="false">(O215-0.5)/$D$6</f>
        <v>0.438398357289528</v>
      </c>
      <c r="Q215" s="0" t="n">
        <f aca="false">_xlfn.GAMMA.INV(P215, 1, 1/$D$2)</f>
        <v>0.0128981027379535</v>
      </c>
      <c r="R215" s="1" t="n">
        <v>21.6666666666667</v>
      </c>
      <c r="AV215" s="9" t="n">
        <f aca="false">SUM(AW215+AV214)</f>
        <v>9117.72222222223</v>
      </c>
      <c r="AW215" s="1" t="n">
        <v>22.2222222222222</v>
      </c>
      <c r="BH215" s="1" t="n">
        <v>22.2222222222222</v>
      </c>
      <c r="BI215" s="0" t="n">
        <f aca="false">MOD(ROW(BH215)-5,10)=0</f>
        <v>1</v>
      </c>
      <c r="BO215" s="1" t="n">
        <v>22.2222222222222</v>
      </c>
      <c r="BP215" s="0" t="n">
        <f aca="false">BO215*BO216</f>
        <v>556.79012345679</v>
      </c>
      <c r="BU215" s="1" t="n">
        <v>22.2222222222222</v>
      </c>
      <c r="BV215" s="0" t="n">
        <f aca="false">FALSE()</f>
        <v>0</v>
      </c>
      <c r="BW215" s="1" t="n">
        <v>11.6111111111111</v>
      </c>
      <c r="CA215" s="1" t="n">
        <v>9.33333333333333</v>
      </c>
      <c r="CB215" s="1" t="n">
        <v>13.3333333333333</v>
      </c>
      <c r="CC215" s="0" t="n">
        <f aca="false">CA215-$CA$2</f>
        <v>-35.166096281086</v>
      </c>
      <c r="CD215" s="0" t="n">
        <f aca="false">CB215-$CB$2</f>
        <v>-31.4734200319416</v>
      </c>
      <c r="CE215" s="0" t="n">
        <f aca="false">CC215*CD215</f>
        <v>1106.79731913832</v>
      </c>
      <c r="CF215" s="0" t="n">
        <f aca="false">CC215*CC215</f>
        <v>1236.65432765061</v>
      </c>
      <c r="CG215" s="0" t="n">
        <f aca="false">CD215*CD215</f>
        <v>990.576168507023</v>
      </c>
      <c r="CJ215" s="1" t="n">
        <v>9.33333333333333</v>
      </c>
      <c r="CK215" s="1" t="n">
        <v>64.1666666666667</v>
      </c>
      <c r="CL215" s="0" t="n">
        <f aca="false">CJ215-$CJ$2</f>
        <v>-35.1794695930499</v>
      </c>
      <c r="CM215" s="0" t="n">
        <f aca="false">CK215-$CK$2</f>
        <v>19.3664837677183</v>
      </c>
      <c r="CN215" s="0" t="n">
        <f aca="false">CL215*CM215</f>
        <v>-681.302626830741</v>
      </c>
      <c r="CO215" s="0" t="n">
        <f aca="false">CL215*CL215</f>
        <v>1237.59508084832</v>
      </c>
      <c r="CP215" s="0" t="n">
        <f aca="false">CM215*CM215</f>
        <v>375.060693525297</v>
      </c>
    </row>
    <row r="216" customFormat="false" ht="15" hidden="false" customHeight="false" outlineLevel="0" collapsed="false">
      <c r="A216" s="1" t="n">
        <v>25.0555555555556</v>
      </c>
      <c r="N216" s="1" t="n">
        <v>21.6666666666667</v>
      </c>
      <c r="O216" s="0" t="n">
        <f aca="false">RANK(N216, $N$2:$N$489, 1)</f>
        <v>215</v>
      </c>
      <c r="P216" s="0" t="n">
        <f aca="false">(O216-0.5)/$D$6</f>
        <v>0.440451745379877</v>
      </c>
      <c r="Q216" s="0" t="n">
        <f aca="false">_xlfn.GAMMA.INV(P216, 1, 1/$D$2)</f>
        <v>0.0129799899495178</v>
      </c>
      <c r="R216" s="1" t="n">
        <v>21.6666666666667</v>
      </c>
      <c r="AV216" s="9" t="n">
        <f aca="false">SUM(AW216+AV215)</f>
        <v>9142.77777777778</v>
      </c>
      <c r="AW216" s="1" t="n">
        <v>25.0555555555556</v>
      </c>
      <c r="BH216" s="1" t="n">
        <v>25.0555555555556</v>
      </c>
      <c r="BI216" s="0" t="n">
        <f aca="false">MOD(ROW(BH216)-5,10)=0</f>
        <v>0</v>
      </c>
      <c r="BO216" s="1" t="n">
        <v>25.0555555555556</v>
      </c>
      <c r="BP216" s="0" t="n">
        <f aca="false">BO216*BO217</f>
        <v>3067.91358024691</v>
      </c>
      <c r="BU216" s="1" t="n">
        <v>25.0555555555556</v>
      </c>
      <c r="BV216" s="0" t="n">
        <f aca="false">TRUE()</f>
        <v>1</v>
      </c>
      <c r="BW216" s="1" t="n">
        <v>167.833333333333</v>
      </c>
      <c r="CA216" s="1" t="n">
        <v>22</v>
      </c>
      <c r="CB216" s="1" t="n">
        <v>9.33333333333333</v>
      </c>
      <c r="CC216" s="0" t="n">
        <f aca="false">CA216-$CA$2</f>
        <v>-22.4994296144194</v>
      </c>
      <c r="CD216" s="0" t="n">
        <f aca="false">CB216-$CB$2</f>
        <v>-35.4734200319416</v>
      </c>
      <c r="CE216" s="0" t="n">
        <f aca="false">CC216*CD216</f>
        <v>798.131717191404</v>
      </c>
      <c r="CF216" s="0" t="n">
        <f aca="false">CC216*CC216</f>
        <v>506.224332974211</v>
      </c>
      <c r="CG216" s="0" t="n">
        <f aca="false">CD216*CD216</f>
        <v>1258.36352876256</v>
      </c>
      <c r="CJ216" s="1" t="n">
        <v>22</v>
      </c>
      <c r="CK216" s="1" t="n">
        <v>13.3333333333333</v>
      </c>
      <c r="CL216" s="0" t="n">
        <f aca="false">CJ216-$CJ$2</f>
        <v>-22.5128029263832</v>
      </c>
      <c r="CM216" s="0" t="n">
        <f aca="false">CK216-$CK$2</f>
        <v>-31.466849565615</v>
      </c>
      <c r="CN216" s="0" t="n">
        <f aca="false">CL216*CM216</f>
        <v>708.406982984837</v>
      </c>
      <c r="CO216" s="0" t="n">
        <f aca="false">CL216*CL216</f>
        <v>506.826295602167</v>
      </c>
      <c r="CP216" s="0" t="n">
        <f aca="false">CM216*CM216</f>
        <v>990.162621585045</v>
      </c>
    </row>
    <row r="217" customFormat="false" ht="15" hidden="false" customHeight="false" outlineLevel="0" collapsed="false">
      <c r="A217" s="1" t="n">
        <v>122.444444444444</v>
      </c>
      <c r="N217" s="1" t="n">
        <v>21.7777777777778</v>
      </c>
      <c r="O217" s="0" t="n">
        <f aca="false">RANK(N217, $N$2:$N$489, 1)</f>
        <v>216</v>
      </c>
      <c r="P217" s="0" t="n">
        <f aca="false">(O217-0.5)/$D$6</f>
        <v>0.442505133470226</v>
      </c>
      <c r="Q217" s="0" t="n">
        <f aca="false">_xlfn.GAMMA.INV(P217, 1, 1/$D$2)</f>
        <v>0.013062178217684</v>
      </c>
      <c r="R217" s="1" t="n">
        <v>21.7777777777778</v>
      </c>
      <c r="AV217" s="9" t="n">
        <f aca="false">SUM(AW217+AV216)</f>
        <v>9265.22222222223</v>
      </c>
      <c r="AW217" s="1" t="n">
        <v>122.444444444444</v>
      </c>
      <c r="BH217" s="1" t="n">
        <v>122.444444444444</v>
      </c>
      <c r="BI217" s="0" t="n">
        <f aca="false">MOD(ROW(BH217)-5,10)=0</f>
        <v>0</v>
      </c>
      <c r="BO217" s="1" t="n">
        <v>122.444444444444</v>
      </c>
      <c r="BP217" s="0" t="n">
        <f aca="false">BO217*BO218</f>
        <v>326.518518518518</v>
      </c>
      <c r="BU217" s="1" t="n">
        <v>122.444444444444</v>
      </c>
      <c r="BV217" s="0" t="n">
        <f aca="false">FALSE()</f>
        <v>0</v>
      </c>
      <c r="BW217" s="1" t="n">
        <v>15.1111111111111</v>
      </c>
      <c r="CA217" s="1" t="n">
        <v>22.2222222222222</v>
      </c>
      <c r="CB217" s="1" t="n">
        <v>22</v>
      </c>
      <c r="CC217" s="0" t="n">
        <f aca="false">CA217-$CA$2</f>
        <v>-22.2772073921971</v>
      </c>
      <c r="CD217" s="0" t="n">
        <f aca="false">CB217-$CB$2</f>
        <v>-22.8067533652749</v>
      </c>
      <c r="CE217" s="0" t="n">
        <f aca="false">CC217*CD217</f>
        <v>508.07077466092</v>
      </c>
      <c r="CF217" s="0" t="n">
        <f aca="false">CC217*CC217</f>
        <v>496.273969194963</v>
      </c>
      <c r="CG217" s="0" t="n">
        <f aca="false">CD217*CD217</f>
        <v>520.14799906448</v>
      </c>
      <c r="CJ217" s="1" t="n">
        <v>22.2222222222222</v>
      </c>
      <c r="CK217" s="1" t="n">
        <v>9.33333333333333</v>
      </c>
      <c r="CL217" s="0" t="n">
        <f aca="false">CJ217-$CJ$2</f>
        <v>-22.290580704161</v>
      </c>
      <c r="CM217" s="0" t="n">
        <f aca="false">CK217-$CK$2</f>
        <v>-35.466849565615</v>
      </c>
      <c r="CN217" s="0" t="n">
        <f aca="false">CL217*CM217</f>
        <v>790.576672564678</v>
      </c>
      <c r="CO217" s="0" t="n">
        <f aca="false">CL217*CL217</f>
        <v>496.869988128713</v>
      </c>
      <c r="CP217" s="0" t="n">
        <f aca="false">CM217*CM217</f>
        <v>1257.89741810997</v>
      </c>
    </row>
    <row r="218" customFormat="false" ht="15" hidden="false" customHeight="false" outlineLevel="0" collapsed="false">
      <c r="A218" s="1" t="n">
        <v>2.66666666666667</v>
      </c>
      <c r="N218" s="1" t="n">
        <v>22</v>
      </c>
      <c r="O218" s="0" t="n">
        <f aca="false">RANK(N218, $N$2:$N$489, 1)</f>
        <v>217</v>
      </c>
      <c r="P218" s="0" t="n">
        <f aca="false">(O218-0.5)/$D$6</f>
        <v>0.444558521560575</v>
      </c>
      <c r="Q218" s="0" t="n">
        <f aca="false">_xlfn.GAMMA.INV(P218, 1, 1/$D$2)</f>
        <v>0.0131446697642794</v>
      </c>
      <c r="R218" s="1" t="n">
        <v>22</v>
      </c>
      <c r="AV218" s="9" t="n">
        <f aca="false">SUM(AW218+AV217)</f>
        <v>9267.88888888889</v>
      </c>
      <c r="AW218" s="1" t="n">
        <v>2.66666666666667</v>
      </c>
      <c r="BH218" s="1" t="n">
        <v>2.66666666666667</v>
      </c>
      <c r="BI218" s="0" t="n">
        <f aca="false">MOD(ROW(BH218)-5,10)=0</f>
        <v>0</v>
      </c>
      <c r="BO218" s="1" t="n">
        <v>2.66666666666667</v>
      </c>
      <c r="BP218" s="0" t="n">
        <f aca="false">BO218*BO219</f>
        <v>218.074074074074</v>
      </c>
      <c r="BU218" s="1" t="n">
        <v>2.66666666666667</v>
      </c>
      <c r="BV218" s="0" t="n">
        <f aca="false">TRUE()</f>
        <v>1</v>
      </c>
      <c r="BW218" s="1" t="n">
        <v>7.5</v>
      </c>
      <c r="CA218" s="1" t="n">
        <v>25.0555555555556</v>
      </c>
      <c r="CB218" s="1" t="n">
        <v>22.2222222222222</v>
      </c>
      <c r="CC218" s="0" t="n">
        <f aca="false">CA218-$CA$2</f>
        <v>-19.4438740588638</v>
      </c>
      <c r="CD218" s="0" t="n">
        <f aca="false">CB218-$CB$2</f>
        <v>-22.5845311430527</v>
      </c>
      <c r="CE218" s="0" t="n">
        <f aca="false">CC218*CD218</f>
        <v>439.130779224004</v>
      </c>
      <c r="CF218" s="0" t="n">
        <f aca="false">CC218*CC218</f>
        <v>378.064238416957</v>
      </c>
      <c r="CG218" s="0" t="n">
        <f aca="false">CD218*CD218</f>
        <v>510.061046951518</v>
      </c>
      <c r="CJ218" s="1" t="n">
        <v>25.0555555555556</v>
      </c>
      <c r="CK218" s="1" t="n">
        <v>22</v>
      </c>
      <c r="CL218" s="0" t="n">
        <f aca="false">CJ218-$CJ$2</f>
        <v>-19.4572473708276</v>
      </c>
      <c r="CM218" s="0" t="n">
        <f aca="false">CK218-$CK$2</f>
        <v>-22.8001828989483</v>
      </c>
      <c r="CN218" s="0" t="n">
        <f aca="false">CL218*CM218</f>
        <v>443.628798764952</v>
      </c>
      <c r="CO218" s="0" t="n">
        <f aca="false">CL218*CL218</f>
        <v>378.584475249579</v>
      </c>
      <c r="CP218" s="0" t="n">
        <f aca="false">CM218*CM218</f>
        <v>519.848340225497</v>
      </c>
    </row>
    <row r="219" customFormat="false" ht="15" hidden="false" customHeight="false" outlineLevel="0" collapsed="false">
      <c r="A219" s="1" t="n">
        <v>81.7777777777778</v>
      </c>
      <c r="N219" s="1" t="n">
        <v>22</v>
      </c>
      <c r="O219" s="0" t="n">
        <f aca="false">RANK(N219, $N$2:$N$489, 1)</f>
        <v>217</v>
      </c>
      <c r="P219" s="0" t="n">
        <f aca="false">(O219-0.5)/$D$6</f>
        <v>0.444558521560575</v>
      </c>
      <c r="Q219" s="0" t="n">
        <f aca="false">_xlfn.GAMMA.INV(P219, 1, 1/$D$2)</f>
        <v>0.0131446697642794</v>
      </c>
      <c r="R219" s="1" t="n">
        <v>22</v>
      </c>
      <c r="AV219" s="9" t="n">
        <f aca="false">SUM(AW219+AV218)</f>
        <v>9349.66666666667</v>
      </c>
      <c r="AW219" s="1" t="n">
        <v>81.7777777777778</v>
      </c>
      <c r="BH219" s="1" t="n">
        <v>81.7777777777778</v>
      </c>
      <c r="BI219" s="0" t="n">
        <f aca="false">MOD(ROW(BH219)-5,10)=0</f>
        <v>0</v>
      </c>
      <c r="BO219" s="1" t="n">
        <v>81.7777777777778</v>
      </c>
      <c r="BP219" s="0" t="n">
        <f aca="false">BO219*BO220</f>
        <v>1462.91358024691</v>
      </c>
      <c r="BU219" s="1" t="n">
        <v>81.7777777777778</v>
      </c>
      <c r="BV219" s="0" t="n">
        <f aca="false">FALSE()</f>
        <v>0</v>
      </c>
      <c r="BW219" s="1" t="n">
        <v>4.33333333333333</v>
      </c>
      <c r="CA219" s="1" t="n">
        <v>122.444444444444</v>
      </c>
      <c r="CB219" s="1" t="n">
        <v>25.0555555555556</v>
      </c>
      <c r="CC219" s="0" t="n">
        <f aca="false">CA219-$CA$2</f>
        <v>77.9450148300251</v>
      </c>
      <c r="CD219" s="0" t="n">
        <f aca="false">CB219-$CB$2</f>
        <v>-19.7511978097194</v>
      </c>
      <c r="CE219" s="0" t="n">
        <f aca="false">CC219*CD219</f>
        <v>-1539.50740618934</v>
      </c>
      <c r="CF219" s="0" t="n">
        <f aca="false">CC219*CC219</f>
        <v>6075.42533685283</v>
      </c>
      <c r="CG219" s="0" t="n">
        <f aca="false">CD219*CD219</f>
        <v>390.109814918664</v>
      </c>
      <c r="CJ219" s="1" t="n">
        <v>122.444444444444</v>
      </c>
      <c r="CK219" s="1" t="n">
        <v>22.2222222222222</v>
      </c>
      <c r="CL219" s="0" t="n">
        <f aca="false">CJ219-$CJ$2</f>
        <v>77.9316415180613</v>
      </c>
      <c r="CM219" s="0" t="n">
        <f aca="false">CK219-$CK$2</f>
        <v>-22.5779606767261</v>
      </c>
      <c r="CN219" s="0" t="n">
        <f aca="false">CL219*CM219</f>
        <v>-1759.5375376675</v>
      </c>
      <c r="CO219" s="0" t="n">
        <f aca="false">CL219*CL219</f>
        <v>6073.34074969961</v>
      </c>
      <c r="CP219" s="0" t="n">
        <f aca="false">CM219*CM219</f>
        <v>509.764308319791</v>
      </c>
    </row>
    <row r="220" customFormat="false" ht="15" hidden="false" customHeight="false" outlineLevel="0" collapsed="false">
      <c r="A220" s="1" t="n">
        <v>17.8888888888889</v>
      </c>
      <c r="N220" s="1" t="n">
        <v>22</v>
      </c>
      <c r="O220" s="0" t="n">
        <f aca="false">RANK(N220, $N$2:$N$489, 1)</f>
        <v>217</v>
      </c>
      <c r="P220" s="0" t="n">
        <f aca="false">(O220-0.5)/$D$6</f>
        <v>0.444558521560575</v>
      </c>
      <c r="Q220" s="0" t="n">
        <f aca="false">_xlfn.GAMMA.INV(P220, 1, 1/$D$2)</f>
        <v>0.0131446697642794</v>
      </c>
      <c r="R220" s="1" t="n">
        <v>22</v>
      </c>
      <c r="AV220" s="9" t="n">
        <f aca="false">SUM(AW220+AV219)</f>
        <v>9367.55555555556</v>
      </c>
      <c r="AW220" s="1" t="n">
        <v>17.8888888888889</v>
      </c>
      <c r="BH220" s="1" t="n">
        <v>17.8888888888889</v>
      </c>
      <c r="BI220" s="0" t="n">
        <f aca="false">MOD(ROW(BH220)-5,10)=0</f>
        <v>0</v>
      </c>
      <c r="BO220" s="1" t="n">
        <v>17.8888888888889</v>
      </c>
      <c r="BP220" s="0" t="n">
        <f aca="false">BO220*BO221</f>
        <v>322.993827160494</v>
      </c>
      <c r="BU220" s="1" t="n">
        <v>17.8888888888889</v>
      </c>
      <c r="BV220" s="0" t="n">
        <f aca="false">TRUE()</f>
        <v>1</v>
      </c>
      <c r="BW220" s="1" t="n">
        <v>18.3333333333333</v>
      </c>
      <c r="CA220" s="1" t="n">
        <v>2.66666666666667</v>
      </c>
      <c r="CB220" s="1" t="n">
        <v>122.444444444444</v>
      </c>
      <c r="CC220" s="0" t="n">
        <f aca="false">CA220-$CA$2</f>
        <v>-41.8327629477527</v>
      </c>
      <c r="CD220" s="0" t="n">
        <f aca="false">CB220-$CB$2</f>
        <v>77.6376910791695</v>
      </c>
      <c r="CE220" s="0" t="n">
        <f aca="false">CC220*CD220</f>
        <v>-3247.79912672575</v>
      </c>
      <c r="CF220" s="0" t="n">
        <f aca="false">CC220*CC220</f>
        <v>1749.98005584287</v>
      </c>
      <c r="CG220" s="0" t="n">
        <f aca="false">CD220*CD220</f>
        <v>6027.61107610456</v>
      </c>
      <c r="CJ220" s="1" t="n">
        <v>2.66666666666667</v>
      </c>
      <c r="CK220" s="1" t="n">
        <v>25.0555555555556</v>
      </c>
      <c r="CL220" s="0" t="n">
        <f aca="false">CJ220-$CJ$2</f>
        <v>-41.8461362597165</v>
      </c>
      <c r="CM220" s="0" t="n">
        <f aca="false">CK220-$CK$2</f>
        <v>-19.7446273433928</v>
      </c>
      <c r="CN220" s="0" t="n">
        <f aca="false">CL220*CM220</f>
        <v>826.236366208939</v>
      </c>
      <c r="CO220" s="0" t="n">
        <f aca="false">CL220*CL220</f>
        <v>1751.09911986676</v>
      </c>
      <c r="CP220" s="0" t="n">
        <f aca="false">CM220*CM220</f>
        <v>389.850308929454</v>
      </c>
    </row>
    <row r="221" customFormat="false" ht="15" hidden="false" customHeight="false" outlineLevel="0" collapsed="false">
      <c r="A221" s="1" t="n">
        <v>18.0555555555556</v>
      </c>
      <c r="N221" s="1" t="n">
        <v>22.2222222222222</v>
      </c>
      <c r="O221" s="0" t="n">
        <f aca="false">RANK(N221, $N$2:$N$489, 1)</f>
        <v>220</v>
      </c>
      <c r="P221" s="0" t="n">
        <f aca="false">(O221-0.5)/$D$6</f>
        <v>0.450718685831622</v>
      </c>
      <c r="Q221" s="0" t="n">
        <f aca="false">_xlfn.GAMMA.INV(P221, 1, 1/$D$2)</f>
        <v>0.0133939866654319</v>
      </c>
      <c r="R221" s="1" t="n">
        <v>22.2222222222222</v>
      </c>
      <c r="AV221" s="9" t="n">
        <f aca="false">SUM(AW221+AV220)</f>
        <v>9385.61111111112</v>
      </c>
      <c r="AW221" s="1" t="n">
        <v>18.0555555555556</v>
      </c>
      <c r="BH221" s="1" t="n">
        <v>18.0555555555556</v>
      </c>
      <c r="BI221" s="0" t="n">
        <f aca="false">MOD(ROW(BH221)-5,10)=0</f>
        <v>0</v>
      </c>
      <c r="BO221" s="1" t="n">
        <v>18.0555555555556</v>
      </c>
      <c r="BP221" s="0" t="n">
        <f aca="false">BO221*BO222</f>
        <v>577.777777777778</v>
      </c>
      <c r="BU221" s="1" t="n">
        <v>18.0555555555556</v>
      </c>
      <c r="BV221" s="0" t="n">
        <f aca="false">FALSE()</f>
        <v>0</v>
      </c>
      <c r="BW221" s="1" t="n">
        <v>30.6666666666667</v>
      </c>
      <c r="CA221" s="1" t="n">
        <v>81.7777777777778</v>
      </c>
      <c r="CB221" s="1" t="n">
        <v>2.66666666666667</v>
      </c>
      <c r="CC221" s="0" t="n">
        <f aca="false">CA221-$CA$2</f>
        <v>37.2783481633584</v>
      </c>
      <c r="CD221" s="0" t="n">
        <f aca="false">CB221-$CB$2</f>
        <v>-42.1400866986083</v>
      </c>
      <c r="CE221" s="0" t="n">
        <f aca="false">CC221*CD221</f>
        <v>-1570.91282358483</v>
      </c>
      <c r="CF221" s="0" t="n">
        <f aca="false">CC221*CC221</f>
        <v>1389.67524178857</v>
      </c>
      <c r="CG221" s="0" t="n">
        <f aca="false">CD221*CD221</f>
        <v>1775.78690696622</v>
      </c>
      <c r="CJ221" s="1" t="n">
        <v>81.7777777777778</v>
      </c>
      <c r="CK221" s="1" t="n">
        <v>122.444444444444</v>
      </c>
      <c r="CL221" s="0" t="n">
        <f aca="false">CJ221-$CJ$2</f>
        <v>37.2649748513946</v>
      </c>
      <c r="CM221" s="0" t="n">
        <f aca="false">CK221-$CK$2</f>
        <v>77.6442615454961</v>
      </c>
      <c r="CN221" s="0" t="n">
        <f aca="false">CL221*CM221</f>
        <v>2893.41145384802</v>
      </c>
      <c r="CO221" s="0" t="n">
        <f aca="false">CL221*CL221</f>
        <v>1388.67835067507</v>
      </c>
      <c r="CP221" s="0" t="n">
        <f aca="false">CM221*CM221</f>
        <v>6028.63135094541</v>
      </c>
    </row>
    <row r="222" customFormat="false" ht="15" hidden="false" customHeight="false" outlineLevel="0" collapsed="false">
      <c r="A222" s="1" t="n">
        <v>32</v>
      </c>
      <c r="N222" s="1" t="n">
        <v>22.2222222222222</v>
      </c>
      <c r="O222" s="0" t="n">
        <f aca="false">RANK(N222, $N$2:$N$489, 1)</f>
        <v>220</v>
      </c>
      <c r="P222" s="0" t="n">
        <f aca="false">(O222-0.5)/$D$6</f>
        <v>0.450718685831622</v>
      </c>
      <c r="Q222" s="0" t="n">
        <f aca="false">_xlfn.GAMMA.INV(P222, 1, 1/$D$2)</f>
        <v>0.0133939866654319</v>
      </c>
      <c r="R222" s="1" t="n">
        <v>22.2222222222222</v>
      </c>
      <c r="AV222" s="9" t="n">
        <f aca="false">SUM(AW222+AV221)</f>
        <v>9417.61111111112</v>
      </c>
      <c r="AW222" s="1" t="n">
        <v>32</v>
      </c>
      <c r="BH222" s="1" t="n">
        <v>32</v>
      </c>
      <c r="BI222" s="0" t="n">
        <f aca="false">MOD(ROW(BH222)-5,10)=0</f>
        <v>0</v>
      </c>
      <c r="BO222" s="1" t="n">
        <v>32</v>
      </c>
      <c r="BP222" s="0" t="n">
        <f aca="false">BO222*BO223</f>
        <v>2759.11111111111</v>
      </c>
      <c r="BU222" s="1" t="n">
        <v>32</v>
      </c>
      <c r="BV222" s="0" t="n">
        <f aca="false">TRUE()</f>
        <v>1</v>
      </c>
      <c r="BW222" s="1" t="n">
        <v>27.3888888888889</v>
      </c>
      <c r="CA222" s="1" t="n">
        <v>17.8888888888889</v>
      </c>
      <c r="CB222" s="1" t="n">
        <v>81.7777777777778</v>
      </c>
      <c r="CC222" s="0" t="n">
        <f aca="false">CA222-$CA$2</f>
        <v>-26.6105407255305</v>
      </c>
      <c r="CD222" s="0" t="n">
        <f aca="false">CB222-$CB$2</f>
        <v>36.9710244125028</v>
      </c>
      <c r="CE222" s="0" t="n">
        <f aca="false">CC222*CD222</f>
        <v>-983.818950793488</v>
      </c>
      <c r="CF222" s="0" t="n">
        <f aca="false">CC222*CC222</f>
        <v>708.120877705116</v>
      </c>
      <c r="CG222" s="0" t="n">
        <f aca="false">CD222*CD222</f>
        <v>1366.85664610988</v>
      </c>
      <c r="CJ222" s="1" t="n">
        <v>17.8888888888889</v>
      </c>
      <c r="CK222" s="1" t="n">
        <v>2.66666666666667</v>
      </c>
      <c r="CL222" s="0" t="n">
        <f aca="false">CJ222-$CJ$2</f>
        <v>-26.6239140374943</v>
      </c>
      <c r="CM222" s="0" t="n">
        <f aca="false">CK222-$CK$2</f>
        <v>-42.1335162322817</v>
      </c>
      <c r="CN222" s="0" t="n">
        <f aca="false">CL222*CM222</f>
        <v>1121.75911426564</v>
      </c>
      <c r="CO222" s="0" t="n">
        <f aca="false">CL222*CL222</f>
        <v>708.832798675886</v>
      </c>
      <c r="CP222" s="0" t="n">
        <f aca="false">CM222*CM222</f>
        <v>1775.23319009594</v>
      </c>
    </row>
    <row r="223" customFormat="false" ht="15" hidden="false" customHeight="false" outlineLevel="0" collapsed="false">
      <c r="A223" s="1" t="n">
        <v>86.2222222222222</v>
      </c>
      <c r="N223" s="1" t="n">
        <v>22.3888888888889</v>
      </c>
      <c r="O223" s="0" t="n">
        <f aca="false">RANK(N223, $N$2:$N$489, 1)</f>
        <v>222</v>
      </c>
      <c r="P223" s="0" t="n">
        <f aca="false">(O223-0.5)/$D$6</f>
        <v>0.45482546201232</v>
      </c>
      <c r="Q223" s="0" t="n">
        <f aca="false">_xlfn.GAMMA.INV(P223, 1, 1/$D$2)</f>
        <v>0.013561756186504</v>
      </c>
      <c r="R223" s="1" t="n">
        <v>22.3888888888889</v>
      </c>
      <c r="AV223" s="9" t="n">
        <f aca="false">SUM(AW223+AV222)</f>
        <v>9503.83333333334</v>
      </c>
      <c r="AW223" s="1" t="n">
        <v>86.2222222222222</v>
      </c>
      <c r="BH223" s="1" t="n">
        <v>86.2222222222222</v>
      </c>
      <c r="BI223" s="0" t="n">
        <f aca="false">MOD(ROW(BH223)-5,10)=0</f>
        <v>0</v>
      </c>
      <c r="BO223" s="1" t="n">
        <v>86.2222222222222</v>
      </c>
      <c r="BP223" s="0" t="n">
        <f aca="false">BO223*BO224</f>
        <v>2299.25925925926</v>
      </c>
      <c r="BU223" s="1" t="n">
        <v>86.2222222222222</v>
      </c>
      <c r="BV223" s="0" t="n">
        <f aca="false">FALSE()</f>
        <v>0</v>
      </c>
      <c r="BW223" s="1" t="n">
        <v>14</v>
      </c>
      <c r="CA223" s="1" t="n">
        <v>18.0555555555556</v>
      </c>
      <c r="CB223" s="1" t="n">
        <v>17.8888888888889</v>
      </c>
      <c r="CC223" s="0" t="n">
        <f aca="false">CA223-$CA$2</f>
        <v>-26.4438740588638</v>
      </c>
      <c r="CD223" s="0" t="n">
        <f aca="false">CB223-$CB$2</f>
        <v>-26.917864476386</v>
      </c>
      <c r="CE223" s="0" t="n">
        <f aca="false">CC223*CD223</f>
        <v>711.812618147117</v>
      </c>
      <c r="CF223" s="0" t="n">
        <f aca="false">CC223*CC223</f>
        <v>699.27847524105</v>
      </c>
      <c r="CG223" s="0" t="n">
        <f aca="false">CD223*CD223</f>
        <v>724.571427969086</v>
      </c>
      <c r="CJ223" s="1" t="n">
        <v>18.0555555555556</v>
      </c>
      <c r="CK223" s="1" t="n">
        <v>81.7777777777778</v>
      </c>
      <c r="CL223" s="0" t="n">
        <f aca="false">CJ223-$CJ$2</f>
        <v>-26.4572473708276</v>
      </c>
      <c r="CM223" s="0" t="n">
        <f aca="false">CK223-$CK$2</f>
        <v>36.9775948788294</v>
      </c>
      <c r="CN223" s="0" t="n">
        <f aca="false">CL223*CM223</f>
        <v>-978.325374887439</v>
      </c>
      <c r="CO223" s="0" t="n">
        <f aca="false">CL223*CL223</f>
        <v>699.985938441166</v>
      </c>
      <c r="CP223" s="0" t="n">
        <f aca="false">CM223*CM223</f>
        <v>1367.34252302283</v>
      </c>
    </row>
    <row r="224" customFormat="false" ht="15" hidden="false" customHeight="false" outlineLevel="0" collapsed="false">
      <c r="A224" s="1" t="n">
        <v>26.6666666666667</v>
      </c>
      <c r="N224" s="1" t="n">
        <v>22.5555555555556</v>
      </c>
      <c r="O224" s="0" t="n">
        <f aca="false">RANK(N224, $N$2:$N$489, 1)</f>
        <v>223</v>
      </c>
      <c r="P224" s="0" t="n">
        <f aca="false">(O224-0.5)/$D$6</f>
        <v>0.456878850102669</v>
      </c>
      <c r="Q224" s="0" t="n">
        <f aca="false">_xlfn.GAMMA.INV(P224, 1, 1/$D$2)</f>
        <v>0.0136461154706136</v>
      </c>
      <c r="R224" s="1" t="n">
        <v>22.5555555555556</v>
      </c>
      <c r="AV224" s="9" t="n">
        <f aca="false">SUM(AW224+AV223)</f>
        <v>9530.5</v>
      </c>
      <c r="AW224" s="1" t="n">
        <v>26.6666666666667</v>
      </c>
      <c r="BH224" s="1" t="n">
        <v>26.6666666666667</v>
      </c>
      <c r="BI224" s="0" t="n">
        <f aca="false">MOD(ROW(BH224)-5,10)=0</f>
        <v>0</v>
      </c>
      <c r="BO224" s="1" t="n">
        <v>26.6666666666667</v>
      </c>
      <c r="BP224" s="0" t="n">
        <f aca="false">BO224*BO225</f>
        <v>906.666666666667</v>
      </c>
      <c r="BU224" s="1" t="n">
        <v>26.6666666666667</v>
      </c>
      <c r="BV224" s="0" t="n">
        <f aca="false">TRUE()</f>
        <v>1</v>
      </c>
      <c r="BW224" s="1" t="n">
        <v>30.7222222222222</v>
      </c>
      <c r="CA224" s="1" t="n">
        <v>32</v>
      </c>
      <c r="CB224" s="1" t="n">
        <v>18.0555555555556</v>
      </c>
      <c r="CC224" s="0" t="n">
        <f aca="false">CA224-$CA$2</f>
        <v>-12.4994296144194</v>
      </c>
      <c r="CD224" s="0" t="n">
        <f aca="false">CB224-$CB$2</f>
        <v>-26.7511978097194</v>
      </c>
      <c r="CE224" s="0" t="n">
        <f aca="false">CC224*CD224</f>
        <v>334.374714123997</v>
      </c>
      <c r="CF224" s="0" t="n">
        <f aca="false">CC224*CC224</f>
        <v>156.235740685824</v>
      </c>
      <c r="CG224" s="0" t="n">
        <f aca="false">CD224*CD224</f>
        <v>715.626584254735</v>
      </c>
      <c r="CJ224" s="1" t="n">
        <v>32</v>
      </c>
      <c r="CK224" s="1" t="n">
        <v>17.8888888888889</v>
      </c>
      <c r="CL224" s="0" t="n">
        <f aca="false">CJ224-$CJ$2</f>
        <v>-12.5128029263832</v>
      </c>
      <c r="CM224" s="0" t="n">
        <f aca="false">CK224-$CK$2</f>
        <v>-26.9112940100595</v>
      </c>
      <c r="CN224" s="0" t="n">
        <f aca="false">CL224*CM224</f>
        <v>336.73571844183</v>
      </c>
      <c r="CO224" s="0" t="n">
        <f aca="false">CL224*CL224</f>
        <v>156.570237074504</v>
      </c>
      <c r="CP224" s="0" t="n">
        <f aca="false">CM224*CM224</f>
        <v>724.217745295862</v>
      </c>
    </row>
    <row r="225" customFormat="false" ht="15" hidden="false" customHeight="false" outlineLevel="0" collapsed="false">
      <c r="A225" s="1" t="n">
        <v>34</v>
      </c>
      <c r="N225" s="1" t="n">
        <v>22.6666666666667</v>
      </c>
      <c r="O225" s="0" t="n">
        <f aca="false">RANK(N225, $N$2:$N$489, 1)</f>
        <v>224</v>
      </c>
      <c r="P225" s="0" t="n">
        <f aca="false">(O225-0.5)/$D$6</f>
        <v>0.458932238193018</v>
      </c>
      <c r="Q225" s="0" t="n">
        <f aca="false">_xlfn.GAMMA.INV(P225, 1, 1/$D$2)</f>
        <v>0.0137307942982287</v>
      </c>
      <c r="R225" s="1" t="n">
        <v>22.6666666666667</v>
      </c>
      <c r="AV225" s="9" t="n">
        <f aca="false">SUM(AW225+AV224)</f>
        <v>9564.5</v>
      </c>
      <c r="AW225" s="1" t="n">
        <v>34</v>
      </c>
      <c r="BH225" s="1" t="n">
        <v>34</v>
      </c>
      <c r="BI225" s="0" t="n">
        <f aca="false">MOD(ROW(BH225)-5,10)=0</f>
        <v>1</v>
      </c>
      <c r="BO225" s="1" t="n">
        <v>34</v>
      </c>
      <c r="BP225" s="0" t="n">
        <f aca="false">BO225*BO226</f>
        <v>453.333333333333</v>
      </c>
      <c r="BU225" s="1" t="n">
        <v>34</v>
      </c>
      <c r="BV225" s="0" t="n">
        <f aca="false">FALSE()</f>
        <v>0</v>
      </c>
      <c r="BW225" s="1" t="n">
        <v>34.2222222222222</v>
      </c>
      <c r="CA225" s="1" t="n">
        <v>86.2222222222222</v>
      </c>
      <c r="CB225" s="1" t="n">
        <v>32</v>
      </c>
      <c r="CC225" s="0" t="n">
        <f aca="false">CA225-$CA$2</f>
        <v>41.7227926078029</v>
      </c>
      <c r="CD225" s="0" t="n">
        <f aca="false">CB225-$CB$2</f>
        <v>-12.8067533652749</v>
      </c>
      <c r="CE225" s="0" t="n">
        <f aca="false">CC225*CD225</f>
        <v>-534.333514638647</v>
      </c>
      <c r="CF225" s="0" t="n">
        <f aca="false">CC225*CC225</f>
        <v>1740.79142299373</v>
      </c>
      <c r="CG225" s="0" t="n">
        <f aca="false">CD225*CD225</f>
        <v>164.012931758981</v>
      </c>
      <c r="CJ225" s="1" t="n">
        <v>86.2222222222222</v>
      </c>
      <c r="CK225" s="1" t="n">
        <v>18.0555555555556</v>
      </c>
      <c r="CL225" s="0" t="n">
        <f aca="false">CJ225-$CJ$2</f>
        <v>41.709419295839</v>
      </c>
      <c r="CM225" s="0" t="n">
        <f aca="false">CK225-$CK$2</f>
        <v>-26.7446273433928</v>
      </c>
      <c r="CN225" s="0" t="n">
        <f aca="false">CL225*CM225</f>
        <v>-1115.50287577653</v>
      </c>
      <c r="CO225" s="0" t="n">
        <f aca="false">CL225*CL225</f>
        <v>1739.67565799611</v>
      </c>
      <c r="CP225" s="0" t="n">
        <f aca="false">CM225*CM225</f>
        <v>715.275091736953</v>
      </c>
    </row>
    <row r="226" customFormat="false" ht="15" hidden="false" customHeight="false" outlineLevel="0" collapsed="false">
      <c r="A226" s="1" t="n">
        <v>13.3333333333333</v>
      </c>
      <c r="N226" s="1" t="n">
        <v>23</v>
      </c>
      <c r="O226" s="0" t="n">
        <f aca="false">RANK(N226, $N$2:$N$489, 1)</f>
        <v>225</v>
      </c>
      <c r="P226" s="0" t="n">
        <f aca="false">(O226-0.5)/$D$6</f>
        <v>0.460985626283368</v>
      </c>
      <c r="Q226" s="0" t="n">
        <f aca="false">_xlfn.GAMMA.INV(P226, 1, 1/$D$2)</f>
        <v>0.0138157950993467</v>
      </c>
      <c r="R226" s="1" t="n">
        <v>23</v>
      </c>
      <c r="AV226" s="9" t="n">
        <f aca="false">SUM(AW226+AV225)</f>
        <v>9577.83333333334</v>
      </c>
      <c r="AW226" s="1" t="n">
        <v>13.3333333333333</v>
      </c>
      <c r="BH226" s="1" t="n">
        <v>13.3333333333333</v>
      </c>
      <c r="BI226" s="0" t="n">
        <f aca="false">MOD(ROW(BH226)-5,10)=0</f>
        <v>0</v>
      </c>
      <c r="BO226" s="1" t="n">
        <v>13.3333333333333</v>
      </c>
      <c r="BP226" s="0" t="n">
        <f aca="false">BO226*BO227</f>
        <v>521.481481481481</v>
      </c>
      <c r="BU226" s="1" t="n">
        <v>13.3333333333333</v>
      </c>
      <c r="BV226" s="0" t="n">
        <f aca="false">TRUE()</f>
        <v>1</v>
      </c>
      <c r="BW226" s="1" t="n">
        <v>17.7777777777778</v>
      </c>
      <c r="CA226" s="1" t="n">
        <v>26.6666666666667</v>
      </c>
      <c r="CB226" s="1" t="n">
        <v>86.2222222222222</v>
      </c>
      <c r="CC226" s="0" t="n">
        <f aca="false">CA226-$CA$2</f>
        <v>-17.8327629477527</v>
      </c>
      <c r="CD226" s="0" t="n">
        <f aca="false">CB226-$CB$2</f>
        <v>41.4154688569473</v>
      </c>
      <c r="CE226" s="0" t="n">
        <f aca="false">CC226*CD226</f>
        <v>-738.552238495975</v>
      </c>
      <c r="CF226" s="0" t="n">
        <f aca="false">CC226*CC226</f>
        <v>318.007434350742</v>
      </c>
      <c r="CG226" s="0" t="n">
        <f aca="false">CD226*CD226</f>
        <v>1715.24106064077</v>
      </c>
      <c r="CJ226" s="1" t="n">
        <v>26.6666666666667</v>
      </c>
      <c r="CK226" s="1" t="n">
        <v>32</v>
      </c>
      <c r="CL226" s="0" t="n">
        <f aca="false">CJ226-$CJ$2</f>
        <v>-17.8461362597165</v>
      </c>
      <c r="CM226" s="0" t="n">
        <f aca="false">CK226-$CK$2</f>
        <v>-12.8001828989483</v>
      </c>
      <c r="CN226" s="0" t="n">
        <f aca="false">CL226*CM226</f>
        <v>228.433808163925</v>
      </c>
      <c r="CO226" s="0" t="n">
        <f aca="false">CL226*CL226</f>
        <v>318.484579400369</v>
      </c>
      <c r="CP226" s="0" t="n">
        <f aca="false">CM226*CM226</f>
        <v>163.84468224653</v>
      </c>
    </row>
    <row r="227" customFormat="false" ht="15" hidden="false" customHeight="false" outlineLevel="0" collapsed="false">
      <c r="A227" s="1" t="n">
        <v>39.1111111111111</v>
      </c>
      <c r="N227" s="1" t="n">
        <v>23</v>
      </c>
      <c r="O227" s="0" t="n">
        <f aca="false">RANK(N227, $N$2:$N$489, 1)</f>
        <v>225</v>
      </c>
      <c r="P227" s="0" t="n">
        <f aca="false">(O227-0.5)/$D$6</f>
        <v>0.460985626283368</v>
      </c>
      <c r="Q227" s="0" t="n">
        <f aca="false">_xlfn.GAMMA.INV(P227, 1, 1/$D$2)</f>
        <v>0.0138157950993467</v>
      </c>
      <c r="R227" s="1" t="n">
        <v>23</v>
      </c>
      <c r="AV227" s="9" t="n">
        <f aca="false">SUM(AW227+AV226)</f>
        <v>9616.94444444445</v>
      </c>
      <c r="AW227" s="1" t="n">
        <v>39.1111111111111</v>
      </c>
      <c r="BH227" s="1" t="n">
        <v>39.1111111111111</v>
      </c>
      <c r="BI227" s="0" t="n">
        <f aca="false">MOD(ROW(BH227)-5,10)=0</f>
        <v>0</v>
      </c>
      <c r="BO227" s="1" t="n">
        <v>39.1111111111111</v>
      </c>
      <c r="BP227" s="0" t="n">
        <f aca="false">BO227*BO228</f>
        <v>243.358024691358</v>
      </c>
      <c r="BU227" s="1" t="n">
        <v>39.1111111111111</v>
      </c>
      <c r="BV227" s="0" t="n">
        <f aca="false">FALSE()</f>
        <v>0</v>
      </c>
      <c r="BW227" s="1" t="n">
        <v>39.6111111111111</v>
      </c>
      <c r="CA227" s="1" t="n">
        <v>34</v>
      </c>
      <c r="CB227" s="1" t="n">
        <v>26.6666666666667</v>
      </c>
      <c r="CC227" s="0" t="n">
        <f aca="false">CA227-$CA$2</f>
        <v>-10.4994296144194</v>
      </c>
      <c r="CD227" s="0" t="n">
        <f aca="false">CB227-$CB$2</f>
        <v>-18.1400866986083</v>
      </c>
      <c r="CE227" s="0" t="n">
        <f aca="false">CC227*CD227</f>
        <v>190.460563491502</v>
      </c>
      <c r="CF227" s="0" t="n">
        <f aca="false">CC227*CC227</f>
        <v>110.238022228146</v>
      </c>
      <c r="CG227" s="0" t="n">
        <f aca="false">CD227*CD227</f>
        <v>329.062745433025</v>
      </c>
      <c r="CJ227" s="1" t="n">
        <v>34</v>
      </c>
      <c r="CK227" s="1" t="n">
        <v>86.2222222222222</v>
      </c>
      <c r="CL227" s="0" t="n">
        <f aca="false">CJ227-$CJ$2</f>
        <v>-10.5128029263832</v>
      </c>
      <c r="CM227" s="0" t="n">
        <f aca="false">CK227-$CK$2</f>
        <v>41.4220393232739</v>
      </c>
      <c r="CN227" s="0" t="n">
        <f aca="false">CL227*CM227</f>
        <v>-435.461736214473</v>
      </c>
      <c r="CO227" s="0" t="n">
        <f aca="false">CL227*CL227</f>
        <v>110.519025368971</v>
      </c>
      <c r="CP227" s="0" t="n">
        <f aca="false">CM227*CM227</f>
        <v>1715.78534169885</v>
      </c>
    </row>
    <row r="228" customFormat="false" ht="15" hidden="false" customHeight="false" outlineLevel="0" collapsed="false">
      <c r="A228" s="1" t="n">
        <v>6.22222222222222</v>
      </c>
      <c r="N228" s="1" t="n">
        <v>23.1111111111111</v>
      </c>
      <c r="O228" s="0" t="n">
        <f aca="false">RANK(N228, $N$2:$N$489, 1)</f>
        <v>227</v>
      </c>
      <c r="P228" s="0" t="n">
        <f aca="false">(O228-0.5)/$D$6</f>
        <v>0.465092402464066</v>
      </c>
      <c r="Q228" s="0" t="n">
        <f aca="false">_xlfn.GAMMA.INV(P228, 1, 1/$D$2)</f>
        <v>0.0139867724816302</v>
      </c>
      <c r="R228" s="1" t="n">
        <v>23.1111111111111</v>
      </c>
      <c r="AV228" s="9" t="n">
        <f aca="false">SUM(AW228+AV227)</f>
        <v>9623.16666666667</v>
      </c>
      <c r="AW228" s="1" t="n">
        <v>6.22222222222222</v>
      </c>
      <c r="BH228" s="1" t="n">
        <v>6.22222222222222</v>
      </c>
      <c r="BI228" s="0" t="n">
        <f aca="false">MOD(ROW(BH228)-5,10)=0</f>
        <v>0</v>
      </c>
      <c r="BO228" s="1" t="n">
        <v>6.22222222222222</v>
      </c>
      <c r="BP228" s="0" t="n">
        <f aca="false">BO228*BO229</f>
        <v>70.5185185185185</v>
      </c>
      <c r="BU228" s="1" t="n">
        <v>6.22222222222222</v>
      </c>
      <c r="BV228" s="0" t="n">
        <f aca="false">TRUE()</f>
        <v>1</v>
      </c>
      <c r="BW228" s="1" t="n">
        <v>5.5</v>
      </c>
      <c r="CA228" s="1" t="n">
        <v>13.3333333333333</v>
      </c>
      <c r="CB228" s="1" t="n">
        <v>34</v>
      </c>
      <c r="CC228" s="0" t="n">
        <f aca="false">CA228-$CA$2</f>
        <v>-31.166096281086</v>
      </c>
      <c r="CD228" s="0" t="n">
        <f aca="false">CB228-$CB$2</f>
        <v>-10.8067533652749</v>
      </c>
      <c r="CE228" s="0" t="n">
        <f aca="false">CC228*CD228</f>
        <v>336.804315868109</v>
      </c>
      <c r="CF228" s="0" t="n">
        <f aca="false">CC228*CC228</f>
        <v>971.325557401924</v>
      </c>
      <c r="CG228" s="0" t="n">
        <f aca="false">CD228*CD228</f>
        <v>116.785918297881</v>
      </c>
      <c r="CJ228" s="1" t="n">
        <v>13.3333333333333</v>
      </c>
      <c r="CK228" s="1" t="n">
        <v>26.6666666666667</v>
      </c>
      <c r="CL228" s="0" t="n">
        <f aca="false">CJ228-$CJ$2</f>
        <v>-31.1794695930498</v>
      </c>
      <c r="CM228" s="0" t="n">
        <f aca="false">CK228-$CK$2</f>
        <v>-18.1335162322817</v>
      </c>
      <c r="CN228" s="0" t="n">
        <f aca="false">CL228*CM228</f>
        <v>565.393417979502</v>
      </c>
      <c r="CO228" s="0" t="n">
        <f aca="false">CL228*CL228</f>
        <v>972.15932410392</v>
      </c>
      <c r="CP228" s="0" t="n">
        <f aca="false">CM228*CM228</f>
        <v>328.824410946423</v>
      </c>
    </row>
    <row r="229" customFormat="false" ht="15" hidden="false" customHeight="false" outlineLevel="0" collapsed="false">
      <c r="A229" s="1" t="n">
        <v>11.3333333333333</v>
      </c>
      <c r="N229" s="1" t="n">
        <v>23.1111111111111</v>
      </c>
      <c r="O229" s="0" t="n">
        <f aca="false">RANK(N229, $N$2:$N$489, 1)</f>
        <v>227</v>
      </c>
      <c r="P229" s="0" t="n">
        <f aca="false">(O229-0.5)/$D$6</f>
        <v>0.465092402464066</v>
      </c>
      <c r="Q229" s="0" t="n">
        <f aca="false">_xlfn.GAMMA.INV(P229, 1, 1/$D$2)</f>
        <v>0.0139867724816302</v>
      </c>
      <c r="R229" s="1" t="n">
        <v>23.1111111111111</v>
      </c>
      <c r="AV229" s="9" t="n">
        <f aca="false">SUM(AW229+AV228)</f>
        <v>9634.50000000001</v>
      </c>
      <c r="AW229" s="1" t="n">
        <v>11.3333333333333</v>
      </c>
      <c r="BH229" s="1" t="n">
        <v>11.3333333333333</v>
      </c>
      <c r="BI229" s="0" t="n">
        <f aca="false">MOD(ROW(BH229)-5,10)=0</f>
        <v>0</v>
      </c>
      <c r="BO229" s="1" t="n">
        <v>11.3333333333333</v>
      </c>
      <c r="BP229" s="0" t="n">
        <f aca="false">BO229*BO230</f>
        <v>90.6666666666667</v>
      </c>
      <c r="BU229" s="1" t="n">
        <v>11.3333333333333</v>
      </c>
      <c r="BV229" s="0" t="n">
        <f aca="false">FALSE()</f>
        <v>0</v>
      </c>
      <c r="BW229" s="1" t="n">
        <v>10</v>
      </c>
      <c r="CA229" s="1" t="n">
        <v>39.1111111111111</v>
      </c>
      <c r="CB229" s="1" t="n">
        <v>13.3333333333333</v>
      </c>
      <c r="CC229" s="0" t="n">
        <f aca="false">CA229-$CA$2</f>
        <v>-5.38831850330826</v>
      </c>
      <c r="CD229" s="0" t="n">
        <f aca="false">CB229-$CB$2</f>
        <v>-31.4734200319416</v>
      </c>
      <c r="CE229" s="0" t="n">
        <f aca="false">CC229*CD229</f>
        <v>169.588811520504</v>
      </c>
      <c r="CF229" s="0" t="n">
        <f aca="false">CC229*CC229</f>
        <v>29.0339762930941</v>
      </c>
      <c r="CG229" s="0" t="n">
        <f aca="false">CD229*CD229</f>
        <v>990.576168507023</v>
      </c>
      <c r="CJ229" s="1" t="n">
        <v>39.1111111111111</v>
      </c>
      <c r="CK229" s="1" t="n">
        <v>34</v>
      </c>
      <c r="CL229" s="0" t="n">
        <f aca="false">CJ229-$CJ$2</f>
        <v>-5.40169181527208</v>
      </c>
      <c r="CM229" s="0" t="n">
        <f aca="false">CK229-$CK$2</f>
        <v>-10.8001828989483</v>
      </c>
      <c r="CN229" s="0" t="n">
        <f aca="false">CL229*CM229</f>
        <v>58.3392595686908</v>
      </c>
      <c r="CO229" s="0" t="n">
        <f aca="false">CL229*CL229</f>
        <v>29.1782744671774</v>
      </c>
      <c r="CP229" s="0" t="n">
        <f aca="false">CM229*CM229</f>
        <v>116.643950650736</v>
      </c>
    </row>
    <row r="230" customFormat="false" ht="15" hidden="false" customHeight="false" outlineLevel="0" collapsed="false">
      <c r="A230" s="1" t="n">
        <v>8</v>
      </c>
      <c r="N230" s="1" t="n">
        <v>23.2222222222222</v>
      </c>
      <c r="O230" s="0" t="n">
        <f aca="false">RANK(N230, $N$2:$N$489, 1)</f>
        <v>229</v>
      </c>
      <c r="P230" s="0" t="n">
        <f aca="false">(O230-0.5)/$D$6</f>
        <v>0.469199178644764</v>
      </c>
      <c r="Q230" s="0" t="n">
        <f aca="false">_xlfn.GAMMA.INV(P230, 1, 1/$D$2)</f>
        <v>0.014159067621667</v>
      </c>
      <c r="R230" s="1" t="n">
        <v>23.2222222222222</v>
      </c>
      <c r="AV230" s="9" t="n">
        <f aca="false">SUM(AW230+AV229)</f>
        <v>9642.50000000001</v>
      </c>
      <c r="AW230" s="1" t="n">
        <v>8</v>
      </c>
      <c r="BH230" s="1" t="n">
        <v>8</v>
      </c>
      <c r="BI230" s="0" t="n">
        <f aca="false">MOD(ROW(BH230)-5,10)=0</f>
        <v>0</v>
      </c>
      <c r="BO230" s="1" t="n">
        <v>8</v>
      </c>
      <c r="BP230" s="0" t="n">
        <f aca="false">BO230*BO231</f>
        <v>328.888888888889</v>
      </c>
      <c r="BU230" s="1" t="n">
        <v>8</v>
      </c>
      <c r="BV230" s="0" t="n">
        <f aca="false">TRUE()</f>
        <v>1</v>
      </c>
      <c r="BW230" s="1" t="n">
        <v>49.5</v>
      </c>
      <c r="CA230" s="1" t="n">
        <v>6.22222222222222</v>
      </c>
      <c r="CB230" s="1" t="n">
        <v>39.1111111111111</v>
      </c>
      <c r="CC230" s="0" t="n">
        <f aca="false">CA230-$CA$2</f>
        <v>-38.2772073921971</v>
      </c>
      <c r="CD230" s="0" t="n">
        <f aca="false">CB230-$CB$2</f>
        <v>-5.69564225416383</v>
      </c>
      <c r="CE230" s="0" t="n">
        <f aca="false">CC230*CD230</f>
        <v>218.01327979439</v>
      </c>
      <c r="CF230" s="0" t="n">
        <f aca="false">CC230*CC230</f>
        <v>1465.14460574527</v>
      </c>
      <c r="CG230" s="0" t="n">
        <f aca="false">CD230*CD230</f>
        <v>32.4403406874164</v>
      </c>
      <c r="CJ230" s="1" t="n">
        <v>6.22222222222222</v>
      </c>
      <c r="CK230" s="1" t="n">
        <v>13.3333333333333</v>
      </c>
      <c r="CL230" s="0" t="n">
        <f aca="false">CJ230-$CJ$2</f>
        <v>-38.290580704161</v>
      </c>
      <c r="CM230" s="0" t="n">
        <f aca="false">CK230-$CK$2</f>
        <v>-31.466849565615</v>
      </c>
      <c r="CN230" s="0" t="n">
        <f aca="false">CL230*CM230</f>
        <v>1204.88394279787</v>
      </c>
      <c r="CO230" s="0" t="n">
        <f aca="false">CL230*CL230</f>
        <v>1466.16857066186</v>
      </c>
      <c r="CP230" s="0" t="n">
        <f aca="false">CM230*CM230</f>
        <v>990.162621585045</v>
      </c>
    </row>
    <row r="231" customFormat="false" ht="15" hidden="false" customHeight="false" outlineLevel="0" collapsed="false">
      <c r="A231" s="1" t="n">
        <v>41.1111111111111</v>
      </c>
      <c r="N231" s="1" t="n">
        <v>23.3333333333333</v>
      </c>
      <c r="O231" s="0" t="n">
        <f aca="false">RANK(N231, $N$2:$N$489, 1)</f>
        <v>230</v>
      </c>
      <c r="P231" s="0" t="n">
        <f aca="false">(O231-0.5)/$D$6</f>
        <v>0.471252566735113</v>
      </c>
      <c r="Q231" s="0" t="n">
        <f aca="false">_xlfn.GAMMA.INV(P231, 1, 1/$D$2)</f>
        <v>0.0142457157292177</v>
      </c>
      <c r="R231" s="1" t="n">
        <v>23.3333333333333</v>
      </c>
      <c r="AV231" s="9" t="n">
        <f aca="false">SUM(AW231+AV230)</f>
        <v>9683.61111111112</v>
      </c>
      <c r="AW231" s="1" t="n">
        <v>41.1111111111111</v>
      </c>
      <c r="BH231" s="1" t="n">
        <v>41.1111111111111</v>
      </c>
      <c r="BI231" s="0" t="n">
        <f aca="false">MOD(ROW(BH231)-5,10)=0</f>
        <v>0</v>
      </c>
      <c r="BO231" s="1" t="n">
        <v>41.1111111111111</v>
      </c>
      <c r="BP231" s="0" t="n">
        <f aca="false">BO231*BO232</f>
        <v>2199.44444444444</v>
      </c>
      <c r="BU231" s="1" t="n">
        <v>41.1111111111111</v>
      </c>
      <c r="BV231" s="0" t="n">
        <f aca="false">FALSE()</f>
        <v>0</v>
      </c>
      <c r="BW231" s="1" t="n">
        <v>102</v>
      </c>
      <c r="CA231" s="1" t="n">
        <v>11.3333333333333</v>
      </c>
      <c r="CB231" s="1" t="n">
        <v>6.22222222222222</v>
      </c>
      <c r="CC231" s="0" t="n">
        <f aca="false">CA231-$CA$2</f>
        <v>-33.166096281086</v>
      </c>
      <c r="CD231" s="0" t="n">
        <f aca="false">CB231-$CB$2</f>
        <v>-38.5845311430527</v>
      </c>
      <c r="CE231" s="0" t="n">
        <f aca="false">CC231*CD231</f>
        <v>1279.69827485105</v>
      </c>
      <c r="CF231" s="0" t="n">
        <f aca="false">CC231*CC231</f>
        <v>1099.98994252627</v>
      </c>
      <c r="CG231" s="0" t="n">
        <f aca="false">CD231*CD231</f>
        <v>1488.7660435292</v>
      </c>
      <c r="CJ231" s="1" t="n">
        <v>11.3333333333333</v>
      </c>
      <c r="CK231" s="1" t="n">
        <v>39.1111111111111</v>
      </c>
      <c r="CL231" s="0" t="n">
        <f aca="false">CJ231-$CJ$2</f>
        <v>-33.1794695930499</v>
      </c>
      <c r="CM231" s="0" t="n">
        <f aca="false">CK231-$CK$2</f>
        <v>-5.68907178783724</v>
      </c>
      <c r="CN231" s="0" t="n">
        <f aca="false">CL231*CM231</f>
        <v>188.760384397223</v>
      </c>
      <c r="CO231" s="0" t="n">
        <f aca="false">CL231*CL231</f>
        <v>1100.87720247612</v>
      </c>
      <c r="CP231" s="0" t="n">
        <f aca="false">CM231*CM231</f>
        <v>32.3655378071656</v>
      </c>
    </row>
    <row r="232" customFormat="false" ht="15" hidden="false" customHeight="false" outlineLevel="0" collapsed="false">
      <c r="A232" s="1" t="n">
        <v>53.5</v>
      </c>
      <c r="N232" s="1" t="n">
        <v>23.3333333333333</v>
      </c>
      <c r="O232" s="0" t="n">
        <f aca="false">RANK(N232, $N$2:$N$489, 1)</f>
        <v>231</v>
      </c>
      <c r="P232" s="0" t="n">
        <f aca="false">(O232-0.5)/$D$6</f>
        <v>0.473305954825462</v>
      </c>
      <c r="Q232" s="0" t="n">
        <f aca="false">_xlfn.GAMMA.INV(P232, 1, 1/$D$2)</f>
        <v>0.0143327009897869</v>
      </c>
      <c r="R232" s="1" t="n">
        <v>23.3333333333333</v>
      </c>
      <c r="AV232" s="9" t="n">
        <f aca="false">SUM(AW232+AV231)</f>
        <v>9737.11111111112</v>
      </c>
      <c r="AW232" s="1" t="n">
        <v>53.5</v>
      </c>
      <c r="BH232" s="1" t="n">
        <v>53.5</v>
      </c>
      <c r="BI232" s="0" t="n">
        <f aca="false">MOD(ROW(BH232)-5,10)=0</f>
        <v>0</v>
      </c>
      <c r="BO232" s="1" t="n">
        <v>53.5</v>
      </c>
      <c r="BP232" s="0" t="n">
        <f aca="false">BO232*BO233</f>
        <v>2853.33333333333</v>
      </c>
      <c r="BU232" s="1" t="n">
        <v>53.5</v>
      </c>
      <c r="BV232" s="0" t="n">
        <f aca="false">TRUE()</f>
        <v>1</v>
      </c>
      <c r="BW232" s="1" t="n">
        <v>11.5</v>
      </c>
      <c r="CA232" s="1" t="n">
        <v>8</v>
      </c>
      <c r="CB232" s="1" t="n">
        <v>11.3333333333333</v>
      </c>
      <c r="CC232" s="0" t="n">
        <f aca="false">CA232-$CA$2</f>
        <v>-36.4994296144194</v>
      </c>
      <c r="CD232" s="0" t="n">
        <f aca="false">CB232-$CB$2</f>
        <v>-33.4734200319416</v>
      </c>
      <c r="CE232" s="0" t="n">
        <f aca="false">CC232*CD232</f>
        <v>1221.76073840975</v>
      </c>
      <c r="CF232" s="0" t="n">
        <f aca="false">CC232*CC232</f>
        <v>1332.20836217795</v>
      </c>
      <c r="CG232" s="0" t="n">
        <f aca="false">CD232*CD232</f>
        <v>1120.46984863479</v>
      </c>
      <c r="CJ232" s="1" t="n">
        <v>8</v>
      </c>
      <c r="CK232" s="1" t="n">
        <v>6.22222222222222</v>
      </c>
      <c r="CL232" s="0" t="n">
        <f aca="false">CJ232-$CJ$2</f>
        <v>-36.5128029263832</v>
      </c>
      <c r="CM232" s="0" t="n">
        <f aca="false">CK232-$CK$2</f>
        <v>-38.5779606767261</v>
      </c>
      <c r="CN232" s="0" t="n">
        <f aca="false">CL232*CM232</f>
        <v>1408.58947549106</v>
      </c>
      <c r="CO232" s="0" t="n">
        <f aca="false">CL232*CL232</f>
        <v>1333.1847775409</v>
      </c>
      <c r="CP232" s="0" t="n">
        <f aca="false">CM232*CM232</f>
        <v>1488.25904997503</v>
      </c>
    </row>
    <row r="233" customFormat="false" ht="15" hidden="false" customHeight="false" outlineLevel="0" collapsed="false">
      <c r="A233" s="1" t="n">
        <v>53.3333333333333</v>
      </c>
      <c r="N233" s="1" t="n">
        <v>23.8333333333333</v>
      </c>
      <c r="O233" s="0" t="n">
        <f aca="false">RANK(N233, $N$2:$N$489, 1)</f>
        <v>232</v>
      </c>
      <c r="P233" s="0" t="n">
        <f aca="false">(O233-0.5)/$D$6</f>
        <v>0.475359342915811</v>
      </c>
      <c r="Q233" s="0" t="n">
        <f aca="false">_xlfn.GAMMA.INV(P233, 1, 1/$D$2)</f>
        <v>0.0144200260373927</v>
      </c>
      <c r="R233" s="1" t="n">
        <v>23.8333333333333</v>
      </c>
      <c r="AV233" s="9" t="n">
        <f aca="false">SUM(AW233+AV232)</f>
        <v>9790.44444444445</v>
      </c>
      <c r="AW233" s="1" t="n">
        <v>53.3333333333333</v>
      </c>
      <c r="BH233" s="1" t="n">
        <v>53.3333333333333</v>
      </c>
      <c r="BI233" s="0" t="n">
        <f aca="false">MOD(ROW(BH233)-5,10)=0</f>
        <v>0</v>
      </c>
      <c r="BO233" s="1" t="n">
        <v>53.3333333333333</v>
      </c>
      <c r="BP233" s="0" t="n">
        <f aca="false">BO233*BO234</f>
        <v>207.407407407407</v>
      </c>
      <c r="BU233" s="1" t="n">
        <v>53.3333333333333</v>
      </c>
      <c r="BV233" s="0" t="n">
        <f aca="false">FALSE()</f>
        <v>0</v>
      </c>
      <c r="BW233" s="1" t="n">
        <v>32.7222222222222</v>
      </c>
      <c r="CA233" s="1" t="n">
        <v>41.1111111111111</v>
      </c>
      <c r="CB233" s="1" t="n">
        <v>8</v>
      </c>
      <c r="CC233" s="0" t="n">
        <f aca="false">CA233-$CA$2</f>
        <v>-3.38831850330825</v>
      </c>
      <c r="CD233" s="0" t="n">
        <f aca="false">CB233-$CB$2</f>
        <v>-36.8067533652749</v>
      </c>
      <c r="CE233" s="0" t="n">
        <f aca="false">CC233*CD233</f>
        <v>124.713003474264</v>
      </c>
      <c r="CF233" s="0" t="n">
        <f aca="false">CC233*CC233</f>
        <v>11.480702279861</v>
      </c>
      <c r="CG233" s="0" t="n">
        <f aca="false">CD233*CD233</f>
        <v>1354.73709329218</v>
      </c>
      <c r="CJ233" s="1" t="n">
        <v>41.1111111111111</v>
      </c>
      <c r="CK233" s="1" t="n">
        <v>11.3333333333333</v>
      </c>
      <c r="CL233" s="0" t="n">
        <f aca="false">CJ233-$CJ$2</f>
        <v>-3.40169181527207</v>
      </c>
      <c r="CM233" s="0" t="n">
        <f aca="false">CK233-$CK$2</f>
        <v>-33.466849565615</v>
      </c>
      <c r="CN233" s="0" t="n">
        <f aca="false">CL233*CM233</f>
        <v>113.843908250294</v>
      </c>
      <c r="CO233" s="0" t="n">
        <f aca="false">CL233*CL233</f>
        <v>11.571507206089</v>
      </c>
      <c r="CP233" s="0" t="n">
        <f aca="false">CM233*CM233</f>
        <v>1120.03001984751</v>
      </c>
    </row>
    <row r="234" customFormat="false" ht="15" hidden="false" customHeight="false" outlineLevel="0" collapsed="false">
      <c r="A234" s="1" t="n">
        <v>3.88888888888889</v>
      </c>
      <c r="N234" s="1" t="n">
        <v>24</v>
      </c>
      <c r="O234" s="0" t="n">
        <f aca="false">RANK(N234, $N$2:$N$489, 1)</f>
        <v>233</v>
      </c>
      <c r="P234" s="0" t="n">
        <f aca="false">(O234-0.5)/$D$6</f>
        <v>0.47741273100616</v>
      </c>
      <c r="Q234" s="0" t="n">
        <f aca="false">_xlfn.GAMMA.INV(P234, 1, 1/$D$2)</f>
        <v>0.0145076935370416</v>
      </c>
      <c r="R234" s="1" t="n">
        <v>24</v>
      </c>
      <c r="AV234" s="9" t="n">
        <f aca="false">SUM(AW234+AV233)</f>
        <v>9794.33333333334</v>
      </c>
      <c r="AW234" s="1" t="n">
        <v>3.88888888888889</v>
      </c>
      <c r="BH234" s="1" t="n">
        <v>3.88888888888889</v>
      </c>
      <c r="BI234" s="0" t="n">
        <f aca="false">MOD(ROW(BH234)-5,10)=0</f>
        <v>0</v>
      </c>
      <c r="BO234" s="1" t="n">
        <v>3.88888888888889</v>
      </c>
      <c r="BP234" s="0" t="n">
        <f aca="false">BO234*BO235</f>
        <v>64.1666666666667</v>
      </c>
      <c r="BU234" s="1" t="n">
        <v>3.88888888888889</v>
      </c>
      <c r="BV234" s="0" t="n">
        <f aca="false">TRUE()</f>
        <v>1</v>
      </c>
      <c r="BW234" s="1" t="n">
        <v>35</v>
      </c>
      <c r="CA234" s="1" t="n">
        <v>53.5</v>
      </c>
      <c r="CB234" s="1" t="n">
        <v>41.1111111111111</v>
      </c>
      <c r="CC234" s="0" t="n">
        <f aca="false">CA234-$CA$2</f>
        <v>9.00057038558064</v>
      </c>
      <c r="CD234" s="0" t="n">
        <f aca="false">CB234-$CB$2</f>
        <v>-3.69564225416382</v>
      </c>
      <c r="CE234" s="0" t="n">
        <f aca="false">CC234*CD234</f>
        <v>-33.2628882285274</v>
      </c>
      <c r="CF234" s="0" t="n">
        <f aca="false">CC234*CC234</f>
        <v>81.0102672657912</v>
      </c>
      <c r="CG234" s="0" t="n">
        <f aca="false">CD234*CD234</f>
        <v>13.6577716707611</v>
      </c>
      <c r="CJ234" s="1" t="n">
        <v>53.5</v>
      </c>
      <c r="CK234" s="1" t="n">
        <v>8</v>
      </c>
      <c r="CL234" s="0" t="n">
        <f aca="false">CJ234-$CJ$2</f>
        <v>8.98719707361681</v>
      </c>
      <c r="CM234" s="0" t="n">
        <f aca="false">CK234-$CK$2</f>
        <v>-36.8001828989483</v>
      </c>
      <c r="CN234" s="0" t="n">
        <f aca="false">CL234*CM234</f>
        <v>-330.730496057992</v>
      </c>
      <c r="CO234" s="0" t="n">
        <f aca="false">CL234*CL234</f>
        <v>80.7697112400266</v>
      </c>
      <c r="CP234" s="0" t="n">
        <f aca="false">CM234*CM234</f>
        <v>1354.25346139605</v>
      </c>
    </row>
    <row r="235" customFormat="false" ht="15" hidden="false" customHeight="false" outlineLevel="0" collapsed="false">
      <c r="A235" s="1" t="n">
        <v>16.5</v>
      </c>
      <c r="N235" s="1" t="n">
        <v>24.1111111111111</v>
      </c>
      <c r="O235" s="0" t="n">
        <f aca="false">RANK(N235, $N$2:$N$489, 1)</f>
        <v>234</v>
      </c>
      <c r="P235" s="0" t="n">
        <f aca="false">(O235-0.5)/$D$6</f>
        <v>0.479466119096509</v>
      </c>
      <c r="Q235" s="0" t="n">
        <f aca="false">_xlfn.GAMMA.INV(P235, 1, 1/$D$2)</f>
        <v>0.0145957061852169</v>
      </c>
      <c r="R235" s="1" t="n">
        <v>24.1111111111111</v>
      </c>
      <c r="AV235" s="9" t="n">
        <f aca="false">SUM(AW235+AV234)</f>
        <v>9810.83333333334</v>
      </c>
      <c r="AW235" s="1" t="n">
        <v>16.5</v>
      </c>
      <c r="BH235" s="1" t="n">
        <v>16.5</v>
      </c>
      <c r="BI235" s="0" t="n">
        <f aca="false">MOD(ROW(BH235)-5,10)=0</f>
        <v>1</v>
      </c>
      <c r="BO235" s="1" t="n">
        <v>16.5</v>
      </c>
      <c r="BP235" s="0" t="n">
        <f aca="false">BO235*BO236</f>
        <v>165</v>
      </c>
      <c r="BU235" s="1" t="n">
        <v>16.5</v>
      </c>
      <c r="BV235" s="0" t="n">
        <f aca="false">FALSE()</f>
        <v>0</v>
      </c>
      <c r="BW235" s="1" t="n">
        <v>15.1111111111111</v>
      </c>
      <c r="CA235" s="1" t="n">
        <v>53.3333333333333</v>
      </c>
      <c r="CB235" s="1" t="n">
        <v>53.5</v>
      </c>
      <c r="CC235" s="0" t="n">
        <f aca="false">CA235-$CA$2</f>
        <v>8.83390371891397</v>
      </c>
      <c r="CD235" s="0" t="n">
        <f aca="false">CB235-$CB$2</f>
        <v>8.69324663472506</v>
      </c>
      <c r="CE235" s="0" t="n">
        <f aca="false">CC235*CD235</f>
        <v>76.7953037759341</v>
      </c>
      <c r="CF235" s="0" t="n">
        <f aca="false">CC235*CC235</f>
        <v>78.037854915042</v>
      </c>
      <c r="CG235" s="0" t="n">
        <f aca="false">CD235*CD235</f>
        <v>75.5725370521587</v>
      </c>
      <c r="CJ235" s="1" t="n">
        <v>53.3333333333333</v>
      </c>
      <c r="CK235" s="1" t="n">
        <v>41.1111111111111</v>
      </c>
      <c r="CL235" s="0" t="n">
        <f aca="false">CJ235-$CJ$2</f>
        <v>8.82053040695014</v>
      </c>
      <c r="CM235" s="0" t="n">
        <f aca="false">CK235-$CK$2</f>
        <v>-3.68907178783723</v>
      </c>
      <c r="CN235" s="0" t="n">
        <f aca="false">CL235*CM235</f>
        <v>-32.5395698780402</v>
      </c>
      <c r="CO235" s="0" t="n">
        <f aca="false">CL235*CL235</f>
        <v>77.801756659932</v>
      </c>
      <c r="CP235" s="0" t="n">
        <f aca="false">CM235*CM235</f>
        <v>13.6092506558166</v>
      </c>
    </row>
    <row r="236" customFormat="false" ht="15" hidden="false" customHeight="false" outlineLevel="0" collapsed="false">
      <c r="A236" s="1" t="n">
        <v>10</v>
      </c>
      <c r="N236" s="1" t="n">
        <v>24.1666666666667</v>
      </c>
      <c r="O236" s="0" t="n">
        <f aca="false">RANK(N236, $N$2:$N$489, 1)</f>
        <v>235</v>
      </c>
      <c r="P236" s="0" t="n">
        <f aca="false">(O236-0.5)/$D$6</f>
        <v>0.481519507186858</v>
      </c>
      <c r="Q236" s="0" t="n">
        <f aca="false">_xlfn.GAMMA.INV(P236, 1, 1/$D$2)</f>
        <v>0.0146840667103758</v>
      </c>
      <c r="R236" s="1" t="n">
        <v>24.1666666666667</v>
      </c>
      <c r="AV236" s="9" t="n">
        <f aca="false">SUM(AW236+AV235)</f>
        <v>9820.83333333334</v>
      </c>
      <c r="AW236" s="1" t="n">
        <v>10</v>
      </c>
      <c r="BH236" s="1" t="n">
        <v>10</v>
      </c>
      <c r="BI236" s="0" t="n">
        <f aca="false">MOD(ROW(BH236)-5,10)=0</f>
        <v>0</v>
      </c>
      <c r="BO236" s="1" t="n">
        <v>10</v>
      </c>
      <c r="BP236" s="0" t="n">
        <f aca="false">BO236*BO237</f>
        <v>577.777777777778</v>
      </c>
      <c r="BU236" s="1" t="n">
        <v>10</v>
      </c>
      <c r="BV236" s="0" t="n">
        <f aca="false">TRUE()</f>
        <v>1</v>
      </c>
      <c r="BW236" s="1" t="n">
        <v>10</v>
      </c>
      <c r="CA236" s="1" t="n">
        <v>3.88888888888889</v>
      </c>
      <c r="CB236" s="1" t="n">
        <v>53.3333333333333</v>
      </c>
      <c r="CC236" s="0" t="n">
        <f aca="false">CA236-$CA$2</f>
        <v>-40.6105407255305</v>
      </c>
      <c r="CD236" s="0" t="n">
        <f aca="false">CB236-$CB$2</f>
        <v>8.52657996805839</v>
      </c>
      <c r="CE236" s="0" t="n">
        <f aca="false">CC236*CD236</f>
        <v>-346.269023042328</v>
      </c>
      <c r="CF236" s="0" t="n">
        <f aca="false">CC236*CC236</f>
        <v>1649.21601801997</v>
      </c>
      <c r="CG236" s="0" t="n">
        <f aca="false">CD236*CD236</f>
        <v>72.7025659516947</v>
      </c>
      <c r="CJ236" s="1" t="n">
        <v>3.88888888888889</v>
      </c>
      <c r="CK236" s="1" t="n">
        <v>53.5</v>
      </c>
      <c r="CL236" s="0" t="n">
        <f aca="false">CJ236-$CJ$2</f>
        <v>-40.6239140374943</v>
      </c>
      <c r="CM236" s="0" t="n">
        <f aca="false">CK236-$CK$2</f>
        <v>8.69981710105166</v>
      </c>
      <c r="CN236" s="0" t="n">
        <f aca="false">CL236*CM236</f>
        <v>-353.420622055045</v>
      </c>
      <c r="CO236" s="0" t="n">
        <f aca="false">CL236*CL236</f>
        <v>1650.30239172573</v>
      </c>
      <c r="CP236" s="0" t="n">
        <f aca="false">CM236*CM236</f>
        <v>75.6868175917509</v>
      </c>
    </row>
    <row r="237" customFormat="false" ht="15" hidden="false" customHeight="false" outlineLevel="0" collapsed="false">
      <c r="A237" s="1" t="n">
        <v>57.7777777777778</v>
      </c>
      <c r="N237" s="1" t="n">
        <v>24.4444444444444</v>
      </c>
      <c r="O237" s="0" t="n">
        <f aca="false">RANK(N237, $N$2:$N$489, 1)</f>
        <v>236</v>
      </c>
      <c r="P237" s="0" t="n">
        <f aca="false">(O237-0.5)/$D$6</f>
        <v>0.483572895277207</v>
      </c>
      <c r="Q237" s="0" t="n">
        <f aca="false">_xlfn.GAMMA.INV(P237, 1, 1/$D$2)</f>
        <v>0.0147727778734578</v>
      </c>
      <c r="R237" s="1" t="n">
        <v>24.4444444444444</v>
      </c>
      <c r="AV237" s="9" t="n">
        <f aca="false">SUM(AW237+AV236)</f>
        <v>9878.61111111112</v>
      </c>
      <c r="AW237" s="1" t="n">
        <v>57.7777777777778</v>
      </c>
      <c r="BH237" s="1" t="n">
        <v>57.7777777777778</v>
      </c>
      <c r="BI237" s="0" t="n">
        <f aca="false">MOD(ROW(BH237)-5,10)=0</f>
        <v>0</v>
      </c>
      <c r="BO237" s="1" t="n">
        <v>57.7777777777778</v>
      </c>
      <c r="BP237" s="0" t="n">
        <f aca="false">BO237*BO238</f>
        <v>2311.11111111111</v>
      </c>
      <c r="BU237" s="1" t="n">
        <v>57.7777777777778</v>
      </c>
      <c r="BV237" s="0" t="n">
        <f aca="false">FALSE()</f>
        <v>0</v>
      </c>
      <c r="BW237" s="1" t="n">
        <v>7.77777777777778</v>
      </c>
      <c r="CA237" s="1" t="n">
        <v>16.5</v>
      </c>
      <c r="CB237" s="1" t="n">
        <v>3.88888888888889</v>
      </c>
      <c r="CC237" s="0" t="n">
        <f aca="false">CA237-$CA$2</f>
        <v>-27.9994296144194</v>
      </c>
      <c r="CD237" s="0" t="n">
        <f aca="false">CB237-$CB$2</f>
        <v>-40.9178644763861</v>
      </c>
      <c r="CE237" s="0" t="n">
        <f aca="false">CC237*CD237</f>
        <v>1145.67686637892</v>
      </c>
      <c r="CF237" s="0" t="n">
        <f aca="false">CC237*CC237</f>
        <v>783.968058732824</v>
      </c>
      <c r="CG237" s="0" t="n">
        <f aca="false">CD237*CD237</f>
        <v>1674.2716333079</v>
      </c>
      <c r="CJ237" s="1" t="n">
        <v>16.5</v>
      </c>
      <c r="CK237" s="1" t="n">
        <v>53.3333333333333</v>
      </c>
      <c r="CL237" s="0" t="n">
        <f aca="false">CJ237-$CJ$2</f>
        <v>-28.0128029263832</v>
      </c>
      <c r="CM237" s="0" t="n">
        <f aca="false">CK237-$CK$2</f>
        <v>8.53315043438499</v>
      </c>
      <c r="CN237" s="0" t="n">
        <f aca="false">CL237*CM237</f>
        <v>-239.037461459608</v>
      </c>
      <c r="CO237" s="0" t="n">
        <f aca="false">CL237*CL237</f>
        <v>784.717127792383</v>
      </c>
      <c r="CP237" s="0" t="n">
        <f aca="false">CM237*CM237</f>
        <v>72.8146563358447</v>
      </c>
    </row>
    <row r="238" customFormat="false" ht="15" hidden="false" customHeight="false" outlineLevel="0" collapsed="false">
      <c r="A238" s="1" t="n">
        <v>40</v>
      </c>
      <c r="N238" s="1" t="n">
        <v>24.4444444444444</v>
      </c>
      <c r="O238" s="0" t="n">
        <f aca="false">RANK(N238, $N$2:$N$489, 1)</f>
        <v>236</v>
      </c>
      <c r="P238" s="0" t="n">
        <f aca="false">(O238-0.5)/$D$6</f>
        <v>0.483572895277207</v>
      </c>
      <c r="Q238" s="0" t="n">
        <f aca="false">_xlfn.GAMMA.INV(P238, 1, 1/$D$2)</f>
        <v>0.0147727778734578</v>
      </c>
      <c r="R238" s="1" t="n">
        <v>24.4444444444444</v>
      </c>
      <c r="AV238" s="9" t="n">
        <f aca="false">SUM(AW238+AV237)</f>
        <v>9918.61111111112</v>
      </c>
      <c r="AW238" s="1" t="n">
        <v>40</v>
      </c>
      <c r="BH238" s="1" t="n">
        <v>40</v>
      </c>
      <c r="BI238" s="0" t="n">
        <f aca="false">MOD(ROW(BH238)-5,10)=0</f>
        <v>0</v>
      </c>
      <c r="BO238" s="1" t="n">
        <v>40</v>
      </c>
      <c r="BP238" s="0" t="n">
        <f aca="false">BO238*BO239</f>
        <v>1080</v>
      </c>
      <c r="BU238" s="1" t="n">
        <v>40</v>
      </c>
      <c r="BV238" s="0" t="n">
        <f aca="false">TRUE()</f>
        <v>1</v>
      </c>
      <c r="BW238" s="1" t="n">
        <v>22.5555555555556</v>
      </c>
      <c r="CA238" s="1" t="n">
        <v>10</v>
      </c>
      <c r="CB238" s="1" t="n">
        <v>16.5</v>
      </c>
      <c r="CC238" s="0" t="n">
        <f aca="false">CA238-$CA$2</f>
        <v>-34.4994296144194</v>
      </c>
      <c r="CD238" s="0" t="n">
        <f aca="false">CB238-$CB$2</f>
        <v>-28.3067533652749</v>
      </c>
      <c r="CE238" s="0" t="n">
        <f aca="false">CC238*CD238</f>
        <v>976.566845338031</v>
      </c>
      <c r="CF238" s="0" t="n">
        <f aca="false">CC238*CC238</f>
        <v>1190.21064372028</v>
      </c>
      <c r="CG238" s="0" t="n">
        <f aca="false">CD238*CD238</f>
        <v>801.272286082504</v>
      </c>
      <c r="CJ238" s="1" t="n">
        <v>10</v>
      </c>
      <c r="CK238" s="1" t="n">
        <v>3.88888888888889</v>
      </c>
      <c r="CL238" s="0" t="n">
        <f aca="false">CJ238-$CJ$2</f>
        <v>-34.5128029263832</v>
      </c>
      <c r="CM238" s="0" t="n">
        <f aca="false">CK238-$CK$2</f>
        <v>-40.9112940100595</v>
      </c>
      <c r="CN238" s="0" t="n">
        <f aca="false">CL238*CM238</f>
        <v>1411.9634276325</v>
      </c>
      <c r="CO238" s="0" t="n">
        <f aca="false">CL238*CL238</f>
        <v>1191.13356583536</v>
      </c>
      <c r="CP238" s="0" t="n">
        <f aca="false">CM238*CM238</f>
        <v>1673.73397757753</v>
      </c>
    </row>
    <row r="239" customFormat="false" ht="15" hidden="false" customHeight="false" outlineLevel="0" collapsed="false">
      <c r="A239" s="1" t="n">
        <v>27</v>
      </c>
      <c r="N239" s="1" t="n">
        <v>25.0555555555556</v>
      </c>
      <c r="O239" s="0" t="n">
        <f aca="false">RANK(N239, $N$2:$N$489, 1)</f>
        <v>238</v>
      </c>
      <c r="P239" s="0" t="n">
        <f aca="false">(O239-0.5)/$D$6</f>
        <v>0.487679671457906</v>
      </c>
      <c r="Q239" s="0" t="n">
        <f aca="false">_xlfn.GAMMA.INV(P239, 1, 1/$D$2)</f>
        <v>0.0149512633226733</v>
      </c>
      <c r="R239" s="1" t="n">
        <v>25.0555555555556</v>
      </c>
      <c r="AV239" s="9" t="n">
        <f aca="false">SUM(AW239+AV238)</f>
        <v>9945.61111111112</v>
      </c>
      <c r="AW239" s="1" t="n">
        <v>27</v>
      </c>
      <c r="BH239" s="1" t="n">
        <v>27</v>
      </c>
      <c r="BI239" s="0" t="n">
        <f aca="false">MOD(ROW(BH239)-5,10)=0</f>
        <v>0</v>
      </c>
      <c r="BO239" s="1" t="n">
        <v>27</v>
      </c>
      <c r="BP239" s="0" t="n">
        <f aca="false">BO239*BO240</f>
        <v>297</v>
      </c>
      <c r="BU239" s="1" t="n">
        <v>27</v>
      </c>
      <c r="BV239" s="0" t="n">
        <f aca="false">FALSE()</f>
        <v>0</v>
      </c>
      <c r="BW239" s="1" t="n">
        <v>25.5</v>
      </c>
      <c r="CA239" s="1" t="n">
        <v>57.7777777777778</v>
      </c>
      <c r="CB239" s="1" t="n">
        <v>10</v>
      </c>
      <c r="CC239" s="0" t="n">
        <f aca="false">CA239-$CA$2</f>
        <v>13.2783481633584</v>
      </c>
      <c r="CD239" s="0" t="n">
        <f aca="false">CB239-$CB$2</f>
        <v>-34.8067533652749</v>
      </c>
      <c r="CE239" s="0" t="n">
        <f aca="false">CC239*CD239</f>
        <v>-462.176189620268</v>
      </c>
      <c r="CF239" s="0" t="n">
        <f aca="false">CC239*CC239</f>
        <v>176.314529947364</v>
      </c>
      <c r="CG239" s="0" t="n">
        <f aca="false">CD239*CD239</f>
        <v>1211.51007983108</v>
      </c>
      <c r="CJ239" s="1" t="n">
        <v>57.7777777777778</v>
      </c>
      <c r="CK239" s="1" t="n">
        <v>16.5</v>
      </c>
      <c r="CL239" s="0" t="n">
        <f aca="false">CJ239-$CJ$2</f>
        <v>13.2649748513946</v>
      </c>
      <c r="CM239" s="0" t="n">
        <f aca="false">CK239-$CK$2</f>
        <v>-28.3001828989483</v>
      </c>
      <c r="CN239" s="0" t="n">
        <f aca="false">CL239*CM239</f>
        <v>-375.401214444417</v>
      </c>
      <c r="CO239" s="0" t="n">
        <f aca="false">CL239*CL239</f>
        <v>175.959557808131</v>
      </c>
      <c r="CP239" s="0" t="n">
        <f aca="false">CM239*CM239</f>
        <v>800.900352113928</v>
      </c>
    </row>
    <row r="240" customFormat="false" ht="15" hidden="false" customHeight="false" outlineLevel="0" collapsed="false">
      <c r="A240" s="1" t="n">
        <v>11</v>
      </c>
      <c r="N240" s="1" t="n">
        <v>25.2777777777778</v>
      </c>
      <c r="O240" s="0" t="n">
        <f aca="false">RANK(N240, $N$2:$N$489, 1)</f>
        <v>239</v>
      </c>
      <c r="P240" s="0" t="n">
        <f aca="false">(O240-0.5)/$D$6</f>
        <v>0.489733059548255</v>
      </c>
      <c r="Q240" s="0" t="n">
        <f aca="false">_xlfn.GAMMA.INV(P240, 1, 1/$D$2)</f>
        <v>0.015041043297805</v>
      </c>
      <c r="R240" s="1" t="n">
        <v>25.2777777777778</v>
      </c>
      <c r="AV240" s="9" t="n">
        <f aca="false">SUM(AW240+AV239)</f>
        <v>9956.61111111112</v>
      </c>
      <c r="AW240" s="1" t="n">
        <v>11</v>
      </c>
      <c r="BH240" s="1" t="n">
        <v>11</v>
      </c>
      <c r="BI240" s="0" t="n">
        <f aca="false">MOD(ROW(BH240)-5,10)=0</f>
        <v>0</v>
      </c>
      <c r="BO240" s="1" t="n">
        <v>11</v>
      </c>
      <c r="BP240" s="0" t="n">
        <f aca="false">BO240*BO241</f>
        <v>324.5</v>
      </c>
      <c r="BU240" s="1" t="n">
        <v>11</v>
      </c>
      <c r="BV240" s="0" t="n">
        <f aca="false">TRUE()</f>
        <v>1</v>
      </c>
      <c r="BW240" s="1" t="n">
        <v>152.777777777778</v>
      </c>
      <c r="CA240" s="1" t="n">
        <v>40</v>
      </c>
      <c r="CB240" s="1" t="n">
        <v>57.7777777777778</v>
      </c>
      <c r="CC240" s="0" t="n">
        <f aca="false">CA240-$CA$2</f>
        <v>-4.49942961441936</v>
      </c>
      <c r="CD240" s="0" t="n">
        <f aca="false">CB240-$CB$2</f>
        <v>12.9710244125028</v>
      </c>
      <c r="CE240" s="0" t="n">
        <f aca="false">CC240*CD240</f>
        <v>-58.3622113709718</v>
      </c>
      <c r="CF240" s="0" t="n">
        <f aca="false">CC240*CC240</f>
        <v>20.244866855114</v>
      </c>
      <c r="CG240" s="0" t="n">
        <f aca="false">CD240*CD240</f>
        <v>168.247474309745</v>
      </c>
      <c r="CJ240" s="1" t="n">
        <v>40</v>
      </c>
      <c r="CK240" s="1" t="n">
        <v>10</v>
      </c>
      <c r="CL240" s="0" t="n">
        <f aca="false">CJ240-$CJ$2</f>
        <v>-4.51280292638319</v>
      </c>
      <c r="CM240" s="0" t="n">
        <f aca="false">CK240-$CK$2</f>
        <v>-34.8001828989483</v>
      </c>
      <c r="CN240" s="0" t="n">
        <f aca="false">CL240*CM240</f>
        <v>157.046367225044</v>
      </c>
      <c r="CO240" s="0" t="n">
        <f aca="false">CL240*CL240</f>
        <v>20.3653902523727</v>
      </c>
      <c r="CP240" s="0" t="n">
        <f aca="false">CM240*CM240</f>
        <v>1211.05272980026</v>
      </c>
    </row>
    <row r="241" customFormat="false" ht="15" hidden="false" customHeight="false" outlineLevel="0" collapsed="false">
      <c r="A241" s="1" t="n">
        <v>29.5</v>
      </c>
      <c r="N241" s="1" t="n">
        <v>25.3333333333333</v>
      </c>
      <c r="O241" s="0" t="n">
        <f aca="false">RANK(N241, $N$2:$N$489, 1)</f>
        <v>240</v>
      </c>
      <c r="P241" s="0" t="n">
        <f aca="false">(O241-0.5)/$D$6</f>
        <v>0.491786447638604</v>
      </c>
      <c r="Q241" s="0" t="n">
        <f aca="false">_xlfn.GAMMA.INV(P241, 1, 1/$D$2)</f>
        <v>0.0151311852899446</v>
      </c>
      <c r="R241" s="1" t="n">
        <v>25.3333333333333</v>
      </c>
      <c r="AV241" s="9" t="n">
        <f aca="false">SUM(AW241+AV240)</f>
        <v>9986.11111111112</v>
      </c>
      <c r="AW241" s="1" t="n">
        <v>29.5</v>
      </c>
      <c r="BH241" s="1" t="n">
        <v>29.5</v>
      </c>
      <c r="BI241" s="0" t="n">
        <f aca="false">MOD(ROW(BH241)-5,10)=0</f>
        <v>0</v>
      </c>
      <c r="BO241" s="1" t="n">
        <v>29.5</v>
      </c>
      <c r="BP241" s="0" t="n">
        <f aca="false">BO241*BO242</f>
        <v>3533.44444444444</v>
      </c>
      <c r="BU241" s="1" t="n">
        <v>29.5</v>
      </c>
      <c r="BV241" s="0" t="n">
        <f aca="false">FALSE()</f>
        <v>0</v>
      </c>
      <c r="BW241" s="1" t="n">
        <v>15.1111111111111</v>
      </c>
      <c r="CA241" s="1" t="n">
        <v>27</v>
      </c>
      <c r="CB241" s="1" t="n">
        <v>40</v>
      </c>
      <c r="CC241" s="0" t="n">
        <f aca="false">CA241-$CA$2</f>
        <v>-17.4994296144194</v>
      </c>
      <c r="CD241" s="0" t="n">
        <f aca="false">CB241-$CB$2</f>
        <v>-4.80675336527494</v>
      </c>
      <c r="CE241" s="0" t="n">
        <f aca="false">CC241*CD241</f>
        <v>84.1154421895022</v>
      </c>
      <c r="CF241" s="0" t="n">
        <f aca="false">CC241*CC241</f>
        <v>306.230036830017</v>
      </c>
      <c r="CG241" s="0" t="n">
        <f aca="false">CD241*CD241</f>
        <v>23.1048779145819</v>
      </c>
      <c r="CJ241" s="1" t="n">
        <v>27</v>
      </c>
      <c r="CK241" s="1" t="n">
        <v>57.7777777777778</v>
      </c>
      <c r="CL241" s="0" t="n">
        <f aca="false">CJ241-$CJ$2</f>
        <v>-17.5128029263832</v>
      </c>
      <c r="CM241" s="0" t="n">
        <f aca="false">CK241-$CK$2</f>
        <v>12.9775948788294</v>
      </c>
      <c r="CN241" s="0" t="n">
        <f aca="false">CL241*CM241</f>
        <v>-227.27406157138</v>
      </c>
      <c r="CO241" s="0" t="n">
        <f aca="false">CL241*CL241</f>
        <v>306.698266338336</v>
      </c>
      <c r="CP241" s="0" t="n">
        <f aca="false">CM241*CM241</f>
        <v>168.41796883902</v>
      </c>
    </row>
    <row r="242" customFormat="false" ht="15" hidden="false" customHeight="false" outlineLevel="0" collapsed="false">
      <c r="A242" s="1" t="n">
        <v>119.777777777778</v>
      </c>
      <c r="N242" s="1" t="n">
        <v>25.5</v>
      </c>
      <c r="O242" s="0" t="n">
        <f aca="false">RANK(N242, $N$2:$N$489, 1)</f>
        <v>241</v>
      </c>
      <c r="P242" s="0" t="n">
        <f aca="false">(O242-0.5)/$D$6</f>
        <v>0.493839835728953</v>
      </c>
      <c r="Q242" s="0" t="n">
        <f aca="false">_xlfn.GAMMA.INV(P242, 1, 1/$D$2)</f>
        <v>0.0152216922304158</v>
      </c>
      <c r="R242" s="1" t="n">
        <v>25.5</v>
      </c>
      <c r="AV242" s="9" t="n">
        <f aca="false">SUM(AW242+AV241)</f>
        <v>10105.8888888889</v>
      </c>
      <c r="AW242" s="1" t="n">
        <v>119.777777777778</v>
      </c>
      <c r="BH242" s="1" t="n">
        <v>119.777777777778</v>
      </c>
      <c r="BI242" s="0" t="n">
        <f aca="false">MOD(ROW(BH242)-5,10)=0</f>
        <v>0</v>
      </c>
      <c r="BO242" s="1" t="n">
        <v>119.777777777778</v>
      </c>
      <c r="BP242" s="0" t="n">
        <f aca="false">BO242*BO243</f>
        <v>3520.13580246914</v>
      </c>
      <c r="BU242" s="1" t="n">
        <v>119.777777777778</v>
      </c>
      <c r="BV242" s="0" t="n">
        <f aca="false">TRUE()</f>
        <v>1</v>
      </c>
      <c r="BW242" s="1" t="n">
        <v>32.5</v>
      </c>
      <c r="CA242" s="1" t="n">
        <v>11</v>
      </c>
      <c r="CB242" s="1" t="n">
        <v>27</v>
      </c>
      <c r="CC242" s="0" t="n">
        <f aca="false">CA242-$CA$2</f>
        <v>-33.4994296144194</v>
      </c>
      <c r="CD242" s="0" t="n">
        <f aca="false">CB242-$CB$2</f>
        <v>-17.8067533652749</v>
      </c>
      <c r="CE242" s="0" t="n">
        <f aca="false">CC242*CD242</f>
        <v>596.516081021353</v>
      </c>
      <c r="CF242" s="0" t="n">
        <f aca="false">CC242*CC242</f>
        <v>1122.21178449144</v>
      </c>
      <c r="CG242" s="0" t="n">
        <f aca="false">CD242*CD242</f>
        <v>317.08046541173</v>
      </c>
      <c r="CJ242" s="1" t="n">
        <v>11</v>
      </c>
      <c r="CK242" s="1" t="n">
        <v>40</v>
      </c>
      <c r="CL242" s="0" t="n">
        <f aca="false">CJ242-$CJ$2</f>
        <v>-33.5128029263832</v>
      </c>
      <c r="CM242" s="0" t="n">
        <f aca="false">CK242-$CK$2</f>
        <v>-4.80018289894834</v>
      </c>
      <c r="CN242" s="0" t="n">
        <f aca="false">CL242*CM242</f>
        <v>160.867583503051</v>
      </c>
      <c r="CO242" s="0" t="n">
        <f aca="false">CL242*CL242</f>
        <v>1123.1079599826</v>
      </c>
      <c r="CP242" s="0" t="n">
        <f aca="false">CM242*CM242</f>
        <v>23.0417558633561</v>
      </c>
    </row>
    <row r="243" customFormat="false" ht="15" hidden="false" customHeight="false" outlineLevel="0" collapsed="false">
      <c r="A243" s="1" t="n">
        <v>29.3888888888889</v>
      </c>
      <c r="N243" s="1" t="n">
        <v>25.5555555555556</v>
      </c>
      <c r="O243" s="0" t="n">
        <f aca="false">RANK(N243, $N$2:$N$489, 1)</f>
        <v>242</v>
      </c>
      <c r="P243" s="0" t="n">
        <f aca="false">(O243-0.5)/$D$6</f>
        <v>0.495893223819302</v>
      </c>
      <c r="Q243" s="0" t="n">
        <f aca="false">_xlfn.GAMMA.INV(P243, 1, 1/$D$2)</f>
        <v>0.0153125670862903</v>
      </c>
      <c r="R243" s="1" t="n">
        <v>25.5555555555556</v>
      </c>
      <c r="AV243" s="9" t="n">
        <f aca="false">SUM(AW243+AV242)</f>
        <v>10135.2777777778</v>
      </c>
      <c r="AW243" s="1" t="n">
        <v>29.3888888888889</v>
      </c>
      <c r="BH243" s="1" t="n">
        <v>29.3888888888889</v>
      </c>
      <c r="BI243" s="0" t="n">
        <f aca="false">MOD(ROW(BH243)-5,10)=0</f>
        <v>0</v>
      </c>
      <c r="BO243" s="1" t="n">
        <v>29.3888888888889</v>
      </c>
      <c r="BP243" s="0" t="n">
        <f aca="false">BO243*BO244</f>
        <v>365.728395061728</v>
      </c>
      <c r="BU243" s="1" t="n">
        <v>29.3888888888889</v>
      </c>
      <c r="BV243" s="0" t="n">
        <f aca="false">FALSE()</f>
        <v>0</v>
      </c>
      <c r="BW243" s="1" t="n">
        <v>23.8333333333333</v>
      </c>
      <c r="CA243" s="1" t="n">
        <v>29.5</v>
      </c>
      <c r="CB243" s="1" t="n">
        <v>11</v>
      </c>
      <c r="CC243" s="0" t="n">
        <f aca="false">CA243-$CA$2</f>
        <v>-14.9994296144194</v>
      </c>
      <c r="CD243" s="0" t="n">
        <f aca="false">CB243-$CB$2</f>
        <v>-33.8067533652749</v>
      </c>
      <c r="CE243" s="0" t="n">
        <f aca="false">CC243*CD243</f>
        <v>507.082017594476</v>
      </c>
      <c r="CF243" s="0" t="n">
        <f aca="false">CC243*CC243</f>
        <v>224.982888757921</v>
      </c>
      <c r="CG243" s="0" t="n">
        <f aca="false">CD243*CD243</f>
        <v>1142.89657310053</v>
      </c>
      <c r="CJ243" s="1" t="n">
        <v>29.5</v>
      </c>
      <c r="CK243" s="1" t="n">
        <v>27</v>
      </c>
      <c r="CL243" s="0" t="n">
        <f aca="false">CJ243-$CJ$2</f>
        <v>-15.0128029263832</v>
      </c>
      <c r="CM243" s="0" t="n">
        <f aca="false">CK243-$CK$2</f>
        <v>-17.8001828989483</v>
      </c>
      <c r="CN243" s="0" t="n">
        <f aca="false">CL243*CM243</f>
        <v>267.230637915488</v>
      </c>
      <c r="CO243" s="0" t="n">
        <f aca="false">CL243*CL243</f>
        <v>225.38425170642</v>
      </c>
      <c r="CP243" s="0" t="n">
        <f aca="false">CM243*CM243</f>
        <v>316.846511236013</v>
      </c>
    </row>
    <row r="244" customFormat="false" ht="15" hidden="false" customHeight="false" outlineLevel="0" collapsed="false">
      <c r="A244" s="1" t="n">
        <v>12.4444444444444</v>
      </c>
      <c r="N244" s="1" t="n">
        <v>25.6666666666667</v>
      </c>
      <c r="O244" s="0" t="n">
        <f aca="false">RANK(N244, $N$2:$N$489, 1)</f>
        <v>243</v>
      </c>
      <c r="P244" s="0" t="n">
        <f aca="false">(O244-0.5)/$D$6</f>
        <v>0.497946611909651</v>
      </c>
      <c r="Q244" s="0" t="n">
        <f aca="false">_xlfn.GAMMA.INV(P244, 1, 1/$D$2)</f>
        <v>0.0154038128609717</v>
      </c>
      <c r="R244" s="1" t="n">
        <v>25.6666666666667</v>
      </c>
      <c r="AV244" s="9" t="n">
        <f aca="false">SUM(AW244+AV243)</f>
        <v>10147.7222222222</v>
      </c>
      <c r="AW244" s="1" t="n">
        <v>12.4444444444444</v>
      </c>
      <c r="BH244" s="1" t="n">
        <v>12.4444444444444</v>
      </c>
      <c r="BI244" s="0" t="n">
        <f aca="false">MOD(ROW(BH244)-5,10)=0</f>
        <v>0</v>
      </c>
      <c r="BO244" s="1" t="n">
        <v>12.4444444444444</v>
      </c>
      <c r="BP244" s="0" t="n">
        <f aca="false">BO244*BO245</f>
        <v>1468.44444444444</v>
      </c>
      <c r="BU244" s="1" t="n">
        <v>12.4444444444444</v>
      </c>
      <c r="BV244" s="0" t="n">
        <f aca="false">TRUE()</f>
        <v>1</v>
      </c>
      <c r="BW244" s="1" t="n">
        <v>15.5</v>
      </c>
      <c r="CA244" s="1" t="n">
        <v>119.777777777778</v>
      </c>
      <c r="CB244" s="1" t="n">
        <v>29.5</v>
      </c>
      <c r="CC244" s="0" t="n">
        <f aca="false">CA244-$CA$2</f>
        <v>75.2783481633584</v>
      </c>
      <c r="CD244" s="0" t="n">
        <f aca="false">CB244-$CB$2</f>
        <v>-15.3067533652749</v>
      </c>
      <c r="CE244" s="0" t="n">
        <f aca="false">CC244*CD244</f>
        <v>-1152.26710908182</v>
      </c>
      <c r="CF244" s="0" t="n">
        <f aca="false">CC244*CC244</f>
        <v>5666.82970220381</v>
      </c>
      <c r="CG244" s="0" t="n">
        <f aca="false">CD244*CD244</f>
        <v>234.296698585356</v>
      </c>
      <c r="CJ244" s="1" t="n">
        <v>119.777777777778</v>
      </c>
      <c r="CK244" s="1" t="n">
        <v>11</v>
      </c>
      <c r="CL244" s="0" t="n">
        <f aca="false">CJ244-$CJ$2</f>
        <v>75.2649748513946</v>
      </c>
      <c r="CM244" s="0" t="n">
        <f aca="false">CK244-$CK$2</f>
        <v>-33.8001828989483</v>
      </c>
      <c r="CN244" s="0" t="n">
        <f aca="false">CL244*CM244</f>
        <v>-2543.96991586188</v>
      </c>
      <c r="CO244" s="0" t="n">
        <f aca="false">CL244*CL244</f>
        <v>5664.81643938106</v>
      </c>
      <c r="CP244" s="0" t="n">
        <f aca="false">CM244*CM244</f>
        <v>1142.45236400236</v>
      </c>
    </row>
    <row r="245" customFormat="false" ht="15" hidden="false" customHeight="false" outlineLevel="0" collapsed="false">
      <c r="A245" s="1" t="n">
        <v>118</v>
      </c>
      <c r="N245" s="1" t="n">
        <v>25.6666666666667</v>
      </c>
      <c r="O245" s="0" t="n">
        <f aca="false">RANK(N245, $N$2:$N$489, 1)</f>
        <v>243</v>
      </c>
      <c r="P245" s="0" t="n">
        <f aca="false">(O245-0.5)/$D$6</f>
        <v>0.497946611909651</v>
      </c>
      <c r="Q245" s="0" t="n">
        <f aca="false">_xlfn.GAMMA.INV(P245, 1, 1/$D$2)</f>
        <v>0.0154038128609717</v>
      </c>
      <c r="R245" s="1" t="n">
        <v>25.6666666666667</v>
      </c>
      <c r="AV245" s="9" t="n">
        <f aca="false">SUM(AW245+AV244)</f>
        <v>10265.7222222222</v>
      </c>
      <c r="AW245" s="1" t="n">
        <v>118</v>
      </c>
      <c r="BH245" s="1" t="n">
        <v>118</v>
      </c>
      <c r="BI245" s="0" t="n">
        <f aca="false">MOD(ROW(BH245)-5,10)=0</f>
        <v>1</v>
      </c>
      <c r="BO245" s="1" t="n">
        <v>118</v>
      </c>
      <c r="BP245" s="0" t="n">
        <f aca="false">BO245*BO246</f>
        <v>4680.66666666667</v>
      </c>
      <c r="BU245" s="1" t="n">
        <v>118</v>
      </c>
      <c r="BV245" s="0" t="n">
        <f aca="false">FALSE()</f>
        <v>0</v>
      </c>
      <c r="BW245" s="1" t="n">
        <v>48</v>
      </c>
      <c r="CA245" s="1" t="n">
        <v>29.3888888888889</v>
      </c>
      <c r="CB245" s="1" t="n">
        <v>119.777777777778</v>
      </c>
      <c r="CC245" s="0" t="n">
        <f aca="false">CA245-$CA$2</f>
        <v>-15.1105407255305</v>
      </c>
      <c r="CD245" s="0" t="n">
        <f aca="false">CB245-$CB$2</f>
        <v>74.9710244125029</v>
      </c>
      <c r="CE245" s="0" t="n">
        <f aca="false">CC245*CD245</f>
        <v>-1132.85271761986</v>
      </c>
      <c r="CF245" s="0" t="n">
        <f aca="false">CC245*CC245</f>
        <v>228.328441017915</v>
      </c>
      <c r="CG245" s="0" t="n">
        <f aca="false">CD245*CD245</f>
        <v>5620.6545014601</v>
      </c>
      <c r="CJ245" s="1" t="n">
        <v>29.3888888888889</v>
      </c>
      <c r="CK245" s="1" t="n">
        <v>29.5</v>
      </c>
      <c r="CL245" s="0" t="n">
        <f aca="false">CJ245-$CJ$2</f>
        <v>-15.1239140374943</v>
      </c>
      <c r="CM245" s="0" t="n">
        <f aca="false">CK245-$CK$2</f>
        <v>-15.3001828989483</v>
      </c>
      <c r="CN245" s="0" t="n">
        <f aca="false">CL245*CM245</f>
        <v>231.398650921635</v>
      </c>
      <c r="CO245" s="0" t="n">
        <f aca="false">CL245*CL245</f>
        <v>228.732775813517</v>
      </c>
      <c r="CP245" s="0" t="n">
        <f aca="false">CM245*CM245</f>
        <v>234.095596741271</v>
      </c>
    </row>
    <row r="246" customFormat="false" ht="15" hidden="false" customHeight="false" outlineLevel="0" collapsed="false">
      <c r="A246" s="1" t="n">
        <v>39.6666666666667</v>
      </c>
      <c r="N246" s="1" t="n">
        <v>25.6666666666667</v>
      </c>
      <c r="O246" s="0" t="n">
        <f aca="false">RANK(N246, $N$2:$N$489, 1)</f>
        <v>243</v>
      </c>
      <c r="P246" s="0" t="n">
        <f aca="false">(O246-0.5)/$D$6</f>
        <v>0.497946611909651</v>
      </c>
      <c r="Q246" s="0" t="n">
        <f aca="false">_xlfn.GAMMA.INV(P246, 1, 1/$D$2)</f>
        <v>0.0154038128609717</v>
      </c>
      <c r="R246" s="1" t="n">
        <v>25.6666666666667</v>
      </c>
      <c r="AV246" s="9" t="n">
        <f aca="false">SUM(AW246+AV245)</f>
        <v>10305.3888888889</v>
      </c>
      <c r="AW246" s="1" t="n">
        <v>39.6666666666667</v>
      </c>
      <c r="BH246" s="1" t="n">
        <v>39.6666666666667</v>
      </c>
      <c r="BI246" s="0" t="n">
        <f aca="false">MOD(ROW(BH246)-5,10)=0</f>
        <v>0</v>
      </c>
      <c r="BO246" s="1" t="n">
        <v>39.6666666666667</v>
      </c>
      <c r="BP246" s="0" t="n">
        <f aca="false">BO246*BO247</f>
        <v>1450.03703703704</v>
      </c>
      <c r="BU246" s="1" t="n">
        <v>39.6666666666667</v>
      </c>
      <c r="BV246" s="0" t="n">
        <f aca="false">TRUE()</f>
        <v>1</v>
      </c>
      <c r="CA246" s="1" t="n">
        <v>12.4444444444444</v>
      </c>
      <c r="CB246" s="1" t="n">
        <v>29.3888888888889</v>
      </c>
      <c r="CC246" s="0" t="n">
        <f aca="false">CA246-$CA$2</f>
        <v>-32.0549851699749</v>
      </c>
      <c r="CD246" s="0" t="n">
        <f aca="false">CB246-$CB$2</f>
        <v>-15.4178644763861</v>
      </c>
      <c r="CE246" s="0" t="n">
        <f aca="false">CC246*CD246</f>
        <v>494.219417143238</v>
      </c>
      <c r="CF246" s="0" t="n">
        <f aca="false">CC246*CC246</f>
        <v>1027.52207424731</v>
      </c>
      <c r="CG246" s="0" t="n">
        <f aca="false">CD246*CD246</f>
        <v>237.710545012207</v>
      </c>
      <c r="CJ246" s="1" t="n">
        <v>12.4444444444444</v>
      </c>
      <c r="CK246" s="1" t="n">
        <v>119.777777777778</v>
      </c>
      <c r="CL246" s="0" t="n">
        <f aca="false">CJ246-$CJ$2</f>
        <v>-32.0683584819387</v>
      </c>
      <c r="CM246" s="0" t="n">
        <f aca="false">CK246-$CK$2</f>
        <v>74.9775948788295</v>
      </c>
      <c r="CN246" s="0" t="n">
        <f aca="false">CL246*CM246</f>
        <v>-2404.40839068788</v>
      </c>
      <c r="CO246" s="0" t="n">
        <f aca="false">CL246*CL246</f>
        <v>1028.37961572613</v>
      </c>
      <c r="CP246" s="0" t="n">
        <f aca="false">CM246*CM246</f>
        <v>5621.63973381387</v>
      </c>
    </row>
    <row r="247" customFormat="false" ht="15" hidden="false" customHeight="false" outlineLevel="0" collapsed="false">
      <c r="A247" s="1" t="n">
        <v>36.5555555555556</v>
      </c>
      <c r="N247" s="1" t="n">
        <v>26.3888888888889</v>
      </c>
      <c r="O247" s="0" t="n">
        <f aca="false">RANK(N247, $N$2:$N$489, 1)</f>
        <v>246</v>
      </c>
      <c r="P247" s="0" t="n">
        <f aca="false">(O247-0.5)/$D$6</f>
        <v>0.504106776180698</v>
      </c>
      <c r="Q247" s="0" t="n">
        <f aca="false">_xlfn.GAMMA.INV(P247, 1, 1/$D$2)</f>
        <v>0.0156798062894615</v>
      </c>
      <c r="R247" s="1" t="n">
        <v>26.3888888888889</v>
      </c>
      <c r="AV247" s="9" t="n">
        <f aca="false">SUM(AW247+AV246)</f>
        <v>10341.9444444444</v>
      </c>
      <c r="AW247" s="1" t="n">
        <v>36.5555555555556</v>
      </c>
      <c r="BH247" s="1" t="n">
        <v>36.5555555555556</v>
      </c>
      <c r="BI247" s="0" t="n">
        <f aca="false">MOD(ROW(BH247)-5,10)=0</f>
        <v>0</v>
      </c>
      <c r="BO247" s="1" t="n">
        <v>36.5555555555556</v>
      </c>
      <c r="BP247" s="0" t="n">
        <f aca="false">BO247*BO248</f>
        <v>292.444444444444</v>
      </c>
      <c r="BU247" s="1" t="n">
        <v>36.5555555555556</v>
      </c>
      <c r="BV247" s="0" t="n">
        <f aca="false">FALSE()</f>
        <v>0</v>
      </c>
      <c r="CA247" s="1" t="n">
        <v>118</v>
      </c>
      <c r="CB247" s="1" t="n">
        <v>12.4444444444444</v>
      </c>
      <c r="CC247" s="0" t="n">
        <f aca="false">CA247-$CA$2</f>
        <v>73.5005703855806</v>
      </c>
      <c r="CD247" s="0" t="n">
        <f aca="false">CB247-$CB$2</f>
        <v>-32.3623089208305</v>
      </c>
      <c r="CE247" s="0" t="n">
        <f aca="false">CC247*CD247</f>
        <v>-2378.64816467541</v>
      </c>
      <c r="CF247" s="0" t="n">
        <f aca="false">CC247*CC247</f>
        <v>5402.33384700569</v>
      </c>
      <c r="CG247" s="0" t="n">
        <f aca="false">CD247*CD247</f>
        <v>1047.31903868727</v>
      </c>
      <c r="CJ247" s="1" t="n">
        <v>118</v>
      </c>
      <c r="CK247" s="1" t="n">
        <v>29.3888888888889</v>
      </c>
      <c r="CL247" s="0" t="n">
        <f aca="false">CJ247-$CJ$2</f>
        <v>73.4871970736168</v>
      </c>
      <c r="CM247" s="0" t="n">
        <f aca="false">CK247-$CK$2</f>
        <v>-15.4112940100595</v>
      </c>
      <c r="CN247" s="0" t="n">
        <f aca="false">CL247*CM247</f>
        <v>-1132.53280007669</v>
      </c>
      <c r="CO247" s="0" t="n">
        <f aca="false">CL247*CL247</f>
        <v>5400.3681337366</v>
      </c>
      <c r="CP247" s="0" t="n">
        <f aca="false">CM247*CM247</f>
        <v>237.507983064495</v>
      </c>
    </row>
    <row r="248" customFormat="false" ht="15" hidden="false" customHeight="false" outlineLevel="0" collapsed="false">
      <c r="A248" s="1" t="n">
        <v>8</v>
      </c>
      <c r="N248" s="1" t="n">
        <v>26.6666666666667</v>
      </c>
      <c r="O248" s="0" t="n">
        <f aca="false">RANK(N248, $N$2:$N$489, 1)</f>
        <v>247</v>
      </c>
      <c r="P248" s="0" t="n">
        <f aca="false">(O248-0.5)/$D$6</f>
        <v>0.506160164271047</v>
      </c>
      <c r="Q248" s="0" t="n">
        <f aca="false">_xlfn.GAMMA.INV(P248, 1, 1/$D$2)</f>
        <v>0.0157725665211451</v>
      </c>
      <c r="R248" s="1" t="n">
        <v>26.6666666666667</v>
      </c>
      <c r="AV248" s="9" t="n">
        <f aca="false">SUM(AW248+AV247)</f>
        <v>10349.9444444445</v>
      </c>
      <c r="AW248" s="1" t="n">
        <v>8</v>
      </c>
      <c r="BH248" s="1" t="n">
        <v>8</v>
      </c>
      <c r="BI248" s="0" t="n">
        <f aca="false">MOD(ROW(BH248)-5,10)=0</f>
        <v>0</v>
      </c>
      <c r="BO248" s="1" t="n">
        <v>8</v>
      </c>
      <c r="BP248" s="0" t="n">
        <f aca="false">BO248*BO249</f>
        <v>162.666666666667</v>
      </c>
      <c r="BU248" s="1" t="n">
        <v>8</v>
      </c>
      <c r="BV248" s="0" t="n">
        <f aca="false">TRUE()</f>
        <v>1</v>
      </c>
      <c r="CA248" s="1" t="n">
        <v>39.6666666666667</v>
      </c>
      <c r="CB248" s="1" t="n">
        <v>118</v>
      </c>
      <c r="CC248" s="0" t="n">
        <f aca="false">CA248-$CA$2</f>
        <v>-4.8327629477527</v>
      </c>
      <c r="CD248" s="0" t="n">
        <f aca="false">CB248-$CB$2</f>
        <v>73.1932466347251</v>
      </c>
      <c r="CE248" s="0" t="n">
        <f aca="false">CC248*CD248</f>
        <v>-353.725610362024</v>
      </c>
      <c r="CF248" s="0" t="n">
        <f aca="false">CC248*CC248</f>
        <v>23.3555977091713</v>
      </c>
      <c r="CG248" s="0" t="n">
        <f aca="false">CD248*CD248</f>
        <v>5357.25135293169</v>
      </c>
      <c r="CJ248" s="1" t="n">
        <v>39.6666666666667</v>
      </c>
      <c r="CK248" s="1" t="n">
        <v>12.4444444444444</v>
      </c>
      <c r="CL248" s="0" t="n">
        <f aca="false">CJ248-$CJ$2</f>
        <v>-4.84613625971652</v>
      </c>
      <c r="CM248" s="0" t="n">
        <f aca="false">CK248-$CK$2</f>
        <v>-32.3557384545039</v>
      </c>
      <c r="CN248" s="0" t="n">
        <f aca="false">CL248*CM248</f>
        <v>156.800317334276</v>
      </c>
      <c r="CO248" s="0" t="n">
        <f aca="false">CL248*CL248</f>
        <v>23.4850366477393</v>
      </c>
      <c r="CP248" s="0" t="n">
        <f aca="false">CM248*CM248</f>
        <v>1046.89381093626</v>
      </c>
    </row>
    <row r="249" customFormat="false" ht="15" hidden="false" customHeight="false" outlineLevel="0" collapsed="false">
      <c r="A249" s="1" t="n">
        <v>20.3333333333333</v>
      </c>
      <c r="N249" s="1" t="n">
        <v>26.6666666666667</v>
      </c>
      <c r="O249" s="0" t="n">
        <f aca="false">RANK(N249, $N$2:$N$489, 1)</f>
        <v>248</v>
      </c>
      <c r="P249" s="0" t="n">
        <f aca="false">(O249-0.5)/$D$6</f>
        <v>0.508213552361396</v>
      </c>
      <c r="Q249" s="0" t="n">
        <f aca="false">_xlfn.GAMMA.INV(P249, 1, 1/$D$2)</f>
        <v>0.01586571325491</v>
      </c>
      <c r="R249" s="1" t="n">
        <v>26.6666666666667</v>
      </c>
      <c r="AV249" s="9" t="n">
        <f aca="false">SUM(AW249+AV248)</f>
        <v>10370.2777777778</v>
      </c>
      <c r="AW249" s="1" t="n">
        <v>20.3333333333333</v>
      </c>
      <c r="BH249" s="1" t="n">
        <v>20.3333333333333</v>
      </c>
      <c r="BI249" s="0" t="n">
        <f aca="false">MOD(ROW(BH249)-5,10)=0</f>
        <v>0</v>
      </c>
      <c r="BO249" s="1" t="n">
        <v>20.3333333333333</v>
      </c>
      <c r="BP249" s="0" t="n">
        <f aca="false">BO249*BO250</f>
        <v>1574.7037037037</v>
      </c>
      <c r="BU249" s="1" t="n">
        <v>20.3333333333333</v>
      </c>
      <c r="BV249" s="0" t="n">
        <f aca="false">FALSE()</f>
        <v>0</v>
      </c>
      <c r="CA249" s="1" t="n">
        <v>36.5555555555556</v>
      </c>
      <c r="CB249" s="1" t="n">
        <v>39.6666666666667</v>
      </c>
      <c r="CC249" s="0" t="n">
        <f aca="false">CA249-$CA$2</f>
        <v>-7.94387405886381</v>
      </c>
      <c r="CD249" s="0" t="n">
        <f aca="false">CB249-$CB$2</f>
        <v>-5.14008669860827</v>
      </c>
      <c r="CE249" s="0" t="n">
        <f aca="false">CC249*CD249</f>
        <v>40.8322013853852</v>
      </c>
      <c r="CF249" s="0" t="n">
        <f aca="false">CC249*CC249</f>
        <v>63.1051350630893</v>
      </c>
      <c r="CG249" s="0" t="n">
        <f aca="false">CD249*CD249</f>
        <v>26.4204912692097</v>
      </c>
      <c r="CJ249" s="1" t="n">
        <v>36.5555555555556</v>
      </c>
      <c r="CK249" s="1" t="n">
        <v>118</v>
      </c>
      <c r="CL249" s="0" t="n">
        <f aca="false">CJ249-$CJ$2</f>
        <v>-7.95724737082763</v>
      </c>
      <c r="CM249" s="0" t="n">
        <f aca="false">CK249-$CK$2</f>
        <v>73.1998171010517</v>
      </c>
      <c r="CN249" s="0" t="n">
        <f aca="false">CL249*CM249</f>
        <v>-582.469052172407</v>
      </c>
      <c r="CO249" s="0" t="n">
        <f aca="false">CL249*CL249</f>
        <v>63.3177857205432</v>
      </c>
      <c r="CP249" s="0" t="n">
        <f aca="false">CM249*CM249</f>
        <v>5358.21322362741</v>
      </c>
    </row>
    <row r="250" customFormat="false" ht="15" hidden="false" customHeight="false" outlineLevel="0" collapsed="false">
      <c r="A250" s="1" t="n">
        <v>77.4444444444444</v>
      </c>
      <c r="N250" s="1" t="n">
        <v>26.7222222222222</v>
      </c>
      <c r="O250" s="0" t="n">
        <f aca="false">RANK(N250, $N$2:$N$489, 1)</f>
        <v>249</v>
      </c>
      <c r="P250" s="0" t="n">
        <f aca="false">(O250-0.5)/$D$6</f>
        <v>0.510266940451745</v>
      </c>
      <c r="Q250" s="0" t="n">
        <f aca="false">_xlfn.GAMMA.INV(P250, 1, 1/$D$2)</f>
        <v>0.0159592497250975</v>
      </c>
      <c r="R250" s="1" t="n">
        <v>26.7222222222222</v>
      </c>
      <c r="AV250" s="9" t="n">
        <f aca="false">SUM(AW250+AV249)</f>
        <v>10447.7222222222</v>
      </c>
      <c r="AW250" s="1" t="n">
        <v>77.4444444444444</v>
      </c>
      <c r="BH250" s="1" t="n">
        <v>77.4444444444444</v>
      </c>
      <c r="BI250" s="0" t="n">
        <f aca="false">MOD(ROW(BH250)-5,10)=0</f>
        <v>0</v>
      </c>
      <c r="BO250" s="1" t="n">
        <v>77.4444444444444</v>
      </c>
      <c r="BP250" s="0" t="n">
        <f aca="false">BO250*BO251</f>
        <v>2078.09259259259</v>
      </c>
      <c r="BU250" s="1" t="n">
        <v>77.4444444444444</v>
      </c>
      <c r="BV250" s="0" t="n">
        <f aca="false">TRUE()</f>
        <v>1</v>
      </c>
      <c r="CA250" s="1" t="n">
        <v>8</v>
      </c>
      <c r="CB250" s="1" t="n">
        <v>36.5555555555556</v>
      </c>
      <c r="CC250" s="0" t="n">
        <f aca="false">CA250-$CA$2</f>
        <v>-36.4994296144194</v>
      </c>
      <c r="CD250" s="0" t="n">
        <f aca="false">CB250-$CB$2</f>
        <v>-8.25119780971938</v>
      </c>
      <c r="CE250" s="0" t="n">
        <f aca="false">CC250*CD250</f>
        <v>301.164013690504</v>
      </c>
      <c r="CF250" s="0" t="n">
        <f aca="false">CC250*CC250</f>
        <v>1332.20836217795</v>
      </c>
      <c r="CG250" s="0" t="n">
        <f aca="false">CD250*CD250</f>
        <v>68.0822652951179</v>
      </c>
      <c r="CJ250" s="1" t="n">
        <v>8</v>
      </c>
      <c r="CK250" s="1" t="n">
        <v>39.6666666666667</v>
      </c>
      <c r="CL250" s="0" t="n">
        <f aca="false">CJ250-$CJ$2</f>
        <v>-36.5128029263832</v>
      </c>
      <c r="CM250" s="0" t="n">
        <f aca="false">CK250-$CK$2</f>
        <v>-5.13351623228168</v>
      </c>
      <c r="CN250" s="0" t="n">
        <f aca="false">CL250*CM250</f>
        <v>187.43906650869</v>
      </c>
      <c r="CO250" s="0" t="n">
        <f aca="false">CL250*CL250</f>
        <v>1333.1847775409</v>
      </c>
      <c r="CP250" s="0" t="n">
        <f aca="false">CM250*CM250</f>
        <v>26.3529889070995</v>
      </c>
    </row>
    <row r="251" customFormat="false" ht="15" hidden="false" customHeight="false" outlineLevel="0" collapsed="false">
      <c r="A251" s="1" t="n">
        <v>26.8333333333333</v>
      </c>
      <c r="N251" s="1" t="n">
        <v>26.7222222222222</v>
      </c>
      <c r="O251" s="0" t="n">
        <f aca="false">RANK(N251, $N$2:$N$489, 1)</f>
        <v>249</v>
      </c>
      <c r="P251" s="0" t="n">
        <f aca="false">(O251-0.5)/$D$6</f>
        <v>0.510266940451745</v>
      </c>
      <c r="Q251" s="0" t="n">
        <f aca="false">_xlfn.GAMMA.INV(P251, 1, 1/$D$2)</f>
        <v>0.0159592497250975</v>
      </c>
      <c r="R251" s="1" t="n">
        <v>26.7222222222222</v>
      </c>
      <c r="AV251" s="9" t="n">
        <f aca="false">SUM(AW251+AV250)</f>
        <v>10474.5555555556</v>
      </c>
      <c r="AW251" s="1" t="n">
        <v>26.8333333333333</v>
      </c>
      <c r="BH251" s="1" t="n">
        <v>26.8333333333333</v>
      </c>
      <c r="BI251" s="0" t="n">
        <f aca="false">MOD(ROW(BH251)-5,10)=0</f>
        <v>0</v>
      </c>
      <c r="BO251" s="1" t="n">
        <v>26.8333333333333</v>
      </c>
      <c r="BP251" s="0" t="n">
        <f aca="false">BO251*BO252</f>
        <v>465.111111111111</v>
      </c>
      <c r="BU251" s="1" t="n">
        <v>26.8333333333333</v>
      </c>
      <c r="BV251" s="0" t="n">
        <f aca="false">FALSE()</f>
        <v>0</v>
      </c>
      <c r="CA251" s="1" t="n">
        <v>20.3333333333333</v>
      </c>
      <c r="CB251" s="1" t="n">
        <v>8</v>
      </c>
      <c r="CC251" s="0" t="n">
        <f aca="false">CA251-$CA$2</f>
        <v>-24.166096281086</v>
      </c>
      <c r="CD251" s="0" t="n">
        <f aca="false">CB251-$CB$2</f>
        <v>-36.8067533652749</v>
      </c>
      <c r="CE251" s="0" t="n">
        <f aca="false">CC251*CD251</f>
        <v>889.475545619421</v>
      </c>
      <c r="CF251" s="0" t="n">
        <f aca="false">CC251*CC251</f>
        <v>584.00020946672</v>
      </c>
      <c r="CG251" s="0" t="n">
        <f aca="false">CD251*CD251</f>
        <v>1354.73709329218</v>
      </c>
      <c r="CJ251" s="1" t="n">
        <v>20.3333333333333</v>
      </c>
      <c r="CK251" s="1" t="n">
        <v>36.5555555555556</v>
      </c>
      <c r="CL251" s="0" t="n">
        <f aca="false">CJ251-$CJ$2</f>
        <v>-24.1794695930499</v>
      </c>
      <c r="CM251" s="0" t="n">
        <f aca="false">CK251-$CK$2</f>
        <v>-8.24462734339279</v>
      </c>
      <c r="CN251" s="0" t="n">
        <f aca="false">CL251*CM251</f>
        <v>199.350716155593</v>
      </c>
      <c r="CO251" s="0" t="n">
        <f aca="false">CL251*CL251</f>
        <v>584.646749801223</v>
      </c>
      <c r="CP251" s="0" t="n">
        <f aca="false">CM251*CM251</f>
        <v>67.97388003142</v>
      </c>
    </row>
    <row r="252" customFormat="false" ht="15" hidden="false" customHeight="false" outlineLevel="0" collapsed="false">
      <c r="A252" s="1" t="n">
        <v>17.3333333333333</v>
      </c>
      <c r="N252" s="1" t="n">
        <v>26.7222222222222</v>
      </c>
      <c r="O252" s="0" t="n">
        <f aca="false">RANK(N252, $N$2:$N$489, 1)</f>
        <v>249</v>
      </c>
      <c r="P252" s="0" t="n">
        <f aca="false">(O252-0.5)/$D$6</f>
        <v>0.510266940451745</v>
      </c>
      <c r="Q252" s="0" t="n">
        <f aca="false">_xlfn.GAMMA.INV(P252, 1, 1/$D$2)</f>
        <v>0.0159592497250975</v>
      </c>
      <c r="R252" s="1" t="n">
        <v>26.7222222222222</v>
      </c>
      <c r="AV252" s="9" t="n">
        <f aca="false">SUM(AW252+AV251)</f>
        <v>10491.8888888889</v>
      </c>
      <c r="AW252" s="1" t="n">
        <v>17.3333333333333</v>
      </c>
      <c r="BH252" s="1" t="n">
        <v>17.3333333333333</v>
      </c>
      <c r="BI252" s="0" t="n">
        <f aca="false">MOD(ROW(BH252)-5,10)=0</f>
        <v>0</v>
      </c>
      <c r="BO252" s="1" t="n">
        <v>17.3333333333333</v>
      </c>
      <c r="BP252" s="0" t="n">
        <f aca="false">BO252*BO253</f>
        <v>288.888888888889</v>
      </c>
      <c r="BU252" s="1" t="n">
        <v>17.3333333333333</v>
      </c>
      <c r="BV252" s="0" t="n">
        <f aca="false">TRUE()</f>
        <v>1</v>
      </c>
      <c r="CA252" s="1" t="n">
        <v>77.4444444444444</v>
      </c>
      <c r="CB252" s="1" t="n">
        <v>20.3333333333333</v>
      </c>
      <c r="CC252" s="0" t="n">
        <f aca="false">CA252-$CA$2</f>
        <v>32.9450148300251</v>
      </c>
      <c r="CD252" s="0" t="n">
        <f aca="false">CB252-$CB$2</f>
        <v>-24.4734200319416</v>
      </c>
      <c r="CE252" s="0" t="n">
        <f aca="false">CC252*CD252</f>
        <v>-806.277185893749</v>
      </c>
      <c r="CF252" s="0" t="n">
        <f aca="false">CC252*CC252</f>
        <v>1085.37400215057</v>
      </c>
      <c r="CG252" s="0" t="n">
        <f aca="false">CD252*CD252</f>
        <v>598.948288059841</v>
      </c>
      <c r="CJ252" s="1" t="n">
        <v>77.4444444444444</v>
      </c>
      <c r="CK252" s="1" t="n">
        <v>8</v>
      </c>
      <c r="CL252" s="0" t="n">
        <f aca="false">CJ252-$CJ$2</f>
        <v>32.9316415180613</v>
      </c>
      <c r="CM252" s="0" t="n">
        <f aca="false">CK252-$CK$2</f>
        <v>-36.8001828989483</v>
      </c>
      <c r="CN252" s="0" t="n">
        <f aca="false">CL252*CM252</f>
        <v>-1211.89043102726</v>
      </c>
      <c r="CO252" s="0" t="n">
        <f aca="false">CL252*CL252</f>
        <v>1084.4930130741</v>
      </c>
      <c r="CP252" s="0" t="n">
        <f aca="false">CM252*CM252</f>
        <v>1354.25346139605</v>
      </c>
    </row>
    <row r="253" customFormat="false" ht="15" hidden="false" customHeight="false" outlineLevel="0" collapsed="false">
      <c r="A253" s="1" t="n">
        <v>16.6666666666667</v>
      </c>
      <c r="N253" s="1" t="n">
        <v>26.8333333333333</v>
      </c>
      <c r="O253" s="0" t="n">
        <f aca="false">RANK(N253, $N$2:$N$489, 1)</f>
        <v>252</v>
      </c>
      <c r="P253" s="0" t="n">
        <f aca="false">(O253-0.5)/$D$6</f>
        <v>0.516427104722793</v>
      </c>
      <c r="Q253" s="0" t="n">
        <f aca="false">_xlfn.GAMMA.INV(P253, 1, 1/$D$2)</f>
        <v>0.0162422305132882</v>
      </c>
      <c r="R253" s="1" t="n">
        <v>26.8333333333333</v>
      </c>
      <c r="AV253" s="9" t="n">
        <f aca="false">SUM(AW253+AV252)</f>
        <v>10508.5555555556</v>
      </c>
      <c r="AW253" s="1" t="n">
        <v>16.6666666666667</v>
      </c>
      <c r="BH253" s="1" t="n">
        <v>16.6666666666667</v>
      </c>
      <c r="BI253" s="0" t="n">
        <f aca="false">MOD(ROW(BH253)-5,10)=0</f>
        <v>0</v>
      </c>
      <c r="BO253" s="1" t="n">
        <v>16.6666666666667</v>
      </c>
      <c r="BP253" s="0" t="n">
        <f aca="false">BO253*BO254</f>
        <v>355.555555555556</v>
      </c>
      <c r="BU253" s="1" t="n">
        <v>16.6666666666667</v>
      </c>
      <c r="BV253" s="0" t="n">
        <f aca="false">FALSE()</f>
        <v>0</v>
      </c>
      <c r="CA253" s="1" t="n">
        <v>26.8333333333333</v>
      </c>
      <c r="CB253" s="1" t="n">
        <v>77.4444444444444</v>
      </c>
      <c r="CC253" s="0" t="n">
        <f aca="false">CA253-$CA$2</f>
        <v>-17.666096281086</v>
      </c>
      <c r="CD253" s="0" t="n">
        <f aca="false">CB253-$CB$2</f>
        <v>32.6376910791695</v>
      </c>
      <c r="CE253" s="0" t="n">
        <f aca="false">CC253*CD253</f>
        <v>-576.580592996951</v>
      </c>
      <c r="CF253" s="0" t="n">
        <f aca="false">CC253*CC253</f>
        <v>312.090957812602</v>
      </c>
      <c r="CG253" s="0" t="n">
        <f aca="false">CD253*CD253</f>
        <v>1065.2188789793</v>
      </c>
      <c r="CJ253" s="1" t="n">
        <v>26.8333333333333</v>
      </c>
      <c r="CK253" s="1" t="n">
        <v>20.3333333333333</v>
      </c>
      <c r="CL253" s="0" t="n">
        <f aca="false">CJ253-$CJ$2</f>
        <v>-17.6794695930499</v>
      </c>
      <c r="CM253" s="0" t="n">
        <f aca="false">CK253-$CK$2</f>
        <v>-24.466849565615</v>
      </c>
      <c r="CN253" s="0" t="n">
        <f aca="false">CL253*CM253</f>
        <v>432.560922933016</v>
      </c>
      <c r="CO253" s="0" t="n">
        <f aca="false">CL253*CL253</f>
        <v>312.563645091574</v>
      </c>
      <c r="CP253" s="0" t="n">
        <f aca="false">CM253*CM253</f>
        <v>598.626727666435</v>
      </c>
    </row>
    <row r="254" customFormat="false" ht="15" hidden="false" customHeight="false" outlineLevel="0" collapsed="false">
      <c r="A254" s="1" t="n">
        <v>21.3333333333333</v>
      </c>
      <c r="N254" s="1" t="n">
        <v>26.8333333333333</v>
      </c>
      <c r="O254" s="0" t="n">
        <f aca="false">RANK(N254, $N$2:$N$489, 1)</f>
        <v>253</v>
      </c>
      <c r="P254" s="0" t="n">
        <f aca="false">(O254-0.5)/$D$6</f>
        <v>0.518480492813142</v>
      </c>
      <c r="Q254" s="0" t="n">
        <f aca="false">_xlfn.GAMMA.INV(P254, 1, 1/$D$2)</f>
        <v>0.0163373590983712</v>
      </c>
      <c r="R254" s="1" t="n">
        <v>26.8333333333333</v>
      </c>
      <c r="AV254" s="9" t="n">
        <f aca="false">SUM(AW254+AV253)</f>
        <v>10529.8888888889</v>
      </c>
      <c r="AW254" s="1" t="n">
        <v>21.3333333333333</v>
      </c>
      <c r="BH254" s="1" t="n">
        <v>21.3333333333333</v>
      </c>
      <c r="BI254" s="0" t="n">
        <f aca="false">MOD(ROW(BH254)-5,10)=0</f>
        <v>0</v>
      </c>
      <c r="BO254" s="1" t="n">
        <v>21.3333333333333</v>
      </c>
      <c r="BP254" s="0" t="n">
        <f aca="false">BO254*BO255</f>
        <v>604.444444444444</v>
      </c>
      <c r="BU254" s="1" t="n">
        <v>21.3333333333333</v>
      </c>
      <c r="BV254" s="0" t="n">
        <f aca="false">TRUE()</f>
        <v>1</v>
      </c>
      <c r="CA254" s="1" t="n">
        <v>17.3333333333333</v>
      </c>
      <c r="CB254" s="1" t="n">
        <v>26.8333333333333</v>
      </c>
      <c r="CC254" s="0" t="n">
        <f aca="false">CA254-$CA$2</f>
        <v>-27.166096281086</v>
      </c>
      <c r="CD254" s="0" t="n">
        <f aca="false">CB254-$CB$2</f>
        <v>-17.9734200319416</v>
      </c>
      <c r="CE254" s="0" t="n">
        <f aca="false">CC254*CD254</f>
        <v>488.267659088126</v>
      </c>
      <c r="CF254" s="0" t="n">
        <f aca="false">CC254*CC254</f>
        <v>737.996787153236</v>
      </c>
      <c r="CG254" s="0" t="n">
        <f aca="false">CD254*CD254</f>
        <v>323.0438276446</v>
      </c>
      <c r="CJ254" s="1" t="n">
        <v>17.3333333333333</v>
      </c>
      <c r="CK254" s="1" t="n">
        <v>77.4444444444444</v>
      </c>
      <c r="CL254" s="0" t="n">
        <f aca="false">CJ254-$CJ$2</f>
        <v>-27.1794695930499</v>
      </c>
      <c r="CM254" s="0" t="n">
        <f aca="false">CK254-$CK$2</f>
        <v>32.6442615454961</v>
      </c>
      <c r="CN254" s="0" t="n">
        <f aca="false">CL254*CM254</f>
        <v>-887.253714063378</v>
      </c>
      <c r="CO254" s="0" t="n">
        <f aca="false">CL254*CL254</f>
        <v>738.723567359522</v>
      </c>
      <c r="CP254" s="0" t="n">
        <f aca="false">CM254*CM254</f>
        <v>1065.64781185076</v>
      </c>
    </row>
    <row r="255" customFormat="false" ht="15" hidden="false" customHeight="false" outlineLevel="0" collapsed="false">
      <c r="A255" s="1" t="n">
        <v>28.3333333333333</v>
      </c>
      <c r="N255" s="1" t="n">
        <v>26.8333333333333</v>
      </c>
      <c r="O255" s="0" t="n">
        <f aca="false">RANK(N255, $N$2:$N$489, 1)</f>
        <v>253</v>
      </c>
      <c r="P255" s="0" t="n">
        <f aca="false">(O255-0.5)/$D$6</f>
        <v>0.518480492813142</v>
      </c>
      <c r="Q255" s="0" t="n">
        <f aca="false">_xlfn.GAMMA.INV(P255, 1, 1/$D$2)</f>
        <v>0.0163373590983712</v>
      </c>
      <c r="R255" s="1" t="n">
        <v>26.8333333333333</v>
      </c>
      <c r="AV255" s="9" t="n">
        <f aca="false">SUM(AW255+AV254)</f>
        <v>10558.2222222222</v>
      </c>
      <c r="AW255" s="1" t="n">
        <v>28.3333333333333</v>
      </c>
      <c r="BH255" s="1" t="n">
        <v>28.3333333333333</v>
      </c>
      <c r="BI255" s="0" t="n">
        <f aca="false">MOD(ROW(BH255)-5,10)=0</f>
        <v>1</v>
      </c>
      <c r="BO255" s="1" t="n">
        <v>28.3333333333333</v>
      </c>
      <c r="BP255" s="0" t="n">
        <f aca="false">BO255*BO256</f>
        <v>358.888888888889</v>
      </c>
      <c r="BU255" s="1" t="n">
        <v>28.3333333333333</v>
      </c>
      <c r="BV255" s="0" t="n">
        <f aca="false">FALSE()</f>
        <v>0</v>
      </c>
      <c r="CA255" s="1" t="n">
        <v>16.6666666666667</v>
      </c>
      <c r="CB255" s="1" t="n">
        <v>17.3333333333333</v>
      </c>
      <c r="CC255" s="0" t="n">
        <f aca="false">CA255-$CA$2</f>
        <v>-27.8327629477527</v>
      </c>
      <c r="CD255" s="0" t="n">
        <f aca="false">CB255-$CB$2</f>
        <v>-27.4734200319416</v>
      </c>
      <c r="CE255" s="0" t="n">
        <f aca="false">CC255*CD255</f>
        <v>764.661187113071</v>
      </c>
      <c r="CF255" s="0" t="n">
        <f aca="false">CC255*CC255</f>
        <v>774.662693305795</v>
      </c>
      <c r="CG255" s="0" t="n">
        <f aca="false">CD255*CD255</f>
        <v>754.78880825149</v>
      </c>
      <c r="CJ255" s="1" t="n">
        <v>16.6666666666667</v>
      </c>
      <c r="CK255" s="1" t="n">
        <v>26.8333333333333</v>
      </c>
      <c r="CL255" s="0" t="n">
        <f aca="false">CJ255-$CJ$2</f>
        <v>-27.8461362597165</v>
      </c>
      <c r="CM255" s="0" t="n">
        <f aca="false">CK255-$CK$2</f>
        <v>-17.966849565615</v>
      </c>
      <c r="CN255" s="0" t="n">
        <f aca="false">CL255*CM255</f>
        <v>500.307341161944</v>
      </c>
      <c r="CO255" s="0" t="n">
        <f aca="false">CL255*CL255</f>
        <v>775.407304594699</v>
      </c>
      <c r="CP255" s="0" t="n">
        <f aca="false">CM255*CM255</f>
        <v>322.80768331344</v>
      </c>
    </row>
    <row r="256" customFormat="false" ht="15" hidden="false" customHeight="false" outlineLevel="0" collapsed="false">
      <c r="A256" s="1" t="n">
        <v>12.6666666666667</v>
      </c>
      <c r="N256" s="1" t="n">
        <v>27</v>
      </c>
      <c r="O256" s="0" t="n">
        <f aca="false">RANK(N256, $N$2:$N$489, 1)</f>
        <v>255</v>
      </c>
      <c r="P256" s="0" t="n">
        <f aca="false">(O256-0.5)/$D$6</f>
        <v>0.52258726899384</v>
      </c>
      <c r="Q256" s="0" t="n">
        <f aca="false">_xlfn.GAMMA.INV(P256, 1, 1/$D$2)</f>
        <v>0.0165288393590615</v>
      </c>
      <c r="R256" s="1" t="n">
        <v>27</v>
      </c>
      <c r="AV256" s="9" t="n">
        <f aca="false">SUM(AW256+AV255)</f>
        <v>10570.8888888889</v>
      </c>
      <c r="AW256" s="1" t="n">
        <v>12.6666666666667</v>
      </c>
      <c r="BH256" s="1" t="n">
        <v>12.6666666666667</v>
      </c>
      <c r="BI256" s="0" t="n">
        <f aca="false">MOD(ROW(BH256)-5,10)=0</f>
        <v>0</v>
      </c>
      <c r="BO256" s="1" t="n">
        <v>12.6666666666667</v>
      </c>
      <c r="BP256" s="0" t="n">
        <f aca="false">BO256*BO257</f>
        <v>795.185185185185</v>
      </c>
      <c r="BU256" s="1" t="n">
        <v>12.6666666666667</v>
      </c>
      <c r="BV256" s="0" t="n">
        <f aca="false">TRUE()</f>
        <v>1</v>
      </c>
      <c r="CA256" s="1" t="n">
        <v>21.3333333333333</v>
      </c>
      <c r="CB256" s="1" t="n">
        <v>16.6666666666667</v>
      </c>
      <c r="CC256" s="0" t="n">
        <f aca="false">CA256-$CA$2</f>
        <v>-23.166096281086</v>
      </c>
      <c r="CD256" s="0" t="n">
        <f aca="false">CB256-$CB$2</f>
        <v>-28.1400866986083</v>
      </c>
      <c r="CE256" s="0" t="n">
        <f aca="false">CC256*CD256</f>
        <v>651.895957818067</v>
      </c>
      <c r="CF256" s="0" t="n">
        <f aca="false">CC256*CC256</f>
        <v>536.668016904548</v>
      </c>
      <c r="CG256" s="0" t="n">
        <f aca="false">CD256*CD256</f>
        <v>791.86447940519</v>
      </c>
      <c r="CJ256" s="1" t="n">
        <v>21.3333333333333</v>
      </c>
      <c r="CK256" s="1" t="n">
        <v>17.3333333333333</v>
      </c>
      <c r="CL256" s="0" t="n">
        <f aca="false">CJ256-$CJ$2</f>
        <v>-23.1794695930499</v>
      </c>
      <c r="CM256" s="0" t="n">
        <f aca="false">CK256-$CK$2</f>
        <v>-27.466849565615</v>
      </c>
      <c r="CN256" s="0" t="n">
        <f aca="false">CL256*CM256</f>
        <v>636.667004323048</v>
      </c>
      <c r="CO256" s="0" t="n">
        <f aca="false">CL256*CL256</f>
        <v>537.287810615123</v>
      </c>
      <c r="CP256" s="0" t="n">
        <f aca="false">CM256*CM256</f>
        <v>754.427825060126</v>
      </c>
    </row>
    <row r="257" customFormat="false" ht="15" hidden="false" customHeight="false" outlineLevel="0" collapsed="false">
      <c r="A257" s="1" t="n">
        <v>62.7777777777778</v>
      </c>
      <c r="N257" s="1" t="n">
        <v>27.3888888888889</v>
      </c>
      <c r="O257" s="0" t="n">
        <f aca="false">RANK(N257, $N$2:$N$489, 1)</f>
        <v>256</v>
      </c>
      <c r="P257" s="0" t="n">
        <f aca="false">(O257-0.5)/$D$6</f>
        <v>0.524640657084189</v>
      </c>
      <c r="Q257" s="0" t="n">
        <f aca="false">_xlfn.GAMMA.INV(P257, 1, 1/$D$2)</f>
        <v>0.0166251980589433</v>
      </c>
      <c r="R257" s="1" t="n">
        <v>27.3888888888889</v>
      </c>
      <c r="AV257" s="9" t="n">
        <f aca="false">SUM(AW257+AV256)</f>
        <v>10633.6666666667</v>
      </c>
      <c r="AW257" s="1" t="n">
        <v>62.7777777777778</v>
      </c>
      <c r="BH257" s="1" t="n">
        <v>62.7777777777778</v>
      </c>
      <c r="BI257" s="0" t="n">
        <f aca="false">MOD(ROW(BH257)-5,10)=0</f>
        <v>0</v>
      </c>
      <c r="BO257" s="1" t="n">
        <v>62.7777777777778</v>
      </c>
      <c r="BP257" s="0" t="n">
        <f aca="false">BO257*BO258</f>
        <v>9416.66666666667</v>
      </c>
      <c r="BU257" s="1" t="n">
        <v>62.7777777777778</v>
      </c>
      <c r="BV257" s="0" t="n">
        <f aca="false">FALSE()</f>
        <v>0</v>
      </c>
      <c r="CA257" s="1" t="n">
        <v>28.3333333333333</v>
      </c>
      <c r="CB257" s="1" t="n">
        <v>21.3333333333333</v>
      </c>
      <c r="CC257" s="0" t="n">
        <f aca="false">CA257-$CA$2</f>
        <v>-16.166096281086</v>
      </c>
      <c r="CD257" s="0" t="n">
        <f aca="false">CB257-$CB$2</f>
        <v>-23.4734200319416</v>
      </c>
      <c r="CE257" s="0" t="n">
        <f aca="false">CC257*CD257</f>
        <v>379.473568282741</v>
      </c>
      <c r="CF257" s="0" t="n">
        <f aca="false">CC257*CC257</f>
        <v>261.342668969344</v>
      </c>
      <c r="CG257" s="0" t="n">
        <f aca="false">CD257*CD257</f>
        <v>551.001447995957</v>
      </c>
      <c r="CJ257" s="1" t="n">
        <v>28.3333333333333</v>
      </c>
      <c r="CK257" s="1" t="n">
        <v>16.6666666666667</v>
      </c>
      <c r="CL257" s="0" t="n">
        <f aca="false">CJ257-$CJ$2</f>
        <v>-16.1794695930499</v>
      </c>
      <c r="CM257" s="0" t="n">
        <f aca="false">CK257-$CK$2</f>
        <v>-28.1335162322817</v>
      </c>
      <c r="CN257" s="0" t="n">
        <f aca="false">CL257*CM257</f>
        <v>455.185370425776</v>
      </c>
      <c r="CO257" s="0" t="n">
        <f aca="false">CL257*CL257</f>
        <v>261.775236312425</v>
      </c>
      <c r="CP257" s="0" t="n">
        <f aca="false">CM257*CM257</f>
        <v>791.494735592057</v>
      </c>
    </row>
    <row r="258" customFormat="false" ht="15" hidden="false" customHeight="false" outlineLevel="0" collapsed="false">
      <c r="A258" s="1" t="n">
        <v>150</v>
      </c>
      <c r="N258" s="1" t="n">
        <v>28</v>
      </c>
      <c r="O258" s="0" t="n">
        <f aca="false">RANK(N258, $N$2:$N$489, 1)</f>
        <v>257</v>
      </c>
      <c r="P258" s="0" t="n">
        <f aca="false">(O258-0.5)/$D$6</f>
        <v>0.526694045174538</v>
      </c>
      <c r="Q258" s="0" t="n">
        <f aca="false">_xlfn.GAMMA.INV(P258, 1, 1/$D$2)</f>
        <v>0.0167219738973541</v>
      </c>
      <c r="R258" s="1" t="n">
        <v>28</v>
      </c>
      <c r="AV258" s="9" t="n">
        <f aca="false">SUM(AW258+AV257)</f>
        <v>10783.6666666667</v>
      </c>
      <c r="AW258" s="1" t="n">
        <v>150</v>
      </c>
      <c r="BH258" s="1" t="n">
        <v>150</v>
      </c>
      <c r="BI258" s="0" t="n">
        <f aca="false">MOD(ROW(BH258)-5,10)=0</f>
        <v>0</v>
      </c>
      <c r="BO258" s="1" t="n">
        <v>150</v>
      </c>
      <c r="BP258" s="0" t="n">
        <f aca="false">BO258*BO259</f>
        <v>1625</v>
      </c>
      <c r="BU258" s="1" t="n">
        <v>150</v>
      </c>
      <c r="BV258" s="0" t="n">
        <f aca="false">TRUE()</f>
        <v>1</v>
      </c>
      <c r="CA258" s="1" t="n">
        <v>12.6666666666667</v>
      </c>
      <c r="CB258" s="1" t="n">
        <v>28.3333333333333</v>
      </c>
      <c r="CC258" s="0" t="n">
        <f aca="false">CA258-$CA$2</f>
        <v>-31.8327629477527</v>
      </c>
      <c r="CD258" s="0" t="n">
        <f aca="false">CB258-$CB$2</f>
        <v>-16.4734200319416</v>
      </c>
      <c r="CE258" s="0" t="n">
        <f aca="false">CC258*CD258</f>
        <v>524.394474815558</v>
      </c>
      <c r="CF258" s="0" t="n">
        <f aca="false">CC258*CC258</f>
        <v>1013.32479688782</v>
      </c>
      <c r="CG258" s="0" t="n">
        <f aca="false">CD258*CD258</f>
        <v>271.373567548775</v>
      </c>
      <c r="CJ258" s="1" t="n">
        <v>12.6666666666667</v>
      </c>
      <c r="CK258" s="1" t="n">
        <v>21.3333333333333</v>
      </c>
      <c r="CL258" s="0" t="n">
        <f aca="false">CJ258-$CJ$2</f>
        <v>-31.8461362597165</v>
      </c>
      <c r="CM258" s="0" t="n">
        <f aca="false">CK258-$CK$2</f>
        <v>-23.466849565615</v>
      </c>
      <c r="CN258" s="0" t="n">
        <f aca="false">CL258*CM258</f>
        <v>747.328488852845</v>
      </c>
      <c r="CO258" s="0" t="n">
        <f aca="false">CL258*CL258</f>
        <v>1014.17639467243</v>
      </c>
      <c r="CP258" s="0" t="n">
        <f aca="false">CM258*CM258</f>
        <v>550.693028535205</v>
      </c>
    </row>
    <row r="259" customFormat="false" ht="15" hidden="false" customHeight="false" outlineLevel="0" collapsed="false">
      <c r="A259" s="1" t="n">
        <v>10.8333333333333</v>
      </c>
      <c r="N259" s="1" t="n">
        <v>28.1111111111111</v>
      </c>
      <c r="O259" s="0" t="n">
        <f aca="false">RANK(N259, $N$2:$N$489, 1)</f>
        <v>258</v>
      </c>
      <c r="P259" s="0" t="n">
        <f aca="false">(O259-0.5)/$D$6</f>
        <v>0.528747433264887</v>
      </c>
      <c r="Q259" s="0" t="n">
        <f aca="false">_xlfn.GAMMA.INV(P259, 1, 1/$D$2)</f>
        <v>0.0168191705016026</v>
      </c>
      <c r="R259" s="1" t="n">
        <v>28.1111111111111</v>
      </c>
      <c r="AV259" s="9" t="n">
        <f aca="false">SUM(AW259+AV258)</f>
        <v>10794.5</v>
      </c>
      <c r="AW259" s="1" t="n">
        <v>10.8333333333333</v>
      </c>
      <c r="BH259" s="1" t="n">
        <v>10.8333333333333</v>
      </c>
      <c r="BI259" s="0" t="n">
        <f aca="false">MOD(ROW(BH259)-5,10)=0</f>
        <v>0</v>
      </c>
      <c r="BO259" s="1" t="n">
        <v>10.8333333333333</v>
      </c>
      <c r="BP259" s="0" t="n">
        <f aca="false">BO259*BO260</f>
        <v>75.8333333333333</v>
      </c>
      <c r="BU259" s="1" t="n">
        <v>10.8333333333333</v>
      </c>
      <c r="BV259" s="0" t="n">
        <f aca="false">FALSE()</f>
        <v>0</v>
      </c>
      <c r="CA259" s="1" t="n">
        <v>62.7777777777778</v>
      </c>
      <c r="CB259" s="1" t="n">
        <v>12.6666666666667</v>
      </c>
      <c r="CC259" s="0" t="n">
        <f aca="false">CA259-$CA$2</f>
        <v>18.2783481633584</v>
      </c>
      <c r="CD259" s="0" t="n">
        <f aca="false">CB259-$CB$2</f>
        <v>-32.1400866986083</v>
      </c>
      <c r="CE259" s="0" t="n">
        <f aca="false">CC259*CD259</f>
        <v>-587.467694677687</v>
      </c>
      <c r="CF259" s="0" t="n">
        <f aca="false">CC259*CC259</f>
        <v>334.098011580948</v>
      </c>
      <c r="CG259" s="0" t="n">
        <f aca="false">CD259*CD259</f>
        <v>1032.98517299406</v>
      </c>
      <c r="CJ259" s="1" t="n">
        <v>62.7777777777778</v>
      </c>
      <c r="CK259" s="1" t="n">
        <v>28.3333333333333</v>
      </c>
      <c r="CL259" s="0" t="n">
        <f aca="false">CJ259-$CJ$2</f>
        <v>18.2649748513946</v>
      </c>
      <c r="CM259" s="0" t="n">
        <f aca="false">CK259-$CK$2</f>
        <v>-16.466849565615</v>
      </c>
      <c r="CN259" s="0" t="n">
        <f aca="false">CL259*CM259</f>
        <v>-300.766593197656</v>
      </c>
      <c r="CO259" s="0" t="n">
        <f aca="false">CL259*CL259</f>
        <v>333.609306322077</v>
      </c>
      <c r="CP259" s="0" t="n">
        <f aca="false">CM259*CM259</f>
        <v>271.157134616595</v>
      </c>
    </row>
    <row r="260" customFormat="false" ht="15" hidden="false" customHeight="false" outlineLevel="0" collapsed="false">
      <c r="A260" s="1" t="n">
        <v>7</v>
      </c>
      <c r="N260" s="1" t="n">
        <v>28.1666666666667</v>
      </c>
      <c r="O260" s="0" t="n">
        <f aca="false">RANK(N260, $N$2:$N$489, 1)</f>
        <v>259</v>
      </c>
      <c r="P260" s="0" t="n">
        <f aca="false">(O260-0.5)/$D$6</f>
        <v>0.530800821355236</v>
      </c>
      <c r="Q260" s="0" t="n">
        <f aca="false">_xlfn.GAMMA.INV(P260, 1, 1/$D$2)</f>
        <v>0.0169167915465169</v>
      </c>
      <c r="R260" s="1" t="n">
        <v>28.1666666666667</v>
      </c>
      <c r="AV260" s="9" t="n">
        <f aca="false">SUM(AW260+AV259)</f>
        <v>10801.5</v>
      </c>
      <c r="AW260" s="1" t="n">
        <v>7</v>
      </c>
      <c r="BH260" s="1" t="n">
        <v>7</v>
      </c>
      <c r="BI260" s="0" t="n">
        <f aca="false">MOD(ROW(BH260)-5,10)=0</f>
        <v>0</v>
      </c>
      <c r="BO260" s="1" t="n">
        <v>7</v>
      </c>
      <c r="BP260" s="0" t="n">
        <f aca="false">BO260*BO261</f>
        <v>56</v>
      </c>
      <c r="BU260" s="1" t="n">
        <v>7</v>
      </c>
      <c r="BV260" s="0" t="n">
        <f aca="false">TRUE()</f>
        <v>1</v>
      </c>
      <c r="CA260" s="1" t="n">
        <v>150</v>
      </c>
      <c r="CB260" s="1" t="n">
        <v>62.7777777777778</v>
      </c>
      <c r="CC260" s="0" t="n">
        <f aca="false">CA260-$CA$2</f>
        <v>105.500570385581</v>
      </c>
      <c r="CD260" s="0" t="n">
        <f aca="false">CB260-$CB$2</f>
        <v>17.9710244125028</v>
      </c>
      <c r="CE260" s="0" t="n">
        <f aca="false">CC260*CD260</f>
        <v>1895.95332593224</v>
      </c>
      <c r="CF260" s="0" t="n">
        <f aca="false">CC260*CC260</f>
        <v>11130.3703516829</v>
      </c>
      <c r="CG260" s="0" t="n">
        <f aca="false">CD260*CD260</f>
        <v>322.957718434773</v>
      </c>
      <c r="CJ260" s="1" t="n">
        <v>150</v>
      </c>
      <c r="CK260" s="1" t="n">
        <v>12.6666666666667</v>
      </c>
      <c r="CL260" s="0" t="n">
        <f aca="false">CJ260-$CJ$2</f>
        <v>105.487197073617</v>
      </c>
      <c r="CM260" s="0" t="n">
        <f aca="false">CK260-$CK$2</f>
        <v>-32.1335162322817</v>
      </c>
      <c r="CN260" s="0" t="n">
        <f aca="false">CL260*CM260</f>
        <v>-3389.67455946296</v>
      </c>
      <c r="CO260" s="0" t="n">
        <f aca="false">CL260*CL260</f>
        <v>11127.5487464481</v>
      </c>
      <c r="CP260" s="0" t="n">
        <f aca="false">CM260*CM260</f>
        <v>1032.56286545031</v>
      </c>
    </row>
    <row r="261" customFormat="false" ht="15" hidden="false" customHeight="false" outlineLevel="0" collapsed="false">
      <c r="A261" s="1" t="n">
        <v>8</v>
      </c>
      <c r="N261" s="1" t="n">
        <v>28.3333333333333</v>
      </c>
      <c r="O261" s="0" t="n">
        <f aca="false">RANK(N261, $N$2:$N$489, 1)</f>
        <v>260</v>
      </c>
      <c r="P261" s="0" t="n">
        <f aca="false">(O261-0.5)/$D$6</f>
        <v>0.532854209445585</v>
      </c>
      <c r="Q261" s="0" t="n">
        <f aca="false">_xlfn.GAMMA.INV(P261, 1, 1/$D$2)</f>
        <v>0.0170148407552786</v>
      </c>
      <c r="R261" s="1" t="n">
        <v>28.3333333333333</v>
      </c>
      <c r="AV261" s="9" t="n">
        <f aca="false">SUM(AW261+AV260)</f>
        <v>10809.5</v>
      </c>
      <c r="AW261" s="1" t="n">
        <v>8</v>
      </c>
      <c r="BH261" s="1" t="n">
        <v>8</v>
      </c>
      <c r="BI261" s="0" t="n">
        <f aca="false">MOD(ROW(BH261)-5,10)=0</f>
        <v>0</v>
      </c>
      <c r="BO261" s="1" t="n">
        <v>8</v>
      </c>
      <c r="BP261" s="0" t="n">
        <f aca="false">BO261*BO262</f>
        <v>254.222222222222</v>
      </c>
      <c r="BU261" s="1" t="n">
        <v>8</v>
      </c>
      <c r="BV261" s="0" t="n">
        <f aca="false">FALSE()</f>
        <v>0</v>
      </c>
      <c r="CA261" s="1" t="n">
        <v>10.8333333333333</v>
      </c>
      <c r="CB261" s="1" t="n">
        <v>150</v>
      </c>
      <c r="CC261" s="0" t="n">
        <f aca="false">CA261-$CA$2</f>
        <v>-33.666096281086</v>
      </c>
      <c r="CD261" s="0" t="n">
        <f aca="false">CB261-$CB$2</f>
        <v>105.193246634725</v>
      </c>
      <c r="CE261" s="0" t="n">
        <f aca="false">CC261*CD261</f>
        <v>-3541.44596932468</v>
      </c>
      <c r="CF261" s="0" t="n">
        <f aca="false">CC261*CC261</f>
        <v>1133.40603880735</v>
      </c>
      <c r="CG261" s="0" t="n">
        <f aca="false">CD261*CD261</f>
        <v>11065.6191375541</v>
      </c>
      <c r="CJ261" s="1" t="n">
        <v>10.8333333333333</v>
      </c>
      <c r="CK261" s="1" t="n">
        <v>62.7777777777778</v>
      </c>
      <c r="CL261" s="0" t="n">
        <f aca="false">CJ261-$CJ$2</f>
        <v>-33.6794695930498</v>
      </c>
      <c r="CM261" s="0" t="n">
        <f aca="false">CK261-$CK$2</f>
        <v>17.9775948788294</v>
      </c>
      <c r="CN261" s="0" t="n">
        <f aca="false">CL261*CM261</f>
        <v>-605.475860077705</v>
      </c>
      <c r="CO261" s="0" t="n">
        <f aca="false">CL261*CL261</f>
        <v>1134.30667206917</v>
      </c>
      <c r="CP261" s="0" t="n">
        <f aca="false">CM261*CM261</f>
        <v>323.193917627314</v>
      </c>
    </row>
    <row r="262" customFormat="false" ht="15" hidden="false" customHeight="false" outlineLevel="0" collapsed="false">
      <c r="A262" s="1" t="n">
        <v>31.7777777777778</v>
      </c>
      <c r="N262" s="1" t="n">
        <v>28.3333333333333</v>
      </c>
      <c r="O262" s="0" t="n">
        <f aca="false">RANK(N262, $N$2:$N$489, 1)</f>
        <v>260</v>
      </c>
      <c r="P262" s="0" t="n">
        <f aca="false">(O262-0.5)/$D$6</f>
        <v>0.532854209445585</v>
      </c>
      <c r="Q262" s="0" t="n">
        <f aca="false">_xlfn.GAMMA.INV(P262, 1, 1/$D$2)</f>
        <v>0.0170148407552786</v>
      </c>
      <c r="R262" s="1" t="n">
        <v>28.3333333333333</v>
      </c>
      <c r="AV262" s="9" t="n">
        <f aca="false">SUM(AW262+AV261)</f>
        <v>10841.2777777778</v>
      </c>
      <c r="AW262" s="1" t="n">
        <v>31.7777777777778</v>
      </c>
      <c r="BH262" s="1" t="n">
        <v>31.7777777777778</v>
      </c>
      <c r="BI262" s="0" t="n">
        <f aca="false">MOD(ROW(BH262)-5,10)=0</f>
        <v>0</v>
      </c>
      <c r="BO262" s="1" t="n">
        <v>31.7777777777778</v>
      </c>
      <c r="BP262" s="0" t="n">
        <f aca="false">BO262*BO263</f>
        <v>1398.22222222222</v>
      </c>
      <c r="BU262" s="1" t="n">
        <v>31.7777777777778</v>
      </c>
      <c r="BV262" s="0" t="n">
        <f aca="false">TRUE()</f>
        <v>1</v>
      </c>
      <c r="CA262" s="1" t="n">
        <v>7</v>
      </c>
      <c r="CB262" s="1" t="n">
        <v>10.8333333333333</v>
      </c>
      <c r="CC262" s="0" t="n">
        <f aca="false">CA262-$CA$2</f>
        <v>-37.4994296144194</v>
      </c>
      <c r="CD262" s="0" t="n">
        <f aca="false">CB262-$CB$2</f>
        <v>-33.9734200319416</v>
      </c>
      <c r="CE262" s="0" t="n">
        <f aca="false">CC262*CD262</f>
        <v>1273.9838732489</v>
      </c>
      <c r="CF262" s="0" t="n">
        <f aca="false">CC262*CC262</f>
        <v>1406.20722140679</v>
      </c>
      <c r="CG262" s="0" t="n">
        <f aca="false">CD262*CD262</f>
        <v>1154.19326866673</v>
      </c>
      <c r="CJ262" s="1" t="n">
        <v>7</v>
      </c>
      <c r="CK262" s="1" t="n">
        <v>150</v>
      </c>
      <c r="CL262" s="0" t="n">
        <f aca="false">CJ262-$CJ$2</f>
        <v>-37.5128029263832</v>
      </c>
      <c r="CM262" s="0" t="n">
        <f aca="false">CK262-$CK$2</f>
        <v>105.199817101052</v>
      </c>
      <c r="CN262" s="0" t="n">
        <f aca="false">CL262*CM262</f>
        <v>-3946.34000680331</v>
      </c>
      <c r="CO262" s="0" t="n">
        <f aca="false">CL262*CL262</f>
        <v>1407.21038339366</v>
      </c>
      <c r="CP262" s="0" t="n">
        <f aca="false">CM262*CM262</f>
        <v>11067.0015180947</v>
      </c>
    </row>
    <row r="263" customFormat="false" ht="15" hidden="false" customHeight="false" outlineLevel="0" collapsed="false">
      <c r="A263" s="1" t="n">
        <v>44</v>
      </c>
      <c r="N263" s="1" t="n">
        <v>28.3333333333333</v>
      </c>
      <c r="O263" s="0" t="n">
        <f aca="false">RANK(N263, $N$2:$N$489, 1)</f>
        <v>260</v>
      </c>
      <c r="P263" s="0" t="n">
        <f aca="false">(O263-0.5)/$D$6</f>
        <v>0.532854209445585</v>
      </c>
      <c r="Q263" s="0" t="n">
        <f aca="false">_xlfn.GAMMA.INV(P263, 1, 1/$D$2)</f>
        <v>0.0170148407552786</v>
      </c>
      <c r="R263" s="1" t="n">
        <v>28.3333333333333</v>
      </c>
      <c r="AV263" s="9" t="n">
        <f aca="false">SUM(AW263+AV262)</f>
        <v>10885.2777777778</v>
      </c>
      <c r="AW263" s="1" t="n">
        <v>44</v>
      </c>
      <c r="BH263" s="1" t="n">
        <v>44</v>
      </c>
      <c r="BI263" s="0" t="n">
        <f aca="false">MOD(ROW(BH263)-5,10)=0</f>
        <v>0</v>
      </c>
      <c r="BO263" s="1" t="n">
        <v>44</v>
      </c>
      <c r="BP263" s="0" t="n">
        <f aca="false">BO263*BO264</f>
        <v>1334.66666666667</v>
      </c>
      <c r="BU263" s="1" t="n">
        <v>44</v>
      </c>
      <c r="BV263" s="0" t="n">
        <f aca="false">FALSE()</f>
        <v>0</v>
      </c>
      <c r="CA263" s="1" t="n">
        <v>8</v>
      </c>
      <c r="CB263" s="1" t="n">
        <v>7</v>
      </c>
      <c r="CC263" s="0" t="n">
        <f aca="false">CA263-$CA$2</f>
        <v>-36.4994296144194</v>
      </c>
      <c r="CD263" s="0" t="n">
        <f aca="false">CB263-$CB$2</f>
        <v>-37.8067533652749</v>
      </c>
      <c r="CE263" s="0" t="n">
        <f aca="false">CC263*CD263</f>
        <v>1379.92493340556</v>
      </c>
      <c r="CF263" s="0" t="n">
        <f aca="false">CC263*CC263</f>
        <v>1332.20836217795</v>
      </c>
      <c r="CG263" s="0" t="n">
        <f aca="false">CD263*CD263</f>
        <v>1429.35060002273</v>
      </c>
      <c r="CJ263" s="1" t="n">
        <v>8</v>
      </c>
      <c r="CK263" s="1" t="n">
        <v>10.8333333333333</v>
      </c>
      <c r="CL263" s="0" t="n">
        <f aca="false">CJ263-$CJ$2</f>
        <v>-36.5128029263832</v>
      </c>
      <c r="CM263" s="0" t="n">
        <f aca="false">CK263-$CK$2</f>
        <v>-33.966849565615</v>
      </c>
      <c r="CN263" s="0" t="n">
        <f aca="false">CL263*CM263</f>
        <v>1240.22488421941</v>
      </c>
      <c r="CO263" s="0" t="n">
        <f aca="false">CL263*CL263</f>
        <v>1333.1847775409</v>
      </c>
      <c r="CP263" s="0" t="n">
        <f aca="false">CM263*CM263</f>
        <v>1153.74686941312</v>
      </c>
    </row>
    <row r="264" customFormat="false" ht="15" hidden="false" customHeight="false" outlineLevel="0" collapsed="false">
      <c r="A264" s="1" t="n">
        <v>30.3333333333333</v>
      </c>
      <c r="N264" s="1" t="n">
        <v>28.3333333333333</v>
      </c>
      <c r="O264" s="0" t="n">
        <f aca="false">RANK(N264, $N$2:$N$489, 1)</f>
        <v>263</v>
      </c>
      <c r="P264" s="0" t="n">
        <f aca="false">(O264-0.5)/$D$6</f>
        <v>0.539014373716632</v>
      </c>
      <c r="Q264" s="0" t="n">
        <f aca="false">_xlfn.GAMMA.INV(P264, 1, 1/$D$2)</f>
        <v>0.0173115953397893</v>
      </c>
      <c r="R264" s="1" t="n">
        <v>28.3333333333333</v>
      </c>
      <c r="AV264" s="9" t="n">
        <f aca="false">SUM(AW264+AV263)</f>
        <v>10915.6111111111</v>
      </c>
      <c r="AW264" s="1" t="n">
        <v>30.3333333333333</v>
      </c>
      <c r="BH264" s="1" t="n">
        <v>30.3333333333333</v>
      </c>
      <c r="BI264" s="0" t="n">
        <f aca="false">MOD(ROW(BH264)-5,10)=0</f>
        <v>0</v>
      </c>
      <c r="BO264" s="1" t="n">
        <v>30.3333333333333</v>
      </c>
      <c r="BP264" s="0" t="n">
        <f aca="false">BO264*BO265</f>
        <v>556.111111111111</v>
      </c>
      <c r="BU264" s="1" t="n">
        <v>30.3333333333333</v>
      </c>
      <c r="BV264" s="0" t="n">
        <f aca="false">TRUE()</f>
        <v>1</v>
      </c>
      <c r="CA264" s="1" t="n">
        <v>31.7777777777778</v>
      </c>
      <c r="CB264" s="1" t="n">
        <v>8</v>
      </c>
      <c r="CC264" s="0" t="n">
        <f aca="false">CA264-$CA$2</f>
        <v>-12.7216518366416</v>
      </c>
      <c r="CD264" s="0" t="n">
        <f aca="false">CB264-$CB$2</f>
        <v>-36.8067533652749</v>
      </c>
      <c r="CE264" s="0" t="n">
        <f aca="false">CC264*CD264</f>
        <v>468.242701550164</v>
      </c>
      <c r="CF264" s="0" t="n">
        <f aca="false">CC264*CC264</f>
        <v>161.840425452726</v>
      </c>
      <c r="CG264" s="0" t="n">
        <f aca="false">CD264*CD264</f>
        <v>1354.73709329218</v>
      </c>
      <c r="CJ264" s="1" t="n">
        <v>31.7777777777778</v>
      </c>
      <c r="CK264" s="1" t="n">
        <v>7</v>
      </c>
      <c r="CL264" s="0" t="n">
        <f aca="false">CJ264-$CJ$2</f>
        <v>-12.7350251486054</v>
      </c>
      <c r="CM264" s="0" t="n">
        <f aca="false">CK264-$CK$2</f>
        <v>-37.8001828989483</v>
      </c>
      <c r="CN264" s="0" t="n">
        <f aca="false">CL264*CM264</f>
        <v>481.386279839991</v>
      </c>
      <c r="CO264" s="0" t="n">
        <f aca="false">CL264*CL264</f>
        <v>162.180865535612</v>
      </c>
      <c r="CP264" s="0" t="n">
        <f aca="false">CM264*CM264</f>
        <v>1428.85382719395</v>
      </c>
    </row>
    <row r="265" customFormat="false" ht="15" hidden="false" customHeight="false" outlineLevel="0" collapsed="false">
      <c r="A265" s="1" t="n">
        <v>18.3333333333333</v>
      </c>
      <c r="N265" s="1" t="n">
        <v>28.4444444444444</v>
      </c>
      <c r="O265" s="0" t="n">
        <f aca="false">RANK(N265, $N$2:$N$489, 1)</f>
        <v>264</v>
      </c>
      <c r="P265" s="0" t="n">
        <f aca="false">(O265-0.5)/$D$6</f>
        <v>0.541067761806982</v>
      </c>
      <c r="Q265" s="0" t="n">
        <f aca="false">_xlfn.GAMMA.INV(P265, 1, 1/$D$2)</f>
        <v>0.0174113954330437</v>
      </c>
      <c r="R265" s="1" t="n">
        <v>28.4444444444444</v>
      </c>
      <c r="AV265" s="9" t="n">
        <f aca="false">SUM(AW265+AV264)</f>
        <v>10933.9444444445</v>
      </c>
      <c r="AW265" s="1" t="n">
        <v>18.3333333333333</v>
      </c>
      <c r="BH265" s="1" t="n">
        <v>18.3333333333333</v>
      </c>
      <c r="BI265" s="0" t="n">
        <f aca="false">MOD(ROW(BH265)-5,10)=0</f>
        <v>1</v>
      </c>
      <c r="BO265" s="1" t="n">
        <v>18.3333333333333</v>
      </c>
      <c r="BP265" s="0" t="n">
        <f aca="false">BO265*BO266</f>
        <v>71.2962962962963</v>
      </c>
      <c r="BU265" s="1" t="n">
        <v>18.3333333333333</v>
      </c>
      <c r="BV265" s="0" t="n">
        <f aca="false">FALSE()</f>
        <v>0</v>
      </c>
      <c r="CA265" s="1" t="n">
        <v>44</v>
      </c>
      <c r="CB265" s="1" t="n">
        <v>31.7777777777778</v>
      </c>
      <c r="CC265" s="0" t="n">
        <f aca="false">CA265-$CA$2</f>
        <v>-0.499429614419363</v>
      </c>
      <c r="CD265" s="0" t="n">
        <f aca="false">CB265-$CB$2</f>
        <v>-13.0289755874972</v>
      </c>
      <c r="CE265" s="0" t="n">
        <f aca="false">CC265*CD265</f>
        <v>6.50705625394299</v>
      </c>
      <c r="CF265" s="0" t="n">
        <f aca="false">CC265*CC265</f>
        <v>0.249429939759073</v>
      </c>
      <c r="CG265" s="0" t="n">
        <f aca="false">CD265*CD265</f>
        <v>169.754204859597</v>
      </c>
      <c r="CJ265" s="1" t="n">
        <v>44</v>
      </c>
      <c r="CK265" s="1" t="n">
        <v>8</v>
      </c>
      <c r="CL265" s="0" t="n">
        <f aca="false">CJ265-$CJ$2</f>
        <v>-0.512802926383188</v>
      </c>
      <c r="CM265" s="0" t="n">
        <f aca="false">CK265-$CK$2</f>
        <v>-36.8001828989483</v>
      </c>
      <c r="CN265" s="0" t="n">
        <f aca="false">CL265*CM265</f>
        <v>18.8712414820173</v>
      </c>
      <c r="CO265" s="0" t="n">
        <f aca="false">CL265*CL265</f>
        <v>0.262966841307161</v>
      </c>
      <c r="CP265" s="0" t="n">
        <f aca="false">CM265*CM265</f>
        <v>1354.25346139605</v>
      </c>
    </row>
    <row r="266" customFormat="false" ht="15" hidden="false" customHeight="false" outlineLevel="0" collapsed="false">
      <c r="A266" s="1" t="n">
        <v>3.88888888888889</v>
      </c>
      <c r="N266" s="1" t="n">
        <v>28.6666666666667</v>
      </c>
      <c r="O266" s="0" t="n">
        <f aca="false">RANK(N266, $N$2:$N$489, 1)</f>
        <v>265</v>
      </c>
      <c r="P266" s="0" t="n">
        <f aca="false">(O266-0.5)/$D$6</f>
        <v>0.543121149897331</v>
      </c>
      <c r="Q266" s="0" t="n">
        <f aca="false">_xlfn.GAMMA.INV(P266, 1, 1/$D$2)</f>
        <v>0.0175116430618452</v>
      </c>
      <c r="R266" s="1" t="n">
        <v>28.6666666666667</v>
      </c>
      <c r="AV266" s="9" t="n">
        <f aca="false">SUM(AW266+AV265)</f>
        <v>10937.8333333333</v>
      </c>
      <c r="AW266" s="1" t="n">
        <v>3.88888888888889</v>
      </c>
      <c r="BH266" s="1" t="n">
        <v>3.88888888888889</v>
      </c>
      <c r="BI266" s="0" t="n">
        <f aca="false">MOD(ROW(BH266)-5,10)=0</f>
        <v>0</v>
      </c>
      <c r="BO266" s="1" t="n">
        <v>3.88888888888889</v>
      </c>
      <c r="BP266" s="0" t="n">
        <f aca="false">BO266*BO267</f>
        <v>25.9259259259259</v>
      </c>
      <c r="BU266" s="1" t="n">
        <v>3.88888888888889</v>
      </c>
      <c r="BV266" s="0" t="n">
        <f aca="false">TRUE()</f>
        <v>1</v>
      </c>
      <c r="CA266" s="1" t="n">
        <v>30.3333333333333</v>
      </c>
      <c r="CB266" s="1" t="n">
        <v>44</v>
      </c>
      <c r="CC266" s="0" t="n">
        <f aca="false">CA266-$CA$2</f>
        <v>-14.166096281086</v>
      </c>
      <c r="CD266" s="0" t="n">
        <f aca="false">CB266-$CB$2</f>
        <v>-0.806753365274936</v>
      </c>
      <c r="CE266" s="0" t="n">
        <f aca="false">CC266*CD266</f>
        <v>11.4285458475749</v>
      </c>
      <c r="CF266" s="0" t="n">
        <f aca="false">CC266*CC266</f>
        <v>200.678283844999</v>
      </c>
      <c r="CG266" s="0" t="n">
        <f aca="false">CD266*CD266</f>
        <v>0.650850992382434</v>
      </c>
      <c r="CJ266" s="1" t="n">
        <v>30.3333333333333</v>
      </c>
      <c r="CK266" s="1" t="n">
        <v>31.7777777777778</v>
      </c>
      <c r="CL266" s="0" t="n">
        <f aca="false">CJ266-$CJ$2</f>
        <v>-14.1794695930499</v>
      </c>
      <c r="CM266" s="0" t="n">
        <f aca="false">CK266-$CK$2</f>
        <v>-13.0224051211706</v>
      </c>
      <c r="CN266" s="0" t="n">
        <f aca="false">CL266*CM266</f>
        <v>184.650797444015</v>
      </c>
      <c r="CO266" s="0" t="n">
        <f aca="false">CL266*CL266</f>
        <v>201.057357940225</v>
      </c>
      <c r="CP266" s="0" t="n">
        <f aca="false">CM266*CM266</f>
        <v>169.583035139889</v>
      </c>
    </row>
    <row r="267" customFormat="false" ht="15" hidden="false" customHeight="false" outlineLevel="0" collapsed="false">
      <c r="A267" s="1" t="n">
        <v>6.66666666666667</v>
      </c>
      <c r="N267" s="1" t="n">
        <v>28.8888888888889</v>
      </c>
      <c r="O267" s="0" t="n">
        <f aca="false">RANK(N267, $N$2:$N$489, 1)</f>
        <v>266</v>
      </c>
      <c r="P267" s="0" t="n">
        <f aca="false">(O267-0.5)/$D$6</f>
        <v>0.54517453798768</v>
      </c>
      <c r="Q267" s="0" t="n">
        <f aca="false">_xlfn.GAMMA.INV(P267, 1, 1/$D$2)</f>
        <v>0.0176123422580659</v>
      </c>
      <c r="R267" s="1" t="n">
        <v>28.8888888888889</v>
      </c>
      <c r="AV267" s="9" t="n">
        <f aca="false">SUM(AW267+AV266)</f>
        <v>10944.5</v>
      </c>
      <c r="AW267" s="1" t="n">
        <v>6.66666666666667</v>
      </c>
      <c r="BH267" s="1" t="n">
        <v>6.66666666666667</v>
      </c>
      <c r="BI267" s="0" t="n">
        <f aca="false">MOD(ROW(BH267)-5,10)=0</f>
        <v>0</v>
      </c>
      <c r="BO267" s="1" t="n">
        <v>6.66666666666667</v>
      </c>
      <c r="BP267" s="0" t="n">
        <f aca="false">BO267*BO268</f>
        <v>191.111111111111</v>
      </c>
      <c r="BU267" s="1" t="n">
        <v>6.66666666666667</v>
      </c>
      <c r="BV267" s="0" t="n">
        <f aca="false">FALSE()</f>
        <v>0</v>
      </c>
      <c r="CA267" s="1" t="n">
        <v>18.3333333333333</v>
      </c>
      <c r="CB267" s="1" t="n">
        <v>30.3333333333333</v>
      </c>
      <c r="CC267" s="0" t="n">
        <f aca="false">CA267-$CA$2</f>
        <v>-26.166096281086</v>
      </c>
      <c r="CD267" s="0" t="n">
        <f aca="false">CB267-$CB$2</f>
        <v>-14.4734200319416</v>
      </c>
      <c r="CE267" s="0" t="n">
        <f aca="false">CC267*CD267</f>
        <v>378.712902072383</v>
      </c>
      <c r="CF267" s="0" t="n">
        <f aca="false">CC267*CC267</f>
        <v>684.664594591064</v>
      </c>
      <c r="CG267" s="0" t="n">
        <f aca="false">CD267*CD267</f>
        <v>209.479887421009</v>
      </c>
      <c r="CJ267" s="1" t="n">
        <v>18.3333333333333</v>
      </c>
      <c r="CK267" s="1" t="n">
        <v>44</v>
      </c>
      <c r="CL267" s="0" t="n">
        <f aca="false">CJ267-$CJ$2</f>
        <v>-26.1794695930498</v>
      </c>
      <c r="CM267" s="0" t="n">
        <f aca="false">CK267-$CK$2</f>
        <v>-0.800182898948343</v>
      </c>
      <c r="CN267" s="0" t="n">
        <f aca="false">CL267*CM267</f>
        <v>20.9483638718966</v>
      </c>
      <c r="CO267" s="0" t="n">
        <f aca="false">CL267*CL267</f>
        <v>685.364628173422</v>
      </c>
      <c r="CP267" s="0" t="n">
        <f aca="false">CM267*CM267</f>
        <v>0.640292671769374</v>
      </c>
    </row>
    <row r="268" customFormat="false" ht="15" hidden="false" customHeight="false" outlineLevel="0" collapsed="false">
      <c r="A268" s="1" t="n">
        <v>28.6666666666667</v>
      </c>
      <c r="N268" s="1" t="n">
        <v>29.2777777777778</v>
      </c>
      <c r="O268" s="0" t="n">
        <f aca="false">RANK(N268, $N$2:$N$489, 1)</f>
        <v>267</v>
      </c>
      <c r="P268" s="0" t="n">
        <f aca="false">(O268-0.5)/$D$6</f>
        <v>0.547227926078029</v>
      </c>
      <c r="Q268" s="0" t="n">
        <f aca="false">_xlfn.GAMMA.INV(P268, 1, 1/$D$2)</f>
        <v>0.0177134971083095</v>
      </c>
      <c r="R268" s="1" t="n">
        <v>29.2777777777778</v>
      </c>
      <c r="AV268" s="9" t="n">
        <f aca="false">SUM(AW268+AV267)</f>
        <v>10973.1666666667</v>
      </c>
      <c r="AW268" s="1" t="n">
        <v>28.6666666666667</v>
      </c>
      <c r="BH268" s="1" t="n">
        <v>28.6666666666667</v>
      </c>
      <c r="BI268" s="0" t="n">
        <f aca="false">MOD(ROW(BH268)-5,10)=0</f>
        <v>0</v>
      </c>
      <c r="BO268" s="1" t="n">
        <v>28.6666666666667</v>
      </c>
      <c r="BP268" s="0" t="n">
        <f aca="false">BO268*BO269</f>
        <v>579.703703703704</v>
      </c>
      <c r="BU268" s="1" t="n">
        <v>28.6666666666667</v>
      </c>
      <c r="BV268" s="0" t="n">
        <f aca="false">TRUE()</f>
        <v>1</v>
      </c>
      <c r="CA268" s="1" t="n">
        <v>3.88888888888889</v>
      </c>
      <c r="CB268" s="1" t="n">
        <v>18.3333333333333</v>
      </c>
      <c r="CC268" s="0" t="n">
        <f aca="false">CA268-$CA$2</f>
        <v>-40.6105407255305</v>
      </c>
      <c r="CD268" s="0" t="n">
        <f aca="false">CB268-$CB$2</f>
        <v>-26.4734200319416</v>
      </c>
      <c r="CE268" s="0" t="n">
        <f aca="false">CC268*CD268</f>
        <v>1075.09990235124</v>
      </c>
      <c r="CF268" s="0" t="n">
        <f aca="false">CC268*CC268</f>
        <v>1649.21601801997</v>
      </c>
      <c r="CG268" s="0" t="n">
        <f aca="false">CD268*CD268</f>
        <v>700.841968187607</v>
      </c>
      <c r="CJ268" s="1" t="n">
        <v>3.88888888888889</v>
      </c>
      <c r="CK268" s="1" t="n">
        <v>30.3333333333333</v>
      </c>
      <c r="CL268" s="0" t="n">
        <f aca="false">CJ268-$CJ$2</f>
        <v>-40.6239140374943</v>
      </c>
      <c r="CM268" s="0" t="n">
        <f aca="false">CK268-$CK$2</f>
        <v>-14.466849565615</v>
      </c>
      <c r="CN268" s="0" t="n">
        <f aca="false">CL268*CM268</f>
        <v>587.700053146906</v>
      </c>
      <c r="CO268" s="0" t="n">
        <f aca="false">CL268*CL268</f>
        <v>1650.30239172573</v>
      </c>
      <c r="CP268" s="0" t="n">
        <f aca="false">CM268*CM268</f>
        <v>209.289736354135</v>
      </c>
    </row>
    <row r="269" customFormat="false" ht="15" hidden="false" customHeight="false" outlineLevel="0" collapsed="false">
      <c r="A269" s="1" t="n">
        <v>20.2222222222222</v>
      </c>
      <c r="N269" s="1" t="n">
        <v>29.3333333333333</v>
      </c>
      <c r="O269" s="0" t="n">
        <f aca="false">RANK(N269, $N$2:$N$489, 1)</f>
        <v>268</v>
      </c>
      <c r="P269" s="0" t="n">
        <f aca="false">(O269-0.5)/$D$6</f>
        <v>0.549281314168378</v>
      </c>
      <c r="Q269" s="0" t="n">
        <f aca="false">_xlfn.GAMMA.INV(P269, 1, 1/$D$2)</f>
        <v>0.0178151117549067</v>
      </c>
      <c r="R269" s="1" t="n">
        <v>29.3333333333333</v>
      </c>
      <c r="AV269" s="9" t="n">
        <f aca="false">SUM(AW269+AV268)</f>
        <v>10993.3888888889</v>
      </c>
      <c r="AW269" s="1" t="n">
        <v>20.2222222222222</v>
      </c>
      <c r="BH269" s="1" t="n">
        <v>20.2222222222222</v>
      </c>
      <c r="BI269" s="0" t="n">
        <f aca="false">MOD(ROW(BH269)-5,10)=0</f>
        <v>0</v>
      </c>
      <c r="BO269" s="1" t="n">
        <v>20.2222222222222</v>
      </c>
      <c r="BP269" s="0" t="n">
        <f aca="false">BO269*BO270</f>
        <v>2199.72839506173</v>
      </c>
      <c r="BU269" s="1" t="n">
        <v>20.2222222222222</v>
      </c>
      <c r="BV269" s="0" t="n">
        <f aca="false">FALSE()</f>
        <v>0</v>
      </c>
      <c r="CA269" s="1" t="n">
        <v>6.66666666666667</v>
      </c>
      <c r="CB269" s="1" t="n">
        <v>3.88888888888889</v>
      </c>
      <c r="CC269" s="0" t="n">
        <f aca="false">CA269-$CA$2</f>
        <v>-37.8327629477527</v>
      </c>
      <c r="CD269" s="0" t="n">
        <f aca="false">CB269-$CB$2</f>
        <v>-40.917864476386</v>
      </c>
      <c r="CE269" s="0" t="n">
        <f aca="false">CC269*CD269</f>
        <v>1548.03586706338</v>
      </c>
      <c r="CF269" s="0" t="n">
        <f aca="false">CC269*CC269</f>
        <v>1431.31795226085</v>
      </c>
      <c r="CG269" s="0" t="n">
        <f aca="false">CD269*CD269</f>
        <v>1674.27163330789</v>
      </c>
      <c r="CJ269" s="1" t="n">
        <v>6.66666666666667</v>
      </c>
      <c r="CK269" s="1" t="n">
        <v>18.3333333333333</v>
      </c>
      <c r="CL269" s="0" t="n">
        <f aca="false">CJ269-$CJ$2</f>
        <v>-37.8461362597165</v>
      </c>
      <c r="CM269" s="0" t="n">
        <f aca="false">CK269-$CK$2</f>
        <v>-26.466849565615</v>
      </c>
      <c r="CN269" s="0" t="n">
        <f aca="false">CL269*CM269</f>
        <v>1001.66799502568</v>
      </c>
      <c r="CO269" s="0" t="n">
        <f aca="false">CL269*CL269</f>
        <v>1432.33002978903</v>
      </c>
      <c r="CP269" s="0" t="n">
        <f aca="false">CM269*CM269</f>
        <v>700.494125928895</v>
      </c>
    </row>
    <row r="270" customFormat="false" ht="15" hidden="false" customHeight="false" outlineLevel="0" collapsed="false">
      <c r="A270" s="1" t="n">
        <v>108.777777777778</v>
      </c>
      <c r="N270" s="1" t="n">
        <v>29.3333333333333</v>
      </c>
      <c r="O270" s="0" t="n">
        <f aca="false">RANK(N270, $N$2:$N$489, 1)</f>
        <v>269</v>
      </c>
      <c r="P270" s="0" t="n">
        <f aca="false">(O270-0.5)/$D$6</f>
        <v>0.551334702258727</v>
      </c>
      <c r="Q270" s="0" t="n">
        <f aca="false">_xlfn.GAMMA.INV(P270, 1, 1/$D$2)</f>
        <v>0.0179171903969327</v>
      </c>
      <c r="R270" s="1" t="n">
        <v>29.3333333333333</v>
      </c>
      <c r="AV270" s="9" t="n">
        <f aca="false">SUM(AW270+AV269)</f>
        <v>11102.1666666667</v>
      </c>
      <c r="AW270" s="1" t="n">
        <v>108.777777777778</v>
      </c>
      <c r="BH270" s="1" t="n">
        <v>108.777777777778</v>
      </c>
      <c r="BI270" s="0" t="n">
        <f aca="false">MOD(ROW(BH270)-5,10)=0</f>
        <v>0</v>
      </c>
      <c r="BO270" s="1" t="n">
        <v>108.777777777778</v>
      </c>
      <c r="BP270" s="0" t="n">
        <f aca="false">BO270*BO271</f>
        <v>11506.2716049383</v>
      </c>
      <c r="BU270" s="1" t="n">
        <v>108.777777777778</v>
      </c>
      <c r="BV270" s="0" t="n">
        <f aca="false">TRUE()</f>
        <v>1</v>
      </c>
      <c r="CA270" s="1" t="n">
        <v>28.6666666666667</v>
      </c>
      <c r="CB270" s="1" t="n">
        <v>6.66666666666667</v>
      </c>
      <c r="CC270" s="0" t="n">
        <f aca="false">CA270-$CA$2</f>
        <v>-15.8327629477527</v>
      </c>
      <c r="CD270" s="0" t="n">
        <f aca="false">CB270-$CB$2</f>
        <v>-38.1400866986083</v>
      </c>
      <c r="CE270" s="0" t="n">
        <f aca="false">CC270*CD270</f>
        <v>603.862951505801</v>
      </c>
      <c r="CF270" s="0" t="n">
        <f aca="false">CC270*CC270</f>
        <v>250.676382559731</v>
      </c>
      <c r="CG270" s="0" t="n">
        <f aca="false">CD270*CD270</f>
        <v>1454.66621337736</v>
      </c>
      <c r="CJ270" s="1" t="n">
        <v>28.6666666666667</v>
      </c>
      <c r="CK270" s="1" t="n">
        <v>3.88888888888889</v>
      </c>
      <c r="CL270" s="0" t="n">
        <f aca="false">CJ270-$CJ$2</f>
        <v>-15.8461362597165</v>
      </c>
      <c r="CM270" s="0" t="n">
        <f aca="false">CK270-$CK$2</f>
        <v>-40.9112940100595</v>
      </c>
      <c r="CN270" s="0" t="n">
        <f aca="false">CL270*CM270</f>
        <v>648.285939444726</v>
      </c>
      <c r="CO270" s="0" t="n">
        <f aca="false">CL270*CL270</f>
        <v>251.100034361503</v>
      </c>
      <c r="CP270" s="0" t="n">
        <f aca="false">CM270*CM270</f>
        <v>1673.73397757753</v>
      </c>
    </row>
    <row r="271" customFormat="false" ht="15" hidden="false" customHeight="false" outlineLevel="0" collapsed="false">
      <c r="A271" s="1" t="n">
        <v>105.777777777778</v>
      </c>
      <c r="N271" s="1" t="n">
        <v>29.3888888888889</v>
      </c>
      <c r="O271" s="0" t="n">
        <f aca="false">RANK(N271, $N$2:$N$489, 1)</f>
        <v>270</v>
      </c>
      <c r="P271" s="0" t="n">
        <f aca="false">(O271-0.5)/$D$6</f>
        <v>0.553388090349076</v>
      </c>
      <c r="Q271" s="0" t="n">
        <f aca="false">_xlfn.GAMMA.INV(P271, 1, 1/$D$2)</f>
        <v>0.0180197372912486</v>
      </c>
      <c r="R271" s="1" t="n">
        <v>29.3888888888889</v>
      </c>
      <c r="AV271" s="9" t="n">
        <f aca="false">SUM(AW271+AV270)</f>
        <v>11207.9444444445</v>
      </c>
      <c r="AW271" s="1" t="n">
        <v>105.777777777778</v>
      </c>
      <c r="BH271" s="1" t="n">
        <v>105.777777777778</v>
      </c>
      <c r="BI271" s="0" t="n">
        <f aca="false">MOD(ROW(BH271)-5,10)=0</f>
        <v>0</v>
      </c>
      <c r="BO271" s="1" t="n">
        <v>105.777777777778</v>
      </c>
      <c r="BP271" s="0" t="n">
        <f aca="false">BO271*BO272</f>
        <v>3349.62962962963</v>
      </c>
      <c r="BU271" s="1" t="n">
        <v>105.777777777778</v>
      </c>
      <c r="BV271" s="0" t="n">
        <f aca="false">FALSE()</f>
        <v>0</v>
      </c>
      <c r="CA271" s="1" t="n">
        <v>20.2222222222222</v>
      </c>
      <c r="CB271" s="1" t="n">
        <v>28.6666666666667</v>
      </c>
      <c r="CC271" s="0" t="n">
        <f aca="false">CA271-$CA$2</f>
        <v>-24.2772073921971</v>
      </c>
      <c r="CD271" s="0" t="n">
        <f aca="false">CB271-$CB$2</f>
        <v>-16.1400866986083</v>
      </c>
      <c r="CE271" s="0" t="n">
        <f aca="false">CC271*CD271</f>
        <v>391.836232110155</v>
      </c>
      <c r="CF271" s="0" t="n">
        <f aca="false">CC271*CC271</f>
        <v>589.382798763752</v>
      </c>
      <c r="CG271" s="0" t="n">
        <f aca="false">CD271*CD271</f>
        <v>260.502398638592</v>
      </c>
      <c r="CJ271" s="1" t="n">
        <v>20.2222222222222</v>
      </c>
      <c r="CK271" s="1" t="n">
        <v>6.66666666666667</v>
      </c>
      <c r="CL271" s="0" t="n">
        <f aca="false">CJ271-$CJ$2</f>
        <v>-24.290580704161</v>
      </c>
      <c r="CM271" s="0" t="n">
        <f aca="false">CK271-$CK$2</f>
        <v>-38.1335162322817</v>
      </c>
      <c r="CN271" s="0" t="n">
        <f aca="false">CL271*CM271</f>
        <v>926.28525357367</v>
      </c>
      <c r="CO271" s="0" t="n">
        <f aca="false">CL271*CL271</f>
        <v>590.032310945357</v>
      </c>
      <c r="CP271" s="0" t="n">
        <f aca="false">CM271*CM271</f>
        <v>1454.16506023769</v>
      </c>
    </row>
    <row r="272" customFormat="false" ht="15" hidden="false" customHeight="false" outlineLevel="0" collapsed="false">
      <c r="A272" s="1" t="n">
        <v>31.6666666666667</v>
      </c>
      <c r="N272" s="1" t="n">
        <v>29.4444444444444</v>
      </c>
      <c r="O272" s="0" t="n">
        <f aca="false">RANK(N272, $N$2:$N$489, 1)</f>
        <v>271</v>
      </c>
      <c r="P272" s="0" t="n">
        <f aca="false">(O272-0.5)/$D$6</f>
        <v>0.555441478439425</v>
      </c>
      <c r="Q272" s="0" t="n">
        <f aca="false">_xlfn.GAMMA.INV(P272, 1, 1/$D$2)</f>
        <v>0.0181227567535666</v>
      </c>
      <c r="R272" s="1" t="n">
        <v>29.4444444444444</v>
      </c>
      <c r="AV272" s="9" t="n">
        <f aca="false">SUM(AW272+AV271)</f>
        <v>11239.6111111111</v>
      </c>
      <c r="AW272" s="1" t="n">
        <v>31.6666666666667</v>
      </c>
      <c r="BH272" s="1" t="n">
        <v>31.6666666666667</v>
      </c>
      <c r="BI272" s="0" t="n">
        <f aca="false">MOD(ROW(BH272)-5,10)=0</f>
        <v>0</v>
      </c>
      <c r="BO272" s="1" t="n">
        <v>31.6666666666667</v>
      </c>
      <c r="BP272" s="0" t="n">
        <f aca="false">BO272*BO273</f>
        <v>3924.90740740741</v>
      </c>
      <c r="BU272" s="1" t="n">
        <v>31.6666666666667</v>
      </c>
      <c r="BV272" s="0" t="n">
        <f aca="false">TRUE()</f>
        <v>1</v>
      </c>
      <c r="CA272" s="1" t="n">
        <v>108.777777777778</v>
      </c>
      <c r="CB272" s="1" t="n">
        <v>20.2222222222222</v>
      </c>
      <c r="CC272" s="0" t="n">
        <f aca="false">CA272-$CA$2</f>
        <v>64.2783481633584</v>
      </c>
      <c r="CD272" s="0" t="n">
        <f aca="false">CB272-$CB$2</f>
        <v>-24.5845311430527</v>
      </c>
      <c r="CE272" s="0" t="n">
        <f aca="false">CC272*CD272</f>
        <v>-1580.25305224607</v>
      </c>
      <c r="CF272" s="0" t="n">
        <f aca="false">CC272*CC272</f>
        <v>4131.70604260992</v>
      </c>
      <c r="CG272" s="0" t="n">
        <f aca="false">CD272*CD272</f>
        <v>604.399171523729</v>
      </c>
      <c r="CJ272" s="1" t="n">
        <v>108.777777777778</v>
      </c>
      <c r="CK272" s="1" t="n">
        <v>28.6666666666667</v>
      </c>
      <c r="CL272" s="0" t="n">
        <f aca="false">CJ272-$CJ$2</f>
        <v>64.2649748513946</v>
      </c>
      <c r="CM272" s="0" t="n">
        <f aca="false">CK272-$CK$2</f>
        <v>-16.1335162322817</v>
      </c>
      <c r="CN272" s="0" t="n">
        <f aca="false">CL272*CM272</f>
        <v>-1036.82001493215</v>
      </c>
      <c r="CO272" s="0" t="n">
        <f aca="false">CL272*CL272</f>
        <v>4129.98699265038</v>
      </c>
      <c r="CP272" s="0" t="n">
        <f aca="false">CM272*CM272</f>
        <v>260.290346017296</v>
      </c>
    </row>
    <row r="273" customFormat="false" ht="15" hidden="false" customHeight="false" outlineLevel="0" collapsed="false">
      <c r="A273" s="1" t="n">
        <v>123.944444444444</v>
      </c>
      <c r="N273" s="1" t="n">
        <v>29.5</v>
      </c>
      <c r="O273" s="0" t="n">
        <f aca="false">RANK(N273, $N$2:$N$489, 1)</f>
        <v>272</v>
      </c>
      <c r="P273" s="0" t="n">
        <f aca="false">(O273-0.5)/$D$6</f>
        <v>0.557494866529774</v>
      </c>
      <c r="Q273" s="0" t="n">
        <f aca="false">_xlfn.GAMMA.INV(P273, 1, 1/$D$2)</f>
        <v>0.0182262531595395</v>
      </c>
      <c r="R273" s="1" t="n">
        <v>29.5</v>
      </c>
      <c r="AV273" s="9" t="n">
        <f aca="false">SUM(AW273+AV272)</f>
        <v>11363.5555555556</v>
      </c>
      <c r="AW273" s="1" t="n">
        <v>123.944444444444</v>
      </c>
      <c r="BH273" s="1" t="n">
        <v>123.944444444444</v>
      </c>
      <c r="BI273" s="0" t="n">
        <f aca="false">MOD(ROW(BH273)-5,10)=0</f>
        <v>0</v>
      </c>
      <c r="BO273" s="1" t="n">
        <v>123.944444444444</v>
      </c>
      <c r="BP273" s="0" t="n">
        <f aca="false">BO273*BO274</f>
        <v>5618.81481481481</v>
      </c>
      <c r="BU273" s="1" t="n">
        <v>123.944444444444</v>
      </c>
      <c r="BV273" s="0" t="n">
        <f aca="false">FALSE()</f>
        <v>0</v>
      </c>
      <c r="CA273" s="1" t="n">
        <v>105.777777777778</v>
      </c>
      <c r="CB273" s="1" t="n">
        <v>108.777777777778</v>
      </c>
      <c r="CC273" s="0" t="n">
        <f aca="false">CA273-$CA$2</f>
        <v>61.2783481633584</v>
      </c>
      <c r="CD273" s="0" t="n">
        <f aca="false">CB273-$CB$2</f>
        <v>63.9710244125028</v>
      </c>
      <c r="CE273" s="0" t="n">
        <f aca="false">CC273*CD273</f>
        <v>3920.03870631605</v>
      </c>
      <c r="CF273" s="0" t="n">
        <f aca="false">CC273*CC273</f>
        <v>3755.03595362977</v>
      </c>
      <c r="CG273" s="0" t="n">
        <f aca="false">CD273*CD273</f>
        <v>4092.29196438504</v>
      </c>
      <c r="CJ273" s="1" t="n">
        <v>105.777777777778</v>
      </c>
      <c r="CK273" s="1" t="n">
        <v>20.2222222222222</v>
      </c>
      <c r="CL273" s="0" t="n">
        <f aca="false">CJ273-$CJ$2</f>
        <v>61.2649748513946</v>
      </c>
      <c r="CM273" s="0" t="n">
        <f aca="false">CK273-$CK$2</f>
        <v>-24.5779606767261</v>
      </c>
      <c r="CN273" s="0" t="n">
        <f aca="false">CL273*CM273</f>
        <v>-1505.76814275819</v>
      </c>
      <c r="CO273" s="0" t="n">
        <f aca="false">CL273*CL273</f>
        <v>3753.39714354201</v>
      </c>
      <c r="CP273" s="0" t="n">
        <f aca="false">CM273*CM273</f>
        <v>604.076151026696</v>
      </c>
    </row>
    <row r="274" customFormat="false" ht="15" hidden="false" customHeight="false" outlineLevel="0" collapsed="false">
      <c r="A274" s="1" t="n">
        <v>45.3333333333333</v>
      </c>
      <c r="N274" s="1" t="n">
        <v>30</v>
      </c>
      <c r="O274" s="0" t="n">
        <f aca="false">RANK(N274, $N$2:$N$489, 1)</f>
        <v>273</v>
      </c>
      <c r="P274" s="0" t="n">
        <f aca="false">(O274-0.5)/$D$6</f>
        <v>0.559548254620123</v>
      </c>
      <c r="Q274" s="0" t="n">
        <f aca="false">_xlfn.GAMMA.INV(P274, 1, 1/$D$2)</f>
        <v>0.0183302309458765</v>
      </c>
      <c r="R274" s="1" t="n">
        <v>30</v>
      </c>
      <c r="AV274" s="9" t="n">
        <f aca="false">SUM(AW274+AV273)</f>
        <v>11408.8888888889</v>
      </c>
      <c r="AW274" s="1" t="n">
        <v>45.3333333333333</v>
      </c>
      <c r="BH274" s="1" t="n">
        <v>45.3333333333333</v>
      </c>
      <c r="BI274" s="0" t="n">
        <f aca="false">MOD(ROW(BH274)-5,10)=0</f>
        <v>0</v>
      </c>
      <c r="BO274" s="1" t="n">
        <v>45.3333333333333</v>
      </c>
      <c r="BP274" s="0" t="n">
        <f aca="false">BO274*BO275</f>
        <v>770.666666666667</v>
      </c>
      <c r="BU274" s="1" t="n">
        <v>45.3333333333333</v>
      </c>
      <c r="BV274" s="0" t="n">
        <f aca="false">TRUE()</f>
        <v>1</v>
      </c>
      <c r="CA274" s="1" t="n">
        <v>31.6666666666667</v>
      </c>
      <c r="CB274" s="1" t="n">
        <v>105.777777777778</v>
      </c>
      <c r="CC274" s="0" t="n">
        <f aca="false">CA274-$CA$2</f>
        <v>-12.8327629477527</v>
      </c>
      <c r="CD274" s="0" t="n">
        <f aca="false">CB274-$CB$2</f>
        <v>60.9710244125029</v>
      </c>
      <c r="CE274" s="0" t="n">
        <f aca="false">CC274*CD274</f>
        <v>-782.426702967292</v>
      </c>
      <c r="CF274" s="0" t="n">
        <f aca="false">CC274*CC274</f>
        <v>164.679804873214</v>
      </c>
      <c r="CG274" s="0" t="n">
        <f aca="false">CD274*CD274</f>
        <v>3717.46581791002</v>
      </c>
      <c r="CJ274" s="1" t="n">
        <v>31.6666666666667</v>
      </c>
      <c r="CK274" s="1" t="n">
        <v>108.777777777778</v>
      </c>
      <c r="CL274" s="0" t="n">
        <f aca="false">CJ274-$CJ$2</f>
        <v>-12.8461362597165</v>
      </c>
      <c r="CM274" s="0" t="n">
        <f aca="false">CK274-$CK$2</f>
        <v>63.9775948788294</v>
      </c>
      <c r="CN274" s="0" t="n">
        <f aca="false">CL274*CM274</f>
        <v>-821.864901382385</v>
      </c>
      <c r="CO274" s="0" t="n">
        <f aca="false">CL274*CL274</f>
        <v>165.023216803204</v>
      </c>
      <c r="CP274" s="0" t="n">
        <f aca="false">CM274*CM274</f>
        <v>4093.13264647962</v>
      </c>
    </row>
    <row r="275" customFormat="false" ht="15" hidden="false" customHeight="false" outlineLevel="0" collapsed="false">
      <c r="A275" s="1" t="n">
        <v>17</v>
      </c>
      <c r="N275" s="1" t="n">
        <v>30</v>
      </c>
      <c r="O275" s="0" t="n">
        <f aca="false">RANK(N275, $N$2:$N$489, 1)</f>
        <v>273</v>
      </c>
      <c r="P275" s="0" t="n">
        <f aca="false">(O275-0.5)/$D$6</f>
        <v>0.559548254620123</v>
      </c>
      <c r="Q275" s="0" t="n">
        <f aca="false">_xlfn.GAMMA.INV(P275, 1, 1/$D$2)</f>
        <v>0.0183302309458765</v>
      </c>
      <c r="R275" s="1" t="n">
        <v>30</v>
      </c>
      <c r="AV275" s="9" t="n">
        <f aca="false">SUM(AW275+AV274)</f>
        <v>11425.8888888889</v>
      </c>
      <c r="AW275" s="1" t="n">
        <v>17</v>
      </c>
      <c r="BH275" s="1" t="n">
        <v>17</v>
      </c>
      <c r="BI275" s="0" t="n">
        <f aca="false">MOD(ROW(BH275)-5,10)=0</f>
        <v>1</v>
      </c>
      <c r="BO275" s="1" t="n">
        <v>17</v>
      </c>
      <c r="BP275" s="0" t="n">
        <f aca="false">BO275*BO276</f>
        <v>221</v>
      </c>
      <c r="BU275" s="1" t="n">
        <v>17</v>
      </c>
      <c r="BV275" s="0" t="n">
        <f aca="false">FALSE()</f>
        <v>0</v>
      </c>
      <c r="CA275" s="1" t="n">
        <v>123.944444444444</v>
      </c>
      <c r="CB275" s="1" t="n">
        <v>31.6666666666667</v>
      </c>
      <c r="CC275" s="0" t="n">
        <f aca="false">CA275-$CA$2</f>
        <v>79.4450148300251</v>
      </c>
      <c r="CD275" s="0" t="n">
        <f aca="false">CB275-$CB$2</f>
        <v>-13.1400866986083</v>
      </c>
      <c r="CE275" s="0" t="n">
        <f aca="false">CC275*CD275</f>
        <v>-1043.91438263875</v>
      </c>
      <c r="CF275" s="0" t="n">
        <f aca="false">CC275*CC275</f>
        <v>6311.5103813429</v>
      </c>
      <c r="CG275" s="0" t="n">
        <f aca="false">CD275*CD275</f>
        <v>172.661878446942</v>
      </c>
      <c r="CJ275" s="1" t="n">
        <v>123.944444444444</v>
      </c>
      <c r="CK275" s="1" t="n">
        <v>105.777777777778</v>
      </c>
      <c r="CL275" s="0" t="n">
        <f aca="false">CJ275-$CJ$2</f>
        <v>79.4316415180612</v>
      </c>
      <c r="CM275" s="0" t="n">
        <f aca="false">CK275-$CK$2</f>
        <v>60.9775948788294</v>
      </c>
      <c r="CN275" s="0" t="n">
        <f aca="false">CL275*CM275</f>
        <v>4843.55045704875</v>
      </c>
      <c r="CO275" s="0" t="n">
        <f aca="false">CL275*CL275</f>
        <v>6309.38567425379</v>
      </c>
      <c r="CP275" s="0" t="n">
        <f aca="false">CM275*CM275</f>
        <v>3718.26707720665</v>
      </c>
    </row>
    <row r="276" customFormat="false" ht="15" hidden="false" customHeight="false" outlineLevel="0" collapsed="false">
      <c r="A276" s="1" t="n">
        <v>13</v>
      </c>
      <c r="N276" s="1" t="n">
        <v>30</v>
      </c>
      <c r="O276" s="0" t="n">
        <f aca="false">RANK(N276, $N$2:$N$489, 1)</f>
        <v>273</v>
      </c>
      <c r="P276" s="0" t="n">
        <f aca="false">(O276-0.5)/$D$6</f>
        <v>0.559548254620123</v>
      </c>
      <c r="Q276" s="0" t="n">
        <f aca="false">_xlfn.GAMMA.INV(P276, 1, 1/$D$2)</f>
        <v>0.0183302309458765</v>
      </c>
      <c r="R276" s="1" t="n">
        <v>30</v>
      </c>
      <c r="AV276" s="9" t="n">
        <f aca="false">SUM(AW276+AV275)</f>
        <v>11438.8888888889</v>
      </c>
      <c r="AW276" s="1" t="n">
        <v>13</v>
      </c>
      <c r="BH276" s="1" t="n">
        <v>13</v>
      </c>
      <c r="BI276" s="0" t="n">
        <f aca="false">MOD(ROW(BH276)-5,10)=0</f>
        <v>0</v>
      </c>
      <c r="BO276" s="1" t="n">
        <v>13</v>
      </c>
      <c r="BP276" s="0" t="n">
        <f aca="false">BO276*BO277</f>
        <v>134.333333333333</v>
      </c>
      <c r="BU276" s="1" t="n">
        <v>13</v>
      </c>
      <c r="BV276" s="0" t="n">
        <f aca="false">TRUE()</f>
        <v>1</v>
      </c>
      <c r="CA276" s="1" t="n">
        <v>45.3333333333333</v>
      </c>
      <c r="CB276" s="1" t="n">
        <v>123.944444444444</v>
      </c>
      <c r="CC276" s="0" t="n">
        <f aca="false">CA276-$CA$2</f>
        <v>0.833903718913966</v>
      </c>
      <c r="CD276" s="0" t="n">
        <f aca="false">CB276-$CB$2</f>
        <v>79.1376910791695</v>
      </c>
      <c r="CE276" s="0" t="n">
        <f aca="false">CC276*CD276</f>
        <v>65.993214897184</v>
      </c>
      <c r="CF276" s="0" t="n">
        <f aca="false">CC276*CC276</f>
        <v>0.695395412418543</v>
      </c>
      <c r="CG276" s="0" t="n">
        <f aca="false">CD276*CD276</f>
        <v>6262.77414934206</v>
      </c>
      <c r="CJ276" s="1" t="n">
        <v>45.3333333333333</v>
      </c>
      <c r="CK276" s="1" t="n">
        <v>31.6666666666667</v>
      </c>
      <c r="CL276" s="0" t="n">
        <f aca="false">CJ276-$CJ$2</f>
        <v>0.820530406950141</v>
      </c>
      <c r="CM276" s="0" t="n">
        <f aca="false">CK276-$CK$2</f>
        <v>-13.1335162322817</v>
      </c>
      <c r="CN276" s="0" t="n">
        <f aca="false">CL276*CM276</f>
        <v>-10.7764494187604</v>
      </c>
      <c r="CO276" s="0" t="n">
        <f aca="false">CL276*CL276</f>
        <v>0.673270148729764</v>
      </c>
      <c r="CP276" s="0" t="n">
        <f aca="false">CM276*CM276</f>
        <v>172.489248623606</v>
      </c>
    </row>
    <row r="277" customFormat="false" ht="15" hidden="false" customHeight="false" outlineLevel="0" collapsed="false">
      <c r="A277" s="1" t="n">
        <v>10.3333333333333</v>
      </c>
      <c r="N277" s="1" t="n">
        <v>30.3333333333333</v>
      </c>
      <c r="O277" s="0" t="n">
        <f aca="false">RANK(N277, $N$2:$N$489, 1)</f>
        <v>276</v>
      </c>
      <c r="P277" s="0" t="n">
        <f aca="false">(O277-0.5)/$D$6</f>
        <v>0.56570841889117</v>
      </c>
      <c r="Q277" s="0" t="n">
        <f aca="false">_xlfn.GAMMA.INV(P277, 1, 1/$D$2)</f>
        <v>0.0186450978941578</v>
      </c>
      <c r="R277" s="1" t="n">
        <v>30.3333333333333</v>
      </c>
      <c r="AV277" s="9" t="n">
        <f aca="false">SUM(AW277+AV276)</f>
        <v>11449.2222222222</v>
      </c>
      <c r="AW277" s="1" t="n">
        <v>10.3333333333333</v>
      </c>
      <c r="BH277" s="1" t="n">
        <v>10.3333333333333</v>
      </c>
      <c r="BI277" s="0" t="n">
        <f aca="false">MOD(ROW(BH277)-5,10)=0</f>
        <v>0</v>
      </c>
      <c r="BO277" s="1" t="n">
        <v>10.3333333333333</v>
      </c>
      <c r="BP277" s="0" t="n">
        <f aca="false">BO277*BO278</f>
        <v>1408.2037037037</v>
      </c>
      <c r="BU277" s="1" t="n">
        <v>10.3333333333333</v>
      </c>
      <c r="BV277" s="0" t="n">
        <f aca="false">FALSE()</f>
        <v>0</v>
      </c>
      <c r="CA277" s="1" t="n">
        <v>17</v>
      </c>
      <c r="CB277" s="1" t="n">
        <v>45.3333333333333</v>
      </c>
      <c r="CC277" s="0" t="n">
        <f aca="false">CA277-$CA$2</f>
        <v>-27.4994296144194</v>
      </c>
      <c r="CD277" s="0" t="n">
        <f aca="false">CB277-$CB$2</f>
        <v>0.526579968058392</v>
      </c>
      <c r="CE277" s="0" t="n">
        <f aca="false">CC277*CD277</f>
        <v>-14.480648767985</v>
      </c>
      <c r="CF277" s="0" t="n">
        <f aca="false">CC277*CC277</f>
        <v>756.218629118405</v>
      </c>
      <c r="CG277" s="0" t="n">
        <f aca="false">CD277*CD277</f>
        <v>0.277286462760378</v>
      </c>
      <c r="CJ277" s="1" t="n">
        <v>17</v>
      </c>
      <c r="CK277" s="1" t="n">
        <v>123.944444444444</v>
      </c>
      <c r="CL277" s="0" t="n">
        <f aca="false">CJ277-$CJ$2</f>
        <v>-27.5128029263832</v>
      </c>
      <c r="CM277" s="0" t="n">
        <f aca="false">CK277-$CK$2</f>
        <v>79.1442615454961</v>
      </c>
      <c r="CN277" s="0" t="n">
        <f aca="false">CL277*CM277</f>
        <v>-2177.48047065536</v>
      </c>
      <c r="CO277" s="0" t="n">
        <f aca="false">CL277*CL277</f>
        <v>756.954324865999</v>
      </c>
      <c r="CP277" s="0" t="n">
        <f aca="false">CM277*CM277</f>
        <v>6263.81413558189</v>
      </c>
    </row>
    <row r="278" customFormat="false" ht="15" hidden="false" customHeight="false" outlineLevel="0" collapsed="false">
      <c r="A278" s="1" t="n">
        <v>136.277777777778</v>
      </c>
      <c r="N278" s="1" t="n">
        <v>30.6666666666667</v>
      </c>
      <c r="O278" s="0" t="n">
        <f aca="false">RANK(N278, $N$2:$N$489, 1)</f>
        <v>277</v>
      </c>
      <c r="P278" s="0" t="n">
        <f aca="false">(O278-0.5)/$D$6</f>
        <v>0.567761806981519</v>
      </c>
      <c r="Q278" s="0" t="n">
        <f aca="false">_xlfn.GAMMA.INV(P278, 1, 1/$D$2)</f>
        <v>0.0187510468306742</v>
      </c>
      <c r="R278" s="1" t="n">
        <v>30.6666666666667</v>
      </c>
      <c r="AV278" s="9" t="n">
        <f aca="false">SUM(AW278+AV277)</f>
        <v>11585.5</v>
      </c>
      <c r="AW278" s="1" t="n">
        <v>136.277777777778</v>
      </c>
      <c r="BH278" s="1" t="n">
        <v>136.277777777778</v>
      </c>
      <c r="BI278" s="0" t="n">
        <f aca="false">MOD(ROW(BH278)-5,10)=0</f>
        <v>0</v>
      </c>
      <c r="BO278" s="1" t="n">
        <v>136.277777777778</v>
      </c>
      <c r="BP278" s="0" t="n">
        <f aca="false">BO278*BO279</f>
        <v>7328.71604938272</v>
      </c>
      <c r="BU278" s="1" t="n">
        <v>136.277777777778</v>
      </c>
      <c r="BV278" s="0" t="n">
        <f aca="false">TRUE()</f>
        <v>1</v>
      </c>
      <c r="CA278" s="1" t="n">
        <v>13</v>
      </c>
      <c r="CB278" s="1" t="n">
        <v>17</v>
      </c>
      <c r="CC278" s="0" t="n">
        <f aca="false">CA278-$CA$2</f>
        <v>-31.4994296144194</v>
      </c>
      <c r="CD278" s="0" t="n">
        <f aca="false">CB278-$CB$2</f>
        <v>-27.8067533652749</v>
      </c>
      <c r="CE278" s="0" t="n">
        <f aca="false">CC278*CD278</f>
        <v>875.896870434997</v>
      </c>
      <c r="CF278" s="0" t="n">
        <f aca="false">CC278*CC278</f>
        <v>992.21406603376</v>
      </c>
      <c r="CG278" s="0" t="n">
        <f aca="false">CD278*CD278</f>
        <v>773.215532717229</v>
      </c>
      <c r="CJ278" s="1" t="n">
        <v>13</v>
      </c>
      <c r="CK278" s="1" t="n">
        <v>45.3333333333333</v>
      </c>
      <c r="CL278" s="0" t="n">
        <f aca="false">CJ278-$CJ$2</f>
        <v>-31.5128029263832</v>
      </c>
      <c r="CM278" s="0" t="n">
        <f aca="false">CK278-$CK$2</f>
        <v>0.533150434384986</v>
      </c>
      <c r="CN278" s="0" t="n">
        <f aca="false">CL278*CM278</f>
        <v>-16.8010645688896</v>
      </c>
      <c r="CO278" s="0" t="n">
        <f aca="false">CL278*CL278</f>
        <v>993.056748277065</v>
      </c>
      <c r="CP278" s="0" t="n">
        <f aca="false">CM278*CM278</f>
        <v>0.284249385684899</v>
      </c>
    </row>
    <row r="279" customFormat="false" ht="15" hidden="false" customHeight="false" outlineLevel="0" collapsed="false">
      <c r="A279" s="1" t="n">
        <v>53.7777777777778</v>
      </c>
      <c r="N279" s="1" t="n">
        <v>30.6666666666667</v>
      </c>
      <c r="O279" s="0" t="n">
        <f aca="false">RANK(N279, $N$2:$N$489, 1)</f>
        <v>277</v>
      </c>
      <c r="P279" s="0" t="n">
        <f aca="false">(O279-0.5)/$D$6</f>
        <v>0.567761806981519</v>
      </c>
      <c r="Q279" s="0" t="n">
        <f aca="false">_xlfn.GAMMA.INV(P279, 1, 1/$D$2)</f>
        <v>0.0187510468306742</v>
      </c>
      <c r="R279" s="1" t="n">
        <v>30.6666666666667</v>
      </c>
      <c r="AV279" s="9" t="n">
        <f aca="false">SUM(AW279+AV278)</f>
        <v>11639.2777777778</v>
      </c>
      <c r="AW279" s="1" t="n">
        <v>53.7777777777778</v>
      </c>
      <c r="BH279" s="1" t="n">
        <v>53.7777777777778</v>
      </c>
      <c r="BI279" s="0" t="n">
        <f aca="false">MOD(ROW(BH279)-5,10)=0</f>
        <v>0</v>
      </c>
      <c r="BO279" s="1" t="n">
        <v>53.7777777777778</v>
      </c>
      <c r="BP279" s="0" t="n">
        <f aca="false">BO279*BO280</f>
        <v>609.481481481482</v>
      </c>
      <c r="BU279" s="1" t="n">
        <v>53.7777777777778</v>
      </c>
      <c r="BV279" s="0" t="n">
        <f aca="false">FALSE()</f>
        <v>0</v>
      </c>
      <c r="CA279" s="1" t="n">
        <v>10.3333333333333</v>
      </c>
      <c r="CB279" s="1" t="n">
        <v>13</v>
      </c>
      <c r="CC279" s="0" t="n">
        <f aca="false">CA279-$CA$2</f>
        <v>-34.166096281086</v>
      </c>
      <c r="CD279" s="0" t="n">
        <f aca="false">CB279-$CB$2</f>
        <v>-31.8067533652749</v>
      </c>
      <c r="CE279" s="0" t="n">
        <f aca="false">CC279*CD279</f>
        <v>1086.71259786674</v>
      </c>
      <c r="CF279" s="0" t="n">
        <f aca="false">CC279*CC279</f>
        <v>1167.32213508844</v>
      </c>
      <c r="CG279" s="0" t="n">
        <f aca="false">CD279*CD279</f>
        <v>1011.66955963943</v>
      </c>
      <c r="CJ279" s="1" t="n">
        <v>10.3333333333333</v>
      </c>
      <c r="CK279" s="1" t="n">
        <v>17</v>
      </c>
      <c r="CL279" s="0" t="n">
        <f aca="false">CJ279-$CJ$2</f>
        <v>-34.1794695930499</v>
      </c>
      <c r="CM279" s="0" t="n">
        <f aca="false">CK279-$CK$2</f>
        <v>-27.8001828989483</v>
      </c>
      <c r="CN279" s="0" t="n">
        <f aca="false">CL279*CM279</f>
        <v>950.19550607583</v>
      </c>
      <c r="CO279" s="0" t="n">
        <f aca="false">CL279*CL279</f>
        <v>1168.23614166222</v>
      </c>
      <c r="CP279" s="0" t="n">
        <f aca="false">CM279*CM279</f>
        <v>772.85016921498</v>
      </c>
    </row>
    <row r="280" customFormat="false" ht="15" hidden="false" customHeight="false" outlineLevel="0" collapsed="false">
      <c r="A280" s="1" t="n">
        <v>11.3333333333333</v>
      </c>
      <c r="N280" s="1" t="n">
        <v>30.7222222222222</v>
      </c>
      <c r="O280" s="0" t="n">
        <f aca="false">RANK(N280, $N$2:$N$489, 1)</f>
        <v>279</v>
      </c>
      <c r="P280" s="0" t="n">
        <f aca="false">(O280-0.5)/$D$6</f>
        <v>0.571868583162218</v>
      </c>
      <c r="Q280" s="0" t="n">
        <f aca="false">_xlfn.GAMMA.INV(P280, 1, 1/$D$2)</f>
        <v>0.018964463093626</v>
      </c>
      <c r="R280" s="1" t="n">
        <v>30.7222222222222</v>
      </c>
      <c r="AV280" s="9" t="n">
        <f aca="false">SUM(AW280+AV279)</f>
        <v>11650.6111111111</v>
      </c>
      <c r="AW280" s="1" t="n">
        <v>11.3333333333333</v>
      </c>
      <c r="BH280" s="1" t="n">
        <v>11.3333333333333</v>
      </c>
      <c r="BI280" s="0" t="n">
        <f aca="false">MOD(ROW(BH280)-5,10)=0</f>
        <v>0</v>
      </c>
      <c r="BO280" s="1" t="n">
        <v>11.3333333333333</v>
      </c>
      <c r="BP280" s="0" t="n">
        <f aca="false">BO280*BO281</f>
        <v>384.703703703704</v>
      </c>
      <c r="BU280" s="1" t="n">
        <v>11.3333333333333</v>
      </c>
      <c r="BV280" s="0" t="n">
        <f aca="false">TRUE()</f>
        <v>1</v>
      </c>
      <c r="CA280" s="1" t="n">
        <v>136.277777777778</v>
      </c>
      <c r="CB280" s="1" t="n">
        <v>10.3333333333333</v>
      </c>
      <c r="CC280" s="0" t="n">
        <f aca="false">CA280-$CA$2</f>
        <v>91.7783481633584</v>
      </c>
      <c r="CD280" s="0" t="n">
        <f aca="false">CB280-$CB$2</f>
        <v>-34.4734200319416</v>
      </c>
      <c r="CE280" s="0" t="n">
        <f aca="false">CC280*CD280</f>
        <v>-3163.91354607323</v>
      </c>
      <c r="CF280" s="0" t="n">
        <f aca="false">CC280*CC280</f>
        <v>8423.26519159464</v>
      </c>
      <c r="CG280" s="0" t="n">
        <f aca="false">CD280*CD280</f>
        <v>1188.41668869867</v>
      </c>
      <c r="CJ280" s="1" t="n">
        <v>136.277777777778</v>
      </c>
      <c r="CK280" s="1" t="n">
        <v>13</v>
      </c>
      <c r="CL280" s="0" t="n">
        <f aca="false">CJ280-$CJ$2</f>
        <v>91.7649748513946</v>
      </c>
      <c r="CM280" s="0" t="n">
        <f aca="false">CK280-$CK$2</f>
        <v>-31.8001828989483</v>
      </c>
      <c r="CN280" s="0" t="n">
        <f aca="false">CL280*CM280</f>
        <v>-2918.14298399174</v>
      </c>
      <c r="CO280" s="0" t="n">
        <f aca="false">CL280*CL280</f>
        <v>8420.81060947709</v>
      </c>
      <c r="CP280" s="0" t="n">
        <f aca="false">CM280*CM280</f>
        <v>1011.25163240657</v>
      </c>
    </row>
    <row r="281" customFormat="false" ht="15" hidden="false" customHeight="false" outlineLevel="0" collapsed="false">
      <c r="A281" s="1" t="n">
        <v>33.9444444444444</v>
      </c>
      <c r="N281" s="1" t="n">
        <v>31.6666666666667</v>
      </c>
      <c r="O281" s="0" t="n">
        <f aca="false">RANK(N281, $N$2:$N$489, 1)</f>
        <v>280</v>
      </c>
      <c r="P281" s="0" t="n">
        <f aca="false">(O281-0.5)/$D$6</f>
        <v>0.573921971252567</v>
      </c>
      <c r="Q281" s="0" t="n">
        <f aca="false">_xlfn.GAMMA.INV(P281, 1, 1/$D$2)</f>
        <v>0.0190719401456486</v>
      </c>
      <c r="R281" s="1" t="n">
        <v>31.6666666666667</v>
      </c>
      <c r="AV281" s="9" t="n">
        <f aca="false">SUM(AW281+AV280)</f>
        <v>11684.5555555556</v>
      </c>
      <c r="AW281" s="1" t="n">
        <v>33.9444444444444</v>
      </c>
      <c r="BH281" s="1" t="n">
        <v>33.9444444444444</v>
      </c>
      <c r="BI281" s="0" t="n">
        <f aca="false">MOD(ROW(BH281)-5,10)=0</f>
        <v>0</v>
      </c>
      <c r="BO281" s="1" t="n">
        <v>33.9444444444444</v>
      </c>
      <c r="BP281" s="0" t="n">
        <f aca="false">BO281*BO282</f>
        <v>1561.44444444444</v>
      </c>
      <c r="BU281" s="1" t="n">
        <v>33.9444444444444</v>
      </c>
      <c r="BV281" s="0" t="n">
        <f aca="false">FALSE()</f>
        <v>0</v>
      </c>
      <c r="CA281" s="1" t="n">
        <v>53.7777777777778</v>
      </c>
      <c r="CB281" s="1" t="n">
        <v>136.277777777778</v>
      </c>
      <c r="CC281" s="0" t="n">
        <f aca="false">CA281-$CA$2</f>
        <v>9.27834816335842</v>
      </c>
      <c r="CD281" s="0" t="n">
        <f aca="false">CB281-$CB$2</f>
        <v>91.4710244125029</v>
      </c>
      <c r="CE281" s="0" t="n">
        <f aca="false">CC281*CD281</f>
        <v>848.700011358259</v>
      </c>
      <c r="CF281" s="0" t="n">
        <f aca="false">CC281*CC281</f>
        <v>86.0877446404966</v>
      </c>
      <c r="CG281" s="0" t="n">
        <f aca="false">CD281*CD281</f>
        <v>8366.94830707269</v>
      </c>
      <c r="CJ281" s="1" t="n">
        <v>53.7777777777778</v>
      </c>
      <c r="CK281" s="1" t="n">
        <v>10.3333333333333</v>
      </c>
      <c r="CL281" s="0" t="n">
        <f aca="false">CJ281-$CJ$2</f>
        <v>9.2649748513946</v>
      </c>
      <c r="CM281" s="0" t="n">
        <f aca="false">CK281-$CK$2</f>
        <v>-34.466849565615</v>
      </c>
      <c r="CN281" s="0" t="n">
        <f aca="false">CL281*CM281</f>
        <v>-319.334494432224</v>
      </c>
      <c r="CO281" s="0" t="n">
        <f aca="false">CL281*CL281</f>
        <v>85.8397589969744</v>
      </c>
      <c r="CP281" s="0" t="n">
        <f aca="false">CM281*CM281</f>
        <v>1187.96371897874</v>
      </c>
    </row>
    <row r="282" customFormat="false" ht="15" hidden="false" customHeight="false" outlineLevel="0" collapsed="false">
      <c r="A282" s="1" t="n">
        <v>46</v>
      </c>
      <c r="N282" s="1" t="n">
        <v>31.6666666666667</v>
      </c>
      <c r="O282" s="0" t="n">
        <f aca="false">RANK(N282, $N$2:$N$489, 1)</f>
        <v>281</v>
      </c>
      <c r="P282" s="0" t="n">
        <f aca="false">(O282-0.5)/$D$6</f>
        <v>0.575975359342916</v>
      </c>
      <c r="Q282" s="0" t="n">
        <f aca="false">_xlfn.GAMMA.INV(P282, 1, 1/$D$2)</f>
        <v>0.0191799364124977</v>
      </c>
      <c r="R282" s="1" t="n">
        <v>31.6666666666667</v>
      </c>
      <c r="AV282" s="9" t="n">
        <f aca="false">SUM(AW282+AV281)</f>
        <v>11730.5555555556</v>
      </c>
      <c r="AW282" s="1" t="n">
        <v>46</v>
      </c>
      <c r="BH282" s="1" t="n">
        <v>46</v>
      </c>
      <c r="BI282" s="0" t="n">
        <f aca="false">MOD(ROW(BH282)-5,10)=0</f>
        <v>0</v>
      </c>
      <c r="BO282" s="1" t="n">
        <v>46</v>
      </c>
      <c r="BP282" s="0" t="n">
        <f aca="false">BO282*BO283</f>
        <v>1295.66666666667</v>
      </c>
      <c r="BU282" s="1" t="n">
        <v>46</v>
      </c>
      <c r="BV282" s="0" t="n">
        <f aca="false">TRUE()</f>
        <v>1</v>
      </c>
      <c r="CA282" s="1" t="n">
        <v>11.3333333333333</v>
      </c>
      <c r="CB282" s="1" t="n">
        <v>53.7777777777778</v>
      </c>
      <c r="CC282" s="0" t="n">
        <f aca="false">CA282-$CA$2</f>
        <v>-33.166096281086</v>
      </c>
      <c r="CD282" s="0" t="n">
        <f aca="false">CB282-$CB$2</f>
        <v>8.97102441250285</v>
      </c>
      <c r="CE282" s="0" t="n">
        <f aca="false">CC282*CD282</f>
        <v>-297.533859405043</v>
      </c>
      <c r="CF282" s="0" t="n">
        <f aca="false">CC282*CC282</f>
        <v>1099.98994252627</v>
      </c>
      <c r="CG282" s="0" t="n">
        <f aca="false">CD282*CD282</f>
        <v>80.4792790097221</v>
      </c>
      <c r="CJ282" s="1" t="n">
        <v>11.3333333333333</v>
      </c>
      <c r="CK282" s="1" t="n">
        <v>136.277777777778</v>
      </c>
      <c r="CL282" s="0" t="n">
        <f aca="false">CJ282-$CJ$2</f>
        <v>-33.1794695930499</v>
      </c>
      <c r="CM282" s="0" t="n">
        <f aca="false">CK282-$CK$2</f>
        <v>91.4775948788295</v>
      </c>
      <c r="CN282" s="0" t="n">
        <f aca="false">CL282*CM282</f>
        <v>-3035.17807772746</v>
      </c>
      <c r="CO282" s="0" t="n">
        <f aca="false">CL282*CL282</f>
        <v>1100.87720247612</v>
      </c>
      <c r="CP282" s="0" t="n">
        <f aca="false">CM282*CM282</f>
        <v>8368.15036481524</v>
      </c>
    </row>
    <row r="283" customFormat="false" ht="15" hidden="false" customHeight="false" outlineLevel="0" collapsed="false">
      <c r="A283" s="1" t="n">
        <v>28.1666666666667</v>
      </c>
      <c r="N283" s="1" t="n">
        <v>31.7777777777778</v>
      </c>
      <c r="O283" s="0" t="n">
        <f aca="false">RANK(N283, $N$2:$N$489, 1)</f>
        <v>282</v>
      </c>
      <c r="P283" s="0" t="n">
        <f aca="false">(O283-0.5)/$D$6</f>
        <v>0.578028747433265</v>
      </c>
      <c r="Q283" s="0" t="n">
        <f aca="false">_xlfn.GAMMA.INV(P283, 1, 1/$D$2)</f>
        <v>0.0192884569351234</v>
      </c>
      <c r="R283" s="1" t="n">
        <v>31.7777777777778</v>
      </c>
      <c r="AV283" s="9" t="n">
        <f aca="false">SUM(AW283+AV282)</f>
        <v>11758.7222222222</v>
      </c>
      <c r="AW283" s="1" t="n">
        <v>28.1666666666667</v>
      </c>
      <c r="BH283" s="1" t="n">
        <v>28.1666666666667</v>
      </c>
      <c r="BI283" s="0" t="n">
        <f aca="false">MOD(ROW(BH283)-5,10)=0</f>
        <v>0</v>
      </c>
      <c r="BO283" s="1" t="n">
        <v>28.1666666666667</v>
      </c>
      <c r="BP283" s="0" t="n">
        <f aca="false">BO283*BO284</f>
        <v>962.361111111111</v>
      </c>
      <c r="BU283" s="1" t="n">
        <v>28.1666666666667</v>
      </c>
      <c r="BV283" s="0" t="n">
        <f aca="false">FALSE()</f>
        <v>0</v>
      </c>
      <c r="CA283" s="1" t="n">
        <v>33.9444444444444</v>
      </c>
      <c r="CB283" s="1" t="n">
        <v>11.3333333333333</v>
      </c>
      <c r="CC283" s="0" t="n">
        <f aca="false">CA283-$CA$2</f>
        <v>-10.5549851699749</v>
      </c>
      <c r="CD283" s="0" t="n">
        <f aca="false">CB283-$CB$2</f>
        <v>-33.4734200319416</v>
      </c>
      <c r="CE283" s="0" t="n">
        <f aca="false">CC283*CD283</f>
        <v>353.311452025485</v>
      </c>
      <c r="CF283" s="0" t="n">
        <f aca="false">CC283*CC283</f>
        <v>111.407711938391</v>
      </c>
      <c r="CG283" s="0" t="n">
        <f aca="false">CD283*CD283</f>
        <v>1120.46984863479</v>
      </c>
      <c r="CJ283" s="1" t="n">
        <v>33.9444444444444</v>
      </c>
      <c r="CK283" s="1" t="n">
        <v>53.7777777777778</v>
      </c>
      <c r="CL283" s="0" t="n">
        <f aca="false">CJ283-$CJ$2</f>
        <v>-10.5683584819387</v>
      </c>
      <c r="CM283" s="0" t="n">
        <f aca="false">CK283-$CK$2</f>
        <v>8.97759487882944</v>
      </c>
      <c r="CN283" s="0" t="n">
        <f aca="false">CL283*CM283</f>
        <v>-94.878440985087</v>
      </c>
      <c r="CO283" s="0" t="n">
        <f aca="false">CL283*CL283</f>
        <v>111.690201002767</v>
      </c>
      <c r="CP283" s="0" t="n">
        <f aca="false">CM283*CM283</f>
        <v>80.5972098083846</v>
      </c>
    </row>
    <row r="284" customFormat="false" ht="15" hidden="false" customHeight="false" outlineLevel="0" collapsed="false">
      <c r="A284" s="1" t="n">
        <v>34.1666666666667</v>
      </c>
      <c r="N284" s="1" t="n">
        <v>31.7777777777778</v>
      </c>
      <c r="O284" s="0" t="n">
        <f aca="false">RANK(N284, $N$2:$N$489, 1)</f>
        <v>282</v>
      </c>
      <c r="P284" s="0" t="n">
        <f aca="false">(O284-0.5)/$D$6</f>
        <v>0.578028747433265</v>
      </c>
      <c r="Q284" s="0" t="n">
        <f aca="false">_xlfn.GAMMA.INV(P284, 1, 1/$D$2)</f>
        <v>0.0192884569351234</v>
      </c>
      <c r="R284" s="1" t="n">
        <v>31.7777777777778</v>
      </c>
      <c r="AV284" s="9" t="n">
        <f aca="false">SUM(AW284+AV283)</f>
        <v>11792.8888888889</v>
      </c>
      <c r="AW284" s="1" t="n">
        <v>34.1666666666667</v>
      </c>
      <c r="BH284" s="1" t="n">
        <v>34.1666666666667</v>
      </c>
      <c r="BI284" s="0" t="n">
        <f aca="false">MOD(ROW(BH284)-5,10)=0</f>
        <v>0</v>
      </c>
      <c r="BO284" s="1" t="n">
        <v>34.1666666666667</v>
      </c>
      <c r="BP284" s="0" t="n">
        <f aca="false">BO284*BO285</f>
        <v>960.462962962963</v>
      </c>
      <c r="BU284" s="1" t="n">
        <v>34.1666666666667</v>
      </c>
      <c r="BV284" s="0" t="n">
        <f aca="false">TRUE()</f>
        <v>1</v>
      </c>
      <c r="CA284" s="1" t="n">
        <v>46</v>
      </c>
      <c r="CB284" s="1" t="n">
        <v>33.9444444444444</v>
      </c>
      <c r="CC284" s="0" t="n">
        <f aca="false">CA284-$CA$2</f>
        <v>1.50057038558064</v>
      </c>
      <c r="CD284" s="0" t="n">
        <f aca="false">CB284-$CB$2</f>
        <v>-10.8623089208305</v>
      </c>
      <c r="CE284" s="0" t="n">
        <f aca="false">CC284*CD284</f>
        <v>-16.2996590856266</v>
      </c>
      <c r="CF284" s="0" t="n">
        <f aca="false">CC284*CC284</f>
        <v>2.25171148208162</v>
      </c>
      <c r="CG284" s="0" t="n">
        <f aca="false">CD284*CD284</f>
        <v>117.989755091554</v>
      </c>
      <c r="CJ284" s="1" t="n">
        <v>46</v>
      </c>
      <c r="CK284" s="1" t="n">
        <v>11.3333333333333</v>
      </c>
      <c r="CL284" s="0" t="n">
        <f aca="false">CJ284-$CJ$2</f>
        <v>1.48719707361681</v>
      </c>
      <c r="CM284" s="0" t="n">
        <f aca="false">CK284-$CK$2</f>
        <v>-33.466849565615</v>
      </c>
      <c r="CN284" s="0" t="n">
        <f aca="false">CL284*CM284</f>
        <v>-49.7718007371567</v>
      </c>
      <c r="CO284" s="0" t="n">
        <f aca="false">CL284*CL284</f>
        <v>2.21175513577441</v>
      </c>
      <c r="CP284" s="0" t="n">
        <f aca="false">CM284*CM284</f>
        <v>1120.03001984751</v>
      </c>
    </row>
    <row r="285" customFormat="false" ht="15" hidden="false" customHeight="false" outlineLevel="0" collapsed="false">
      <c r="A285" s="1" t="n">
        <v>28.1111111111111</v>
      </c>
      <c r="N285" s="1" t="n">
        <v>32</v>
      </c>
      <c r="O285" s="0" t="n">
        <f aca="false">RANK(N285, $N$2:$N$489, 1)</f>
        <v>284</v>
      </c>
      <c r="P285" s="0" t="n">
        <f aca="false">(O285-0.5)/$D$6</f>
        <v>0.582135523613963</v>
      </c>
      <c r="Q285" s="0" t="n">
        <f aca="false">_xlfn.GAMMA.INV(P285, 1, 1/$D$2)</f>
        <v>0.0195070912818048</v>
      </c>
      <c r="R285" s="1" t="n">
        <v>32</v>
      </c>
      <c r="AV285" s="9" t="n">
        <f aca="false">SUM(AW285+AV284)</f>
        <v>11821</v>
      </c>
      <c r="AW285" s="1" t="n">
        <v>28.1111111111111</v>
      </c>
      <c r="BH285" s="1" t="n">
        <v>28.1111111111111</v>
      </c>
      <c r="BI285" s="0" t="n">
        <f aca="false">MOD(ROW(BH285)-5,10)=0</f>
        <v>1</v>
      </c>
      <c r="BO285" s="1" t="n">
        <v>28.1111111111111</v>
      </c>
      <c r="BP285" s="0" t="n">
        <f aca="false">BO285*BO286</f>
        <v>2373.82716049383</v>
      </c>
      <c r="BU285" s="1" t="n">
        <v>28.1111111111111</v>
      </c>
      <c r="BV285" s="0" t="n">
        <f aca="false">FALSE()</f>
        <v>0</v>
      </c>
      <c r="CA285" s="1" t="n">
        <v>28.1666666666667</v>
      </c>
      <c r="CB285" s="1" t="n">
        <v>46</v>
      </c>
      <c r="CC285" s="0" t="n">
        <f aca="false">CA285-$CA$2</f>
        <v>-16.3327629477527</v>
      </c>
      <c r="CD285" s="0" t="n">
        <f aca="false">CB285-$CB$2</f>
        <v>1.19324663472506</v>
      </c>
      <c r="CE285" s="0" t="n">
        <f aca="false">CC285*CD285</f>
        <v>-19.4890144231681</v>
      </c>
      <c r="CF285" s="0" t="n">
        <f aca="false">CC285*CC285</f>
        <v>266.759145507483</v>
      </c>
      <c r="CG285" s="0" t="n">
        <f aca="false">CD285*CD285</f>
        <v>1.42383753128269</v>
      </c>
      <c r="CJ285" s="1" t="n">
        <v>28.1666666666667</v>
      </c>
      <c r="CK285" s="1" t="n">
        <v>33.9444444444444</v>
      </c>
      <c r="CL285" s="0" t="n">
        <f aca="false">CJ285-$CJ$2</f>
        <v>-16.3461362597165</v>
      </c>
      <c r="CM285" s="0" t="n">
        <f aca="false">CK285-$CK$2</f>
        <v>-10.8557384545039</v>
      </c>
      <c r="CN285" s="0" t="n">
        <f aca="false">CL285*CM285</f>
        <v>177.449379977165</v>
      </c>
      <c r="CO285" s="0" t="n">
        <f aca="false">CL285*CL285</f>
        <v>267.196170621219</v>
      </c>
      <c r="CP285" s="0" t="n">
        <f aca="false">CM285*CM285</f>
        <v>117.847057392595</v>
      </c>
    </row>
    <row r="286" customFormat="false" ht="15" hidden="false" customHeight="false" outlineLevel="0" collapsed="false">
      <c r="A286" s="1" t="n">
        <v>84.4444444444444</v>
      </c>
      <c r="N286" s="1" t="n">
        <v>32</v>
      </c>
      <c r="O286" s="0" t="n">
        <f aca="false">RANK(N286, $N$2:$N$489, 1)</f>
        <v>284</v>
      </c>
      <c r="P286" s="0" t="n">
        <f aca="false">(O286-0.5)/$D$6</f>
        <v>0.582135523613963</v>
      </c>
      <c r="Q286" s="0" t="n">
        <f aca="false">_xlfn.GAMMA.INV(P286, 1, 1/$D$2)</f>
        <v>0.0195070912818048</v>
      </c>
      <c r="R286" s="1" t="n">
        <v>32</v>
      </c>
      <c r="AV286" s="9" t="n">
        <f aca="false">SUM(AW286+AV285)</f>
        <v>11905.4444444445</v>
      </c>
      <c r="AW286" s="1" t="n">
        <v>84.4444444444444</v>
      </c>
      <c r="BH286" s="1" t="n">
        <v>84.4444444444444</v>
      </c>
      <c r="BI286" s="0" t="n">
        <f aca="false">MOD(ROW(BH286)-5,10)=0</f>
        <v>0</v>
      </c>
      <c r="BO286" s="1" t="n">
        <v>84.4444444444444</v>
      </c>
      <c r="BP286" s="0" t="n">
        <f aca="false">BO286*BO287</f>
        <v>1641.97530864198</v>
      </c>
      <c r="BU286" s="1" t="n">
        <v>84.4444444444444</v>
      </c>
      <c r="BV286" s="0" t="n">
        <f aca="false">TRUE()</f>
        <v>1</v>
      </c>
      <c r="CA286" s="1" t="n">
        <v>34.1666666666667</v>
      </c>
      <c r="CB286" s="1" t="n">
        <v>28.1666666666667</v>
      </c>
      <c r="CC286" s="0" t="n">
        <f aca="false">CA286-$CA$2</f>
        <v>-10.3327629477527</v>
      </c>
      <c r="CD286" s="0" t="n">
        <f aca="false">CB286-$CB$2</f>
        <v>-16.6400866986083</v>
      </c>
      <c r="CE286" s="0" t="n">
        <f aca="false">CC286*CD286</f>
        <v>171.938071286772</v>
      </c>
      <c r="CF286" s="0" t="n">
        <f aca="false">CC286*CC286</f>
        <v>106.765990134451</v>
      </c>
      <c r="CG286" s="0" t="n">
        <f aca="false">CD286*CD286</f>
        <v>276.8924853372</v>
      </c>
      <c r="CJ286" s="1" t="n">
        <v>34.1666666666667</v>
      </c>
      <c r="CK286" s="1" t="n">
        <v>46</v>
      </c>
      <c r="CL286" s="0" t="n">
        <f aca="false">CJ286-$CJ$2</f>
        <v>-10.3461362597165</v>
      </c>
      <c r="CM286" s="0" t="n">
        <f aca="false">CK286-$CK$2</f>
        <v>1.19981710105166</v>
      </c>
      <c r="CN286" s="0" t="n">
        <f aca="false">CL286*CM286</f>
        <v>-12.4134712142185</v>
      </c>
      <c r="CO286" s="0" t="n">
        <f aca="false">CL286*CL286</f>
        <v>107.042535504621</v>
      </c>
      <c r="CP286" s="0" t="n">
        <f aca="false">CM286*CM286</f>
        <v>1.439561075976</v>
      </c>
    </row>
    <row r="287" customFormat="false" ht="15" hidden="false" customHeight="false" outlineLevel="0" collapsed="false">
      <c r="A287" s="1" t="n">
        <v>19.4444444444444</v>
      </c>
      <c r="N287" s="1" t="n">
        <v>32.5</v>
      </c>
      <c r="O287" s="0" t="n">
        <f aca="false">RANK(N287, $N$2:$N$489, 1)</f>
        <v>286</v>
      </c>
      <c r="P287" s="0" t="n">
        <f aca="false">(O287-0.5)/$D$6</f>
        <v>0.586242299794661</v>
      </c>
      <c r="Q287" s="0" t="n">
        <f aca="false">_xlfn.GAMMA.INV(P287, 1, 1/$D$2)</f>
        <v>0.0197278850149935</v>
      </c>
      <c r="R287" s="1" t="n">
        <v>32.5</v>
      </c>
      <c r="AV287" s="9" t="n">
        <f aca="false">SUM(AW287+AV286)</f>
        <v>11924.8888888889</v>
      </c>
      <c r="AW287" s="1" t="n">
        <v>19.4444444444444</v>
      </c>
      <c r="BH287" s="1" t="n">
        <v>19.4444444444444</v>
      </c>
      <c r="BI287" s="0" t="n">
        <f aca="false">MOD(ROW(BH287)-5,10)=0</f>
        <v>0</v>
      </c>
      <c r="BO287" s="1" t="n">
        <v>19.4444444444444</v>
      </c>
      <c r="BP287" s="0" t="n">
        <f aca="false">BO287*BO288</f>
        <v>617.901234567901</v>
      </c>
      <c r="BU287" s="1" t="n">
        <v>19.4444444444444</v>
      </c>
      <c r="BV287" s="0" t="n">
        <f aca="false">FALSE()</f>
        <v>0</v>
      </c>
      <c r="CA287" s="1" t="n">
        <v>28.1111111111111</v>
      </c>
      <c r="CB287" s="1" t="n">
        <v>34.1666666666667</v>
      </c>
      <c r="CC287" s="0" t="n">
        <f aca="false">CA287-$CA$2</f>
        <v>-16.3883185033082</v>
      </c>
      <c r="CD287" s="0" t="n">
        <f aca="false">CB287-$CB$2</f>
        <v>-10.6400866986083</v>
      </c>
      <c r="CE287" s="0" t="n">
        <f aca="false">CC287*CD287</f>
        <v>174.373129719606</v>
      </c>
      <c r="CF287" s="0" t="n">
        <f aca="false">CC287*CC287</f>
        <v>268.576983365875</v>
      </c>
      <c r="CG287" s="0" t="n">
        <f aca="false">CD287*CD287</f>
        <v>113.211444953901</v>
      </c>
      <c r="CJ287" s="1" t="n">
        <v>28.1111111111111</v>
      </c>
      <c r="CK287" s="1" t="n">
        <v>28.1666666666667</v>
      </c>
      <c r="CL287" s="0" t="n">
        <f aca="false">CJ287-$CJ$2</f>
        <v>-16.4016918152721</v>
      </c>
      <c r="CM287" s="0" t="n">
        <f aca="false">CK287-$CK$2</f>
        <v>-16.6335162322817</v>
      </c>
      <c r="CN287" s="0" t="n">
        <f aca="false">CL287*CM287</f>
        <v>272.817807046209</v>
      </c>
      <c r="CO287" s="0" t="n">
        <f aca="false">CL287*CL287</f>
        <v>269.015494403163</v>
      </c>
      <c r="CP287" s="0" t="n">
        <f aca="false">CM287*CM287</f>
        <v>276.673862249578</v>
      </c>
    </row>
    <row r="288" customFormat="false" ht="15" hidden="false" customHeight="false" outlineLevel="0" collapsed="false">
      <c r="A288" s="1" t="n">
        <v>31.7777777777778</v>
      </c>
      <c r="N288" s="1" t="n">
        <v>32.6666666666667</v>
      </c>
      <c r="O288" s="0" t="n">
        <f aca="false">RANK(N288, $N$2:$N$489, 1)</f>
        <v>287</v>
      </c>
      <c r="P288" s="0" t="n">
        <f aca="false">(O288-0.5)/$D$6</f>
        <v>0.58829568788501</v>
      </c>
      <c r="Q288" s="0" t="n">
        <f aca="false">_xlfn.GAMMA.INV(P288, 1, 1/$D$2)</f>
        <v>0.0198391050641086</v>
      </c>
      <c r="R288" s="1" t="n">
        <v>32.6666666666667</v>
      </c>
      <c r="AV288" s="9" t="n">
        <f aca="false">SUM(AW288+AV287)</f>
        <v>11956.6666666667</v>
      </c>
      <c r="AW288" s="1" t="n">
        <v>31.7777777777778</v>
      </c>
      <c r="BH288" s="1" t="n">
        <v>31.7777777777778</v>
      </c>
      <c r="BI288" s="0" t="n">
        <f aca="false">MOD(ROW(BH288)-5,10)=0</f>
        <v>0</v>
      </c>
      <c r="BO288" s="1" t="n">
        <v>31.7777777777778</v>
      </c>
      <c r="BP288" s="0" t="n">
        <f aca="false">BO288*BO289</f>
        <v>4819.62962962963</v>
      </c>
      <c r="BU288" s="1" t="n">
        <v>31.7777777777778</v>
      </c>
      <c r="BV288" s="0" t="n">
        <f aca="false">TRUE()</f>
        <v>1</v>
      </c>
      <c r="CA288" s="1" t="n">
        <v>84.4444444444444</v>
      </c>
      <c r="CB288" s="1" t="n">
        <v>28.1111111111111</v>
      </c>
      <c r="CC288" s="0" t="n">
        <f aca="false">CA288-$CA$2</f>
        <v>39.9450148300251</v>
      </c>
      <c r="CD288" s="0" t="n">
        <f aca="false">CB288-$CB$2</f>
        <v>-16.6956422541638</v>
      </c>
      <c r="CE288" s="0" t="n">
        <f aca="false">CC288*CD288</f>
        <v>-666.907677439367</v>
      </c>
      <c r="CF288" s="0" t="n">
        <f aca="false">CC288*CC288</f>
        <v>1595.60420977092</v>
      </c>
      <c r="CG288" s="0" t="n">
        <f aca="false">CD288*CD288</f>
        <v>278.74447027902</v>
      </c>
      <c r="CJ288" s="1" t="n">
        <v>84.4444444444444</v>
      </c>
      <c r="CK288" s="1" t="n">
        <v>34.1666666666667</v>
      </c>
      <c r="CL288" s="0" t="n">
        <f aca="false">CJ288-$CJ$2</f>
        <v>39.9316415180613</v>
      </c>
      <c r="CM288" s="0" t="n">
        <f aca="false">CK288-$CK$2</f>
        <v>-10.6335162322817</v>
      </c>
      <c r="CN288" s="0" t="n">
        <f aca="false">CL288*CM288</f>
        <v>-424.613758263957</v>
      </c>
      <c r="CO288" s="0" t="n">
        <f aca="false">CL288*CL288</f>
        <v>1594.53599432695</v>
      </c>
      <c r="CP288" s="0" t="n">
        <f aca="false">CM288*CM288</f>
        <v>113.071667462198</v>
      </c>
    </row>
    <row r="289" customFormat="false" ht="15" hidden="false" customHeight="false" outlineLevel="0" collapsed="false">
      <c r="A289" s="1" t="n">
        <v>151.666666666667</v>
      </c>
      <c r="N289" s="1" t="n">
        <v>32.7222222222222</v>
      </c>
      <c r="O289" s="0" t="n">
        <f aca="false">RANK(N289, $N$2:$N$489, 1)</f>
        <v>288</v>
      </c>
      <c r="P289" s="0" t="n">
        <f aca="false">(O289-0.5)/$D$6</f>
        <v>0.590349075975359</v>
      </c>
      <c r="Q289" s="0" t="n">
        <f aca="false">_xlfn.GAMMA.INV(P289, 1, 1/$D$2)</f>
        <v>0.0199508812157806</v>
      </c>
      <c r="R289" s="1" t="n">
        <v>32.7222222222222</v>
      </c>
      <c r="AV289" s="9" t="n">
        <f aca="false">SUM(AW289+AV288)</f>
        <v>12108.3333333333</v>
      </c>
      <c r="AW289" s="1" t="n">
        <v>151.666666666667</v>
      </c>
      <c r="BH289" s="1" t="n">
        <v>151.666666666667</v>
      </c>
      <c r="BI289" s="0" t="n">
        <f aca="false">MOD(ROW(BH289)-5,10)=0</f>
        <v>0</v>
      </c>
      <c r="BO289" s="1" t="n">
        <v>151.666666666667</v>
      </c>
      <c r="BP289" s="0" t="n">
        <f aca="false">BO289*BO290</f>
        <v>42618.3333333333</v>
      </c>
      <c r="BU289" s="1" t="n">
        <v>151.666666666667</v>
      </c>
      <c r="BV289" s="0" t="n">
        <f aca="false">FALSE()</f>
        <v>0</v>
      </c>
      <c r="CA289" s="1" t="n">
        <v>19.4444444444444</v>
      </c>
      <c r="CB289" s="1" t="n">
        <v>84.4444444444444</v>
      </c>
      <c r="CC289" s="0" t="n">
        <f aca="false">CA289-$CA$2</f>
        <v>-25.0549851699749</v>
      </c>
      <c r="CD289" s="0" t="n">
        <f aca="false">CB289-$CB$2</f>
        <v>39.6376910791695</v>
      </c>
      <c r="CE289" s="0" t="n">
        <f aca="false">CC289*CD289</f>
        <v>-993.121762160639</v>
      </c>
      <c r="CF289" s="0" t="n">
        <f aca="false">CC289*CC289</f>
        <v>627.752281867663</v>
      </c>
      <c r="CG289" s="0" t="n">
        <f aca="false">CD289*CD289</f>
        <v>1571.14655408767</v>
      </c>
      <c r="CJ289" s="1" t="n">
        <v>19.4444444444444</v>
      </c>
      <c r="CK289" s="1" t="n">
        <v>28.1111111111111</v>
      </c>
      <c r="CL289" s="0" t="n">
        <f aca="false">CJ289-$CJ$2</f>
        <v>-25.0683584819387</v>
      </c>
      <c r="CM289" s="0" t="n">
        <f aca="false">CK289-$CK$2</f>
        <v>-16.6890717878372</v>
      </c>
      <c r="CN289" s="0" t="n">
        <f aca="false">CL289*CM289</f>
        <v>418.367634308314</v>
      </c>
      <c r="CO289" s="0" t="n">
        <f aca="false">CL289*CL289</f>
        <v>628.42259697899</v>
      </c>
      <c r="CP289" s="0" t="n">
        <f aca="false">CM289*CM289</f>
        <v>278.525117139584</v>
      </c>
    </row>
    <row r="290" customFormat="false" ht="15" hidden="false" customHeight="false" outlineLevel="0" collapsed="false">
      <c r="A290" s="1" t="n">
        <v>281</v>
      </c>
      <c r="N290" s="1" t="n">
        <v>32.8888888888889</v>
      </c>
      <c r="O290" s="0" t="n">
        <f aca="false">RANK(N290, $N$2:$N$489, 1)</f>
        <v>289</v>
      </c>
      <c r="P290" s="0" t="n">
        <f aca="false">(O290-0.5)/$D$6</f>
        <v>0.592402464065708</v>
      </c>
      <c r="Q290" s="0" t="n">
        <f aca="false">_xlfn.GAMMA.INV(P290, 1, 1/$D$2)</f>
        <v>0.0200632190590151</v>
      </c>
      <c r="R290" s="1" t="n">
        <v>32.8888888888889</v>
      </c>
      <c r="AV290" s="9" t="n">
        <f aca="false">SUM(AW290+AV289)</f>
        <v>12389.3333333333</v>
      </c>
      <c r="AW290" s="1" t="n">
        <v>281</v>
      </c>
      <c r="BH290" s="1" t="n">
        <v>281</v>
      </c>
      <c r="BI290" s="0" t="n">
        <f aca="false">MOD(ROW(BH290)-5,10)=0</f>
        <v>0</v>
      </c>
      <c r="BO290" s="1" t="n">
        <v>281</v>
      </c>
      <c r="BP290" s="0" t="n">
        <f aca="false">BO290*BO291</f>
        <v>26929.1666666667</v>
      </c>
      <c r="BU290" s="1" t="n">
        <v>281</v>
      </c>
      <c r="BV290" s="0" t="n">
        <f aca="false">TRUE()</f>
        <v>1</v>
      </c>
      <c r="CA290" s="1" t="n">
        <v>31.7777777777778</v>
      </c>
      <c r="CB290" s="1" t="n">
        <v>19.4444444444444</v>
      </c>
      <c r="CC290" s="0" t="n">
        <f aca="false">CA290-$CA$2</f>
        <v>-12.7216518366416</v>
      </c>
      <c r="CD290" s="0" t="n">
        <f aca="false">CB290-$CB$2</f>
        <v>-25.3623089208305</v>
      </c>
      <c r="CE290" s="0" t="n">
        <f aca="false">CC290*CD290</f>
        <v>322.650463864154</v>
      </c>
      <c r="CF290" s="0" t="n">
        <f aca="false">CC290*CC290</f>
        <v>161.840425452726</v>
      </c>
      <c r="CG290" s="0" t="n">
        <f aca="false">CD290*CD290</f>
        <v>643.246713795638</v>
      </c>
      <c r="CJ290" s="1" t="n">
        <v>31.7777777777778</v>
      </c>
      <c r="CK290" s="1" t="n">
        <v>84.4444444444444</v>
      </c>
      <c r="CL290" s="0" t="n">
        <f aca="false">CJ290-$CJ$2</f>
        <v>-12.7350251486054</v>
      </c>
      <c r="CM290" s="0" t="n">
        <f aca="false">CK290-$CK$2</f>
        <v>39.6442615454961</v>
      </c>
      <c r="CN290" s="0" t="n">
        <f aca="false">CL290*CM290</f>
        <v>-504.870667779783</v>
      </c>
      <c r="CO290" s="0" t="n">
        <f aca="false">CL290*CL290</f>
        <v>162.180865535612</v>
      </c>
      <c r="CP290" s="0" t="n">
        <f aca="false">CM290*CM290</f>
        <v>1571.6674734877</v>
      </c>
    </row>
    <row r="291" customFormat="false" ht="15" hidden="false" customHeight="false" outlineLevel="0" collapsed="false">
      <c r="A291" s="1" t="n">
        <v>95.8333333333333</v>
      </c>
      <c r="N291" s="1" t="n">
        <v>33.2222222222222</v>
      </c>
      <c r="O291" s="0" t="n">
        <f aca="false">RANK(N291, $N$2:$N$489, 1)</f>
        <v>290</v>
      </c>
      <c r="P291" s="0" t="n">
        <f aca="false">(O291-0.5)/$D$6</f>
        <v>0.594455852156057</v>
      </c>
      <c r="Q291" s="0" t="n">
        <f aca="false">_xlfn.GAMMA.INV(P291, 1, 1/$D$2)</f>
        <v>0.0201761242675002</v>
      </c>
      <c r="R291" s="1" t="n">
        <v>33.2222222222222</v>
      </c>
      <c r="AV291" s="9" t="n">
        <f aca="false">SUM(AW291+AV290)</f>
        <v>12485.1666666667</v>
      </c>
      <c r="AW291" s="1" t="n">
        <v>95.8333333333333</v>
      </c>
      <c r="BH291" s="1" t="n">
        <v>95.8333333333333</v>
      </c>
      <c r="BI291" s="0" t="n">
        <f aca="false">MOD(ROW(BH291)-5,10)=0</f>
        <v>0</v>
      </c>
      <c r="BO291" s="1" t="n">
        <v>95.8333333333333</v>
      </c>
      <c r="BP291" s="0" t="n">
        <f aca="false">BO291*BO292</f>
        <v>1937.96296296296</v>
      </c>
      <c r="BU291" s="1" t="n">
        <v>95.8333333333333</v>
      </c>
      <c r="BV291" s="0" t="n">
        <f aca="false">FALSE()</f>
        <v>0</v>
      </c>
      <c r="CA291" s="1" t="n">
        <v>151.666666666667</v>
      </c>
      <c r="CB291" s="1" t="n">
        <v>31.7777777777778</v>
      </c>
      <c r="CC291" s="0" t="n">
        <f aca="false">CA291-$CA$2</f>
        <v>107.167237052247</v>
      </c>
      <c r="CD291" s="0" t="n">
        <f aca="false">CB291-$CB$2</f>
        <v>-13.0289755874972</v>
      </c>
      <c r="CE291" s="0" t="n">
        <f aca="false">CC291*CD291</f>
        <v>-1396.27931533325</v>
      </c>
      <c r="CF291" s="0" t="n">
        <f aca="false">CC291*CC291</f>
        <v>11484.8166974126</v>
      </c>
      <c r="CG291" s="0" t="n">
        <f aca="false">CD291*CD291</f>
        <v>169.754204859597</v>
      </c>
      <c r="CJ291" s="1" t="n">
        <v>151.666666666667</v>
      </c>
      <c r="CK291" s="1" t="n">
        <v>19.4444444444444</v>
      </c>
      <c r="CL291" s="0" t="n">
        <f aca="false">CJ291-$CJ$2</f>
        <v>107.153863740283</v>
      </c>
      <c r="CM291" s="0" t="n">
        <f aca="false">CK291-$CK$2</f>
        <v>-25.3557384545039</v>
      </c>
      <c r="CN291" s="0" t="n">
        <f aca="false">CL291*CM291</f>
        <v>-2716.96534338818</v>
      </c>
      <c r="CO291" s="0" t="n">
        <f aca="false">CL291*CL291</f>
        <v>11481.9505144712</v>
      </c>
      <c r="CP291" s="0" t="n">
        <f aca="false">CM291*CM291</f>
        <v>642.913472573208</v>
      </c>
    </row>
    <row r="292" customFormat="false" ht="15" hidden="false" customHeight="false" outlineLevel="0" collapsed="false">
      <c r="A292" s="1" t="n">
        <v>20.2222222222222</v>
      </c>
      <c r="N292" s="1" t="n">
        <v>33.3333333333333</v>
      </c>
      <c r="O292" s="0" t="n">
        <f aca="false">RANK(N292, $N$2:$N$489, 1)</f>
        <v>291</v>
      </c>
      <c r="P292" s="0" t="n">
        <f aca="false">(O292-0.5)/$D$6</f>
        <v>0.596509240246407</v>
      </c>
      <c r="Q292" s="0" t="n">
        <f aca="false">_xlfn.GAMMA.INV(P292, 1, 1/$D$2)</f>
        <v>0.020289602601326</v>
      </c>
      <c r="R292" s="1" t="n">
        <v>33.3333333333333</v>
      </c>
      <c r="AV292" s="9" t="n">
        <f aca="false">SUM(AW292+AV291)</f>
        <v>12505.3888888889</v>
      </c>
      <c r="AW292" s="1" t="n">
        <v>20.2222222222222</v>
      </c>
      <c r="BH292" s="1" t="n">
        <v>20.2222222222222</v>
      </c>
      <c r="BI292" s="0" t="n">
        <f aca="false">MOD(ROW(BH292)-5,10)=0</f>
        <v>0</v>
      </c>
      <c r="BO292" s="1" t="n">
        <v>20.2222222222222</v>
      </c>
      <c r="BP292" s="0" t="n">
        <f aca="false">BO292*BO293</f>
        <v>2925.48148148148</v>
      </c>
      <c r="BU292" s="1" t="n">
        <v>20.2222222222222</v>
      </c>
      <c r="BV292" s="0" t="n">
        <f aca="false">TRUE()</f>
        <v>1</v>
      </c>
      <c r="CA292" s="1" t="n">
        <v>281</v>
      </c>
      <c r="CB292" s="1" t="n">
        <v>151.666666666667</v>
      </c>
      <c r="CC292" s="0" t="n">
        <f aca="false">CA292-$CA$2</f>
        <v>236.500570385581</v>
      </c>
      <c r="CD292" s="0" t="n">
        <f aca="false">CB292-$CB$2</f>
        <v>106.859913301392</v>
      </c>
      <c r="CE292" s="0" t="n">
        <f aca="false">CC292*CD292</f>
        <v>25272.4304471328</v>
      </c>
      <c r="CF292" s="0" t="n">
        <f aca="false">CC292*CC292</f>
        <v>55932.519792705</v>
      </c>
      <c r="CG292" s="0" t="n">
        <f aca="false">CD292*CD292</f>
        <v>11419.041070781</v>
      </c>
      <c r="CJ292" s="1" t="n">
        <v>281</v>
      </c>
      <c r="CK292" s="1" t="n">
        <v>31.7777777777778</v>
      </c>
      <c r="CL292" s="0" t="n">
        <f aca="false">CJ292-$CJ$2</f>
        <v>236.487197073617</v>
      </c>
      <c r="CM292" s="0" t="n">
        <f aca="false">CK292-$CK$2</f>
        <v>-13.0224051211706</v>
      </c>
      <c r="CN292" s="0" t="n">
        <f aca="false">CL292*CM292</f>
        <v>-3079.63208626274</v>
      </c>
      <c r="CO292" s="0" t="n">
        <f aca="false">CL292*CL292</f>
        <v>55926.1943797357</v>
      </c>
      <c r="CP292" s="0" t="n">
        <f aca="false">CM292*CM292</f>
        <v>169.583035139889</v>
      </c>
    </row>
    <row r="293" customFormat="false" ht="15" hidden="false" customHeight="false" outlineLevel="0" collapsed="false">
      <c r="A293" s="1" t="n">
        <v>144.666666666667</v>
      </c>
      <c r="N293" s="1" t="n">
        <v>33.4444444444444</v>
      </c>
      <c r="O293" s="0" t="n">
        <f aca="false">RANK(N293, $N$2:$N$489, 1)</f>
        <v>292</v>
      </c>
      <c r="P293" s="0" t="n">
        <f aca="false">(O293-0.5)/$D$6</f>
        <v>0.598562628336756</v>
      </c>
      <c r="Q293" s="0" t="n">
        <f aca="false">_xlfn.GAMMA.INV(P293, 1, 1/$D$2)</f>
        <v>0.0204036599087483</v>
      </c>
      <c r="R293" s="1" t="n">
        <v>33.4444444444444</v>
      </c>
      <c r="AV293" s="9" t="n">
        <f aca="false">SUM(AW293+AV292)</f>
        <v>12650.0555555556</v>
      </c>
      <c r="AW293" s="1" t="n">
        <v>144.666666666667</v>
      </c>
      <c r="BH293" s="1" t="n">
        <v>144.666666666667</v>
      </c>
      <c r="BI293" s="0" t="n">
        <f aca="false">MOD(ROW(BH293)-5,10)=0</f>
        <v>0</v>
      </c>
      <c r="BO293" s="1" t="n">
        <v>144.666666666667</v>
      </c>
      <c r="BP293" s="0" t="n">
        <f aca="false">BO293*BO294</f>
        <v>2387</v>
      </c>
      <c r="BU293" s="1" t="n">
        <v>144.666666666667</v>
      </c>
      <c r="BV293" s="0" t="n">
        <f aca="false">FALSE()</f>
        <v>0</v>
      </c>
      <c r="CA293" s="1" t="n">
        <v>95.8333333333333</v>
      </c>
      <c r="CB293" s="1" t="n">
        <v>281</v>
      </c>
      <c r="CC293" s="0" t="n">
        <f aca="false">CA293-$CA$2</f>
        <v>51.333903718914</v>
      </c>
      <c r="CD293" s="0" t="n">
        <f aca="false">CB293-$CB$2</f>
        <v>236.193246634725</v>
      </c>
      <c r="CE293" s="0" t="n">
        <f aca="false">CC293*CD293</f>
        <v>12124.7213818047</v>
      </c>
      <c r="CF293" s="0" t="n">
        <f aca="false">CC293*CC293</f>
        <v>2635.16967102273</v>
      </c>
      <c r="CG293" s="0" t="n">
        <f aca="false">CD293*CD293</f>
        <v>55787.2497558521</v>
      </c>
      <c r="CJ293" s="1" t="n">
        <v>95.8333333333333</v>
      </c>
      <c r="CK293" s="1" t="n">
        <v>151.666666666667</v>
      </c>
      <c r="CL293" s="0" t="n">
        <f aca="false">CJ293-$CJ$2</f>
        <v>51.3205304069502</v>
      </c>
      <c r="CM293" s="0" t="n">
        <f aca="false">CK293-$CK$2</f>
        <v>106.866483767718</v>
      </c>
      <c r="CN293" s="0" t="n">
        <f aca="false">CL293*CM293</f>
        <v>5484.44462968503</v>
      </c>
      <c r="CO293" s="0" t="n">
        <f aca="false">CL293*CL293</f>
        <v>2633.7968412507</v>
      </c>
      <c r="CP293" s="0" t="n">
        <f aca="false">CM293*CM293</f>
        <v>11420.445352876</v>
      </c>
    </row>
    <row r="294" customFormat="false" ht="15" hidden="false" customHeight="false" outlineLevel="0" collapsed="false">
      <c r="A294" s="1" t="n">
        <v>16.5</v>
      </c>
      <c r="N294" s="1" t="n">
        <v>33.7777777777778</v>
      </c>
      <c r="O294" s="0" t="n">
        <f aca="false">RANK(N294, $N$2:$N$489, 1)</f>
        <v>293</v>
      </c>
      <c r="P294" s="0" t="n">
        <f aca="false">(O294-0.5)/$D$6</f>
        <v>0.600616016427105</v>
      </c>
      <c r="Q294" s="0" t="n">
        <f aca="false">_xlfn.GAMMA.INV(P294, 1, 1/$D$2)</f>
        <v>0.0205183021279966</v>
      </c>
      <c r="R294" s="1" t="n">
        <v>33.7777777777778</v>
      </c>
      <c r="AV294" s="9" t="n">
        <f aca="false">SUM(AW294+AV293)</f>
        <v>12666.5555555556</v>
      </c>
      <c r="AW294" s="1" t="n">
        <v>16.5</v>
      </c>
      <c r="BH294" s="1" t="n">
        <v>16.5</v>
      </c>
      <c r="BI294" s="0" t="n">
        <f aca="false">MOD(ROW(BH294)-5,10)=0</f>
        <v>0</v>
      </c>
      <c r="BO294" s="1" t="n">
        <v>16.5</v>
      </c>
      <c r="BP294" s="0" t="n">
        <f aca="false">BO294*BO295</f>
        <v>1097.25</v>
      </c>
      <c r="BU294" s="1" t="n">
        <v>16.5</v>
      </c>
      <c r="BV294" s="0" t="n">
        <f aca="false">TRUE()</f>
        <v>1</v>
      </c>
      <c r="CA294" s="1" t="n">
        <v>20.2222222222222</v>
      </c>
      <c r="CB294" s="1" t="n">
        <v>95.8333333333333</v>
      </c>
      <c r="CC294" s="0" t="n">
        <f aca="false">CA294-$CA$2</f>
        <v>-24.2772073921971</v>
      </c>
      <c r="CD294" s="0" t="n">
        <f aca="false">CB294-$CB$2</f>
        <v>51.0265799680584</v>
      </c>
      <c r="CE294" s="0" t="n">
        <f aca="false">CC294*CD294</f>
        <v>-1238.78286439909</v>
      </c>
      <c r="CF294" s="0" t="n">
        <f aca="false">CC294*CC294</f>
        <v>589.382798763752</v>
      </c>
      <c r="CG294" s="0" t="n">
        <f aca="false">CD294*CD294</f>
        <v>2603.71186323666</v>
      </c>
      <c r="CJ294" s="1" t="n">
        <v>20.2222222222222</v>
      </c>
      <c r="CK294" s="1" t="n">
        <v>281</v>
      </c>
      <c r="CL294" s="0" t="n">
        <f aca="false">CJ294-$CJ$2</f>
        <v>-24.290580704161</v>
      </c>
      <c r="CM294" s="0" t="n">
        <f aca="false">CK294-$CK$2</f>
        <v>236.199817101052</v>
      </c>
      <c r="CN294" s="0" t="n">
        <f aca="false">CL294*CM294</f>
        <v>-5737.43071960116</v>
      </c>
      <c r="CO294" s="0" t="n">
        <f aca="false">CL294*CL294</f>
        <v>590.032310945357</v>
      </c>
      <c r="CP294" s="0" t="n">
        <f aca="false">CM294*CM294</f>
        <v>55790.3535985703</v>
      </c>
    </row>
    <row r="295" customFormat="false" ht="15" hidden="false" customHeight="false" outlineLevel="0" collapsed="false">
      <c r="A295" s="1" t="n">
        <v>66.5</v>
      </c>
      <c r="N295" s="1" t="n">
        <v>33.8333333333333</v>
      </c>
      <c r="O295" s="0" t="n">
        <f aca="false">RANK(N295, $N$2:$N$489, 1)</f>
        <v>294</v>
      </c>
      <c r="P295" s="0" t="n">
        <f aca="false">(O295-0.5)/$D$6</f>
        <v>0.602669404517454</v>
      </c>
      <c r="Q295" s="0" t="n">
        <f aca="false">_xlfn.GAMMA.INV(P295, 1, 1/$D$2)</f>
        <v>0.0206335352891296</v>
      </c>
      <c r="R295" s="1" t="n">
        <v>33.8333333333333</v>
      </c>
      <c r="AV295" s="9" t="n">
        <f aca="false">SUM(AW295+AV294)</f>
        <v>12733.0555555556</v>
      </c>
      <c r="AW295" s="1" t="n">
        <v>66.5</v>
      </c>
      <c r="BH295" s="1" t="n">
        <v>66.5</v>
      </c>
      <c r="BI295" s="0" t="n">
        <f aca="false">MOD(ROW(BH295)-5,10)=0</f>
        <v>1</v>
      </c>
      <c r="BO295" s="1" t="n">
        <v>66.5</v>
      </c>
      <c r="BP295" s="0" t="n">
        <f aca="false">BO295*BO296</f>
        <v>1330</v>
      </c>
      <c r="BU295" s="1" t="n">
        <v>66.5</v>
      </c>
      <c r="BV295" s="0" t="n">
        <f aca="false">FALSE()</f>
        <v>0</v>
      </c>
      <c r="CA295" s="1" t="n">
        <v>144.666666666667</v>
      </c>
      <c r="CB295" s="1" t="n">
        <v>20.2222222222222</v>
      </c>
      <c r="CC295" s="0" t="n">
        <f aca="false">CA295-$CA$2</f>
        <v>100.167237052247</v>
      </c>
      <c r="CD295" s="0" t="n">
        <f aca="false">CB295-$CB$2</f>
        <v>-24.5845311430527</v>
      </c>
      <c r="CE295" s="0" t="n">
        <f aca="false">CC295*CD295</f>
        <v>-2462.56455882452</v>
      </c>
      <c r="CF295" s="0" t="n">
        <f aca="false">CC295*CC295</f>
        <v>10033.4753786811</v>
      </c>
      <c r="CG295" s="0" t="n">
        <f aca="false">CD295*CD295</f>
        <v>604.399171523729</v>
      </c>
      <c r="CJ295" s="1" t="n">
        <v>144.666666666667</v>
      </c>
      <c r="CK295" s="1" t="n">
        <v>95.8333333333333</v>
      </c>
      <c r="CL295" s="0" t="n">
        <f aca="false">CJ295-$CJ$2</f>
        <v>100.153863740284</v>
      </c>
      <c r="CM295" s="0" t="n">
        <f aca="false">CK295-$CK$2</f>
        <v>51.033150434385</v>
      </c>
      <c r="CN295" s="0" t="n">
        <f aca="false">CL295*CM295</f>
        <v>5111.16719484278</v>
      </c>
      <c r="CO295" s="0" t="n">
        <f aca="false">CL295*CL295</f>
        <v>10030.7964221073</v>
      </c>
      <c r="CP295" s="0" t="n">
        <f aca="false">CM295*CM295</f>
        <v>2604.38244325857</v>
      </c>
    </row>
    <row r="296" customFormat="false" ht="15" hidden="false" customHeight="false" outlineLevel="0" collapsed="false">
      <c r="A296" s="1" t="n">
        <v>20</v>
      </c>
      <c r="N296" s="1" t="n">
        <v>33.8888888888889</v>
      </c>
      <c r="O296" s="0" t="n">
        <f aca="false">RANK(N296, $N$2:$N$489, 1)</f>
        <v>295</v>
      </c>
      <c r="P296" s="0" t="n">
        <f aca="false">(O296-0.5)/$D$6</f>
        <v>0.604722792607803</v>
      </c>
      <c r="Q296" s="0" t="n">
        <f aca="false">_xlfn.GAMMA.INV(P296, 1, 1/$D$2)</f>
        <v>0.0207493655159383</v>
      </c>
      <c r="R296" s="1" t="n">
        <v>33.8888888888889</v>
      </c>
      <c r="AV296" s="9" t="n">
        <f aca="false">SUM(AW296+AV295)</f>
        <v>12753.0555555556</v>
      </c>
      <c r="AW296" s="1" t="n">
        <v>20</v>
      </c>
      <c r="BH296" s="1" t="n">
        <v>20</v>
      </c>
      <c r="BI296" s="0" t="n">
        <f aca="false">MOD(ROW(BH296)-5,10)=0</f>
        <v>0</v>
      </c>
      <c r="BO296" s="1" t="n">
        <v>20</v>
      </c>
      <c r="BP296" s="0" t="n">
        <f aca="false">BO296*BO297</f>
        <v>346.666666666667</v>
      </c>
      <c r="BU296" s="1" t="n">
        <v>20</v>
      </c>
      <c r="BV296" s="0" t="n">
        <f aca="false">TRUE()</f>
        <v>1</v>
      </c>
      <c r="CA296" s="1" t="n">
        <v>16.5</v>
      </c>
      <c r="CB296" s="1" t="n">
        <v>144.666666666667</v>
      </c>
      <c r="CC296" s="0" t="n">
        <f aca="false">CA296-$CA$2</f>
        <v>-27.9994296144194</v>
      </c>
      <c r="CD296" s="0" t="n">
        <f aca="false">CB296-$CB$2</f>
        <v>99.8599133013918</v>
      </c>
      <c r="CE296" s="0" t="n">
        <f aca="false">CC296*CD296</f>
        <v>-2796.02061378434</v>
      </c>
      <c r="CF296" s="0" t="n">
        <f aca="false">CC296*CC296</f>
        <v>783.968058732824</v>
      </c>
      <c r="CG296" s="0" t="n">
        <f aca="false">CD296*CD296</f>
        <v>9972.00228456147</v>
      </c>
      <c r="CJ296" s="1" t="n">
        <v>16.5</v>
      </c>
      <c r="CK296" s="1" t="n">
        <v>20.2222222222222</v>
      </c>
      <c r="CL296" s="0" t="n">
        <f aca="false">CJ296-$CJ$2</f>
        <v>-28.0128029263832</v>
      </c>
      <c r="CM296" s="0" t="n">
        <f aca="false">CK296-$CK$2</f>
        <v>-24.5779606767261</v>
      </c>
      <c r="CN296" s="0" t="n">
        <f aca="false">CL296*CM296</f>
        <v>688.497568769524</v>
      </c>
      <c r="CO296" s="0" t="n">
        <f aca="false">CL296*CL296</f>
        <v>784.717127792383</v>
      </c>
      <c r="CP296" s="0" t="n">
        <f aca="false">CM296*CM296</f>
        <v>604.076151026696</v>
      </c>
    </row>
    <row r="297" customFormat="false" ht="15" hidden="false" customHeight="false" outlineLevel="0" collapsed="false">
      <c r="A297" s="1" t="n">
        <v>17.3333333333333</v>
      </c>
      <c r="N297" s="1" t="n">
        <v>33.9444444444444</v>
      </c>
      <c r="O297" s="0" t="n">
        <f aca="false">RANK(N297, $N$2:$N$489, 1)</f>
        <v>296</v>
      </c>
      <c r="P297" s="0" t="n">
        <f aca="false">(O297-0.5)/$D$6</f>
        <v>0.606776180698152</v>
      </c>
      <c r="Q297" s="0" t="n">
        <f aca="false">_xlfn.GAMMA.INV(P297, 1, 1/$D$2)</f>
        <v>0.0208657990278988</v>
      </c>
      <c r="R297" s="1" t="n">
        <v>33.9444444444444</v>
      </c>
      <c r="AV297" s="9" t="n">
        <f aca="false">SUM(AW297+AV296)</f>
        <v>12770.3888888889</v>
      </c>
      <c r="AW297" s="1" t="n">
        <v>17.3333333333333</v>
      </c>
      <c r="BH297" s="1" t="n">
        <v>17.3333333333333</v>
      </c>
      <c r="BI297" s="0" t="n">
        <f aca="false">MOD(ROW(BH297)-5,10)=0</f>
        <v>0</v>
      </c>
      <c r="BO297" s="1" t="n">
        <v>17.3333333333333</v>
      </c>
      <c r="BP297" s="0" t="n">
        <f aca="false">BO297*BO298</f>
        <v>548.888888888889</v>
      </c>
      <c r="BU297" s="1" t="n">
        <v>17.3333333333333</v>
      </c>
      <c r="BV297" s="0" t="n">
        <f aca="false">FALSE()</f>
        <v>0</v>
      </c>
      <c r="CA297" s="1" t="n">
        <v>66.5</v>
      </c>
      <c r="CB297" s="1" t="n">
        <v>16.5</v>
      </c>
      <c r="CC297" s="0" t="n">
        <f aca="false">CA297-$CA$2</f>
        <v>22.0005703855806</v>
      </c>
      <c r="CD297" s="0" t="n">
        <f aca="false">CB297-$CB$2</f>
        <v>-28.3067533652749</v>
      </c>
      <c r="CE297" s="0" t="n">
        <f aca="false">CC297*CD297</f>
        <v>-622.764719800003</v>
      </c>
      <c r="CF297" s="0" t="n">
        <f aca="false">CC297*CC297</f>
        <v>484.025097290888</v>
      </c>
      <c r="CG297" s="0" t="n">
        <f aca="false">CD297*CD297</f>
        <v>801.272286082504</v>
      </c>
      <c r="CJ297" s="1" t="n">
        <v>66.5</v>
      </c>
      <c r="CK297" s="1" t="n">
        <v>144.666666666667</v>
      </c>
      <c r="CL297" s="0" t="n">
        <f aca="false">CJ297-$CJ$2</f>
        <v>21.9871970736168</v>
      </c>
      <c r="CM297" s="0" t="n">
        <f aca="false">CK297-$CK$2</f>
        <v>99.8664837677183</v>
      </c>
      <c r="CN297" s="0" t="n">
        <f aca="false">CL297*CM297</f>
        <v>2195.78405964998</v>
      </c>
      <c r="CO297" s="0" t="n">
        <f aca="false">CL297*CL297</f>
        <v>483.436835154064</v>
      </c>
      <c r="CP297" s="0" t="n">
        <f aca="false">CM297*CM297</f>
        <v>9973.31458012795</v>
      </c>
    </row>
    <row r="298" customFormat="false" ht="15" hidden="false" customHeight="false" outlineLevel="0" collapsed="false">
      <c r="A298" s="1" t="n">
        <v>31.6666666666667</v>
      </c>
      <c r="N298" s="1" t="n">
        <v>34</v>
      </c>
      <c r="O298" s="0" t="n">
        <f aca="false">RANK(N298, $N$2:$N$489, 1)</f>
        <v>297</v>
      </c>
      <c r="P298" s="0" t="n">
        <f aca="false">(O298-0.5)/$D$6</f>
        <v>0.608829568788501</v>
      </c>
      <c r="Q298" s="0" t="n">
        <f aca="false">_xlfn.GAMMA.INV(P298, 1, 1/$D$2)</f>
        <v>0.020982842142176</v>
      </c>
      <c r="R298" s="1" t="n">
        <v>34</v>
      </c>
      <c r="AV298" s="9" t="n">
        <f aca="false">SUM(AW298+AV297)</f>
        <v>12802.0555555556</v>
      </c>
      <c r="AW298" s="1" t="n">
        <v>31.6666666666667</v>
      </c>
      <c r="BH298" s="1" t="n">
        <v>31.6666666666667</v>
      </c>
      <c r="BI298" s="0" t="n">
        <f aca="false">MOD(ROW(BH298)-5,10)=0</f>
        <v>0</v>
      </c>
      <c r="BO298" s="1" t="n">
        <v>31.6666666666667</v>
      </c>
      <c r="BP298" s="0" t="n">
        <f aca="false">BO298*BO299</f>
        <v>2881.66666666667</v>
      </c>
      <c r="BU298" s="1" t="n">
        <v>31.6666666666667</v>
      </c>
      <c r="BV298" s="0" t="n">
        <f aca="false">TRUE()</f>
        <v>1</v>
      </c>
      <c r="CA298" s="1" t="n">
        <v>20</v>
      </c>
      <c r="CB298" s="1" t="n">
        <v>66.5</v>
      </c>
      <c r="CC298" s="0" t="n">
        <f aca="false">CA298-$CA$2</f>
        <v>-24.4994296144194</v>
      </c>
      <c r="CD298" s="0" t="n">
        <f aca="false">CB298-$CB$2</f>
        <v>21.6932466347251</v>
      </c>
      <c r="CE298" s="0" t="n">
        <f aca="false">CC298*CD298</f>
        <v>-531.472169035686</v>
      </c>
      <c r="CF298" s="0" t="n">
        <f aca="false">CC298*CC298</f>
        <v>600.222051431889</v>
      </c>
      <c r="CG298" s="0" t="n">
        <f aca="false">CD298*CD298</f>
        <v>470.59694955501</v>
      </c>
      <c r="CJ298" s="1" t="n">
        <v>20</v>
      </c>
      <c r="CK298" s="1" t="n">
        <v>16.5</v>
      </c>
      <c r="CL298" s="0" t="n">
        <f aca="false">CJ298-$CJ$2</f>
        <v>-24.5128029263832</v>
      </c>
      <c r="CM298" s="0" t="n">
        <f aca="false">CK298-$CK$2</f>
        <v>-28.3001828989483</v>
      </c>
      <c r="CN298" s="0" t="n">
        <f aca="false">CL298*CM298</f>
        <v>693.71680618252</v>
      </c>
      <c r="CO298" s="0" t="n">
        <f aca="false">CL298*CL298</f>
        <v>600.8775073077</v>
      </c>
      <c r="CP298" s="0" t="n">
        <f aca="false">CM298*CM298</f>
        <v>800.900352113928</v>
      </c>
    </row>
    <row r="299" customFormat="false" ht="15" hidden="false" customHeight="false" outlineLevel="0" collapsed="false">
      <c r="A299" s="1" t="n">
        <v>91</v>
      </c>
      <c r="N299" s="1" t="n">
        <v>34</v>
      </c>
      <c r="O299" s="0" t="n">
        <f aca="false">RANK(N299, $N$2:$N$489, 1)</f>
        <v>297</v>
      </c>
      <c r="P299" s="0" t="n">
        <f aca="false">(O299-0.5)/$D$6</f>
        <v>0.608829568788501</v>
      </c>
      <c r="Q299" s="0" t="n">
        <f aca="false">_xlfn.GAMMA.INV(P299, 1, 1/$D$2)</f>
        <v>0.020982842142176</v>
      </c>
      <c r="R299" s="1" t="n">
        <v>34</v>
      </c>
      <c r="AV299" s="9" t="n">
        <f aca="false">SUM(AW299+AV298)</f>
        <v>12893.0555555556</v>
      </c>
      <c r="AW299" s="1" t="n">
        <v>91</v>
      </c>
      <c r="BH299" s="1" t="n">
        <v>91</v>
      </c>
      <c r="BI299" s="0" t="n">
        <f aca="false">MOD(ROW(BH299)-5,10)=0</f>
        <v>0</v>
      </c>
      <c r="BO299" s="1" t="n">
        <v>91</v>
      </c>
      <c r="BP299" s="0" t="n">
        <f aca="false">BO299*BO300</f>
        <v>3892.77777777778</v>
      </c>
      <c r="BU299" s="1" t="n">
        <v>91</v>
      </c>
      <c r="BV299" s="0" t="n">
        <f aca="false">FALSE()</f>
        <v>0</v>
      </c>
      <c r="CA299" s="1" t="n">
        <v>17.3333333333333</v>
      </c>
      <c r="CB299" s="1" t="n">
        <v>20</v>
      </c>
      <c r="CC299" s="0" t="n">
        <f aca="false">CA299-$CA$2</f>
        <v>-27.166096281086</v>
      </c>
      <c r="CD299" s="0" t="n">
        <f aca="false">CB299-$CB$2</f>
        <v>-24.8067533652749</v>
      </c>
      <c r="CE299" s="0" t="n">
        <f aca="false">CC299*CD299</f>
        <v>673.902650342214</v>
      </c>
      <c r="CF299" s="0" t="n">
        <f aca="false">CC299*CC299</f>
        <v>737.996787153236</v>
      </c>
      <c r="CG299" s="0" t="n">
        <f aca="false">CD299*CD299</f>
        <v>615.375012525579</v>
      </c>
      <c r="CJ299" s="1" t="n">
        <v>17.3333333333333</v>
      </c>
      <c r="CK299" s="1" t="n">
        <v>66.5</v>
      </c>
      <c r="CL299" s="0" t="n">
        <f aca="false">CJ299-$CJ$2</f>
        <v>-27.1794695930499</v>
      </c>
      <c r="CM299" s="0" t="n">
        <f aca="false">CK299-$CK$2</f>
        <v>21.6998171010517</v>
      </c>
      <c r="CN299" s="0" t="n">
        <f aca="false">CL299*CM299</f>
        <v>-589.789519072777</v>
      </c>
      <c r="CO299" s="0" t="n">
        <f aca="false">CL299*CL299</f>
        <v>738.723567359522</v>
      </c>
      <c r="CP299" s="0" t="n">
        <f aca="false">CM299*CM299</f>
        <v>470.882062219094</v>
      </c>
    </row>
    <row r="300" customFormat="false" ht="15" hidden="false" customHeight="false" outlineLevel="0" collapsed="false">
      <c r="A300" s="1" t="n">
        <v>42.7777777777778</v>
      </c>
      <c r="N300" s="1" t="n">
        <v>34.1666666666667</v>
      </c>
      <c r="O300" s="0" t="n">
        <f aca="false">RANK(N300, $N$2:$N$489, 1)</f>
        <v>299</v>
      </c>
      <c r="P300" s="0" t="n">
        <f aca="false">(O300-0.5)/$D$6</f>
        <v>0.612936344969199</v>
      </c>
      <c r="Q300" s="0" t="n">
        <f aca="false">_xlfn.GAMMA.INV(P300, 1, 1/$D$2)</f>
        <v>0.0212187829471805</v>
      </c>
      <c r="R300" s="1" t="n">
        <v>34.1666666666667</v>
      </c>
      <c r="AV300" s="9" t="n">
        <f aca="false">SUM(AW300+AV299)</f>
        <v>12935.8333333333</v>
      </c>
      <c r="AW300" s="1" t="n">
        <v>42.7777777777778</v>
      </c>
      <c r="BH300" s="1" t="n">
        <v>42.7777777777778</v>
      </c>
      <c r="BI300" s="0" t="n">
        <f aca="false">MOD(ROW(BH300)-5,10)=0</f>
        <v>0</v>
      </c>
      <c r="BO300" s="1" t="n">
        <v>42.7777777777778</v>
      </c>
      <c r="BP300" s="0" t="n">
        <f aca="false">BO300*BO301</f>
        <v>1825.18518518519</v>
      </c>
      <c r="BU300" s="1" t="n">
        <v>42.7777777777778</v>
      </c>
      <c r="BV300" s="0" t="n">
        <f aca="false">TRUE()</f>
        <v>1</v>
      </c>
      <c r="CA300" s="1" t="n">
        <v>31.6666666666667</v>
      </c>
      <c r="CB300" s="1" t="n">
        <v>17.3333333333333</v>
      </c>
      <c r="CC300" s="0" t="n">
        <f aca="false">CA300-$CA$2</f>
        <v>-12.8327629477527</v>
      </c>
      <c r="CD300" s="0" t="n">
        <f aca="false">CB300-$CB$2</f>
        <v>-27.4734200319416</v>
      </c>
      <c r="CE300" s="0" t="n">
        <f aca="false">CC300*CD300</f>
        <v>352.559886633947</v>
      </c>
      <c r="CF300" s="0" t="n">
        <f aca="false">CC300*CC300</f>
        <v>164.679804873215</v>
      </c>
      <c r="CG300" s="0" t="n">
        <f aca="false">CD300*CD300</f>
        <v>754.78880825149</v>
      </c>
      <c r="CJ300" s="1" t="n">
        <v>31.6666666666667</v>
      </c>
      <c r="CK300" s="1" t="n">
        <v>20</v>
      </c>
      <c r="CL300" s="0" t="n">
        <f aca="false">CJ300-$CJ$2</f>
        <v>-12.8461362597165</v>
      </c>
      <c r="CM300" s="0" t="n">
        <f aca="false">CK300-$CK$2</f>
        <v>-24.8001828989483</v>
      </c>
      <c r="CN300" s="0" t="n">
        <f aca="false">CL300*CM300</f>
        <v>318.586528785782</v>
      </c>
      <c r="CO300" s="0" t="n">
        <f aca="false">CL300*CL300</f>
        <v>165.023216803204</v>
      </c>
      <c r="CP300" s="0" t="n">
        <f aca="false">CM300*CM300</f>
        <v>615.04907182129</v>
      </c>
    </row>
    <row r="301" customFormat="false" ht="15" hidden="false" customHeight="false" outlineLevel="0" collapsed="false">
      <c r="A301" s="1" t="n">
        <v>42.6666666666667</v>
      </c>
      <c r="N301" s="1" t="n">
        <v>34.2222222222222</v>
      </c>
      <c r="O301" s="0" t="n">
        <f aca="false">RANK(N301, $N$2:$N$489, 1)</f>
        <v>300</v>
      </c>
      <c r="P301" s="0" t="n">
        <f aca="false">(O301-0.5)/$D$6</f>
        <v>0.614989733059548</v>
      </c>
      <c r="Q301" s="0" t="n">
        <f aca="false">_xlfn.GAMMA.INV(P301, 1, 1/$D$2)</f>
        <v>0.0213376937794664</v>
      </c>
      <c r="R301" s="1" t="n">
        <v>34.2222222222222</v>
      </c>
      <c r="AV301" s="9" t="n">
        <f aca="false">SUM(AW301+AV300)</f>
        <v>12978.5</v>
      </c>
      <c r="AW301" s="1" t="n">
        <v>42.6666666666667</v>
      </c>
      <c r="BH301" s="1" t="n">
        <v>42.6666666666667</v>
      </c>
      <c r="BI301" s="0" t="n">
        <f aca="false">MOD(ROW(BH301)-5,10)=0</f>
        <v>0</v>
      </c>
      <c r="BO301" s="1" t="n">
        <v>42.6666666666667</v>
      </c>
      <c r="BP301" s="0" t="n">
        <f aca="false">BO301*BO302</f>
        <v>379.259259259259</v>
      </c>
      <c r="BU301" s="1" t="n">
        <v>42.6666666666667</v>
      </c>
      <c r="BV301" s="0" t="n">
        <f aca="false">FALSE()</f>
        <v>0</v>
      </c>
      <c r="CA301" s="1" t="n">
        <v>91</v>
      </c>
      <c r="CB301" s="1" t="n">
        <v>31.6666666666667</v>
      </c>
      <c r="CC301" s="0" t="n">
        <f aca="false">CA301-$CA$2</f>
        <v>46.5005703855806</v>
      </c>
      <c r="CD301" s="0" t="n">
        <f aca="false">CB301-$CB$2</f>
        <v>-13.1400866986083</v>
      </c>
      <c r="CE301" s="0" t="n">
        <f aca="false">CC301*CD301</f>
        <v>-611.021526401266</v>
      </c>
      <c r="CF301" s="0" t="n">
        <f aca="false">CC301*CC301</f>
        <v>2162.30304618434</v>
      </c>
      <c r="CG301" s="0" t="n">
        <f aca="false">CD301*CD301</f>
        <v>172.661878446942</v>
      </c>
      <c r="CJ301" s="1" t="n">
        <v>91</v>
      </c>
      <c r="CK301" s="1" t="n">
        <v>17.3333333333333</v>
      </c>
      <c r="CL301" s="0" t="n">
        <f aca="false">CJ301-$CJ$2</f>
        <v>46.4871970736168</v>
      </c>
      <c r="CM301" s="0" t="n">
        <f aca="false">CK301-$CK$2</f>
        <v>-27.466849565615</v>
      </c>
      <c r="CN301" s="0" t="n">
        <f aca="false">CL301*CM301</f>
        <v>-1276.85684874813</v>
      </c>
      <c r="CO301" s="0" t="n">
        <f aca="false">CL301*CL301</f>
        <v>2161.05949176129</v>
      </c>
      <c r="CP301" s="0" t="n">
        <f aca="false">CM301*CM301</f>
        <v>754.427825060126</v>
      </c>
    </row>
    <row r="302" customFormat="false" ht="15" hidden="false" customHeight="false" outlineLevel="0" collapsed="false">
      <c r="A302" s="1" t="n">
        <v>8.88888888888889</v>
      </c>
      <c r="N302" s="1" t="n">
        <v>34.5</v>
      </c>
      <c r="O302" s="0" t="n">
        <f aca="false">RANK(N302, $N$2:$N$489, 1)</f>
        <v>301</v>
      </c>
      <c r="P302" s="0" t="n">
        <f aca="false">(O302-0.5)/$D$6</f>
        <v>0.617043121149897</v>
      </c>
      <c r="Q302" s="0" t="n">
        <f aca="false">_xlfn.GAMMA.INV(P302, 1, 1/$D$2)</f>
        <v>0.0214572405015785</v>
      </c>
      <c r="R302" s="1" t="n">
        <v>34.5</v>
      </c>
      <c r="AV302" s="9" t="n">
        <f aca="false">SUM(AW302+AV301)</f>
        <v>12987.3888888889</v>
      </c>
      <c r="AW302" s="1" t="n">
        <v>8.88888888888889</v>
      </c>
      <c r="BH302" s="1" t="n">
        <v>8.88888888888889</v>
      </c>
      <c r="BI302" s="0" t="n">
        <f aca="false">MOD(ROW(BH302)-5,10)=0</f>
        <v>0</v>
      </c>
      <c r="BO302" s="1" t="n">
        <v>8.88888888888889</v>
      </c>
      <c r="BP302" s="0" t="n">
        <f aca="false">BO302*BO303</f>
        <v>602.469135802469</v>
      </c>
      <c r="BU302" s="1" t="n">
        <v>8.88888888888889</v>
      </c>
      <c r="BV302" s="0" t="n">
        <f aca="false">TRUE()</f>
        <v>1</v>
      </c>
      <c r="CA302" s="1" t="n">
        <v>42.7777777777778</v>
      </c>
      <c r="CB302" s="1" t="n">
        <v>91</v>
      </c>
      <c r="CC302" s="0" t="n">
        <f aca="false">CA302-$CA$2</f>
        <v>-1.72165183664158</v>
      </c>
      <c r="CD302" s="0" t="n">
        <f aca="false">CB302-$CB$2</f>
        <v>46.1932466347251</v>
      </c>
      <c r="CE302" s="0" t="n">
        <f aca="false">CC302*CD302</f>
        <v>-79.5286879091121</v>
      </c>
      <c r="CF302" s="0" t="n">
        <f aca="false">CC302*CC302</f>
        <v>2.96408504661134</v>
      </c>
      <c r="CG302" s="0" t="n">
        <f aca="false">CD302*CD302</f>
        <v>2133.81603465654</v>
      </c>
      <c r="CJ302" s="1" t="n">
        <v>42.7777777777778</v>
      </c>
      <c r="CK302" s="1" t="n">
        <v>31.6666666666667</v>
      </c>
      <c r="CL302" s="0" t="n">
        <f aca="false">CJ302-$CJ$2</f>
        <v>-1.73502514860541</v>
      </c>
      <c r="CM302" s="0" t="n">
        <f aca="false">CK302-$CK$2</f>
        <v>-13.1335162322817</v>
      </c>
      <c r="CN302" s="0" t="n">
        <f aca="false">CL302*CM302</f>
        <v>22.7869809526261</v>
      </c>
      <c r="CO302" s="0" t="n">
        <f aca="false">CL302*CL302</f>
        <v>3.01031226629322</v>
      </c>
      <c r="CP302" s="0" t="n">
        <f aca="false">CM302*CM302</f>
        <v>172.489248623606</v>
      </c>
    </row>
    <row r="303" customFormat="false" ht="15" hidden="false" customHeight="false" outlineLevel="0" collapsed="false">
      <c r="A303" s="1" t="n">
        <v>67.7777777777778</v>
      </c>
      <c r="N303" s="1" t="n">
        <v>34.6666666666667</v>
      </c>
      <c r="O303" s="0" t="n">
        <f aca="false">RANK(N303, $N$2:$N$489, 1)</f>
        <v>302</v>
      </c>
      <c r="P303" s="0" t="n">
        <f aca="false">(O303-0.5)/$D$6</f>
        <v>0.619096509240246</v>
      </c>
      <c r="Q303" s="0" t="n">
        <f aca="false">_xlfn.GAMMA.INV(P303, 1, 1/$D$2)</f>
        <v>0.0215774299510912</v>
      </c>
      <c r="R303" s="1" t="n">
        <v>34.6666666666667</v>
      </c>
      <c r="AV303" s="9" t="n">
        <f aca="false">SUM(AW303+AV302)</f>
        <v>13055.1666666667</v>
      </c>
      <c r="AW303" s="1" t="n">
        <v>67.7777777777778</v>
      </c>
      <c r="BH303" s="1" t="n">
        <v>67.7777777777778</v>
      </c>
      <c r="BI303" s="0" t="n">
        <f aca="false">MOD(ROW(BH303)-5,10)=0</f>
        <v>0</v>
      </c>
      <c r="BO303" s="1" t="n">
        <v>67.7777777777778</v>
      </c>
      <c r="BP303" s="0" t="n">
        <f aca="false">BO303*BO304</f>
        <v>5286.66666666667</v>
      </c>
      <c r="BU303" s="1" t="n">
        <v>67.7777777777778</v>
      </c>
      <c r="BV303" s="0" t="n">
        <f aca="false">FALSE()</f>
        <v>0</v>
      </c>
      <c r="CA303" s="1" t="n">
        <v>42.6666666666667</v>
      </c>
      <c r="CB303" s="1" t="n">
        <v>42.7777777777778</v>
      </c>
      <c r="CC303" s="0" t="n">
        <f aca="false">CA303-$CA$2</f>
        <v>-1.8327629477527</v>
      </c>
      <c r="CD303" s="0" t="n">
        <f aca="false">CB303-$CB$2</f>
        <v>-2.02897558749716</v>
      </c>
      <c r="CE303" s="0" t="n">
        <f aca="false">CC303*CD303</f>
        <v>3.71863127865955</v>
      </c>
      <c r="CF303" s="0" t="n">
        <f aca="false">CC303*CC303</f>
        <v>3.35902002265516</v>
      </c>
      <c r="CG303" s="0" t="n">
        <f aca="false">CD303*CD303</f>
        <v>4.11674193465944</v>
      </c>
      <c r="CJ303" s="1" t="n">
        <v>42.6666666666667</v>
      </c>
      <c r="CK303" s="1" t="n">
        <v>91</v>
      </c>
      <c r="CL303" s="0" t="n">
        <f aca="false">CJ303-$CJ$2</f>
        <v>-1.84613625971652</v>
      </c>
      <c r="CM303" s="0" t="n">
        <f aca="false">CK303-$CK$2</f>
        <v>46.1998171010517</v>
      </c>
      <c r="CN303" s="0" t="n">
        <f aca="false">CL303*CM303</f>
        <v>-85.291157542523</v>
      </c>
      <c r="CO303" s="0" t="n">
        <f aca="false">CL303*CL303</f>
        <v>3.40821908944011</v>
      </c>
      <c r="CP303" s="0" t="n">
        <f aca="false">CM303*CM303</f>
        <v>2134.42310017062</v>
      </c>
    </row>
    <row r="304" customFormat="false" ht="15" hidden="false" customHeight="false" outlineLevel="0" collapsed="false">
      <c r="A304" s="1" t="n">
        <v>78</v>
      </c>
      <c r="N304" s="1" t="n">
        <v>34.6666666666667</v>
      </c>
      <c r="O304" s="0" t="n">
        <f aca="false">RANK(N304, $N$2:$N$489, 1)</f>
        <v>302</v>
      </c>
      <c r="P304" s="0" t="n">
        <f aca="false">(O304-0.5)/$D$6</f>
        <v>0.619096509240246</v>
      </c>
      <c r="Q304" s="0" t="n">
        <f aca="false">_xlfn.GAMMA.INV(P304, 1, 1/$D$2)</f>
        <v>0.0215774299510912</v>
      </c>
      <c r="R304" s="1" t="n">
        <v>34.6666666666667</v>
      </c>
      <c r="AV304" s="9" t="n">
        <f aca="false">SUM(AW304+AV303)</f>
        <v>13133.1666666667</v>
      </c>
      <c r="AW304" s="1" t="n">
        <v>78</v>
      </c>
      <c r="BH304" s="1" t="n">
        <v>78</v>
      </c>
      <c r="BI304" s="0" t="n">
        <f aca="false">MOD(ROW(BH304)-5,10)=0</f>
        <v>0</v>
      </c>
      <c r="BO304" s="1" t="n">
        <v>78</v>
      </c>
      <c r="BP304" s="0" t="n">
        <f aca="false">BO304*BO305</f>
        <v>6586.66666666667</v>
      </c>
      <c r="BU304" s="1" t="n">
        <v>78</v>
      </c>
      <c r="BV304" s="0" t="n">
        <f aca="false">TRUE()</f>
        <v>1</v>
      </c>
      <c r="CA304" s="1" t="n">
        <v>8.88888888888889</v>
      </c>
      <c r="CB304" s="1" t="n">
        <v>42.6666666666667</v>
      </c>
      <c r="CC304" s="0" t="n">
        <f aca="false">CA304-$CA$2</f>
        <v>-35.6105407255305</v>
      </c>
      <c r="CD304" s="0" t="n">
        <f aca="false">CB304-$CB$2</f>
        <v>-2.14008669860827</v>
      </c>
      <c r="CE304" s="0" t="n">
        <f aca="false">CC304*CD304</f>
        <v>76.2096445369559</v>
      </c>
      <c r="CF304" s="0" t="n">
        <f aca="false">CC304*CC304</f>
        <v>1268.11061076466</v>
      </c>
      <c r="CG304" s="0" t="n">
        <f aca="false">CD304*CD304</f>
        <v>4.57997107756005</v>
      </c>
      <c r="CJ304" s="1" t="n">
        <v>8.88888888888889</v>
      </c>
      <c r="CK304" s="1" t="n">
        <v>42.7777777777778</v>
      </c>
      <c r="CL304" s="0" t="n">
        <f aca="false">CJ304-$CJ$2</f>
        <v>-35.6239140374943</v>
      </c>
      <c r="CM304" s="0" t="n">
        <f aca="false">CK304-$CK$2</f>
        <v>-2.02240512117056</v>
      </c>
      <c r="CN304" s="0" t="n">
        <f aca="false">CL304*CM304</f>
        <v>72.0459861855684</v>
      </c>
      <c r="CO304" s="0" t="n">
        <f aca="false">CL304*CL304</f>
        <v>1269.06325135078</v>
      </c>
      <c r="CP304" s="0" t="n">
        <f aca="false">CM304*CM304</f>
        <v>4.09012247413692</v>
      </c>
    </row>
    <row r="305" customFormat="false" ht="15" hidden="false" customHeight="false" outlineLevel="0" collapsed="false">
      <c r="A305" s="1" t="n">
        <v>84.4444444444444</v>
      </c>
      <c r="N305" s="1" t="n">
        <v>35</v>
      </c>
      <c r="O305" s="0" t="n">
        <f aca="false">RANK(N305, $N$2:$N$489, 1)</f>
        <v>304</v>
      </c>
      <c r="P305" s="0" t="n">
        <f aca="false">(O305-0.5)/$D$6</f>
        <v>0.623203285420945</v>
      </c>
      <c r="Q305" s="0" t="n">
        <f aca="false">_xlfn.GAMMA.INV(P305, 1, 1/$D$2)</f>
        <v>0.0218197649394284</v>
      </c>
      <c r="R305" s="1" t="n">
        <v>35</v>
      </c>
      <c r="AV305" s="9" t="n">
        <f aca="false">SUM(AW305+AV304)</f>
        <v>13217.6111111111</v>
      </c>
      <c r="AW305" s="1" t="n">
        <v>84.4444444444444</v>
      </c>
      <c r="BH305" s="1" t="n">
        <v>84.4444444444444</v>
      </c>
      <c r="BI305" s="0" t="n">
        <f aca="false">MOD(ROW(BH305)-5,10)=0</f>
        <v>1</v>
      </c>
      <c r="BO305" s="1" t="n">
        <v>84.4444444444444</v>
      </c>
      <c r="BP305" s="0" t="n">
        <f aca="false">BO305*BO306</f>
        <v>1097.77777777778</v>
      </c>
      <c r="BU305" s="1" t="n">
        <v>84.4444444444444</v>
      </c>
      <c r="BV305" s="0" t="n">
        <f aca="false">FALSE()</f>
        <v>0</v>
      </c>
      <c r="CA305" s="1" t="n">
        <v>67.7777777777778</v>
      </c>
      <c r="CB305" s="1" t="n">
        <v>8.88888888888889</v>
      </c>
      <c r="CC305" s="0" t="n">
        <f aca="false">CA305-$CA$2</f>
        <v>23.2783481633584</v>
      </c>
      <c r="CD305" s="0" t="n">
        <f aca="false">CB305-$CB$2</f>
        <v>-35.917864476386</v>
      </c>
      <c r="CE305" s="0" t="n">
        <f aca="false">CC305*CD305</f>
        <v>-836.108554565638</v>
      </c>
      <c r="CF305" s="0" t="n">
        <f aca="false">CC305*CC305</f>
        <v>541.881493214533</v>
      </c>
      <c r="CG305" s="0" t="n">
        <f aca="false">CD305*CD305</f>
        <v>1290.09298854403</v>
      </c>
      <c r="CJ305" s="1" t="n">
        <v>67.7777777777778</v>
      </c>
      <c r="CK305" s="1" t="n">
        <v>42.6666666666667</v>
      </c>
      <c r="CL305" s="0" t="n">
        <f aca="false">CJ305-$CJ$2</f>
        <v>23.2649748513946</v>
      </c>
      <c r="CM305" s="0" t="n">
        <f aca="false">CK305-$CK$2</f>
        <v>-2.13351623228168</v>
      </c>
      <c r="CN305" s="0" t="n">
        <f aca="false">CL305*CM305</f>
        <v>-49.6362014890754</v>
      </c>
      <c r="CO305" s="0" t="n">
        <f aca="false">CL305*CL305</f>
        <v>541.259054836023</v>
      </c>
      <c r="CP305" s="0" t="n">
        <f aca="false">CM305*CM305</f>
        <v>4.55189151340941</v>
      </c>
    </row>
    <row r="306" customFormat="false" ht="15" hidden="false" customHeight="false" outlineLevel="0" collapsed="false">
      <c r="A306" s="1" t="n">
        <v>13</v>
      </c>
      <c r="N306" s="1" t="n">
        <v>35</v>
      </c>
      <c r="O306" s="0" t="n">
        <f aca="false">RANK(N306, $N$2:$N$489, 1)</f>
        <v>304</v>
      </c>
      <c r="P306" s="0" t="n">
        <f aca="false">(O306-0.5)/$D$6</f>
        <v>0.623203285420945</v>
      </c>
      <c r="Q306" s="0" t="n">
        <f aca="false">_xlfn.GAMMA.INV(P306, 1, 1/$D$2)</f>
        <v>0.0218197649394284</v>
      </c>
      <c r="R306" s="1" t="n">
        <v>35</v>
      </c>
      <c r="AV306" s="9" t="n">
        <f aca="false">SUM(AW306+AV305)</f>
        <v>13230.6111111111</v>
      </c>
      <c r="AW306" s="1" t="n">
        <v>13</v>
      </c>
      <c r="BH306" s="1" t="n">
        <v>13</v>
      </c>
      <c r="BI306" s="0" t="n">
        <f aca="false">MOD(ROW(BH306)-5,10)=0</f>
        <v>0</v>
      </c>
      <c r="BO306" s="1" t="n">
        <v>13</v>
      </c>
      <c r="BP306" s="0" t="n">
        <f aca="false">BO306*BO307</f>
        <v>131.444444444444</v>
      </c>
      <c r="BU306" s="1" t="n">
        <v>13</v>
      </c>
      <c r="BV306" s="0" t="n">
        <f aca="false">TRUE()</f>
        <v>1</v>
      </c>
      <c r="CA306" s="1" t="n">
        <v>78</v>
      </c>
      <c r="CB306" s="1" t="n">
        <v>67.7777777777778</v>
      </c>
      <c r="CC306" s="0" t="n">
        <f aca="false">CA306-$CA$2</f>
        <v>33.5005703855806</v>
      </c>
      <c r="CD306" s="0" t="n">
        <f aca="false">CB306-$CB$2</f>
        <v>22.9710244125028</v>
      </c>
      <c r="CE306" s="0" t="n">
        <f aca="false">CC306*CD306</f>
        <v>769.542420159943</v>
      </c>
      <c r="CF306" s="0" t="n">
        <f aca="false">CC306*CC306</f>
        <v>1122.28821615924</v>
      </c>
      <c r="CG306" s="0" t="n">
        <f aca="false">CD306*CD306</f>
        <v>527.667962559802</v>
      </c>
      <c r="CJ306" s="1" t="n">
        <v>78</v>
      </c>
      <c r="CK306" s="1" t="n">
        <v>8.88888888888889</v>
      </c>
      <c r="CL306" s="0" t="n">
        <f aca="false">CJ306-$CJ$2</f>
        <v>33.4871970736168</v>
      </c>
      <c r="CM306" s="0" t="n">
        <f aca="false">CK306-$CK$2</f>
        <v>-35.9112940100594</v>
      </c>
      <c r="CN306" s="0" t="n">
        <f aca="false">CL306*CM306</f>
        <v>-1202.56857968346</v>
      </c>
      <c r="CO306" s="0" t="n">
        <f aca="false">CL306*CL306</f>
        <v>1121.39236784725</v>
      </c>
      <c r="CP306" s="0" t="n">
        <f aca="false">CM306*CM306</f>
        <v>1289.62103747693</v>
      </c>
    </row>
    <row r="307" customFormat="false" ht="15" hidden="false" customHeight="false" outlineLevel="0" collapsed="false">
      <c r="A307" s="1" t="n">
        <v>10.1111111111111</v>
      </c>
      <c r="N307" s="1" t="n">
        <v>35.7777777777778</v>
      </c>
      <c r="O307" s="0" t="n">
        <f aca="false">RANK(N307, $N$2:$N$489, 1)</f>
        <v>306</v>
      </c>
      <c r="P307" s="0" t="n">
        <f aca="false">(O307-0.5)/$D$6</f>
        <v>0.627310061601643</v>
      </c>
      <c r="Q307" s="0" t="n">
        <f aca="false">_xlfn.GAMMA.INV(P307, 1, 1/$D$2)</f>
        <v>0.0220647557065362</v>
      </c>
      <c r="R307" s="1" t="n">
        <v>35.7777777777778</v>
      </c>
      <c r="AV307" s="9" t="n">
        <f aca="false">SUM(AW307+AV306)</f>
        <v>13240.7222222222</v>
      </c>
      <c r="AW307" s="1" t="n">
        <v>10.1111111111111</v>
      </c>
      <c r="BH307" s="1" t="n">
        <v>10.1111111111111</v>
      </c>
      <c r="BI307" s="0" t="n">
        <f aca="false">MOD(ROW(BH307)-5,10)=0</f>
        <v>0</v>
      </c>
      <c r="BO307" s="1" t="n">
        <v>10.1111111111111</v>
      </c>
      <c r="BP307" s="0" t="n">
        <f aca="false">BO307*BO308</f>
        <v>87.6296296296296</v>
      </c>
      <c r="BU307" s="1" t="n">
        <v>10.1111111111111</v>
      </c>
      <c r="BV307" s="0" t="n">
        <f aca="false">FALSE()</f>
        <v>0</v>
      </c>
      <c r="CA307" s="1" t="n">
        <v>84.4444444444444</v>
      </c>
      <c r="CB307" s="1" t="n">
        <v>78</v>
      </c>
      <c r="CC307" s="0" t="n">
        <f aca="false">CA307-$CA$2</f>
        <v>39.9450148300251</v>
      </c>
      <c r="CD307" s="0" t="n">
        <f aca="false">CB307-$CB$2</f>
        <v>33.1932466347251</v>
      </c>
      <c r="CE307" s="0" t="n">
        <f aca="false">CC307*CD307</f>
        <v>1325.90472908077</v>
      </c>
      <c r="CF307" s="0" t="n">
        <f aca="false">CC307*CC307</f>
        <v>1595.60420977092</v>
      </c>
      <c r="CG307" s="0" t="n">
        <f aca="false">CD307*CD307</f>
        <v>1101.79162215369</v>
      </c>
      <c r="CJ307" s="1" t="n">
        <v>84.4444444444444</v>
      </c>
      <c r="CK307" s="1" t="n">
        <v>67.7777777777778</v>
      </c>
      <c r="CL307" s="0" t="n">
        <f aca="false">CJ307-$CJ$2</f>
        <v>39.9316415180613</v>
      </c>
      <c r="CM307" s="0" t="n">
        <f aca="false">CK307-$CK$2</f>
        <v>22.9775948788294</v>
      </c>
      <c r="CN307" s="0" t="n">
        <f aca="false">CL307*CM307</f>
        <v>917.533081648658</v>
      </c>
      <c r="CO307" s="0" t="n">
        <f aca="false">CL307*CL307</f>
        <v>1594.53599432695</v>
      </c>
      <c r="CP307" s="0" t="n">
        <f aca="false">CM307*CM307</f>
        <v>527.969866415609</v>
      </c>
    </row>
    <row r="308" customFormat="false" ht="15" hidden="false" customHeight="false" outlineLevel="0" collapsed="false">
      <c r="A308" s="1" t="n">
        <v>8.66666666666667</v>
      </c>
      <c r="N308" s="1" t="n">
        <v>35.8333333333333</v>
      </c>
      <c r="O308" s="0" t="n">
        <f aca="false">RANK(N308, $N$2:$N$489, 1)</f>
        <v>307</v>
      </c>
      <c r="P308" s="0" t="n">
        <f aca="false">(O308-0.5)/$D$6</f>
        <v>0.629363449691992</v>
      </c>
      <c r="Q308" s="0" t="n">
        <f aca="false">_xlfn.GAMMA.INV(P308, 1, 1/$D$2)</f>
        <v>0.0221882653232518</v>
      </c>
      <c r="R308" s="1" t="n">
        <v>35.8333333333333</v>
      </c>
      <c r="AV308" s="9" t="n">
        <f aca="false">SUM(AW308+AV307)</f>
        <v>13249.3888888889</v>
      </c>
      <c r="AW308" s="1" t="n">
        <v>8.66666666666667</v>
      </c>
      <c r="BH308" s="1" t="n">
        <v>8.66666666666667</v>
      </c>
      <c r="BI308" s="0" t="n">
        <f aca="false">MOD(ROW(BH308)-5,10)=0</f>
        <v>0</v>
      </c>
      <c r="BO308" s="1" t="n">
        <v>8.66666666666667</v>
      </c>
      <c r="BP308" s="0" t="n">
        <f aca="false">BO308*BO309</f>
        <v>83.7777777777778</v>
      </c>
      <c r="BU308" s="1" t="n">
        <v>8.66666666666667</v>
      </c>
      <c r="BV308" s="0" t="n">
        <f aca="false">TRUE()</f>
        <v>1</v>
      </c>
      <c r="CA308" s="1" t="n">
        <v>13</v>
      </c>
      <c r="CB308" s="1" t="n">
        <v>84.4444444444444</v>
      </c>
      <c r="CC308" s="0" t="n">
        <f aca="false">CA308-$CA$2</f>
        <v>-31.4994296144194</v>
      </c>
      <c r="CD308" s="0" t="n">
        <f aca="false">CB308-$CB$2</f>
        <v>39.6376910791695</v>
      </c>
      <c r="CE308" s="0" t="n">
        <f aca="false">CC308*CD308</f>
        <v>-1248.5646602264</v>
      </c>
      <c r="CF308" s="0" t="n">
        <f aca="false">CC308*CC308</f>
        <v>992.21406603376</v>
      </c>
      <c r="CG308" s="0" t="n">
        <f aca="false">CD308*CD308</f>
        <v>1571.14655408767</v>
      </c>
      <c r="CJ308" s="1" t="n">
        <v>13</v>
      </c>
      <c r="CK308" s="1" t="n">
        <v>78</v>
      </c>
      <c r="CL308" s="0" t="n">
        <f aca="false">CJ308-$CJ$2</f>
        <v>-31.5128029263832</v>
      </c>
      <c r="CM308" s="0" t="n">
        <f aca="false">CK308-$CK$2</f>
        <v>33.1998171010517</v>
      </c>
      <c r="CN308" s="0" t="n">
        <f aca="false">CL308*CM308</f>
        <v>-1046.21929349741</v>
      </c>
      <c r="CO308" s="0" t="n">
        <f aca="false">CL308*CL308</f>
        <v>993.056748277065</v>
      </c>
      <c r="CP308" s="0" t="n">
        <f aca="false">CM308*CM308</f>
        <v>1102.22785554328</v>
      </c>
    </row>
    <row r="309" customFormat="false" ht="15" hidden="false" customHeight="false" outlineLevel="0" collapsed="false">
      <c r="A309" s="1" t="n">
        <v>9.66666666666667</v>
      </c>
      <c r="N309" s="1" t="n">
        <v>36</v>
      </c>
      <c r="O309" s="0" t="n">
        <f aca="false">RANK(N309, $N$2:$N$489, 1)</f>
        <v>308</v>
      </c>
      <c r="P309" s="0" t="n">
        <f aca="false">(O309-0.5)/$D$6</f>
        <v>0.631416837782341</v>
      </c>
      <c r="Q309" s="0" t="n">
        <f aca="false">_xlfn.GAMMA.INV(P309, 1, 1/$D$2)</f>
        <v>0.0223124611080246</v>
      </c>
      <c r="R309" s="1" t="n">
        <v>36</v>
      </c>
      <c r="AV309" s="9" t="n">
        <f aca="false">SUM(AW309+AV308)</f>
        <v>13259.0555555556</v>
      </c>
      <c r="AW309" s="1" t="n">
        <v>9.66666666666667</v>
      </c>
      <c r="BH309" s="1" t="n">
        <v>9.66666666666667</v>
      </c>
      <c r="BI309" s="0" t="n">
        <f aca="false">MOD(ROW(BH309)-5,10)=0</f>
        <v>0</v>
      </c>
      <c r="BO309" s="1" t="n">
        <v>9.66666666666667</v>
      </c>
      <c r="BP309" s="0" t="n">
        <f aca="false">BO309*BO310</f>
        <v>209.444444444444</v>
      </c>
      <c r="BU309" s="1" t="n">
        <v>9.66666666666667</v>
      </c>
      <c r="BV309" s="0" t="n">
        <f aca="false">FALSE()</f>
        <v>0</v>
      </c>
      <c r="CA309" s="1" t="n">
        <v>10.1111111111111</v>
      </c>
      <c r="CB309" s="1" t="n">
        <v>13</v>
      </c>
      <c r="CC309" s="0" t="n">
        <f aca="false">CA309-$CA$2</f>
        <v>-34.3883185033083</v>
      </c>
      <c r="CD309" s="0" t="n">
        <f aca="false">CB309-$CB$2</f>
        <v>-31.8067533652749</v>
      </c>
      <c r="CE309" s="0" t="n">
        <f aca="false">CC309*CD309</f>
        <v>1093.78076528125</v>
      </c>
      <c r="CF309" s="0" t="n">
        <f aca="false">CC309*CC309</f>
        <v>1182.55644948497</v>
      </c>
      <c r="CG309" s="0" t="n">
        <f aca="false">CD309*CD309</f>
        <v>1011.66955963943</v>
      </c>
      <c r="CJ309" s="1" t="n">
        <v>10.1111111111111</v>
      </c>
      <c r="CK309" s="1" t="n">
        <v>84.4444444444444</v>
      </c>
      <c r="CL309" s="0" t="n">
        <f aca="false">CJ309-$CJ$2</f>
        <v>-34.4016918152721</v>
      </c>
      <c r="CM309" s="0" t="n">
        <f aca="false">CK309-$CK$2</f>
        <v>39.6442615454961</v>
      </c>
      <c r="CN309" s="0" t="n">
        <f aca="false">CL309*CM309</f>
        <v>-1363.8296679322</v>
      </c>
      <c r="CO309" s="0" t="n">
        <f aca="false">CL309*CL309</f>
        <v>1183.47639975296</v>
      </c>
      <c r="CP309" s="0" t="n">
        <f aca="false">CM309*CM309</f>
        <v>1571.6674734877</v>
      </c>
    </row>
    <row r="310" customFormat="false" ht="15" hidden="false" customHeight="false" outlineLevel="0" collapsed="false">
      <c r="A310" s="1" t="n">
        <v>21.6666666666667</v>
      </c>
      <c r="N310" s="1" t="n">
        <v>36</v>
      </c>
      <c r="O310" s="0" t="n">
        <f aca="false">RANK(N310, $N$2:$N$489, 1)</f>
        <v>308</v>
      </c>
      <c r="P310" s="0" t="n">
        <f aca="false">(O310-0.5)/$D$6</f>
        <v>0.631416837782341</v>
      </c>
      <c r="Q310" s="0" t="n">
        <f aca="false">_xlfn.GAMMA.INV(P310, 1, 1/$D$2)</f>
        <v>0.0223124611080246</v>
      </c>
      <c r="R310" s="1" t="n">
        <v>36</v>
      </c>
      <c r="AV310" s="9" t="n">
        <f aca="false">SUM(AW310+AV309)</f>
        <v>13280.7222222222</v>
      </c>
      <c r="AW310" s="1" t="n">
        <v>21.6666666666667</v>
      </c>
      <c r="BH310" s="1" t="n">
        <v>21.6666666666667</v>
      </c>
      <c r="BI310" s="0" t="n">
        <f aca="false">MOD(ROW(BH310)-5,10)=0</f>
        <v>0</v>
      </c>
      <c r="BO310" s="1" t="n">
        <v>21.6666666666667</v>
      </c>
      <c r="BP310" s="0" t="n">
        <f aca="false">BO310*BO311</f>
        <v>240.740740740741</v>
      </c>
      <c r="BU310" s="1" t="n">
        <v>21.6666666666667</v>
      </c>
      <c r="BV310" s="0" t="n">
        <f aca="false">TRUE()</f>
        <v>1</v>
      </c>
      <c r="CA310" s="1" t="n">
        <v>8.66666666666667</v>
      </c>
      <c r="CB310" s="1" t="n">
        <v>10.1111111111111</v>
      </c>
      <c r="CC310" s="0" t="n">
        <f aca="false">CA310-$CA$2</f>
        <v>-35.8327629477527</v>
      </c>
      <c r="CD310" s="0" t="n">
        <f aca="false">CB310-$CB$2</f>
        <v>-34.6956422541638</v>
      </c>
      <c r="CE310" s="0" t="n">
        <f aca="false">CC310*CD310</f>
        <v>1243.24072421348</v>
      </c>
      <c r="CF310" s="0" t="n">
        <f aca="false">CC310*CC310</f>
        <v>1283.98690046984</v>
      </c>
      <c r="CG310" s="0" t="n">
        <f aca="false">CD310*CD310</f>
        <v>1203.78759142892</v>
      </c>
      <c r="CJ310" s="1" t="n">
        <v>8.66666666666667</v>
      </c>
      <c r="CK310" s="1" t="n">
        <v>13</v>
      </c>
      <c r="CL310" s="0" t="n">
        <f aca="false">CJ310-$CJ$2</f>
        <v>-35.8461362597165</v>
      </c>
      <c r="CM310" s="0" t="n">
        <f aca="false">CK310-$CK$2</f>
        <v>-31.8001828989483</v>
      </c>
      <c r="CN310" s="0" t="n">
        <f aca="false">CL310*CM310</f>
        <v>1139.91368927961</v>
      </c>
      <c r="CO310" s="0" t="n">
        <f aca="false">CL310*CL310</f>
        <v>1284.94548475016</v>
      </c>
      <c r="CP310" s="0" t="n">
        <f aca="false">CM310*CM310</f>
        <v>1011.25163240657</v>
      </c>
    </row>
    <row r="311" customFormat="false" ht="15" hidden="false" customHeight="false" outlineLevel="0" collapsed="false">
      <c r="A311" s="1" t="n">
        <v>11.1111111111111</v>
      </c>
      <c r="N311" s="1" t="n">
        <v>36.5555555555556</v>
      </c>
      <c r="O311" s="0" t="n">
        <f aca="false">RANK(N311, $N$2:$N$489, 1)</f>
        <v>310</v>
      </c>
      <c r="P311" s="0" t="n">
        <f aca="false">(O311-0.5)/$D$6</f>
        <v>0.635523613963039</v>
      </c>
      <c r="Q311" s="0" t="n">
        <f aca="false">_xlfn.GAMMA.INV(P311, 1, 1/$D$2)</f>
        <v>0.0225629419779247</v>
      </c>
      <c r="R311" s="1" t="n">
        <v>36.5555555555556</v>
      </c>
      <c r="AV311" s="9" t="n">
        <f aca="false">SUM(AW311+AV310)</f>
        <v>13291.8333333333</v>
      </c>
      <c r="AW311" s="1" t="n">
        <v>11.1111111111111</v>
      </c>
      <c r="BH311" s="1" t="n">
        <v>11.1111111111111</v>
      </c>
      <c r="BI311" s="0" t="n">
        <f aca="false">MOD(ROW(BH311)-5,10)=0</f>
        <v>0</v>
      </c>
      <c r="BO311" s="1" t="n">
        <v>11.1111111111111</v>
      </c>
      <c r="BP311" s="0" t="n">
        <f aca="false">BO311*BO312</f>
        <v>1043.82716049383</v>
      </c>
      <c r="BU311" s="1" t="n">
        <v>11.1111111111111</v>
      </c>
      <c r="BV311" s="0" t="n">
        <f aca="false">FALSE()</f>
        <v>0</v>
      </c>
      <c r="CA311" s="1" t="n">
        <v>9.66666666666667</v>
      </c>
      <c r="CB311" s="1" t="n">
        <v>8.66666666666667</v>
      </c>
      <c r="CC311" s="0" t="n">
        <f aca="false">CA311-$CA$2</f>
        <v>-34.8327629477527</v>
      </c>
      <c r="CD311" s="0" t="n">
        <f aca="false">CB311-$CB$2</f>
        <v>-36.1400866986083</v>
      </c>
      <c r="CE311" s="0" t="n">
        <f aca="false">CC311*CD311</f>
        <v>1258.85907288385</v>
      </c>
      <c r="CF311" s="0" t="n">
        <f aca="false">CC311*CC311</f>
        <v>1213.32137457433</v>
      </c>
      <c r="CG311" s="0" t="n">
        <f aca="false">CD311*CD311</f>
        <v>1306.10586658292</v>
      </c>
      <c r="CJ311" s="1" t="n">
        <v>9.66666666666667</v>
      </c>
      <c r="CK311" s="1" t="n">
        <v>10.1111111111111</v>
      </c>
      <c r="CL311" s="0" t="n">
        <f aca="false">CJ311-$CJ$2</f>
        <v>-34.8461362597165</v>
      </c>
      <c r="CM311" s="0" t="n">
        <f aca="false">CK311-$CK$2</f>
        <v>-34.6890717878372</v>
      </c>
      <c r="CN311" s="0" t="n">
        <f aca="false">CL311*CM311</f>
        <v>1208.78012224206</v>
      </c>
      <c r="CO311" s="0" t="n">
        <f aca="false">CL311*CL311</f>
        <v>1214.25321223073</v>
      </c>
      <c r="CP311" s="0" t="n">
        <f aca="false">CM311*CM311</f>
        <v>1203.33170150173</v>
      </c>
    </row>
    <row r="312" customFormat="false" ht="15" hidden="false" customHeight="false" outlineLevel="0" collapsed="false">
      <c r="A312" s="1" t="n">
        <v>93.9444444444444</v>
      </c>
      <c r="N312" s="1" t="n">
        <v>36.6666666666667</v>
      </c>
      <c r="O312" s="0" t="n">
        <f aca="false">RANK(N312, $N$2:$N$489, 1)</f>
        <v>311</v>
      </c>
      <c r="P312" s="0" t="n">
        <f aca="false">(O312-0.5)/$D$6</f>
        <v>0.637577002053388</v>
      </c>
      <c r="Q312" s="0" t="n">
        <f aca="false">_xlfn.GAMMA.INV(P312, 1, 1/$D$2)</f>
        <v>0.0226892427871039</v>
      </c>
      <c r="R312" s="1" t="n">
        <v>36.6666666666667</v>
      </c>
      <c r="AV312" s="9" t="n">
        <f aca="false">SUM(AW312+AV311)</f>
        <v>13385.7777777778</v>
      </c>
      <c r="AW312" s="1" t="n">
        <v>93.9444444444444</v>
      </c>
      <c r="BH312" s="1" t="n">
        <v>93.9444444444444</v>
      </c>
      <c r="BI312" s="0" t="n">
        <f aca="false">MOD(ROW(BH312)-5,10)=0</f>
        <v>0</v>
      </c>
      <c r="BO312" s="1" t="n">
        <v>93.9444444444444</v>
      </c>
      <c r="BP312" s="0" t="n">
        <f aca="false">BO312*BO313</f>
        <v>167.012345679012</v>
      </c>
      <c r="BU312" s="1" t="n">
        <v>93.9444444444444</v>
      </c>
      <c r="BV312" s="0" t="n">
        <f aca="false">TRUE()</f>
        <v>1</v>
      </c>
      <c r="CA312" s="1" t="n">
        <v>21.6666666666667</v>
      </c>
      <c r="CB312" s="1" t="n">
        <v>9.66666666666667</v>
      </c>
      <c r="CC312" s="0" t="n">
        <f aca="false">CA312-$CA$2</f>
        <v>-22.8327629477527</v>
      </c>
      <c r="CD312" s="0" t="n">
        <f aca="false">CB312-$CB$2</f>
        <v>-35.1400866986083</v>
      </c>
      <c r="CE312" s="0" t="n">
        <f aca="false">CC312*CD312</f>
        <v>802.3452695528</v>
      </c>
      <c r="CF312" s="0" t="n">
        <f aca="false">CC312*CC312</f>
        <v>521.335063828269</v>
      </c>
      <c r="CG312" s="0" t="n">
        <f aca="false">CD312*CD312</f>
        <v>1234.82569318571</v>
      </c>
      <c r="CJ312" s="1" t="n">
        <v>21.6666666666667</v>
      </c>
      <c r="CK312" s="1" t="n">
        <v>8.66666666666667</v>
      </c>
      <c r="CL312" s="0" t="n">
        <f aca="false">CJ312-$CJ$2</f>
        <v>-22.8461362597165</v>
      </c>
      <c r="CM312" s="0" t="n">
        <f aca="false">CK312-$CK$2</f>
        <v>-36.1335162322817</v>
      </c>
      <c r="CN312" s="0" t="n">
        <f aca="false">CL312*CM312</f>
        <v>825.511235385386</v>
      </c>
      <c r="CO312" s="0" t="n">
        <f aca="false">CL312*CL312</f>
        <v>521.945941997534</v>
      </c>
      <c r="CP312" s="0" t="n">
        <f aca="false">CM312*CM312</f>
        <v>1305.63099530856</v>
      </c>
    </row>
    <row r="313" customFormat="false" ht="15" hidden="false" customHeight="false" outlineLevel="0" collapsed="false">
      <c r="A313" s="1" t="n">
        <v>1.77777777777778</v>
      </c>
      <c r="N313" s="1" t="n">
        <v>36.6666666666667</v>
      </c>
      <c r="O313" s="0" t="n">
        <f aca="false">RANK(N313, $N$2:$N$489, 1)</f>
        <v>312</v>
      </c>
      <c r="P313" s="0" t="n">
        <f aca="false">(O313-0.5)/$D$6</f>
        <v>0.639630390143737</v>
      </c>
      <c r="Q313" s="0" t="n">
        <f aca="false">_xlfn.GAMMA.INV(P313, 1, 1/$D$2)</f>
        <v>0.0228162612183673</v>
      </c>
      <c r="R313" s="1" t="n">
        <v>36.6666666666667</v>
      </c>
      <c r="AV313" s="9" t="n">
        <f aca="false">SUM(AW313+AV312)</f>
        <v>13387.5555555556</v>
      </c>
      <c r="AW313" s="1" t="n">
        <v>1.77777777777778</v>
      </c>
      <c r="BH313" s="1" t="n">
        <v>1.77777777777778</v>
      </c>
      <c r="BI313" s="0" t="n">
        <f aca="false">MOD(ROW(BH313)-5,10)=0</f>
        <v>0</v>
      </c>
      <c r="BO313" s="1" t="n">
        <v>1.77777777777778</v>
      </c>
      <c r="BP313" s="0" t="n">
        <f aca="false">BO313*BO314</f>
        <v>63.6049382716049</v>
      </c>
      <c r="BU313" s="1" t="n">
        <v>1.77777777777778</v>
      </c>
      <c r="BV313" s="0" t="n">
        <f aca="false">FALSE()</f>
        <v>0</v>
      </c>
      <c r="CA313" s="1" t="n">
        <v>11.1111111111111</v>
      </c>
      <c r="CB313" s="1" t="n">
        <v>21.6666666666667</v>
      </c>
      <c r="CC313" s="0" t="n">
        <f aca="false">CA313-$CA$2</f>
        <v>-33.3883185033083</v>
      </c>
      <c r="CD313" s="0" t="n">
        <f aca="false">CB313-$CB$2</f>
        <v>-23.1400866986083</v>
      </c>
      <c r="CE313" s="0" t="n">
        <f aca="false">CC313*CD313</f>
        <v>772.6085848873</v>
      </c>
      <c r="CF313" s="0" t="n">
        <f aca="false">CC313*CC313</f>
        <v>1114.77981247836</v>
      </c>
      <c r="CG313" s="0" t="n">
        <f aca="false">CD313*CD313</f>
        <v>535.463612419107</v>
      </c>
      <c r="CJ313" s="1" t="n">
        <v>11.1111111111111</v>
      </c>
      <c r="CK313" s="1" t="n">
        <v>9.66666666666667</v>
      </c>
      <c r="CL313" s="0" t="n">
        <f aca="false">CJ313-$CJ$2</f>
        <v>-33.4016918152721</v>
      </c>
      <c r="CM313" s="0" t="n">
        <f aca="false">CK313-$CK$2</f>
        <v>-35.1335162322817</v>
      </c>
      <c r="CN313" s="0" t="n">
        <f aca="false">CL313*CM313</f>
        <v>1173.51888157753</v>
      </c>
      <c r="CO313" s="0" t="n">
        <f aca="false">CL313*CL313</f>
        <v>1115.67301612241</v>
      </c>
      <c r="CP313" s="0" t="n">
        <f aca="false">CM313*CM313</f>
        <v>1234.363962844</v>
      </c>
    </row>
    <row r="314" customFormat="false" ht="15" hidden="false" customHeight="false" outlineLevel="0" collapsed="false">
      <c r="A314" s="1" t="n">
        <v>35.7777777777778</v>
      </c>
      <c r="N314" s="1" t="n">
        <v>37.3333333333333</v>
      </c>
      <c r="O314" s="0" t="n">
        <f aca="false">RANK(N314, $N$2:$N$489, 1)</f>
        <v>313</v>
      </c>
      <c r="P314" s="0" t="n">
        <f aca="false">(O314-0.5)/$D$6</f>
        <v>0.641683778234086</v>
      </c>
      <c r="Q314" s="0" t="n">
        <f aca="false">_xlfn.GAMMA.INV(P314, 1, 1/$D$2)</f>
        <v>0.0229440054731768</v>
      </c>
      <c r="R314" s="1" t="n">
        <v>37.3333333333333</v>
      </c>
      <c r="AV314" s="9" t="n">
        <f aca="false">SUM(AW314+AV313)</f>
        <v>13423.3333333333</v>
      </c>
      <c r="AW314" s="1" t="n">
        <v>35.7777777777778</v>
      </c>
      <c r="BH314" s="1" t="n">
        <v>35.7777777777778</v>
      </c>
      <c r="BI314" s="0" t="n">
        <f aca="false">MOD(ROW(BH314)-5,10)=0</f>
        <v>0</v>
      </c>
      <c r="BO314" s="1" t="n">
        <v>35.7777777777778</v>
      </c>
      <c r="BP314" s="0" t="n">
        <f aca="false">BO314*BO315</f>
        <v>3542</v>
      </c>
      <c r="BU314" s="1" t="n">
        <v>35.7777777777778</v>
      </c>
      <c r="BV314" s="0" t="n">
        <f aca="false">TRUE()</f>
        <v>1</v>
      </c>
      <c r="CA314" s="1" t="n">
        <v>93.9444444444444</v>
      </c>
      <c r="CB314" s="1" t="n">
        <v>11.1111111111111</v>
      </c>
      <c r="CC314" s="0" t="n">
        <f aca="false">CA314-$CA$2</f>
        <v>49.4450148300251</v>
      </c>
      <c r="CD314" s="0" t="n">
        <f aca="false">CB314-$CB$2</f>
        <v>-33.6956422541638</v>
      </c>
      <c r="CE314" s="0" t="n">
        <f aca="false">CC314*CD314</f>
        <v>-1666.08153096435</v>
      </c>
      <c r="CF314" s="0" t="n">
        <f aca="false">CC314*CC314</f>
        <v>2444.8094915414</v>
      </c>
      <c r="CG314" s="0" t="n">
        <f aca="false">CD314*CD314</f>
        <v>1135.39630692059</v>
      </c>
      <c r="CJ314" s="1" t="n">
        <v>93.9444444444444</v>
      </c>
      <c r="CK314" s="1" t="n">
        <v>21.6666666666667</v>
      </c>
      <c r="CL314" s="0" t="n">
        <f aca="false">CJ314-$CJ$2</f>
        <v>49.4316415180613</v>
      </c>
      <c r="CM314" s="0" t="n">
        <f aca="false">CK314-$CK$2</f>
        <v>-23.1335162322817</v>
      </c>
      <c r="CN314" s="0" t="n">
        <f aca="false">CL314*CM314</f>
        <v>-1143.5276814464</v>
      </c>
      <c r="CO314" s="0" t="n">
        <f aca="false">CL314*CL314</f>
        <v>2443.48718317012</v>
      </c>
      <c r="CP314" s="0" t="n">
        <f aca="false">CM314*CM314</f>
        <v>535.15957326924</v>
      </c>
    </row>
    <row r="315" customFormat="false" ht="15" hidden="false" customHeight="false" outlineLevel="0" collapsed="false">
      <c r="A315" s="1" t="n">
        <v>99</v>
      </c>
      <c r="N315" s="1" t="n">
        <v>37.3333333333333</v>
      </c>
      <c r="O315" s="0" t="n">
        <f aca="false">RANK(N315, $N$2:$N$489, 1)</f>
        <v>314</v>
      </c>
      <c r="P315" s="0" t="n">
        <f aca="false">(O315-0.5)/$D$6</f>
        <v>0.643737166324435</v>
      </c>
      <c r="Q315" s="0" t="n">
        <f aca="false">_xlfn.GAMMA.INV(P315, 1, 1/$D$2)</f>
        <v>0.0230724838944003</v>
      </c>
      <c r="R315" s="1" t="n">
        <v>37.3333333333333</v>
      </c>
      <c r="AV315" s="9" t="n">
        <f aca="false">SUM(AW315+AV314)</f>
        <v>13522.3333333333</v>
      </c>
      <c r="AW315" s="1" t="n">
        <v>99</v>
      </c>
      <c r="BH315" s="1" t="n">
        <v>99</v>
      </c>
      <c r="BI315" s="0" t="n">
        <f aca="false">MOD(ROW(BH315)-5,10)=0</f>
        <v>1</v>
      </c>
      <c r="BO315" s="1" t="n">
        <v>99</v>
      </c>
      <c r="BP315" s="0" t="n">
        <f aca="false">BO315*BO316</f>
        <v>1039.5</v>
      </c>
      <c r="BU315" s="1" t="n">
        <v>99</v>
      </c>
      <c r="BV315" s="0" t="n">
        <f aca="false">FALSE()</f>
        <v>0</v>
      </c>
      <c r="CA315" s="1" t="n">
        <v>1.77777777777778</v>
      </c>
      <c r="CB315" s="1" t="n">
        <v>93.9444444444444</v>
      </c>
      <c r="CC315" s="0" t="n">
        <f aca="false">CA315-$CA$2</f>
        <v>-42.7216518366416</v>
      </c>
      <c r="CD315" s="0" t="n">
        <f aca="false">CB315-$CB$2</f>
        <v>49.1376910791695</v>
      </c>
      <c r="CE315" s="0" t="n">
        <f aca="false">CC315*CD315</f>
        <v>-2099.24333034073</v>
      </c>
      <c r="CF315" s="0" t="n">
        <f aca="false">CC315*CC315</f>
        <v>1825.13953565122</v>
      </c>
      <c r="CG315" s="0" t="n">
        <f aca="false">CD315*CD315</f>
        <v>2414.51268459189</v>
      </c>
      <c r="CJ315" s="1" t="n">
        <v>1.77777777777778</v>
      </c>
      <c r="CK315" s="1" t="n">
        <v>11.1111111111111</v>
      </c>
      <c r="CL315" s="0" t="n">
        <f aca="false">CJ315-$CJ$2</f>
        <v>-42.7350251486054</v>
      </c>
      <c r="CM315" s="0" t="n">
        <f aca="false">CK315-$CK$2</f>
        <v>-33.6890717878372</v>
      </c>
      <c r="CN315" s="0" t="n">
        <f aca="false">CL315*CM315</f>
        <v>1439.7033300864</v>
      </c>
      <c r="CO315" s="0" t="n">
        <f aca="false">CL315*CL315</f>
        <v>1826.28237445194</v>
      </c>
      <c r="CP315" s="0" t="n">
        <f aca="false">CM315*CM315</f>
        <v>1134.95355792605</v>
      </c>
    </row>
    <row r="316" customFormat="false" ht="15" hidden="false" customHeight="false" outlineLevel="0" collapsed="false">
      <c r="A316" s="1" t="n">
        <v>10.5</v>
      </c>
      <c r="N316" s="1" t="n">
        <v>37.7777777777778</v>
      </c>
      <c r="O316" s="0" t="n">
        <f aca="false">RANK(N316, $N$2:$N$489, 1)</f>
        <v>315</v>
      </c>
      <c r="P316" s="0" t="n">
        <f aca="false">(O316-0.5)/$D$6</f>
        <v>0.645790554414784</v>
      </c>
      <c r="Q316" s="0" t="n">
        <f aca="false">_xlfn.GAMMA.INV(P316, 1, 1/$D$2)</f>
        <v>0.0232017049695812</v>
      </c>
      <c r="R316" s="1" t="n">
        <v>37.7777777777778</v>
      </c>
      <c r="AV316" s="9" t="n">
        <f aca="false">SUM(AW316+AV315)</f>
        <v>13532.8333333333</v>
      </c>
      <c r="AW316" s="1" t="n">
        <v>10.5</v>
      </c>
      <c r="BH316" s="1" t="n">
        <v>10.5</v>
      </c>
      <c r="BI316" s="0" t="n">
        <f aca="false">MOD(ROW(BH316)-5,10)=0</f>
        <v>0</v>
      </c>
      <c r="BO316" s="1" t="n">
        <v>10.5</v>
      </c>
      <c r="BP316" s="0" t="n">
        <f aca="false">BO316*BO317</f>
        <v>66.5</v>
      </c>
      <c r="BU316" s="1" t="n">
        <v>10.5</v>
      </c>
      <c r="BV316" s="0" t="n">
        <f aca="false">TRUE()</f>
        <v>1</v>
      </c>
      <c r="CA316" s="1" t="n">
        <v>35.7777777777778</v>
      </c>
      <c r="CB316" s="1" t="n">
        <v>1.77777777777778</v>
      </c>
      <c r="CC316" s="0" t="n">
        <f aca="false">CA316-$CA$2</f>
        <v>-8.72165183664158</v>
      </c>
      <c r="CD316" s="0" t="n">
        <f aca="false">CB316-$CB$2</f>
        <v>-43.0289755874972</v>
      </c>
      <c r="CE316" s="0" t="n">
        <f aca="false">CC316*CD316</f>
        <v>375.2837439615</v>
      </c>
      <c r="CF316" s="0" t="n">
        <f aca="false">CC316*CC316</f>
        <v>76.0672107595935</v>
      </c>
      <c r="CG316" s="0" t="n">
        <f aca="false">CD316*CD316</f>
        <v>1851.49274010943</v>
      </c>
      <c r="CJ316" s="1" t="n">
        <v>35.7777777777778</v>
      </c>
      <c r="CK316" s="1" t="n">
        <v>93.9444444444444</v>
      </c>
      <c r="CL316" s="0" t="n">
        <f aca="false">CJ316-$CJ$2</f>
        <v>-8.73502514860541</v>
      </c>
      <c r="CM316" s="0" t="n">
        <f aca="false">CK316-$CK$2</f>
        <v>49.1442615454961</v>
      </c>
      <c r="CN316" s="0" t="n">
        <f aca="false">CL316*CM316</f>
        <v>-429.27636050955</v>
      </c>
      <c r="CO316" s="0" t="n">
        <f aca="false">CL316*CL316</f>
        <v>76.300664346769</v>
      </c>
      <c r="CP316" s="0" t="n">
        <f aca="false">CM316*CM316</f>
        <v>2415.15844285213</v>
      </c>
    </row>
    <row r="317" customFormat="false" ht="15" hidden="false" customHeight="false" outlineLevel="0" collapsed="false">
      <c r="A317" s="1" t="n">
        <v>6.33333333333333</v>
      </c>
      <c r="N317" s="1" t="n">
        <v>38</v>
      </c>
      <c r="O317" s="0" t="n">
        <f aca="false">RANK(N317, $N$2:$N$489, 1)</f>
        <v>316</v>
      </c>
      <c r="P317" s="0" t="n">
        <f aca="false">(O317-0.5)/$D$6</f>
        <v>0.647843942505133</v>
      </c>
      <c r="Q317" s="0" t="n">
        <f aca="false">_xlfn.GAMMA.INV(P317, 1, 1/$D$2)</f>
        <v>0.0233316773343032</v>
      </c>
      <c r="R317" s="1" t="n">
        <v>38</v>
      </c>
      <c r="AV317" s="9" t="n">
        <f aca="false">SUM(AW317+AV316)</f>
        <v>13539.1666666667</v>
      </c>
      <c r="AW317" s="1" t="n">
        <v>6.33333333333333</v>
      </c>
      <c r="BH317" s="1" t="n">
        <v>6.33333333333333</v>
      </c>
      <c r="BI317" s="0" t="n">
        <f aca="false">MOD(ROW(BH317)-5,10)=0</f>
        <v>0</v>
      </c>
      <c r="BO317" s="1" t="n">
        <v>6.33333333333333</v>
      </c>
      <c r="BP317" s="0" t="n">
        <f aca="false">BO317*BO318</f>
        <v>67.5555555555555</v>
      </c>
      <c r="BU317" s="1" t="n">
        <v>6.33333333333333</v>
      </c>
      <c r="BV317" s="0" t="n">
        <f aca="false">FALSE()</f>
        <v>0</v>
      </c>
      <c r="CA317" s="1" t="n">
        <v>99</v>
      </c>
      <c r="CB317" s="1" t="n">
        <v>35.7777777777778</v>
      </c>
      <c r="CC317" s="0" t="n">
        <f aca="false">CA317-$CA$2</f>
        <v>54.5005703855806</v>
      </c>
      <c r="CD317" s="0" t="n">
        <f aca="false">CB317-$CB$2</f>
        <v>-9.02897558749716</v>
      </c>
      <c r="CE317" s="0" t="n">
        <f aca="false">CC317*CD317</f>
        <v>-492.084319516078</v>
      </c>
      <c r="CF317" s="0" t="n">
        <f aca="false">CC317*CC317</f>
        <v>2970.31217235363</v>
      </c>
      <c r="CG317" s="0" t="n">
        <f aca="false">CD317*CD317</f>
        <v>81.5224001596196</v>
      </c>
      <c r="CJ317" s="1" t="n">
        <v>99</v>
      </c>
      <c r="CK317" s="1" t="n">
        <v>1.77777777777778</v>
      </c>
      <c r="CL317" s="0" t="n">
        <f aca="false">CJ317-$CJ$2</f>
        <v>54.4871970736168</v>
      </c>
      <c r="CM317" s="0" t="n">
        <f aca="false">CK317-$CK$2</f>
        <v>-43.0224051211706</v>
      </c>
      <c r="CN317" s="0" t="n">
        <f aca="false">CL317*CM317</f>
        <v>-2344.1702664182</v>
      </c>
      <c r="CO317" s="0" t="n">
        <f aca="false">CL317*CL317</f>
        <v>2968.85464493916</v>
      </c>
      <c r="CP317" s="0" t="n">
        <f aca="false">CM317*CM317</f>
        <v>1850.92734241012</v>
      </c>
    </row>
    <row r="318" customFormat="false" ht="15" hidden="false" customHeight="false" outlineLevel="0" collapsed="false">
      <c r="A318" s="1" t="n">
        <v>10.6666666666667</v>
      </c>
      <c r="N318" s="1" t="n">
        <v>38.1111111111111</v>
      </c>
      <c r="O318" s="0" t="n">
        <f aca="false">RANK(N318, $N$2:$N$489, 1)</f>
        <v>317</v>
      </c>
      <c r="P318" s="0" t="n">
        <f aca="false">(O318-0.5)/$D$6</f>
        <v>0.649897330595482</v>
      </c>
      <c r="Q318" s="0" t="n">
        <f aca="false">_xlfn.GAMMA.INV(P318, 1, 1/$D$2)</f>
        <v>0.0234624097756531</v>
      </c>
      <c r="R318" s="1" t="n">
        <v>38.1111111111111</v>
      </c>
      <c r="AV318" s="9" t="n">
        <f aca="false">SUM(AW318+AV317)</f>
        <v>13549.8333333333</v>
      </c>
      <c r="AW318" s="1" t="n">
        <v>10.6666666666667</v>
      </c>
      <c r="BH318" s="1" t="n">
        <v>10.6666666666667</v>
      </c>
      <c r="BI318" s="0" t="n">
        <f aca="false">MOD(ROW(BH318)-5,10)=0</f>
        <v>0</v>
      </c>
      <c r="BO318" s="1" t="n">
        <v>10.6666666666667</v>
      </c>
      <c r="BP318" s="0" t="n">
        <f aca="false">BO318*BO319</f>
        <v>677.925925925926</v>
      </c>
      <c r="BU318" s="1" t="n">
        <v>10.6666666666667</v>
      </c>
      <c r="BV318" s="0" t="n">
        <f aca="false">TRUE()</f>
        <v>1</v>
      </c>
      <c r="CA318" s="1" t="n">
        <v>10.5</v>
      </c>
      <c r="CB318" s="1" t="n">
        <v>99</v>
      </c>
      <c r="CC318" s="0" t="n">
        <f aca="false">CA318-$CA$2</f>
        <v>-33.9994296144194</v>
      </c>
      <c r="CD318" s="0" t="n">
        <f aca="false">CB318-$CB$2</f>
        <v>54.1932466347251</v>
      </c>
      <c r="CE318" s="0" t="n">
        <f aca="false">CC318*CD318</f>
        <v>-1842.5394745342</v>
      </c>
      <c r="CF318" s="0" t="n">
        <f aca="false">CC318*CC318</f>
        <v>1155.96121410586</v>
      </c>
      <c r="CG318" s="0" t="n">
        <f aca="false">CD318*CD318</f>
        <v>2936.90798081214</v>
      </c>
      <c r="CJ318" s="1" t="n">
        <v>10.5</v>
      </c>
      <c r="CK318" s="1" t="n">
        <v>35.7777777777778</v>
      </c>
      <c r="CL318" s="0" t="n">
        <f aca="false">CJ318-$CJ$2</f>
        <v>-34.0128029263832</v>
      </c>
      <c r="CM318" s="0" t="n">
        <f aca="false">CK318-$CK$2</f>
        <v>-9.02240512117056</v>
      </c>
      <c r="CN318" s="0" t="n">
        <f aca="false">CL318*CM318</f>
        <v>306.877287308365</v>
      </c>
      <c r="CO318" s="0" t="n">
        <f aca="false">CL318*CL318</f>
        <v>1156.87076290898</v>
      </c>
      <c r="CP318" s="0" t="n">
        <f aca="false">CM318*CM318</f>
        <v>81.4037941705248</v>
      </c>
    </row>
    <row r="319" customFormat="false" ht="15" hidden="false" customHeight="false" outlineLevel="0" collapsed="false">
      <c r="A319" s="1" t="n">
        <v>63.5555555555556</v>
      </c>
      <c r="N319" s="1" t="n">
        <v>38.3333333333333</v>
      </c>
      <c r="O319" s="0" t="n">
        <f aca="false">RANK(N319, $N$2:$N$489, 1)</f>
        <v>318</v>
      </c>
      <c r="P319" s="0" t="n">
        <f aca="false">(O319-0.5)/$D$6</f>
        <v>0.651950718685832</v>
      </c>
      <c r="Q319" s="0" t="n">
        <f aca="false">_xlfn.GAMMA.INV(P319, 1, 1/$D$2)</f>
        <v>0.023593911235786</v>
      </c>
      <c r="R319" s="1" t="n">
        <v>38.3333333333333</v>
      </c>
      <c r="AV319" s="9" t="n">
        <f aca="false">SUM(AW319+AV318)</f>
        <v>13613.3888888889</v>
      </c>
      <c r="AW319" s="1" t="n">
        <v>63.5555555555556</v>
      </c>
      <c r="BH319" s="1" t="n">
        <v>63.5555555555556</v>
      </c>
      <c r="BI319" s="0" t="n">
        <f aca="false">MOD(ROW(BH319)-5,10)=0</f>
        <v>0</v>
      </c>
      <c r="BO319" s="1" t="n">
        <v>63.5555555555556</v>
      </c>
      <c r="BP319" s="0" t="n">
        <f aca="false">BO319*BO320</f>
        <v>1461.77777777778</v>
      </c>
      <c r="BU319" s="1" t="n">
        <v>63.5555555555556</v>
      </c>
      <c r="BV319" s="0" t="n">
        <f aca="false">FALSE()</f>
        <v>0</v>
      </c>
      <c r="CA319" s="1" t="n">
        <v>6.33333333333333</v>
      </c>
      <c r="CB319" s="1" t="n">
        <v>10.5</v>
      </c>
      <c r="CC319" s="0" t="n">
        <f aca="false">CA319-$CA$2</f>
        <v>-38.166096281086</v>
      </c>
      <c r="CD319" s="0" t="n">
        <f aca="false">CB319-$CB$2</f>
        <v>-34.3067533652749</v>
      </c>
      <c r="CE319" s="0" t="n">
        <f aca="false">CC319*CD319</f>
        <v>1309.35485203056</v>
      </c>
      <c r="CF319" s="0" t="n">
        <f aca="false">CC319*CC319</f>
        <v>1456.65090533713</v>
      </c>
      <c r="CG319" s="0" t="n">
        <f aca="false">CD319*CD319</f>
        <v>1176.9533264658</v>
      </c>
      <c r="CJ319" s="1" t="n">
        <v>6.33333333333333</v>
      </c>
      <c r="CK319" s="1" t="n">
        <v>99</v>
      </c>
      <c r="CL319" s="0" t="n">
        <f aca="false">CJ319-$CJ$2</f>
        <v>-38.1794695930499</v>
      </c>
      <c r="CM319" s="0" t="n">
        <f aca="false">CK319-$CK$2</f>
        <v>54.1998171010517</v>
      </c>
      <c r="CN319" s="0" t="n">
        <f aca="false">CL319*CM319</f>
        <v>-2069.32026895846</v>
      </c>
      <c r="CO319" s="0" t="n">
        <f aca="false">CL319*CL319</f>
        <v>1457.67189840662</v>
      </c>
      <c r="CP319" s="0" t="n">
        <f aca="false">CM319*CM319</f>
        <v>2937.62017378745</v>
      </c>
    </row>
    <row r="320" customFormat="false" ht="15" hidden="false" customHeight="false" outlineLevel="0" collapsed="false">
      <c r="A320" s="1" t="n">
        <v>23</v>
      </c>
      <c r="N320" s="1" t="n">
        <v>38.6666666666667</v>
      </c>
      <c r="O320" s="0" t="n">
        <f aca="false">RANK(N320, $N$2:$N$489, 1)</f>
        <v>319</v>
      </c>
      <c r="P320" s="0" t="n">
        <f aca="false">(O320-0.5)/$D$6</f>
        <v>0.654004106776181</v>
      </c>
      <c r="Q320" s="0" t="n">
        <f aca="false">_xlfn.GAMMA.INV(P320, 1, 1/$D$2)</f>
        <v>0.0237261908155949</v>
      </c>
      <c r="R320" s="1" t="n">
        <v>38.6666666666667</v>
      </c>
      <c r="AV320" s="9" t="n">
        <f aca="false">SUM(AW320+AV319)</f>
        <v>13636.3888888889</v>
      </c>
      <c r="AW320" s="1" t="n">
        <v>23</v>
      </c>
      <c r="BH320" s="1" t="n">
        <v>23</v>
      </c>
      <c r="BI320" s="0" t="n">
        <f aca="false">MOD(ROW(BH320)-5,10)=0</f>
        <v>0</v>
      </c>
      <c r="BO320" s="1" t="n">
        <v>23</v>
      </c>
      <c r="BP320" s="0" t="n">
        <f aca="false">BO320*BO321</f>
        <v>161</v>
      </c>
      <c r="BU320" s="1" t="n">
        <v>23</v>
      </c>
      <c r="BV320" s="0" t="n">
        <f aca="false">TRUE()</f>
        <v>1</v>
      </c>
      <c r="CA320" s="1" t="n">
        <v>10.6666666666667</v>
      </c>
      <c r="CB320" s="1" t="n">
        <v>6.33333333333333</v>
      </c>
      <c r="CC320" s="0" t="n">
        <f aca="false">CA320-$CA$2</f>
        <v>-33.8327629477527</v>
      </c>
      <c r="CD320" s="0" t="n">
        <f aca="false">CB320-$CB$2</f>
        <v>-38.4734200319416</v>
      </c>
      <c r="CE320" s="0" t="n">
        <f aca="false">CC320*CD320</f>
        <v>1301.66209973</v>
      </c>
      <c r="CF320" s="0" t="n">
        <f aca="false">CC320*CC320</f>
        <v>1144.65584867883</v>
      </c>
      <c r="CG320" s="0" t="n">
        <f aca="false">CD320*CD320</f>
        <v>1480.20404895421</v>
      </c>
      <c r="CJ320" s="1" t="n">
        <v>10.6666666666667</v>
      </c>
      <c r="CK320" s="1" t="n">
        <v>10.5</v>
      </c>
      <c r="CL320" s="0" t="n">
        <f aca="false">CJ320-$CJ$2</f>
        <v>-33.8461362597165</v>
      </c>
      <c r="CM320" s="0" t="n">
        <f aca="false">CK320-$CK$2</f>
        <v>-34.3001828989483</v>
      </c>
      <c r="CN320" s="0" t="n">
        <f aca="false">CL320*CM320</f>
        <v>1160.928664131</v>
      </c>
      <c r="CO320" s="0" t="n">
        <f aca="false">CL320*CL320</f>
        <v>1145.5609397113</v>
      </c>
      <c r="CP320" s="0" t="n">
        <f aca="false">CM320*CM320</f>
        <v>1176.50254690131</v>
      </c>
    </row>
    <row r="321" customFormat="false" ht="15" hidden="false" customHeight="false" outlineLevel="0" collapsed="false">
      <c r="A321" s="1" t="n">
        <v>7</v>
      </c>
      <c r="N321" s="1" t="n">
        <v>39</v>
      </c>
      <c r="O321" s="0" t="n">
        <f aca="false">RANK(N321, $N$2:$N$489, 1)</f>
        <v>320</v>
      </c>
      <c r="P321" s="0" t="n">
        <f aca="false">(O321-0.5)/$D$6</f>
        <v>0.65605749486653</v>
      </c>
      <c r="Q321" s="0" t="n">
        <f aca="false">_xlfn.GAMMA.INV(P321, 1, 1/$D$2)</f>
        <v>0.0238592577784909</v>
      </c>
      <c r="R321" s="1" t="n">
        <v>39</v>
      </c>
      <c r="AV321" s="9" t="n">
        <f aca="false">SUM(AW321+AV320)</f>
        <v>13643.3888888889</v>
      </c>
      <c r="AW321" s="1" t="n">
        <v>7</v>
      </c>
      <c r="BH321" s="1" t="n">
        <v>7</v>
      </c>
      <c r="BI321" s="0" t="n">
        <f aca="false">MOD(ROW(BH321)-5,10)=0</f>
        <v>0</v>
      </c>
      <c r="BO321" s="1" t="n">
        <v>7</v>
      </c>
      <c r="BP321" s="0" t="n">
        <f aca="false">BO321*BO322</f>
        <v>70</v>
      </c>
      <c r="BU321" s="1" t="n">
        <v>7</v>
      </c>
      <c r="BV321" s="0" t="n">
        <f aca="false">FALSE()</f>
        <v>0</v>
      </c>
      <c r="CA321" s="1" t="n">
        <v>63.5555555555556</v>
      </c>
      <c r="CB321" s="1" t="n">
        <v>10.6666666666667</v>
      </c>
      <c r="CC321" s="0" t="n">
        <f aca="false">CA321-$CA$2</f>
        <v>19.0561259411362</v>
      </c>
      <c r="CD321" s="0" t="n">
        <f aca="false">CB321-$CB$2</f>
        <v>-34.1400866986083</v>
      </c>
      <c r="CE321" s="0" t="n">
        <f aca="false">CC321*CD321</f>
        <v>-650.577791769988</v>
      </c>
      <c r="CF321" s="0" t="n">
        <f aca="false">CC321*CC321</f>
        <v>363.135935884444</v>
      </c>
      <c r="CG321" s="0" t="n">
        <f aca="false">CD321*CD321</f>
        <v>1165.54551978849</v>
      </c>
      <c r="CJ321" s="1" t="n">
        <v>63.5555555555556</v>
      </c>
      <c r="CK321" s="1" t="n">
        <v>6.33333333333333</v>
      </c>
      <c r="CL321" s="0" t="n">
        <f aca="false">CJ321-$CJ$2</f>
        <v>19.0427526291724</v>
      </c>
      <c r="CM321" s="0" t="n">
        <f aca="false">CK321-$CK$2</f>
        <v>-38.466849565615</v>
      </c>
      <c r="CN321" s="0" t="n">
        <f aca="false">CL321*CM321</f>
        <v>-732.514700701593</v>
      </c>
      <c r="CO321" s="0" t="n">
        <f aca="false">CL321*CL321</f>
        <v>362.626427695851</v>
      </c>
      <c r="CP321" s="0" t="n">
        <f aca="false">CM321*CM321</f>
        <v>1479.69851550366</v>
      </c>
    </row>
    <row r="322" customFormat="false" ht="15" hidden="false" customHeight="false" outlineLevel="0" collapsed="false">
      <c r="A322" s="1" t="n">
        <v>10</v>
      </c>
      <c r="N322" s="1" t="n">
        <v>39.1111111111111</v>
      </c>
      <c r="O322" s="0" t="n">
        <f aca="false">RANK(N322, $N$2:$N$489, 1)</f>
        <v>321</v>
      </c>
      <c r="P322" s="0" t="n">
        <f aca="false">(O322-0.5)/$D$6</f>
        <v>0.658110882956879</v>
      </c>
      <c r="Q322" s="0" t="n">
        <f aca="false">_xlfn.GAMMA.INV(P322, 1, 1/$D$2)</f>
        <v>0.0239931215542956</v>
      </c>
      <c r="R322" s="1" t="n">
        <v>39.1111111111111</v>
      </c>
      <c r="AV322" s="9" t="n">
        <f aca="false">SUM(AW322+AV321)</f>
        <v>13653.3888888889</v>
      </c>
      <c r="AW322" s="1" t="n">
        <v>10</v>
      </c>
      <c r="BH322" s="1" t="n">
        <v>10</v>
      </c>
      <c r="BI322" s="0" t="n">
        <f aca="false">MOD(ROW(BH322)-5,10)=0</f>
        <v>0</v>
      </c>
      <c r="BO322" s="1" t="n">
        <v>10</v>
      </c>
      <c r="BP322" s="0" t="n">
        <f aca="false">BO322*BO323</f>
        <v>464.444444444445</v>
      </c>
      <c r="BU322" s="1" t="n">
        <v>10</v>
      </c>
      <c r="BV322" s="0" t="n">
        <f aca="false">TRUE()</f>
        <v>1</v>
      </c>
      <c r="CA322" s="1" t="n">
        <v>23</v>
      </c>
      <c r="CB322" s="1" t="n">
        <v>63.5555555555556</v>
      </c>
      <c r="CC322" s="0" t="n">
        <f aca="false">CA322-$CA$2</f>
        <v>-21.4994296144194</v>
      </c>
      <c r="CD322" s="0" t="n">
        <f aca="false">CB322-$CB$2</f>
        <v>18.7488021902806</v>
      </c>
      <c r="CE322" s="0" t="n">
        <f aca="false">CC322*CD322</f>
        <v>-403.08855304461</v>
      </c>
      <c r="CF322" s="0" t="n">
        <f aca="false">CC322*CC322</f>
        <v>462.225473745372</v>
      </c>
      <c r="CG322" s="0" t="n">
        <f aca="false">CD322*CD322</f>
        <v>351.517583570271</v>
      </c>
      <c r="CJ322" s="1" t="n">
        <v>23</v>
      </c>
      <c r="CK322" s="1" t="n">
        <v>10.6666666666667</v>
      </c>
      <c r="CL322" s="0" t="n">
        <f aca="false">CJ322-$CJ$2</f>
        <v>-21.5128029263832</v>
      </c>
      <c r="CM322" s="0" t="n">
        <f aca="false">CK322-$CK$2</f>
        <v>-34.1335162322817</v>
      </c>
      <c r="CN322" s="0" t="n">
        <f aca="false">CL322*CM322</f>
        <v>734.307607889577</v>
      </c>
      <c r="CO322" s="0" t="n">
        <f aca="false">CL322*CL322</f>
        <v>462.800689749401</v>
      </c>
      <c r="CP322" s="0" t="n">
        <f aca="false">CM322*CM322</f>
        <v>1165.09693037944</v>
      </c>
    </row>
    <row r="323" customFormat="false" ht="15" hidden="false" customHeight="false" outlineLevel="0" collapsed="false">
      <c r="A323" s="1" t="n">
        <v>46.4444444444444</v>
      </c>
      <c r="N323" s="1" t="n">
        <v>39.3333333333333</v>
      </c>
      <c r="O323" s="0" t="n">
        <f aca="false">RANK(N323, $N$2:$N$489, 1)</f>
        <v>322</v>
      </c>
      <c r="P323" s="0" t="n">
        <f aca="false">(O323-0.5)/$D$6</f>
        <v>0.660164271047228</v>
      </c>
      <c r="Q323" s="0" t="n">
        <f aca="false">_xlfn.GAMMA.INV(P323, 1, 1/$D$2)</f>
        <v>0.0241277917432511</v>
      </c>
      <c r="R323" s="1" t="n">
        <v>39.3333333333333</v>
      </c>
      <c r="AV323" s="9" t="n">
        <f aca="false">SUM(AW323+AV322)</f>
        <v>13699.8333333333</v>
      </c>
      <c r="AW323" s="1" t="n">
        <v>46.4444444444444</v>
      </c>
      <c r="BH323" s="1" t="n">
        <v>46.4444444444444</v>
      </c>
      <c r="BI323" s="0" t="n">
        <f aca="false">MOD(ROW(BH323)-5,10)=0</f>
        <v>0</v>
      </c>
      <c r="BO323" s="1" t="n">
        <v>46.4444444444444</v>
      </c>
      <c r="BP323" s="0" t="n">
        <f aca="false">BO323*BO324</f>
        <v>4216.12345679012</v>
      </c>
      <c r="BU323" s="1" t="n">
        <v>46.4444444444444</v>
      </c>
      <c r="BV323" s="0" t="n">
        <f aca="false">FALSE()</f>
        <v>0</v>
      </c>
      <c r="CA323" s="1" t="n">
        <v>7</v>
      </c>
      <c r="CB323" s="1" t="n">
        <v>23</v>
      </c>
      <c r="CC323" s="0" t="n">
        <f aca="false">CA323-$CA$2</f>
        <v>-37.4994296144194</v>
      </c>
      <c r="CD323" s="0" t="n">
        <f aca="false">CB323-$CB$2</f>
        <v>-21.8067533652749</v>
      </c>
      <c r="CE323" s="0" t="n">
        <f aca="false">CC323*CD323</f>
        <v>817.74081294013</v>
      </c>
      <c r="CF323" s="0" t="n">
        <f aca="false">CC323*CC323</f>
        <v>1406.20722140679</v>
      </c>
      <c r="CG323" s="0" t="n">
        <f aca="false">CD323*CD323</f>
        <v>475.53449233393</v>
      </c>
      <c r="CJ323" s="1" t="n">
        <v>7</v>
      </c>
      <c r="CK323" s="1" t="n">
        <v>63.5555555555556</v>
      </c>
      <c r="CL323" s="0" t="n">
        <f aca="false">CJ323-$CJ$2</f>
        <v>-37.5128029263832</v>
      </c>
      <c r="CM323" s="0" t="n">
        <f aca="false">CK323-$CK$2</f>
        <v>18.7553726566072</v>
      </c>
      <c r="CN323" s="0" t="n">
        <f aca="false">CL323*CM323</f>
        <v>-703.566598278182</v>
      </c>
      <c r="CO323" s="0" t="n">
        <f aca="false">CL323*CL323</f>
        <v>1407.21038339366</v>
      </c>
      <c r="CP323" s="0" t="n">
        <f aca="false">CM323*CM323</f>
        <v>351.76400348821</v>
      </c>
    </row>
    <row r="324" customFormat="false" ht="15" hidden="false" customHeight="false" outlineLevel="0" collapsed="false">
      <c r="A324" s="1" t="n">
        <v>90.7777777777778</v>
      </c>
      <c r="N324" s="1" t="n">
        <v>39.6111111111111</v>
      </c>
      <c r="O324" s="0" t="n">
        <f aca="false">RANK(N324, $N$2:$N$489, 1)</f>
        <v>323</v>
      </c>
      <c r="P324" s="0" t="n">
        <f aca="false">(O324-0.5)/$D$6</f>
        <v>0.662217659137577</v>
      </c>
      <c r="Q324" s="0" t="n">
        <f aca="false">_xlfn.GAMMA.INV(P324, 1, 1/$D$2)</f>
        <v>0.0242632781201515</v>
      </c>
      <c r="R324" s="1" t="n">
        <v>39.6111111111111</v>
      </c>
      <c r="AV324" s="9" t="n">
        <f aca="false">SUM(AW324+AV323)</f>
        <v>13790.6111111111</v>
      </c>
      <c r="AW324" s="1" t="n">
        <v>90.7777777777778</v>
      </c>
      <c r="BH324" s="1" t="n">
        <v>90.7777777777778</v>
      </c>
      <c r="BI324" s="0" t="n">
        <f aca="false">MOD(ROW(BH324)-5,10)=0</f>
        <v>0</v>
      </c>
      <c r="BO324" s="1" t="n">
        <v>90.7777777777778</v>
      </c>
      <c r="BP324" s="0" t="n">
        <f aca="false">BO324*BO325</f>
        <v>2425.78395061728</v>
      </c>
      <c r="BU324" s="1" t="n">
        <v>90.7777777777778</v>
      </c>
      <c r="BV324" s="0" t="n">
        <f aca="false">TRUE()</f>
        <v>1</v>
      </c>
      <c r="CA324" s="1" t="n">
        <v>10</v>
      </c>
      <c r="CB324" s="1" t="n">
        <v>7</v>
      </c>
      <c r="CC324" s="0" t="n">
        <f aca="false">CA324-$CA$2</f>
        <v>-34.4994296144194</v>
      </c>
      <c r="CD324" s="0" t="n">
        <f aca="false">CB324-$CB$2</f>
        <v>-37.8067533652749</v>
      </c>
      <c r="CE324" s="0" t="n">
        <f aca="false">CC324*CD324</f>
        <v>1304.31142667502</v>
      </c>
      <c r="CF324" s="0" t="n">
        <f aca="false">CC324*CC324</f>
        <v>1190.21064372028</v>
      </c>
      <c r="CG324" s="0" t="n">
        <f aca="false">CD324*CD324</f>
        <v>1429.35060002273</v>
      </c>
      <c r="CJ324" s="1" t="n">
        <v>10</v>
      </c>
      <c r="CK324" s="1" t="n">
        <v>23</v>
      </c>
      <c r="CL324" s="0" t="n">
        <f aca="false">CJ324-$CJ$2</f>
        <v>-34.5128029263832</v>
      </c>
      <c r="CM324" s="0" t="n">
        <f aca="false">CK324-$CK$2</f>
        <v>-21.8001828989483</v>
      </c>
      <c r="CN324" s="0" t="n">
        <f aca="false">CL324*CM324</f>
        <v>752.385416150513</v>
      </c>
      <c r="CO324" s="0" t="n">
        <f aca="false">CL324*CL324</f>
        <v>1191.13356583536</v>
      </c>
      <c r="CP324" s="0" t="n">
        <f aca="false">CM324*CM324</f>
        <v>475.2479744276</v>
      </c>
    </row>
    <row r="325" customFormat="false" ht="15" hidden="false" customHeight="false" outlineLevel="0" collapsed="false">
      <c r="A325" s="1" t="n">
        <v>26.7222222222222</v>
      </c>
      <c r="N325" s="1" t="n">
        <v>39.6111111111111</v>
      </c>
      <c r="O325" s="0" t="n">
        <f aca="false">RANK(N325, $N$2:$N$489, 1)</f>
        <v>323</v>
      </c>
      <c r="P325" s="0" t="n">
        <f aca="false">(O325-0.5)/$D$6</f>
        <v>0.662217659137577</v>
      </c>
      <c r="Q325" s="0" t="n">
        <f aca="false">_xlfn.GAMMA.INV(P325, 1, 1/$D$2)</f>
        <v>0.0242632781201515</v>
      </c>
      <c r="R325" s="1" t="n">
        <v>39.6111111111111</v>
      </c>
      <c r="AV325" s="9" t="n">
        <f aca="false">SUM(AW325+AV324)</f>
        <v>13817.3333333333</v>
      </c>
      <c r="AW325" s="1" t="n">
        <v>26.7222222222222</v>
      </c>
      <c r="BH325" s="1" t="n">
        <v>26.7222222222222</v>
      </c>
      <c r="BI325" s="0" t="n">
        <f aca="false">MOD(ROW(BH325)-5,10)=0</f>
        <v>1</v>
      </c>
      <c r="BO325" s="1" t="n">
        <v>26.7222222222222</v>
      </c>
      <c r="BP325" s="0" t="n">
        <f aca="false">BO325*BO326</f>
        <v>1416.27777777778</v>
      </c>
      <c r="BU325" s="1" t="n">
        <v>26.7222222222222</v>
      </c>
      <c r="BV325" s="0" t="n">
        <f aca="false">FALSE()</f>
        <v>0</v>
      </c>
      <c r="CA325" s="1" t="n">
        <v>46.4444444444444</v>
      </c>
      <c r="CB325" s="1" t="n">
        <v>10</v>
      </c>
      <c r="CC325" s="0" t="n">
        <f aca="false">CA325-$CA$2</f>
        <v>1.94501483002508</v>
      </c>
      <c r="CD325" s="0" t="n">
        <f aca="false">CB325-$CB$2</f>
        <v>-34.8067533652749</v>
      </c>
      <c r="CE325" s="0" t="n">
        <f aca="false">CC325*CD325</f>
        <v>-67.6996514804851</v>
      </c>
      <c r="CF325" s="0" t="n">
        <f aca="false">CC325*CC325</f>
        <v>3.78308268901749</v>
      </c>
      <c r="CG325" s="0" t="n">
        <f aca="false">CD325*CD325</f>
        <v>1211.51007983108</v>
      </c>
      <c r="CJ325" s="1" t="n">
        <v>46.4444444444444</v>
      </c>
      <c r="CK325" s="1" t="n">
        <v>7</v>
      </c>
      <c r="CL325" s="0" t="n">
        <f aca="false">CJ325-$CJ$2</f>
        <v>1.93164151806126</v>
      </c>
      <c r="CM325" s="0" t="n">
        <f aca="false">CK325-$CK$2</f>
        <v>-37.8001828989483</v>
      </c>
      <c r="CN325" s="0" t="n">
        <f aca="false">CL325*CM325</f>
        <v>-73.0164026779177</v>
      </c>
      <c r="CO325" s="0" t="n">
        <f aca="false">CL325*CL325</f>
        <v>3.73123895429799</v>
      </c>
      <c r="CP325" s="0" t="n">
        <f aca="false">CM325*CM325</f>
        <v>1428.85382719395</v>
      </c>
    </row>
    <row r="326" customFormat="false" ht="15" hidden="false" customHeight="false" outlineLevel="0" collapsed="false">
      <c r="A326" s="1" t="n">
        <v>53</v>
      </c>
      <c r="N326" s="1" t="n">
        <v>39.6666666666667</v>
      </c>
      <c r="O326" s="0" t="n">
        <f aca="false">RANK(N326, $N$2:$N$489, 1)</f>
        <v>325</v>
      </c>
      <c r="P326" s="0" t="n">
        <f aca="false">(O326-0.5)/$D$6</f>
        <v>0.666324435318275</v>
      </c>
      <c r="Q326" s="0" t="n">
        <f aca="false">_xlfn.GAMMA.INV(P326, 1, 1/$D$2)</f>
        <v>0.0245367394353983</v>
      </c>
      <c r="R326" s="1" t="n">
        <v>39.6666666666667</v>
      </c>
      <c r="AV326" s="9" t="n">
        <f aca="false">SUM(AW326+AV325)</f>
        <v>13870.3333333333</v>
      </c>
      <c r="AW326" s="1" t="n">
        <v>53</v>
      </c>
      <c r="BH326" s="1" t="n">
        <v>53</v>
      </c>
      <c r="BI326" s="0" t="n">
        <f aca="false">MOD(ROW(BH326)-5,10)=0</f>
        <v>0</v>
      </c>
      <c r="BO326" s="1" t="n">
        <v>53</v>
      </c>
      <c r="BP326" s="0" t="n">
        <f aca="false">BO326*BO327</f>
        <v>2019.88888888889</v>
      </c>
      <c r="BU326" s="1" t="n">
        <v>53</v>
      </c>
      <c r="BV326" s="0" t="n">
        <f aca="false">TRUE()</f>
        <v>1</v>
      </c>
      <c r="CA326" s="1" t="n">
        <v>90.7777777777778</v>
      </c>
      <c r="CB326" s="1" t="n">
        <v>46.4444444444444</v>
      </c>
      <c r="CC326" s="0" t="n">
        <f aca="false">CA326-$CA$2</f>
        <v>46.2783481633584</v>
      </c>
      <c r="CD326" s="0" t="n">
        <f aca="false">CB326-$CB$2</f>
        <v>1.63769107916951</v>
      </c>
      <c r="CE326" s="0" t="n">
        <f aca="false">CC326*CD326</f>
        <v>75.7896379458326</v>
      </c>
      <c r="CF326" s="0" t="n">
        <f aca="false">CC326*CC326</f>
        <v>2141.68550872902</v>
      </c>
      <c r="CG326" s="0" t="n">
        <f aca="false">CD326*CD326</f>
        <v>2.68203207079138</v>
      </c>
      <c r="CJ326" s="1" t="n">
        <v>90.7777777777778</v>
      </c>
      <c r="CK326" s="1" t="n">
        <v>10</v>
      </c>
      <c r="CL326" s="0" t="n">
        <f aca="false">CJ326-$CJ$2</f>
        <v>46.2649748513946</v>
      </c>
      <c r="CM326" s="0" t="n">
        <f aca="false">CK326-$CK$2</f>
        <v>-34.8001828989483</v>
      </c>
      <c r="CN326" s="0" t="n">
        <f aca="false">CL326*CM326</f>
        <v>-1610.02958664378</v>
      </c>
      <c r="CO326" s="0" t="n">
        <f aca="false">CL326*CL326</f>
        <v>2140.44789800017</v>
      </c>
      <c r="CP326" s="0" t="n">
        <f aca="false">CM326*CM326</f>
        <v>1211.05272980026</v>
      </c>
    </row>
    <row r="327" customFormat="false" ht="15" hidden="false" customHeight="false" outlineLevel="0" collapsed="false">
      <c r="A327" s="1" t="n">
        <v>38.1111111111111</v>
      </c>
      <c r="N327" s="1" t="n">
        <v>40</v>
      </c>
      <c r="O327" s="0" t="n">
        <f aca="false">RANK(N327, $N$2:$N$489, 1)</f>
        <v>326</v>
      </c>
      <c r="P327" s="0" t="n">
        <f aca="false">(O327-0.5)/$D$6</f>
        <v>0.668377823408624</v>
      </c>
      <c r="Q327" s="0" t="n">
        <f aca="false">_xlfn.GAMMA.INV(P327, 1, 1/$D$2)</f>
        <v>0.0246747348350674</v>
      </c>
      <c r="R327" s="1" t="n">
        <v>40</v>
      </c>
      <c r="AV327" s="9" t="n">
        <f aca="false">SUM(AW327+AV326)</f>
        <v>13908.4444444445</v>
      </c>
      <c r="AW327" s="1" t="n">
        <v>38.1111111111111</v>
      </c>
      <c r="BH327" s="1" t="n">
        <v>38.1111111111111</v>
      </c>
      <c r="BI327" s="0" t="n">
        <f aca="false">MOD(ROW(BH327)-5,10)=0</f>
        <v>0</v>
      </c>
      <c r="BO327" s="1" t="n">
        <v>38.1111111111111</v>
      </c>
      <c r="BP327" s="0" t="n">
        <f aca="false">BO327*BO328</f>
        <v>1079.81481481481</v>
      </c>
      <c r="BU327" s="1" t="n">
        <v>38.1111111111111</v>
      </c>
      <c r="BV327" s="0" t="n">
        <f aca="false">FALSE()</f>
        <v>0</v>
      </c>
      <c r="CA327" s="1" t="n">
        <v>26.7222222222222</v>
      </c>
      <c r="CB327" s="1" t="n">
        <v>90.7777777777778</v>
      </c>
      <c r="CC327" s="0" t="n">
        <f aca="false">CA327-$CA$2</f>
        <v>-17.7772073921971</v>
      </c>
      <c r="CD327" s="0" t="n">
        <f aca="false">CB327-$CB$2</f>
        <v>45.9710244125029</v>
      </c>
      <c r="CE327" s="0" t="n">
        <f aca="false">CC327*CD327</f>
        <v>-817.236435012821</v>
      </c>
      <c r="CF327" s="0" t="n">
        <f aca="false">CC327*CC327</f>
        <v>316.029102665189</v>
      </c>
      <c r="CG327" s="0" t="n">
        <f aca="false">CD327*CD327</f>
        <v>2113.33508553493</v>
      </c>
      <c r="CJ327" s="1" t="n">
        <v>26.7222222222222</v>
      </c>
      <c r="CK327" s="1" t="n">
        <v>46.4444444444444</v>
      </c>
      <c r="CL327" s="0" t="n">
        <f aca="false">CJ327-$CJ$2</f>
        <v>-17.790580704161</v>
      </c>
      <c r="CM327" s="0" t="n">
        <f aca="false">CK327-$CK$2</f>
        <v>1.6442615454961</v>
      </c>
      <c r="CN327" s="0" t="n">
        <f aca="false">CL327*CM327</f>
        <v>-29.2523677238968</v>
      </c>
      <c r="CO327" s="0" t="n">
        <f aca="false">CL327*CL327</f>
        <v>316.504761791264</v>
      </c>
      <c r="CP327" s="0" t="n">
        <f aca="false">CM327*CM327</f>
        <v>2.70359602999722</v>
      </c>
    </row>
    <row r="328" customFormat="false" ht="15" hidden="false" customHeight="false" outlineLevel="0" collapsed="false">
      <c r="A328" s="1" t="n">
        <v>28.3333333333333</v>
      </c>
      <c r="N328" s="1" t="n">
        <v>40.8333333333333</v>
      </c>
      <c r="O328" s="0" t="n">
        <f aca="false">RANK(N328, $N$2:$N$489, 1)</f>
        <v>327</v>
      </c>
      <c r="P328" s="0" t="n">
        <f aca="false">(O328-0.5)/$D$6</f>
        <v>0.670431211498973</v>
      </c>
      <c r="Q328" s="0" t="n">
        <f aca="false">_xlfn.GAMMA.INV(P328, 1, 1/$D$2)</f>
        <v>0.0248135873545143</v>
      </c>
      <c r="R328" s="1" t="n">
        <v>40.8333333333333</v>
      </c>
      <c r="AV328" s="9" t="n">
        <f aca="false">SUM(AW328+AV327)</f>
        <v>13936.7777777778</v>
      </c>
      <c r="AW328" s="1" t="n">
        <v>28.3333333333333</v>
      </c>
      <c r="BH328" s="1" t="n">
        <v>28.3333333333333</v>
      </c>
      <c r="BI328" s="0" t="n">
        <f aca="false">MOD(ROW(BH328)-5,10)=0</f>
        <v>0</v>
      </c>
      <c r="BO328" s="1" t="n">
        <v>28.3333333333333</v>
      </c>
      <c r="BP328" s="0" t="n">
        <f aca="false">BO328*BO329</f>
        <v>683.148148148148</v>
      </c>
      <c r="BU328" s="1" t="n">
        <v>28.3333333333333</v>
      </c>
      <c r="BV328" s="0" t="n">
        <f aca="false">TRUE()</f>
        <v>1</v>
      </c>
      <c r="CA328" s="1" t="n">
        <v>53</v>
      </c>
      <c r="CB328" s="1" t="n">
        <v>26.7222222222222</v>
      </c>
      <c r="CC328" s="0" t="n">
        <f aca="false">CA328-$CA$2</f>
        <v>8.50057038558064</v>
      </c>
      <c r="CD328" s="0" t="n">
        <f aca="false">CB328-$CB$2</f>
        <v>-18.0845311430527</v>
      </c>
      <c r="CE328" s="0" t="n">
        <f aca="false">CC328*CD328</f>
        <v>-153.728829871745</v>
      </c>
      <c r="CF328" s="0" t="n">
        <f aca="false">CC328*CC328</f>
        <v>72.2596968802105</v>
      </c>
      <c r="CG328" s="0" t="n">
        <f aca="false">CD328*CD328</f>
        <v>327.050266664044</v>
      </c>
      <c r="CJ328" s="1" t="n">
        <v>53</v>
      </c>
      <c r="CK328" s="1" t="n">
        <v>90.7777777777778</v>
      </c>
      <c r="CL328" s="0" t="n">
        <f aca="false">CJ328-$CJ$2</f>
        <v>8.48719707361681</v>
      </c>
      <c r="CM328" s="0" t="n">
        <f aca="false">CK328-$CK$2</f>
        <v>45.9775948788294</v>
      </c>
      <c r="CN328" s="0" t="n">
        <f aca="false">CL328*CM328</f>
        <v>390.220908707541</v>
      </c>
      <c r="CO328" s="0" t="n">
        <f aca="false">CL328*CL328</f>
        <v>72.0325141664098</v>
      </c>
      <c r="CP328" s="0" t="n">
        <f aca="false">CM328*CM328</f>
        <v>2113.93923084176</v>
      </c>
    </row>
    <row r="329" customFormat="false" ht="15" hidden="false" customHeight="false" outlineLevel="0" collapsed="false">
      <c r="A329" s="1" t="n">
        <v>24.1111111111111</v>
      </c>
      <c r="N329" s="1" t="n">
        <v>41.1111111111111</v>
      </c>
      <c r="O329" s="0" t="n">
        <f aca="false">RANK(N329, $N$2:$N$489, 1)</f>
        <v>328</v>
      </c>
      <c r="P329" s="0" t="n">
        <f aca="false">(O329-0.5)/$D$6</f>
        <v>0.672484599589322</v>
      </c>
      <c r="Q329" s="0" t="n">
        <f aca="false">_xlfn.GAMMA.INV(P329, 1, 1/$D$2)</f>
        <v>0.0249533077078402</v>
      </c>
      <c r="R329" s="1" t="n">
        <v>41.1111111111111</v>
      </c>
      <c r="AV329" s="9" t="n">
        <f aca="false">SUM(AW329+AV328)</f>
        <v>13960.8888888889</v>
      </c>
      <c r="AW329" s="1" t="n">
        <v>24.1111111111111</v>
      </c>
      <c r="BH329" s="1" t="n">
        <v>24.1111111111111</v>
      </c>
      <c r="BI329" s="0" t="n">
        <f aca="false">MOD(ROW(BH329)-5,10)=0</f>
        <v>0</v>
      </c>
      <c r="BO329" s="1" t="n">
        <v>24.1111111111111</v>
      </c>
      <c r="BP329" s="0" t="n">
        <f aca="false">BO329*BO330</f>
        <v>144.666666666667</v>
      </c>
      <c r="BU329" s="1" t="n">
        <v>24.1111111111111</v>
      </c>
      <c r="BV329" s="0" t="n">
        <f aca="false">FALSE()</f>
        <v>0</v>
      </c>
      <c r="CA329" s="1" t="n">
        <v>38.1111111111111</v>
      </c>
      <c r="CB329" s="1" t="n">
        <v>53</v>
      </c>
      <c r="CC329" s="0" t="n">
        <f aca="false">CA329-$CA$2</f>
        <v>-6.38831850330825</v>
      </c>
      <c r="CD329" s="0" t="n">
        <f aca="false">CB329-$CB$2</f>
        <v>8.19324663472506</v>
      </c>
      <c r="CE329" s="0" t="n">
        <f aca="false">CC329*CD329</f>
        <v>-52.3410690787822</v>
      </c>
      <c r="CF329" s="0" t="n">
        <f aca="false">CC329*CC329</f>
        <v>40.8106132997105</v>
      </c>
      <c r="CG329" s="0" t="n">
        <f aca="false">CD329*CD329</f>
        <v>67.1292904174336</v>
      </c>
      <c r="CJ329" s="1" t="n">
        <v>38.1111111111111</v>
      </c>
      <c r="CK329" s="1" t="n">
        <v>26.7222222222222</v>
      </c>
      <c r="CL329" s="0" t="n">
        <f aca="false">CJ329-$CJ$2</f>
        <v>-6.40169181527207</v>
      </c>
      <c r="CM329" s="0" t="n">
        <f aca="false">CK329-$CK$2</f>
        <v>-18.0779606767261</v>
      </c>
      <c r="CN329" s="0" t="n">
        <f aca="false">CL329*CM329</f>
        <v>115.729532901008</v>
      </c>
      <c r="CO329" s="0" t="n">
        <f aca="false">CL329*CL329</f>
        <v>40.9816580977215</v>
      </c>
      <c r="CP329" s="0" t="n">
        <f aca="false">CM329*CM329</f>
        <v>326.812662229256</v>
      </c>
    </row>
    <row r="330" customFormat="false" ht="15" hidden="false" customHeight="false" outlineLevel="0" collapsed="false">
      <c r="A330" s="1" t="n">
        <v>6</v>
      </c>
      <c r="N330" s="1" t="n">
        <v>41.5555555555556</v>
      </c>
      <c r="O330" s="0" t="n">
        <f aca="false">RANK(N330, $N$2:$N$489, 1)</f>
        <v>329</v>
      </c>
      <c r="P330" s="0" t="n">
        <f aca="false">(O330-0.5)/$D$6</f>
        <v>0.674537987679671</v>
      </c>
      <c r="Q330" s="0" t="n">
        <f aca="false">_xlfn.GAMMA.INV(P330, 1, 1/$D$2)</f>
        <v>0.0250939068113018</v>
      </c>
      <c r="R330" s="1" t="n">
        <v>41.5555555555556</v>
      </c>
      <c r="AV330" s="9" t="n">
        <f aca="false">SUM(AW330+AV329)</f>
        <v>13966.8888888889</v>
      </c>
      <c r="AW330" s="1" t="n">
        <v>6</v>
      </c>
      <c r="BH330" s="1" t="n">
        <v>6</v>
      </c>
      <c r="BI330" s="0" t="n">
        <f aca="false">MOD(ROW(BH330)-5,10)=0</f>
        <v>0</v>
      </c>
      <c r="BO330" s="1" t="n">
        <v>6</v>
      </c>
      <c r="BP330" s="0" t="n">
        <f aca="false">BO330*BO331</f>
        <v>120</v>
      </c>
      <c r="BU330" s="1" t="n">
        <v>6</v>
      </c>
      <c r="BV330" s="0" t="n">
        <f aca="false">TRUE()</f>
        <v>1</v>
      </c>
      <c r="CA330" s="1" t="n">
        <v>28.3333333333333</v>
      </c>
      <c r="CB330" s="1" t="n">
        <v>38.1111111111111</v>
      </c>
      <c r="CC330" s="0" t="n">
        <f aca="false">CA330-$CA$2</f>
        <v>-16.166096281086</v>
      </c>
      <c r="CD330" s="0" t="n">
        <f aca="false">CB330-$CB$2</f>
        <v>-6.69564225416382</v>
      </c>
      <c r="CE330" s="0" t="n">
        <f aca="false">CC330*CD330</f>
        <v>108.24239734452</v>
      </c>
      <c r="CF330" s="0" t="n">
        <f aca="false">CC330*CC330</f>
        <v>261.342668969344</v>
      </c>
      <c r="CG330" s="0" t="n">
        <f aca="false">CD330*CD330</f>
        <v>44.831625195744</v>
      </c>
      <c r="CJ330" s="1" t="n">
        <v>28.3333333333333</v>
      </c>
      <c r="CK330" s="1" t="n">
        <v>53</v>
      </c>
      <c r="CL330" s="0" t="n">
        <f aca="false">CJ330-$CJ$2</f>
        <v>-16.1794695930499</v>
      </c>
      <c r="CM330" s="0" t="n">
        <f aca="false">CK330-$CK$2</f>
        <v>8.19981710105166</v>
      </c>
      <c r="CN330" s="0" t="n">
        <f aca="false">CL330*CM330</f>
        <v>-132.668691455036</v>
      </c>
      <c r="CO330" s="0" t="n">
        <f aca="false">CL330*CL330</f>
        <v>261.775236312425</v>
      </c>
      <c r="CP330" s="0" t="n">
        <f aca="false">CM330*CM330</f>
        <v>67.2370004906992</v>
      </c>
    </row>
    <row r="331" customFormat="false" ht="15" hidden="false" customHeight="false" outlineLevel="0" collapsed="false">
      <c r="A331" s="1" t="n">
        <v>20</v>
      </c>
      <c r="N331" s="1" t="n">
        <v>42.5</v>
      </c>
      <c r="O331" s="0" t="n">
        <f aca="false">RANK(N331, $N$2:$N$489, 1)</f>
        <v>330</v>
      </c>
      <c r="P331" s="0" t="n">
        <f aca="false">(O331-0.5)/$D$6</f>
        <v>0.67659137577002</v>
      </c>
      <c r="Q331" s="0" t="n">
        <f aca="false">_xlfn.GAMMA.INV(P331, 1, 1/$D$2)</f>
        <v>0.0252353957884291</v>
      </c>
      <c r="R331" s="1" t="n">
        <v>42.5</v>
      </c>
      <c r="AV331" s="9" t="n">
        <f aca="false">SUM(AW331+AV330)</f>
        <v>13986.8888888889</v>
      </c>
      <c r="AW331" s="1" t="n">
        <v>20</v>
      </c>
      <c r="BH331" s="1" t="n">
        <v>20</v>
      </c>
      <c r="BI331" s="0" t="n">
        <f aca="false">MOD(ROW(BH331)-5,10)=0</f>
        <v>0</v>
      </c>
      <c r="BO331" s="1" t="n">
        <v>20</v>
      </c>
      <c r="BP331" s="0" t="n">
        <f aca="false">BO331*BO332</f>
        <v>245.555555555556</v>
      </c>
      <c r="BU331" s="1" t="n">
        <v>20</v>
      </c>
      <c r="BV331" s="0" t="n">
        <f aca="false">FALSE()</f>
        <v>0</v>
      </c>
      <c r="CA331" s="1" t="n">
        <v>24.1111111111111</v>
      </c>
      <c r="CB331" s="1" t="n">
        <v>28.3333333333333</v>
      </c>
      <c r="CC331" s="0" t="n">
        <f aca="false">CA331-$CA$2</f>
        <v>-20.3883185033083</v>
      </c>
      <c r="CD331" s="0" t="n">
        <f aca="false">CB331-$CB$2</f>
        <v>-16.4734200319416</v>
      </c>
      <c r="CE331" s="0" t="n">
        <f aca="false">CC331*CD331</f>
        <v>335.865334450004</v>
      </c>
      <c r="CF331" s="0" t="n">
        <f aca="false">CC331*CC331</f>
        <v>415.683531392342</v>
      </c>
      <c r="CG331" s="0" t="n">
        <f aca="false">CD331*CD331</f>
        <v>271.373567548775</v>
      </c>
      <c r="CJ331" s="1" t="n">
        <v>24.1111111111111</v>
      </c>
      <c r="CK331" s="1" t="n">
        <v>38.1111111111111</v>
      </c>
      <c r="CL331" s="0" t="n">
        <f aca="false">CJ331-$CJ$2</f>
        <v>-20.4016918152721</v>
      </c>
      <c r="CM331" s="0" t="n">
        <f aca="false">CK331-$CK$2</f>
        <v>-6.68907178783723</v>
      </c>
      <c r="CN331" s="0" t="n">
        <f aca="false">CL331*CM331</f>
        <v>136.468381145686</v>
      </c>
      <c r="CO331" s="0" t="n">
        <f aca="false">CL331*CL331</f>
        <v>416.22902892534</v>
      </c>
      <c r="CP331" s="0" t="n">
        <f aca="false">CM331*CM331</f>
        <v>44.7436813828399</v>
      </c>
    </row>
    <row r="332" customFormat="false" ht="15" hidden="false" customHeight="false" outlineLevel="0" collapsed="false">
      <c r="A332" s="1" t="n">
        <v>12.2777777777778</v>
      </c>
      <c r="N332" s="1" t="n">
        <v>42.6111111111111</v>
      </c>
      <c r="O332" s="0" t="n">
        <f aca="false">RANK(N332, $N$2:$N$489, 1)</f>
        <v>331</v>
      </c>
      <c r="P332" s="0" t="n">
        <f aca="false">(O332-0.5)/$D$6</f>
        <v>0.67864476386037</v>
      </c>
      <c r="Q332" s="0" t="n">
        <f aca="false">_xlfn.GAMMA.INV(P332, 1, 1/$D$2)</f>
        <v>0.0253777859753068</v>
      </c>
      <c r="R332" s="1" t="n">
        <v>42.6111111111111</v>
      </c>
      <c r="AV332" s="9" t="n">
        <f aca="false">SUM(AW332+AV331)</f>
        <v>13999.1666666667</v>
      </c>
      <c r="AW332" s="1" t="n">
        <v>12.2777777777778</v>
      </c>
      <c r="BH332" s="1" t="n">
        <v>12.2777777777778</v>
      </c>
      <c r="BI332" s="0" t="n">
        <f aca="false">MOD(ROW(BH332)-5,10)=0</f>
        <v>0</v>
      </c>
      <c r="BO332" s="1" t="n">
        <v>12.2777777777778</v>
      </c>
      <c r="BP332" s="0" t="n">
        <f aca="false">BO332*BO333</f>
        <v>194.398148148148</v>
      </c>
      <c r="BU332" s="1" t="n">
        <v>12.2777777777778</v>
      </c>
      <c r="BV332" s="0" t="n">
        <f aca="false">TRUE()</f>
        <v>1</v>
      </c>
      <c r="CA332" s="1" t="n">
        <v>6</v>
      </c>
      <c r="CB332" s="1" t="n">
        <v>24.1111111111111</v>
      </c>
      <c r="CC332" s="0" t="n">
        <f aca="false">CA332-$CA$2</f>
        <v>-38.4994296144194</v>
      </c>
      <c r="CD332" s="0" t="n">
        <f aca="false">CB332-$CB$2</f>
        <v>-20.6956422541638</v>
      </c>
      <c r="CE332" s="0" t="n">
        <f aca="false">CC332*CD332</f>
        <v>796.770422289383</v>
      </c>
      <c r="CF332" s="0" t="n">
        <f aca="false">CC332*CC332</f>
        <v>1482.20608063563</v>
      </c>
      <c r="CG332" s="0" t="n">
        <f aca="false">CD332*CD332</f>
        <v>428.309608312331</v>
      </c>
      <c r="CJ332" s="1" t="n">
        <v>6</v>
      </c>
      <c r="CK332" s="1" t="n">
        <v>28.3333333333333</v>
      </c>
      <c r="CL332" s="0" t="n">
        <f aca="false">CJ332-$CJ$2</f>
        <v>-38.5128029263832</v>
      </c>
      <c r="CM332" s="0" t="n">
        <f aca="false">CK332-$CK$2</f>
        <v>-16.466849565615</v>
      </c>
      <c r="CN332" s="0" t="n">
        <f aca="false">CL332*CM332</f>
        <v>634.18453213893</v>
      </c>
      <c r="CO332" s="0" t="n">
        <f aca="false">CL332*CL332</f>
        <v>1483.23598924643</v>
      </c>
      <c r="CP332" s="0" t="n">
        <f aca="false">CM332*CM332</f>
        <v>271.157134616595</v>
      </c>
    </row>
    <row r="333" customFormat="false" ht="15" hidden="false" customHeight="false" outlineLevel="0" collapsed="false">
      <c r="A333" s="1" t="n">
        <v>15.8333333333333</v>
      </c>
      <c r="N333" s="1" t="n">
        <v>42.6666666666667</v>
      </c>
      <c r="O333" s="0" t="n">
        <f aca="false">RANK(N333, $N$2:$N$489, 1)</f>
        <v>332</v>
      </c>
      <c r="P333" s="0" t="n">
        <f aca="false">(O333-0.5)/$D$6</f>
        <v>0.680698151950719</v>
      </c>
      <c r="Q333" s="0" t="n">
        <f aca="false">_xlfn.GAMMA.INV(P333, 1, 1/$D$2)</f>
        <v>0.0255210889260239</v>
      </c>
      <c r="R333" s="1" t="n">
        <v>42.6666666666667</v>
      </c>
      <c r="AV333" s="9" t="n">
        <f aca="false">SUM(AW333+AV332)</f>
        <v>14015</v>
      </c>
      <c r="AW333" s="1" t="n">
        <v>15.8333333333333</v>
      </c>
      <c r="BH333" s="1" t="n">
        <v>15.8333333333333</v>
      </c>
      <c r="BI333" s="0" t="n">
        <f aca="false">MOD(ROW(BH333)-5,10)=0</f>
        <v>0</v>
      </c>
      <c r="BO333" s="1" t="n">
        <v>15.8333333333333</v>
      </c>
      <c r="BP333" s="0" t="n">
        <f aca="false">BO333*BO334</f>
        <v>424.861111111111</v>
      </c>
      <c r="BU333" s="1" t="n">
        <v>15.8333333333333</v>
      </c>
      <c r="BV333" s="0" t="n">
        <f aca="false">FALSE()</f>
        <v>0</v>
      </c>
      <c r="CA333" s="1" t="n">
        <v>20</v>
      </c>
      <c r="CB333" s="1" t="n">
        <v>6</v>
      </c>
      <c r="CC333" s="0" t="n">
        <f aca="false">CA333-$CA$2</f>
        <v>-24.4994296144194</v>
      </c>
      <c r="CD333" s="0" t="n">
        <f aca="false">CB333-$CB$2</f>
        <v>-38.8067533652749</v>
      </c>
      <c r="CE333" s="0" t="n">
        <f aca="false">CC333*CD333</f>
        <v>950.743322636685</v>
      </c>
      <c r="CF333" s="0" t="n">
        <f aca="false">CC333*CC333</f>
        <v>600.222051431889</v>
      </c>
      <c r="CG333" s="0" t="n">
        <f aca="false">CD333*CD333</f>
        <v>1505.96410675328</v>
      </c>
      <c r="CJ333" s="1" t="n">
        <v>20</v>
      </c>
      <c r="CK333" s="1" t="n">
        <v>24.1111111111111</v>
      </c>
      <c r="CL333" s="0" t="n">
        <f aca="false">CJ333-$CJ$2</f>
        <v>-24.5128029263832</v>
      </c>
      <c r="CM333" s="0" t="n">
        <f aca="false">CK333-$CK$2</f>
        <v>-20.6890717878372</v>
      </c>
      <c r="CN333" s="0" t="n">
        <f aca="false">CL333*CM333</f>
        <v>507.147139465048</v>
      </c>
      <c r="CO333" s="0" t="n">
        <f aca="false">CL333*CL333</f>
        <v>600.8775073077</v>
      </c>
      <c r="CP333" s="0" t="n">
        <f aca="false">CM333*CM333</f>
        <v>428.037691442283</v>
      </c>
    </row>
    <row r="334" customFormat="false" ht="15" hidden="false" customHeight="false" outlineLevel="0" collapsed="false">
      <c r="A334" s="1" t="n">
        <v>26.8333333333333</v>
      </c>
      <c r="N334" s="1" t="n">
        <v>42.7777777777778</v>
      </c>
      <c r="O334" s="0" t="n">
        <f aca="false">RANK(N334, $N$2:$N$489, 1)</f>
        <v>333</v>
      </c>
      <c r="P334" s="0" t="n">
        <f aca="false">(O334-0.5)/$D$6</f>
        <v>0.682751540041068</v>
      </c>
      <c r="Q334" s="0" t="n">
        <f aca="false">_xlfn.GAMMA.INV(P334, 1, 1/$D$2)</f>
        <v>0.0256653164183001</v>
      </c>
      <c r="R334" s="1" t="n">
        <v>42.7777777777778</v>
      </c>
      <c r="AV334" s="9" t="n">
        <f aca="false">SUM(AW334+AV333)</f>
        <v>14041.8333333333</v>
      </c>
      <c r="AW334" s="1" t="n">
        <v>26.8333333333333</v>
      </c>
      <c r="BH334" s="1" t="n">
        <v>26.8333333333333</v>
      </c>
      <c r="BI334" s="0" t="n">
        <f aca="false">MOD(ROW(BH334)-5,10)=0</f>
        <v>0</v>
      </c>
      <c r="BO334" s="1" t="n">
        <v>26.8333333333333</v>
      </c>
      <c r="BP334" s="0" t="n">
        <f aca="false">BO334*BO335</f>
        <v>4285.87962962963</v>
      </c>
      <c r="BU334" s="1" t="n">
        <v>26.8333333333333</v>
      </c>
      <c r="BV334" s="0" t="n">
        <f aca="false">TRUE()</f>
        <v>1</v>
      </c>
      <c r="CA334" s="1" t="n">
        <v>12.2777777777778</v>
      </c>
      <c r="CB334" s="1" t="n">
        <v>20</v>
      </c>
      <c r="CC334" s="0" t="n">
        <f aca="false">CA334-$CA$2</f>
        <v>-32.2216518366416</v>
      </c>
      <c r="CD334" s="0" t="n">
        <f aca="false">CB334-$CB$2</f>
        <v>-24.8067533652749</v>
      </c>
      <c r="CE334" s="0" t="n">
        <f aca="false">CC334*CD334</f>
        <v>799.314570133326</v>
      </c>
      <c r="CF334" s="0" t="n">
        <f aca="false">CC334*CC334</f>
        <v>1038.23484708175</v>
      </c>
      <c r="CG334" s="0" t="n">
        <f aca="false">CD334*CD334</f>
        <v>615.375012525579</v>
      </c>
      <c r="CJ334" s="1" t="n">
        <v>12.2777777777778</v>
      </c>
      <c r="CK334" s="1" t="n">
        <v>6</v>
      </c>
      <c r="CL334" s="0" t="n">
        <f aca="false">CJ334-$CJ$2</f>
        <v>-32.2350251486054</v>
      </c>
      <c r="CM334" s="0" t="n">
        <f aca="false">CK334-$CK$2</f>
        <v>-38.8001828989483</v>
      </c>
      <c r="CN334" s="0" t="n">
        <f aca="false">CL334*CM334</f>
        <v>1250.72487151809</v>
      </c>
      <c r="CO334" s="0" t="n">
        <f aca="false">CL334*CL334</f>
        <v>1039.09684633122</v>
      </c>
      <c r="CP334" s="0" t="n">
        <f aca="false">CM334*CM334</f>
        <v>1505.45419299184</v>
      </c>
    </row>
    <row r="335" customFormat="false" ht="15" hidden="false" customHeight="false" outlineLevel="0" collapsed="false">
      <c r="A335" s="1" t="n">
        <v>159.722222222222</v>
      </c>
      <c r="N335" s="1" t="n">
        <v>42.7777777777778</v>
      </c>
      <c r="O335" s="0" t="n">
        <f aca="false">RANK(N335, $N$2:$N$489, 1)</f>
        <v>333</v>
      </c>
      <c r="P335" s="0" t="n">
        <f aca="false">(O335-0.5)/$D$6</f>
        <v>0.682751540041068</v>
      </c>
      <c r="Q335" s="0" t="n">
        <f aca="false">_xlfn.GAMMA.INV(P335, 1, 1/$D$2)</f>
        <v>0.0256653164183001</v>
      </c>
      <c r="R335" s="1" t="n">
        <v>42.7777777777778</v>
      </c>
      <c r="AV335" s="9" t="n">
        <f aca="false">SUM(AW335+AV334)</f>
        <v>14201.5555555556</v>
      </c>
      <c r="AW335" s="1" t="n">
        <v>159.722222222222</v>
      </c>
      <c r="BH335" s="1" t="n">
        <v>159.722222222222</v>
      </c>
      <c r="BI335" s="0" t="n">
        <f aca="false">MOD(ROW(BH335)-5,10)=0</f>
        <v>1</v>
      </c>
      <c r="BO335" s="1" t="n">
        <v>159.722222222222</v>
      </c>
      <c r="BP335" s="0" t="n">
        <f aca="false">BO335*BO336</f>
        <v>10027.0061728395</v>
      </c>
      <c r="BU335" s="1" t="n">
        <v>159.722222222222</v>
      </c>
      <c r="BV335" s="0" t="n">
        <f aca="false">FALSE()</f>
        <v>0</v>
      </c>
      <c r="CA335" s="1" t="n">
        <v>15.8333333333333</v>
      </c>
      <c r="CB335" s="1" t="n">
        <v>12.2777777777778</v>
      </c>
      <c r="CC335" s="0" t="n">
        <f aca="false">CA335-$CA$2</f>
        <v>-28.666096281086</v>
      </c>
      <c r="CD335" s="0" t="n">
        <f aca="false">CB335-$CB$2</f>
        <v>-32.5289755874972</v>
      </c>
      <c r="CE335" s="0" t="n">
        <f aca="false">CC335*CD335</f>
        <v>932.47874611629</v>
      </c>
      <c r="CF335" s="0" t="n">
        <f aca="false">CC335*CC335</f>
        <v>821.745075996494</v>
      </c>
      <c r="CG335" s="0" t="n">
        <f aca="false">CD335*CD335</f>
        <v>1058.13425277199</v>
      </c>
      <c r="CJ335" s="1" t="n">
        <v>15.8333333333333</v>
      </c>
      <c r="CK335" s="1" t="n">
        <v>20</v>
      </c>
      <c r="CL335" s="0" t="n">
        <f aca="false">CJ335-$CJ$2</f>
        <v>-28.6794695930498</v>
      </c>
      <c r="CM335" s="0" t="n">
        <f aca="false">CK335-$CK$2</f>
        <v>-24.8001828989483</v>
      </c>
      <c r="CN335" s="0" t="n">
        <f aca="false">CL335*CM335</f>
        <v>711.256091352464</v>
      </c>
      <c r="CO335" s="0" t="n">
        <f aca="false">CL335*CL335</f>
        <v>822.511976138671</v>
      </c>
      <c r="CP335" s="0" t="n">
        <f aca="false">CM335*CM335</f>
        <v>615.04907182129</v>
      </c>
    </row>
    <row r="336" customFormat="false" ht="15" hidden="false" customHeight="false" outlineLevel="0" collapsed="false">
      <c r="A336" s="1" t="n">
        <v>62.7777777777778</v>
      </c>
      <c r="N336" s="1" t="n">
        <v>42.7777777777778</v>
      </c>
      <c r="O336" s="0" t="n">
        <f aca="false">RANK(N336, $N$2:$N$489, 1)</f>
        <v>333</v>
      </c>
      <c r="P336" s="0" t="n">
        <f aca="false">(O336-0.5)/$D$6</f>
        <v>0.682751540041068</v>
      </c>
      <c r="Q336" s="0" t="n">
        <f aca="false">_xlfn.GAMMA.INV(P336, 1, 1/$D$2)</f>
        <v>0.0256653164183001</v>
      </c>
      <c r="R336" s="1" t="n">
        <v>42.7777777777778</v>
      </c>
      <c r="AV336" s="9" t="n">
        <f aca="false">SUM(AW336+AV335)</f>
        <v>14264.3333333333</v>
      </c>
      <c r="AW336" s="1" t="n">
        <v>62.7777777777778</v>
      </c>
      <c r="BH336" s="1" t="n">
        <v>62.7777777777778</v>
      </c>
      <c r="BI336" s="0" t="n">
        <f aca="false">MOD(ROW(BH336)-5,10)=0</f>
        <v>0</v>
      </c>
      <c r="BO336" s="1" t="n">
        <v>62.7777777777778</v>
      </c>
      <c r="BP336" s="0" t="n">
        <f aca="false">BO336*BO337</f>
        <v>104.62962962963</v>
      </c>
      <c r="BU336" s="1" t="n">
        <v>62.7777777777778</v>
      </c>
      <c r="BV336" s="0" t="n">
        <f aca="false">TRUE()</f>
        <v>1</v>
      </c>
      <c r="CA336" s="1" t="n">
        <v>26.8333333333333</v>
      </c>
      <c r="CB336" s="1" t="n">
        <v>15.8333333333333</v>
      </c>
      <c r="CC336" s="0" t="n">
        <f aca="false">CA336-$CA$2</f>
        <v>-17.666096281086</v>
      </c>
      <c r="CD336" s="0" t="n">
        <f aca="false">CB336-$CB$2</f>
        <v>-28.9734200319416</v>
      </c>
      <c r="CE336" s="0" t="n">
        <f aca="false">CC336*CD336</f>
        <v>511.847227876627</v>
      </c>
      <c r="CF336" s="0" t="n">
        <f aca="false">CC336*CC336</f>
        <v>312.090957812602</v>
      </c>
      <c r="CG336" s="0" t="n">
        <f aca="false">CD336*CD336</f>
        <v>839.459068347315</v>
      </c>
      <c r="CJ336" s="1" t="n">
        <v>26.8333333333333</v>
      </c>
      <c r="CK336" s="1" t="n">
        <v>12.2777777777778</v>
      </c>
      <c r="CL336" s="0" t="n">
        <f aca="false">CJ336-$CJ$2</f>
        <v>-17.6794695930499</v>
      </c>
      <c r="CM336" s="0" t="n">
        <f aca="false">CK336-$CK$2</f>
        <v>-32.5224051211706</v>
      </c>
      <c r="CN336" s="0" t="n">
        <f aca="false">CL336*CM336</f>
        <v>574.978872432584</v>
      </c>
      <c r="CO336" s="0" t="n">
        <f aca="false">CL336*CL336</f>
        <v>312.563645091574</v>
      </c>
      <c r="CP336" s="0" t="n">
        <f aca="false">CM336*CM336</f>
        <v>1057.70683486554</v>
      </c>
    </row>
    <row r="337" customFormat="false" ht="15" hidden="false" customHeight="false" outlineLevel="0" collapsed="false">
      <c r="A337" s="1" t="n">
        <v>1.66666666666667</v>
      </c>
      <c r="N337" s="1" t="n">
        <v>43</v>
      </c>
      <c r="O337" s="0" t="n">
        <f aca="false">RANK(N337, $N$2:$N$489, 1)</f>
        <v>336</v>
      </c>
      <c r="P337" s="0" t="n">
        <f aca="false">(O337-0.5)/$D$6</f>
        <v>0.688911704312115</v>
      </c>
      <c r="Q337" s="0" t="n">
        <f aca="false">_xlfn.GAMMA.INV(P337, 1, 1/$D$2)</f>
        <v>0.0261036673994582</v>
      </c>
      <c r="R337" s="1" t="n">
        <v>43</v>
      </c>
      <c r="AV337" s="9" t="n">
        <f aca="false">SUM(AW337+AV336)</f>
        <v>14266</v>
      </c>
      <c r="AW337" s="1" t="n">
        <v>1.66666666666667</v>
      </c>
      <c r="BH337" s="1" t="n">
        <v>1.66666666666667</v>
      </c>
      <c r="BI337" s="0" t="n">
        <f aca="false">MOD(ROW(BH337)-5,10)=0</f>
        <v>0</v>
      </c>
      <c r="BO337" s="1" t="n">
        <v>1.66666666666667</v>
      </c>
      <c r="BP337" s="0" t="n">
        <f aca="false">BO337*BO338</f>
        <v>22.4074074074074</v>
      </c>
      <c r="BU337" s="1" t="n">
        <v>1.66666666666667</v>
      </c>
      <c r="BV337" s="0" t="n">
        <f aca="false">FALSE()</f>
        <v>0</v>
      </c>
      <c r="CA337" s="1" t="n">
        <v>159.722222222222</v>
      </c>
      <c r="CB337" s="1" t="n">
        <v>26.8333333333333</v>
      </c>
      <c r="CC337" s="0" t="n">
        <f aca="false">CA337-$CA$2</f>
        <v>115.222792607803</v>
      </c>
      <c r="CD337" s="0" t="n">
        <f aca="false">CB337-$CB$2</f>
        <v>-17.9734200319416</v>
      </c>
      <c r="CE337" s="0" t="n">
        <f aca="false">CC337*CD337</f>
        <v>-2070.94764879334</v>
      </c>
      <c r="CF337" s="0" t="n">
        <f aca="false">CC337*CC337</f>
        <v>13276.2919363407</v>
      </c>
      <c r="CG337" s="0" t="n">
        <f aca="false">CD337*CD337</f>
        <v>323.0438276446</v>
      </c>
      <c r="CJ337" s="1" t="n">
        <v>159.722222222222</v>
      </c>
      <c r="CK337" s="1" t="n">
        <v>15.8333333333333</v>
      </c>
      <c r="CL337" s="0" t="n">
        <f aca="false">CJ337-$CJ$2</f>
        <v>115.209419295839</v>
      </c>
      <c r="CM337" s="0" t="n">
        <f aca="false">CK337-$CK$2</f>
        <v>-28.966849565615</v>
      </c>
      <c r="CN337" s="0" t="n">
        <f aca="false">CL337*CM337</f>
        <v>-3337.25391728443</v>
      </c>
      <c r="CO337" s="0" t="n">
        <f aca="false">CL337*CL337</f>
        <v>13273.2102944844</v>
      </c>
      <c r="CP337" s="0" t="n">
        <f aca="false">CM337*CM337</f>
        <v>839.07837375697</v>
      </c>
    </row>
    <row r="338" customFormat="false" ht="15" hidden="false" customHeight="false" outlineLevel="0" collapsed="false">
      <c r="A338" s="1" t="n">
        <v>13.4444444444444</v>
      </c>
      <c r="N338" s="1" t="n">
        <v>43.3333333333333</v>
      </c>
      <c r="O338" s="0" t="n">
        <f aca="false">RANK(N338, $N$2:$N$489, 1)</f>
        <v>337</v>
      </c>
      <c r="P338" s="0" t="n">
        <f aca="false">(O338-0.5)/$D$6</f>
        <v>0.690965092402464</v>
      </c>
      <c r="Q338" s="0" t="n">
        <f aca="false">_xlfn.GAMMA.INV(P338, 1, 1/$D$2)</f>
        <v>0.0262517155151233</v>
      </c>
      <c r="R338" s="1" t="n">
        <v>43.3333333333333</v>
      </c>
      <c r="AV338" s="9" t="n">
        <f aca="false">SUM(AW338+AV337)</f>
        <v>14279.4444444445</v>
      </c>
      <c r="AW338" s="1" t="n">
        <v>13.4444444444444</v>
      </c>
      <c r="BH338" s="1" t="n">
        <v>13.4444444444444</v>
      </c>
      <c r="BI338" s="0" t="n">
        <f aca="false">MOD(ROW(BH338)-5,10)=0</f>
        <v>0</v>
      </c>
      <c r="BO338" s="1" t="n">
        <v>13.4444444444444</v>
      </c>
      <c r="BP338" s="0" t="n">
        <f aca="false">BO338*BO339</f>
        <v>878.370370370371</v>
      </c>
      <c r="BU338" s="1" t="n">
        <v>13.4444444444444</v>
      </c>
      <c r="BV338" s="0" t="n">
        <f aca="false">TRUE()</f>
        <v>1</v>
      </c>
      <c r="CA338" s="1" t="n">
        <v>62.7777777777778</v>
      </c>
      <c r="CB338" s="1" t="n">
        <v>159.722222222222</v>
      </c>
      <c r="CC338" s="0" t="n">
        <f aca="false">CA338-$CA$2</f>
        <v>18.2783481633584</v>
      </c>
      <c r="CD338" s="0" t="n">
        <f aca="false">CB338-$CB$2</f>
        <v>114.915468856947</v>
      </c>
      <c r="CE338" s="0" t="n">
        <f aca="false">CC338*CD338</f>
        <v>2100.46494912285</v>
      </c>
      <c r="CF338" s="0" t="n">
        <f aca="false">CC338*CC338</f>
        <v>334.098011580948</v>
      </c>
      <c r="CG338" s="0" t="n">
        <f aca="false">CD338*CD338</f>
        <v>13205.564982612</v>
      </c>
      <c r="CJ338" s="1" t="n">
        <v>62.7777777777778</v>
      </c>
      <c r="CK338" s="1" t="n">
        <v>26.8333333333333</v>
      </c>
      <c r="CL338" s="0" t="n">
        <f aca="false">CJ338-$CJ$2</f>
        <v>18.2649748513946</v>
      </c>
      <c r="CM338" s="0" t="n">
        <f aca="false">CK338-$CK$2</f>
        <v>-17.966849565615</v>
      </c>
      <c r="CN338" s="0" t="n">
        <f aca="false">CL338*CM338</f>
        <v>-328.164055474748</v>
      </c>
      <c r="CO338" s="0" t="n">
        <f aca="false">CL338*CL338</f>
        <v>333.609306322077</v>
      </c>
      <c r="CP338" s="0" t="n">
        <f aca="false">CM338*CM338</f>
        <v>322.80768331344</v>
      </c>
    </row>
    <row r="339" customFormat="false" ht="15" hidden="false" customHeight="false" outlineLevel="0" collapsed="false">
      <c r="A339" s="1" t="n">
        <v>65.3333333333333</v>
      </c>
      <c r="N339" s="1" t="n">
        <v>43.3333333333333</v>
      </c>
      <c r="O339" s="0" t="n">
        <f aca="false">RANK(N339, $N$2:$N$489, 1)</f>
        <v>337</v>
      </c>
      <c r="P339" s="0" t="n">
        <f aca="false">(O339-0.5)/$D$6</f>
        <v>0.690965092402464</v>
      </c>
      <c r="Q339" s="0" t="n">
        <f aca="false">_xlfn.GAMMA.INV(P339, 1, 1/$D$2)</f>
        <v>0.0262517155151233</v>
      </c>
      <c r="R339" s="1" t="n">
        <v>43.3333333333333</v>
      </c>
      <c r="AV339" s="9" t="n">
        <f aca="false">SUM(AW339+AV338)</f>
        <v>14344.7777777778</v>
      </c>
      <c r="AW339" s="1" t="n">
        <v>65.3333333333333</v>
      </c>
      <c r="BH339" s="1" t="n">
        <v>65.3333333333333</v>
      </c>
      <c r="BI339" s="0" t="n">
        <f aca="false">MOD(ROW(BH339)-5,10)=0</f>
        <v>0</v>
      </c>
      <c r="BO339" s="1" t="n">
        <v>65.3333333333333</v>
      </c>
      <c r="BP339" s="0" t="n">
        <f aca="false">BO339*BO340</f>
        <v>1651.48148148148</v>
      </c>
      <c r="BU339" s="1" t="n">
        <v>65.3333333333333</v>
      </c>
      <c r="BV339" s="0" t="n">
        <f aca="false">FALSE()</f>
        <v>0</v>
      </c>
      <c r="CA339" s="1" t="n">
        <v>1.66666666666667</v>
      </c>
      <c r="CB339" s="1" t="n">
        <v>62.7777777777778</v>
      </c>
      <c r="CC339" s="0" t="n">
        <f aca="false">CA339-$CA$2</f>
        <v>-42.8327629477527</v>
      </c>
      <c r="CD339" s="0" t="n">
        <f aca="false">CB339-$CB$2</f>
        <v>17.9710244125028</v>
      </c>
      <c r="CE339" s="0" t="n">
        <f aca="false">CC339*CD339</f>
        <v>-769.748628589011</v>
      </c>
      <c r="CF339" s="0" t="n">
        <f aca="false">CC339*CC339</f>
        <v>1834.64558173838</v>
      </c>
      <c r="CG339" s="0" t="n">
        <f aca="false">CD339*CD339</f>
        <v>322.957718434773</v>
      </c>
      <c r="CJ339" s="1" t="n">
        <v>1.66666666666667</v>
      </c>
      <c r="CK339" s="1" t="n">
        <v>159.722222222222</v>
      </c>
      <c r="CL339" s="0" t="n">
        <f aca="false">CJ339-$CJ$2</f>
        <v>-42.8461362597165</v>
      </c>
      <c r="CM339" s="0" t="n">
        <f aca="false">CK339-$CK$2</f>
        <v>114.922039323274</v>
      </c>
      <c r="CN339" s="0" t="n">
        <f aca="false">CL339*CM339</f>
        <v>-4923.96535608949</v>
      </c>
      <c r="CO339" s="0" t="n">
        <f aca="false">CL339*CL339</f>
        <v>1835.7913923862</v>
      </c>
      <c r="CP339" s="0" t="n">
        <f aca="false">CM339*CM339</f>
        <v>13207.0751222201</v>
      </c>
    </row>
    <row r="340" customFormat="false" ht="15" hidden="false" customHeight="false" outlineLevel="0" collapsed="false">
      <c r="A340" s="1" t="n">
        <v>25.2777777777778</v>
      </c>
      <c r="N340" s="1" t="n">
        <v>44</v>
      </c>
      <c r="O340" s="0" t="n">
        <f aca="false">RANK(N340, $N$2:$N$489, 1)</f>
        <v>339</v>
      </c>
      <c r="P340" s="0" t="n">
        <f aca="false">(O340-0.5)/$D$6</f>
        <v>0.695071868583162</v>
      </c>
      <c r="Q340" s="0" t="n">
        <f aca="false">_xlfn.GAMMA.INV(P340, 1, 1/$D$2)</f>
        <v>0.026550785979027</v>
      </c>
      <c r="R340" s="1" t="n">
        <v>44</v>
      </c>
      <c r="AV340" s="9" t="n">
        <f aca="false">SUM(AW340+AV339)</f>
        <v>14370.0555555556</v>
      </c>
      <c r="AW340" s="1" t="n">
        <v>25.2777777777778</v>
      </c>
      <c r="BH340" s="1" t="n">
        <v>25.2777777777778</v>
      </c>
      <c r="BI340" s="0" t="n">
        <f aca="false">MOD(ROW(BH340)-5,10)=0</f>
        <v>0</v>
      </c>
      <c r="BO340" s="1" t="n">
        <v>25.2777777777778</v>
      </c>
      <c r="BP340" s="0" t="n">
        <f aca="false">BO340*BO341</f>
        <v>383.37962962963</v>
      </c>
      <c r="BU340" s="1" t="n">
        <v>25.2777777777778</v>
      </c>
      <c r="BV340" s="0" t="n">
        <f aca="false">TRUE()</f>
        <v>1</v>
      </c>
      <c r="CA340" s="1" t="n">
        <v>13.4444444444444</v>
      </c>
      <c r="CB340" s="1" t="n">
        <v>1.66666666666667</v>
      </c>
      <c r="CC340" s="0" t="n">
        <f aca="false">CA340-$CA$2</f>
        <v>-31.0549851699749</v>
      </c>
      <c r="CD340" s="0" t="n">
        <f aca="false">CB340-$CB$2</f>
        <v>-43.1400866986083</v>
      </c>
      <c r="CE340" s="0" t="n">
        <f aca="false">CC340*CD340</f>
        <v>1339.71475265671</v>
      </c>
      <c r="CF340" s="0" t="n">
        <f aca="false">CC340*CC340</f>
        <v>964.412103907362</v>
      </c>
      <c r="CG340" s="0" t="n">
        <f aca="false">CD340*CD340</f>
        <v>1861.06708036344</v>
      </c>
      <c r="CJ340" s="1" t="n">
        <v>13.4444444444444</v>
      </c>
      <c r="CK340" s="1" t="n">
        <v>62.7777777777778</v>
      </c>
      <c r="CL340" s="0" t="n">
        <f aca="false">CJ340-$CJ$2</f>
        <v>-31.0683584819387</v>
      </c>
      <c r="CM340" s="0" t="n">
        <f aca="false">CK340-$CK$2</f>
        <v>17.9775948788294</v>
      </c>
      <c r="CN340" s="0" t="n">
        <f aca="false">CL340*CM340</f>
        <v>-558.534362338539</v>
      </c>
      <c r="CO340" s="0" t="n">
        <f aca="false">CL340*CL340</f>
        <v>965.242898762255</v>
      </c>
      <c r="CP340" s="0" t="n">
        <f aca="false">CM340*CM340</f>
        <v>323.193917627314</v>
      </c>
    </row>
    <row r="341" customFormat="false" ht="15" hidden="false" customHeight="false" outlineLevel="0" collapsed="false">
      <c r="A341" s="1" t="n">
        <v>15.1666666666667</v>
      </c>
      <c r="N341" s="1" t="n">
        <v>44</v>
      </c>
      <c r="O341" s="0" t="n">
        <f aca="false">RANK(N341, $N$2:$N$489, 1)</f>
        <v>339</v>
      </c>
      <c r="P341" s="0" t="n">
        <f aca="false">(O341-0.5)/$D$6</f>
        <v>0.695071868583162</v>
      </c>
      <c r="Q341" s="0" t="n">
        <f aca="false">_xlfn.GAMMA.INV(P341, 1, 1/$D$2)</f>
        <v>0.026550785979027</v>
      </c>
      <c r="R341" s="1" t="n">
        <v>44</v>
      </c>
      <c r="AV341" s="9" t="n">
        <f aca="false">SUM(AW341+AV340)</f>
        <v>14385.2222222222</v>
      </c>
      <c r="AW341" s="1" t="n">
        <v>15.1666666666667</v>
      </c>
      <c r="BH341" s="1" t="n">
        <v>15.1666666666667</v>
      </c>
      <c r="BI341" s="0" t="n">
        <f aca="false">MOD(ROW(BH341)-5,10)=0</f>
        <v>0</v>
      </c>
      <c r="BO341" s="1" t="n">
        <v>15.1666666666667</v>
      </c>
      <c r="BP341" s="0" t="n">
        <f aca="false">BO341*BO342</f>
        <v>353.888888888889</v>
      </c>
      <c r="BU341" s="1" t="n">
        <v>15.1666666666667</v>
      </c>
      <c r="BV341" s="0" t="n">
        <f aca="false">FALSE()</f>
        <v>0</v>
      </c>
      <c r="CA341" s="1" t="n">
        <v>65.3333333333333</v>
      </c>
      <c r="CB341" s="1" t="n">
        <v>13.4444444444444</v>
      </c>
      <c r="CC341" s="0" t="n">
        <f aca="false">CA341-$CA$2</f>
        <v>20.833903718914</v>
      </c>
      <c r="CD341" s="0" t="n">
        <f aca="false">CB341-$CB$2</f>
        <v>-31.3623089208305</v>
      </c>
      <c r="CE341" s="0" t="n">
        <f aca="false">CC341*CD341</f>
        <v>-653.399324459419</v>
      </c>
      <c r="CF341" s="0" t="n">
        <f aca="false">CC341*CC341</f>
        <v>434.051544168978</v>
      </c>
      <c r="CG341" s="0" t="n">
        <f aca="false">CD341*CD341</f>
        <v>983.594420845604</v>
      </c>
      <c r="CJ341" s="1" t="n">
        <v>65.3333333333333</v>
      </c>
      <c r="CK341" s="1" t="n">
        <v>1.66666666666667</v>
      </c>
      <c r="CL341" s="0" t="n">
        <f aca="false">CJ341-$CJ$2</f>
        <v>20.8205304069502</v>
      </c>
      <c r="CM341" s="0" t="n">
        <f aca="false">CK341-$CK$2</f>
        <v>-43.1335162322817</v>
      </c>
      <c r="CN341" s="0" t="n">
        <f aca="false">CL341*CM341</f>
        <v>-898.062686272899</v>
      </c>
      <c r="CO341" s="0" t="n">
        <f aca="false">CL341*CL341</f>
        <v>433.494486426736</v>
      </c>
      <c r="CP341" s="0" t="n">
        <f aca="false">CM341*CM341</f>
        <v>1860.50022256051</v>
      </c>
    </row>
    <row r="342" customFormat="false" ht="15" hidden="false" customHeight="false" outlineLevel="0" collapsed="false">
      <c r="A342" s="1" t="n">
        <v>23.3333333333333</v>
      </c>
      <c r="N342" s="1" t="n">
        <v>44.7222222222222</v>
      </c>
      <c r="O342" s="0" t="n">
        <f aca="false">RANK(N342, $N$2:$N$489, 1)</f>
        <v>341</v>
      </c>
      <c r="P342" s="0" t="n">
        <f aca="false">(O342-0.5)/$D$6</f>
        <v>0.69917864476386</v>
      </c>
      <c r="Q342" s="0" t="n">
        <f aca="false">_xlfn.GAMMA.INV(P342, 1, 1/$D$2)</f>
        <v>0.0268539117590967</v>
      </c>
      <c r="R342" s="1" t="n">
        <v>44.7222222222222</v>
      </c>
      <c r="AV342" s="9" t="n">
        <f aca="false">SUM(AW342+AV341)</f>
        <v>14408.5555555556</v>
      </c>
      <c r="AW342" s="1" t="n">
        <v>23.3333333333333</v>
      </c>
      <c r="BH342" s="1" t="n">
        <v>23.3333333333333</v>
      </c>
      <c r="BI342" s="0" t="n">
        <f aca="false">MOD(ROW(BH342)-5,10)=0</f>
        <v>0</v>
      </c>
      <c r="BO342" s="1" t="n">
        <v>23.3333333333333</v>
      </c>
      <c r="BP342" s="0" t="n">
        <f aca="false">BO342*BO343</f>
        <v>443.333333333333</v>
      </c>
      <c r="BU342" s="1" t="n">
        <v>23.3333333333333</v>
      </c>
      <c r="BV342" s="0" t="n">
        <f aca="false">TRUE()</f>
        <v>1</v>
      </c>
      <c r="CA342" s="1" t="n">
        <v>25.2777777777778</v>
      </c>
      <c r="CB342" s="1" t="n">
        <v>65.3333333333333</v>
      </c>
      <c r="CC342" s="0" t="n">
        <f aca="false">CA342-$CA$2</f>
        <v>-19.2216518366416</v>
      </c>
      <c r="CD342" s="0" t="n">
        <f aca="false">CB342-$CB$2</f>
        <v>20.5265799680584</v>
      </c>
      <c r="CE342" s="0" t="n">
        <f aca="false">CC342*CD342</f>
        <v>-394.554773543</v>
      </c>
      <c r="CF342" s="0" t="n">
        <f aca="false">CC342*CC342</f>
        <v>369.471899329067</v>
      </c>
      <c r="CG342" s="0" t="n">
        <f aca="false">CD342*CD342</f>
        <v>421.340485185097</v>
      </c>
      <c r="CJ342" s="1" t="n">
        <v>25.2777777777778</v>
      </c>
      <c r="CK342" s="1" t="n">
        <v>13.4444444444444</v>
      </c>
      <c r="CL342" s="0" t="n">
        <f aca="false">CJ342-$CJ$2</f>
        <v>-19.2350251486054</v>
      </c>
      <c r="CM342" s="0" t="n">
        <f aca="false">CK342-$CK$2</f>
        <v>-31.3557384545039</v>
      </c>
      <c r="CN342" s="0" t="n">
        <f aca="false">CL342*CM342</f>
        <v>603.128417725476</v>
      </c>
      <c r="CO342" s="0" t="n">
        <f aca="false">CL342*CL342</f>
        <v>369.986192467483</v>
      </c>
      <c r="CP342" s="0" t="n">
        <f aca="false">CM342*CM342</f>
        <v>983.182334027254</v>
      </c>
    </row>
    <row r="343" customFormat="false" ht="15" hidden="false" customHeight="false" outlineLevel="0" collapsed="false">
      <c r="A343" s="1" t="n">
        <v>19</v>
      </c>
      <c r="N343" s="1" t="n">
        <v>44.7222222222222</v>
      </c>
      <c r="O343" s="0" t="n">
        <f aca="false">RANK(N343, $N$2:$N$489, 1)</f>
        <v>341</v>
      </c>
      <c r="P343" s="0" t="n">
        <f aca="false">(O343-0.5)/$D$6</f>
        <v>0.69917864476386</v>
      </c>
      <c r="Q343" s="0" t="n">
        <f aca="false">_xlfn.GAMMA.INV(P343, 1, 1/$D$2)</f>
        <v>0.0268539117590967</v>
      </c>
      <c r="R343" s="1" t="n">
        <v>44.7222222222222</v>
      </c>
      <c r="AV343" s="9" t="n">
        <f aca="false">SUM(AW343+AV342)</f>
        <v>14427.5555555556</v>
      </c>
      <c r="AW343" s="1" t="n">
        <v>19</v>
      </c>
      <c r="BH343" s="1" t="n">
        <v>19</v>
      </c>
      <c r="BI343" s="0" t="n">
        <f aca="false">MOD(ROW(BH343)-5,10)=0</f>
        <v>0</v>
      </c>
      <c r="BO343" s="1" t="n">
        <v>19</v>
      </c>
      <c r="BP343" s="0" t="n">
        <f aca="false">BO343*BO344</f>
        <v>147.777777777778</v>
      </c>
      <c r="BU343" s="1" t="n">
        <v>19</v>
      </c>
      <c r="BV343" s="0" t="n">
        <f aca="false">FALSE()</f>
        <v>0</v>
      </c>
      <c r="CA343" s="1" t="n">
        <v>15.1666666666667</v>
      </c>
      <c r="CB343" s="1" t="n">
        <v>25.2777777777778</v>
      </c>
      <c r="CC343" s="0" t="n">
        <f aca="false">CA343-$CA$2</f>
        <v>-29.3327629477527</v>
      </c>
      <c r="CD343" s="0" t="n">
        <f aca="false">CB343-$CB$2</f>
        <v>-19.5289755874972</v>
      </c>
      <c r="CE343" s="0" t="n">
        <f aca="false">CC343*CD343</f>
        <v>572.838811520504</v>
      </c>
      <c r="CF343" s="0" t="n">
        <f aca="false">CC343*CC343</f>
        <v>860.410982149054</v>
      </c>
      <c r="CG343" s="0" t="n">
        <f aca="false">CD343*CD343</f>
        <v>381.38088749706</v>
      </c>
      <c r="CJ343" s="1" t="n">
        <v>15.1666666666667</v>
      </c>
      <c r="CK343" s="1" t="n">
        <v>65.3333333333333</v>
      </c>
      <c r="CL343" s="0" t="n">
        <f aca="false">CJ343-$CJ$2</f>
        <v>-29.3461362597165</v>
      </c>
      <c r="CM343" s="0" t="n">
        <f aca="false">CK343-$CK$2</f>
        <v>20.533150434385</v>
      </c>
      <c r="CN343" s="0" t="n">
        <f aca="false">CL343*CM343</f>
        <v>-602.56863048872</v>
      </c>
      <c r="CO343" s="0" t="n">
        <f aca="false">CL343*CL343</f>
        <v>861.195713373849</v>
      </c>
      <c r="CP343" s="0" t="n">
        <f aca="false">CM343*CM343</f>
        <v>421.610266761085</v>
      </c>
    </row>
    <row r="344" customFormat="false" ht="15" hidden="false" customHeight="false" outlineLevel="0" collapsed="false">
      <c r="A344" s="1" t="n">
        <v>7.77777777777778</v>
      </c>
      <c r="N344" s="1" t="n">
        <v>45.2222222222222</v>
      </c>
      <c r="O344" s="0" t="n">
        <f aca="false">RANK(N344, $N$2:$N$489, 1)</f>
        <v>343</v>
      </c>
      <c r="P344" s="0" t="n">
        <f aca="false">(O344-0.5)/$D$6</f>
        <v>0.703285420944559</v>
      </c>
      <c r="Q344" s="0" t="n">
        <f aca="false">_xlfn.GAMMA.INV(P344, 1, 1/$D$2)</f>
        <v>0.0271612043468831</v>
      </c>
      <c r="R344" s="1" t="n">
        <v>45.2222222222222</v>
      </c>
      <c r="AV344" s="9" t="n">
        <f aca="false">SUM(AW344+AV343)</f>
        <v>14435.3333333333</v>
      </c>
      <c r="AW344" s="1" t="n">
        <v>7.77777777777778</v>
      </c>
      <c r="BH344" s="1" t="n">
        <v>7.77777777777778</v>
      </c>
      <c r="BI344" s="0" t="n">
        <f aca="false">MOD(ROW(BH344)-5,10)=0</f>
        <v>0</v>
      </c>
      <c r="BO344" s="1" t="n">
        <v>7.77777777777778</v>
      </c>
      <c r="BP344" s="0" t="n">
        <f aca="false">BO344*BO345</f>
        <v>760.493827160494</v>
      </c>
      <c r="BU344" s="1" t="n">
        <v>7.77777777777778</v>
      </c>
      <c r="BV344" s="0" t="n">
        <f aca="false">TRUE()</f>
        <v>1</v>
      </c>
      <c r="CA344" s="1" t="n">
        <v>23.3333333333333</v>
      </c>
      <c r="CB344" s="1" t="n">
        <v>15.1666666666667</v>
      </c>
      <c r="CC344" s="0" t="n">
        <f aca="false">CA344-$CA$2</f>
        <v>-21.166096281086</v>
      </c>
      <c r="CD344" s="0" t="n">
        <f aca="false">CB344-$CB$2</f>
        <v>-29.6400866986083</v>
      </c>
      <c r="CE344" s="0" t="n">
        <f aca="false">CC344*CD344</f>
        <v>627.36492884248</v>
      </c>
      <c r="CF344" s="0" t="n">
        <f aca="false">CC344*CC344</f>
        <v>448.003631780204</v>
      </c>
      <c r="CG344" s="0" t="n">
        <f aca="false">CD344*CD344</f>
        <v>878.534739501015</v>
      </c>
      <c r="CJ344" s="1" t="n">
        <v>23.3333333333333</v>
      </c>
      <c r="CK344" s="1" t="n">
        <v>25.2777777777778</v>
      </c>
      <c r="CL344" s="0" t="n">
        <f aca="false">CJ344-$CJ$2</f>
        <v>-21.1794695930498</v>
      </c>
      <c r="CM344" s="0" t="n">
        <f aca="false">CK344-$CK$2</f>
        <v>-19.5224051211706</v>
      </c>
      <c r="CN344" s="0" t="n">
        <f aca="false">CL344*CM344</f>
        <v>413.474185647033</v>
      </c>
      <c r="CO344" s="0" t="n">
        <f aca="false">CL344*CL344</f>
        <v>448.569932242923</v>
      </c>
      <c r="CP344" s="0" t="n">
        <f aca="false">CM344*CM344</f>
        <v>381.124301715107</v>
      </c>
    </row>
    <row r="345" customFormat="false" ht="15" hidden="false" customHeight="false" outlineLevel="0" collapsed="false">
      <c r="A345" s="1" t="n">
        <v>97.7777777777778</v>
      </c>
      <c r="N345" s="1" t="n">
        <v>45.3333333333333</v>
      </c>
      <c r="O345" s="0" t="n">
        <f aca="false">RANK(N345, $N$2:$N$489, 1)</f>
        <v>344</v>
      </c>
      <c r="P345" s="0" t="n">
        <f aca="false">(O345-0.5)/$D$6</f>
        <v>0.705338809034908</v>
      </c>
      <c r="Q345" s="0" t="n">
        <f aca="false">_xlfn.GAMMA.INV(P345, 1, 1/$D$2)</f>
        <v>0.0273164493024529</v>
      </c>
      <c r="R345" s="1" t="n">
        <v>45.3333333333333</v>
      </c>
      <c r="AV345" s="9" t="n">
        <f aca="false">SUM(AW345+AV344)</f>
        <v>14533.1111111111</v>
      </c>
      <c r="AW345" s="1" t="n">
        <v>97.7777777777778</v>
      </c>
      <c r="BH345" s="1" t="n">
        <v>97.7777777777778</v>
      </c>
      <c r="BI345" s="0" t="n">
        <f aca="false">MOD(ROW(BH345)-5,10)=0</f>
        <v>1</v>
      </c>
      <c r="BO345" s="1" t="n">
        <v>97.7777777777778</v>
      </c>
      <c r="BP345" s="0" t="n">
        <f aca="false">BO345*BO346</f>
        <v>3650.37037037037</v>
      </c>
      <c r="BU345" s="1" t="n">
        <v>97.7777777777778</v>
      </c>
      <c r="BV345" s="0" t="n">
        <f aca="false">FALSE()</f>
        <v>0</v>
      </c>
      <c r="CA345" s="1" t="n">
        <v>19</v>
      </c>
      <c r="CB345" s="1" t="n">
        <v>23.3333333333333</v>
      </c>
      <c r="CC345" s="0" t="n">
        <f aca="false">CA345-$CA$2</f>
        <v>-25.4994296144194</v>
      </c>
      <c r="CD345" s="0" t="n">
        <f aca="false">CB345-$CB$2</f>
        <v>-21.4734200319416</v>
      </c>
      <c r="CE345" s="0" t="n">
        <f aca="false">CC345*CD345</f>
        <v>547.559962685358</v>
      </c>
      <c r="CF345" s="0" t="n">
        <f aca="false">CC345*CC345</f>
        <v>650.220910660727</v>
      </c>
      <c r="CG345" s="0" t="n">
        <f aca="false">CD345*CD345</f>
        <v>461.107767868191</v>
      </c>
      <c r="CJ345" s="1" t="n">
        <v>19</v>
      </c>
      <c r="CK345" s="1" t="n">
        <v>15.1666666666667</v>
      </c>
      <c r="CL345" s="0" t="n">
        <f aca="false">CJ345-$CJ$2</f>
        <v>-25.5128029263832</v>
      </c>
      <c r="CM345" s="0" t="n">
        <f aca="false">CK345-$CK$2</f>
        <v>-29.6335162322817</v>
      </c>
      <c r="CN345" s="0" t="n">
        <f aca="false">CL345*CM345</f>
        <v>756.03405964998</v>
      </c>
      <c r="CO345" s="0" t="n">
        <f aca="false">CL345*CL345</f>
        <v>650.903113160467</v>
      </c>
      <c r="CP345" s="0" t="n">
        <f aca="false">CM345*CM345</f>
        <v>878.145284288902</v>
      </c>
    </row>
    <row r="346" customFormat="false" ht="15" hidden="false" customHeight="false" outlineLevel="0" collapsed="false">
      <c r="A346" s="1" t="n">
        <v>37.3333333333333</v>
      </c>
      <c r="N346" s="1" t="n">
        <v>45.3333333333333</v>
      </c>
      <c r="O346" s="0" t="n">
        <f aca="false">RANK(N346, $N$2:$N$489, 1)</f>
        <v>344</v>
      </c>
      <c r="P346" s="0" t="n">
        <f aca="false">(O346-0.5)/$D$6</f>
        <v>0.705338809034908</v>
      </c>
      <c r="Q346" s="0" t="n">
        <f aca="false">_xlfn.GAMMA.INV(P346, 1, 1/$D$2)</f>
        <v>0.0273164493024529</v>
      </c>
      <c r="R346" s="1" t="n">
        <v>45.3333333333333</v>
      </c>
      <c r="AV346" s="9" t="n">
        <f aca="false">SUM(AW346+AV345)</f>
        <v>14570.4444444445</v>
      </c>
      <c r="AW346" s="1" t="n">
        <v>37.3333333333333</v>
      </c>
      <c r="BH346" s="1" t="n">
        <v>37.3333333333333</v>
      </c>
      <c r="BI346" s="0" t="n">
        <f aca="false">MOD(ROW(BH346)-5,10)=0</f>
        <v>0</v>
      </c>
      <c r="BO346" s="1" t="n">
        <v>37.3333333333333</v>
      </c>
      <c r="BP346" s="0" t="n">
        <f aca="false">BO346*BO347</f>
        <v>1248.59259259259</v>
      </c>
      <c r="BU346" s="1" t="n">
        <v>37.3333333333333</v>
      </c>
      <c r="BV346" s="0" t="n">
        <f aca="false">TRUE()</f>
        <v>1</v>
      </c>
      <c r="CA346" s="1" t="n">
        <v>7.77777777777778</v>
      </c>
      <c r="CB346" s="1" t="n">
        <v>19</v>
      </c>
      <c r="CC346" s="0" t="n">
        <f aca="false">CA346-$CA$2</f>
        <v>-36.7216518366416</v>
      </c>
      <c r="CD346" s="0" t="n">
        <f aca="false">CB346-$CB$2</f>
        <v>-25.8067533652749</v>
      </c>
      <c r="CE346" s="0" t="n">
        <f aca="false">CC346*CD346</f>
        <v>947.666612113705</v>
      </c>
      <c r="CF346" s="0" t="n">
        <f aca="false">CC346*CC346</f>
        <v>1348.47971361152</v>
      </c>
      <c r="CG346" s="0" t="n">
        <f aca="false">CD346*CD346</f>
        <v>665.988519256129</v>
      </c>
      <c r="CJ346" s="1" t="n">
        <v>7.77777777777778</v>
      </c>
      <c r="CK346" s="1" t="n">
        <v>23.3333333333333</v>
      </c>
      <c r="CL346" s="0" t="n">
        <f aca="false">CJ346-$CJ$2</f>
        <v>-36.7350251486054</v>
      </c>
      <c r="CM346" s="0" t="n">
        <f aca="false">CK346-$CK$2</f>
        <v>-21.466849565615</v>
      </c>
      <c r="CN346" s="0" t="n">
        <f aca="false">CL346*CM346</f>
        <v>788.585258654196</v>
      </c>
      <c r="CO346" s="0" t="n">
        <f aca="false">CL346*CL346</f>
        <v>1349.46207266867</v>
      </c>
      <c r="CP346" s="0" t="n">
        <f aca="false">CM346*CM346</f>
        <v>460.825630272745</v>
      </c>
    </row>
    <row r="347" customFormat="false" ht="15" hidden="false" customHeight="false" outlineLevel="0" collapsed="false">
      <c r="A347" s="1" t="n">
        <v>33.4444444444444</v>
      </c>
      <c r="N347" s="1" t="n">
        <v>45.3333333333333</v>
      </c>
      <c r="O347" s="0" t="n">
        <f aca="false">RANK(N347, $N$2:$N$489, 1)</f>
        <v>344</v>
      </c>
      <c r="P347" s="0" t="n">
        <f aca="false">(O347-0.5)/$D$6</f>
        <v>0.705338809034908</v>
      </c>
      <c r="Q347" s="0" t="n">
        <f aca="false">_xlfn.GAMMA.INV(P347, 1, 1/$D$2)</f>
        <v>0.0273164493024529</v>
      </c>
      <c r="R347" s="1" t="n">
        <v>45.3333333333333</v>
      </c>
      <c r="AV347" s="9" t="n">
        <f aca="false">SUM(AW347+AV346)</f>
        <v>14603.8888888889</v>
      </c>
      <c r="AW347" s="1" t="n">
        <v>33.4444444444444</v>
      </c>
      <c r="BH347" s="1" t="n">
        <v>33.4444444444444</v>
      </c>
      <c r="BI347" s="0" t="n">
        <f aca="false">MOD(ROW(BH347)-5,10)=0</f>
        <v>0</v>
      </c>
      <c r="BO347" s="1" t="n">
        <v>33.4444444444444</v>
      </c>
      <c r="BP347" s="0" t="n">
        <f aca="false">BO347*BO348</f>
        <v>1204</v>
      </c>
      <c r="BU347" s="1" t="n">
        <v>33.4444444444444</v>
      </c>
      <c r="BV347" s="0" t="n">
        <f aca="false">FALSE()</f>
        <v>0</v>
      </c>
      <c r="CA347" s="1" t="n">
        <v>97.7777777777778</v>
      </c>
      <c r="CB347" s="1" t="n">
        <v>7.77777777777778</v>
      </c>
      <c r="CC347" s="0" t="n">
        <f aca="false">CA347-$CA$2</f>
        <v>53.2783481633584</v>
      </c>
      <c r="CD347" s="0" t="n">
        <f aca="false">CB347-$CB$2</f>
        <v>-37.0289755874972</v>
      </c>
      <c r="CE347" s="0" t="n">
        <f aca="false">CC347*CD347</f>
        <v>-1972.84265348317</v>
      </c>
      <c r="CF347" s="0" t="n">
        <f aca="false">CC347*CC347</f>
        <v>2838.58238301604</v>
      </c>
      <c r="CG347" s="0" t="n">
        <f aca="false">CD347*CD347</f>
        <v>1371.14503305946</v>
      </c>
      <c r="CJ347" s="1" t="n">
        <v>97.7777777777778</v>
      </c>
      <c r="CK347" s="1" t="n">
        <v>19</v>
      </c>
      <c r="CL347" s="0" t="n">
        <f aca="false">CJ347-$CJ$2</f>
        <v>53.2649748513946</v>
      </c>
      <c r="CM347" s="0" t="n">
        <f aca="false">CK347-$CK$2</f>
        <v>-25.8001828989483</v>
      </c>
      <c r="CN347" s="0" t="n">
        <f aca="false">CL347*CM347</f>
        <v>-1374.24609327386</v>
      </c>
      <c r="CO347" s="0" t="n">
        <f aca="false">CL347*CL347</f>
        <v>2837.1575459197</v>
      </c>
      <c r="CP347" s="0" t="n">
        <f aca="false">CM347*CM347</f>
        <v>665.649437619187</v>
      </c>
    </row>
    <row r="348" customFormat="false" ht="15" hidden="false" customHeight="false" outlineLevel="0" collapsed="false">
      <c r="A348" s="1" t="n">
        <v>36</v>
      </c>
      <c r="N348" s="1" t="n">
        <v>45.5</v>
      </c>
      <c r="O348" s="0" t="n">
        <f aca="false">RANK(N348, $N$2:$N$489, 1)</f>
        <v>347</v>
      </c>
      <c r="P348" s="0" t="n">
        <f aca="false">(O348-0.5)/$D$6</f>
        <v>0.711498973305955</v>
      </c>
      <c r="Q348" s="0" t="n">
        <f aca="false">_xlfn.GAMMA.INV(P348, 1, 1/$D$2)</f>
        <v>0.027788759485221</v>
      </c>
      <c r="R348" s="1" t="n">
        <v>45.5</v>
      </c>
      <c r="AV348" s="9" t="n">
        <f aca="false">SUM(AW348+AV347)</f>
        <v>14639.8888888889</v>
      </c>
      <c r="AW348" s="1" t="n">
        <v>36</v>
      </c>
      <c r="BH348" s="1" t="n">
        <v>36</v>
      </c>
      <c r="BI348" s="0" t="n">
        <f aca="false">MOD(ROW(BH348)-5,10)=0</f>
        <v>0</v>
      </c>
      <c r="BO348" s="1" t="n">
        <v>36</v>
      </c>
      <c r="BP348" s="0" t="n">
        <f aca="false">BO348*BO349</f>
        <v>650</v>
      </c>
      <c r="BU348" s="1" t="n">
        <v>36</v>
      </c>
      <c r="BV348" s="0" t="n">
        <f aca="false">TRUE()</f>
        <v>1</v>
      </c>
      <c r="CA348" s="1" t="n">
        <v>37.3333333333333</v>
      </c>
      <c r="CB348" s="1" t="n">
        <v>97.7777777777778</v>
      </c>
      <c r="CC348" s="0" t="n">
        <f aca="false">CA348-$CA$2</f>
        <v>-7.16609628108603</v>
      </c>
      <c r="CD348" s="0" t="n">
        <f aca="false">CB348-$CB$2</f>
        <v>52.9710244125029</v>
      </c>
      <c r="CE348" s="0" t="n">
        <f aca="false">CC348*CD348</f>
        <v>-379.595461047754</v>
      </c>
      <c r="CF348" s="0" t="n">
        <f aca="false">CC348*CC348</f>
        <v>51.352935909795</v>
      </c>
      <c r="CG348" s="0" t="n">
        <f aca="false">CD348*CD348</f>
        <v>2805.92942730997</v>
      </c>
      <c r="CJ348" s="1" t="n">
        <v>37.3333333333333</v>
      </c>
      <c r="CK348" s="1" t="n">
        <v>7.77777777777778</v>
      </c>
      <c r="CL348" s="0" t="n">
        <f aca="false">CJ348-$CJ$2</f>
        <v>-7.17946959304985</v>
      </c>
      <c r="CM348" s="0" t="n">
        <f aca="false">CK348-$CK$2</f>
        <v>-37.0224051211706</v>
      </c>
      <c r="CN348" s="0" t="n">
        <f aca="false">CL348*CM348</f>
        <v>265.801231829017</v>
      </c>
      <c r="CO348" s="0" t="n">
        <f aca="false">CL348*CL348</f>
        <v>51.5447836375274</v>
      </c>
      <c r="CP348" s="0" t="n">
        <f aca="false">CM348*CM348</f>
        <v>1370.65848095608</v>
      </c>
    </row>
    <row r="349" customFormat="false" ht="15" hidden="false" customHeight="false" outlineLevel="0" collapsed="false">
      <c r="A349" s="1" t="n">
        <v>18.0555555555556</v>
      </c>
      <c r="N349" s="1" t="n">
        <v>46</v>
      </c>
      <c r="O349" s="0" t="n">
        <f aca="false">RANK(N349, $N$2:$N$489, 1)</f>
        <v>348</v>
      </c>
      <c r="P349" s="0" t="n">
        <f aca="false">(O349-0.5)/$D$6</f>
        <v>0.713552361396304</v>
      </c>
      <c r="Q349" s="0" t="n">
        <f aca="false">_xlfn.GAMMA.INV(P349, 1, 1/$D$2)</f>
        <v>0.0279484400481439</v>
      </c>
      <c r="R349" s="1" t="n">
        <v>46</v>
      </c>
      <c r="AV349" s="9" t="n">
        <f aca="false">SUM(AW349+AV348)</f>
        <v>14657.9444444445</v>
      </c>
      <c r="AW349" s="1" t="n">
        <v>18.0555555555556</v>
      </c>
      <c r="BH349" s="1" t="n">
        <v>18.0555555555556</v>
      </c>
      <c r="BI349" s="0" t="n">
        <f aca="false">MOD(ROW(BH349)-5,10)=0</f>
        <v>0</v>
      </c>
      <c r="BO349" s="1" t="n">
        <v>18.0555555555556</v>
      </c>
      <c r="BP349" s="0" t="n">
        <f aca="false">BO349*BO350</f>
        <v>3306.17283950617</v>
      </c>
      <c r="BU349" s="1" t="n">
        <v>18.0555555555556</v>
      </c>
      <c r="BV349" s="0" t="n">
        <f aca="false">FALSE()</f>
        <v>0</v>
      </c>
      <c r="CA349" s="1" t="n">
        <v>33.4444444444444</v>
      </c>
      <c r="CB349" s="1" t="n">
        <v>37.3333333333333</v>
      </c>
      <c r="CC349" s="0" t="n">
        <f aca="false">CA349-$CA$2</f>
        <v>-11.0549851699749</v>
      </c>
      <c r="CD349" s="0" t="n">
        <f aca="false">CB349-$CB$2</f>
        <v>-7.4734200319416</v>
      </c>
      <c r="CE349" s="0" t="n">
        <f aca="false">CC349*CD349</f>
        <v>82.6185476221079</v>
      </c>
      <c r="CF349" s="0" t="n">
        <f aca="false">CC349*CC349</f>
        <v>122.212697108365</v>
      </c>
      <c r="CG349" s="0" t="n">
        <f aca="false">CD349*CD349</f>
        <v>55.852006973826</v>
      </c>
      <c r="CJ349" s="1" t="n">
        <v>33.4444444444444</v>
      </c>
      <c r="CK349" s="1" t="n">
        <v>97.7777777777778</v>
      </c>
      <c r="CL349" s="0" t="n">
        <f aca="false">CJ349-$CJ$2</f>
        <v>-11.0683584819387</v>
      </c>
      <c r="CM349" s="0" t="n">
        <f aca="false">CK349-$CK$2</f>
        <v>52.9775948788294</v>
      </c>
      <c r="CN349" s="0" t="n">
        <f aca="false">CL349*CM349</f>
        <v>-586.375011629807</v>
      </c>
      <c r="CO349" s="0" t="n">
        <f aca="false">CL349*CL349</f>
        <v>122.508559484705</v>
      </c>
      <c r="CP349" s="0" t="n">
        <f aca="false">CM349*CM349</f>
        <v>2806.62555914538</v>
      </c>
    </row>
    <row r="350" customFormat="false" ht="15" hidden="false" customHeight="false" outlineLevel="0" collapsed="false">
      <c r="A350" s="1" t="n">
        <v>183.111111111111</v>
      </c>
      <c r="N350" s="1" t="n">
        <v>46.2222222222222</v>
      </c>
      <c r="O350" s="0" t="n">
        <f aca="false">RANK(N350, $N$2:$N$489, 1)</f>
        <v>349</v>
      </c>
      <c r="P350" s="0" t="n">
        <f aca="false">(O350-0.5)/$D$6</f>
        <v>0.715605749486653</v>
      </c>
      <c r="Q350" s="0" t="n">
        <f aca="false">_xlfn.GAMMA.INV(P350, 1, 1/$D$2)</f>
        <v>0.0281092694019694</v>
      </c>
      <c r="R350" s="1" t="n">
        <v>46.2222222222222</v>
      </c>
      <c r="AV350" s="9" t="n">
        <f aca="false">SUM(AW350+AV349)</f>
        <v>14841.0555555556</v>
      </c>
      <c r="AW350" s="1" t="n">
        <v>183.111111111111</v>
      </c>
      <c r="BH350" s="1" t="n">
        <v>183.111111111111</v>
      </c>
      <c r="BI350" s="0" t="n">
        <f aca="false">MOD(ROW(BH350)-5,10)=0</f>
        <v>0</v>
      </c>
      <c r="BO350" s="1" t="n">
        <v>183.111111111111</v>
      </c>
      <c r="BP350" s="0" t="n">
        <f aca="false">BO350*BO351</f>
        <v>18555.2592592593</v>
      </c>
      <c r="BU350" s="1" t="n">
        <v>183.111111111111</v>
      </c>
      <c r="BV350" s="0" t="n">
        <f aca="false">TRUE()</f>
        <v>1</v>
      </c>
      <c r="CA350" s="1" t="n">
        <v>36</v>
      </c>
      <c r="CB350" s="1" t="n">
        <v>33.4444444444444</v>
      </c>
      <c r="CC350" s="0" t="n">
        <f aca="false">CA350-$CA$2</f>
        <v>-8.49942961441936</v>
      </c>
      <c r="CD350" s="0" t="n">
        <f aca="false">CB350-$CB$2</f>
        <v>-11.3623089208305</v>
      </c>
      <c r="CE350" s="0" t="n">
        <f aca="false">CC350*CD350</f>
        <v>96.573144929888</v>
      </c>
      <c r="CF350" s="0" t="n">
        <f aca="false">CC350*CC350</f>
        <v>72.2403037704689</v>
      </c>
      <c r="CG350" s="0" t="n">
        <f aca="false">CD350*CD350</f>
        <v>129.102064012384</v>
      </c>
      <c r="CJ350" s="1" t="n">
        <v>36</v>
      </c>
      <c r="CK350" s="1" t="n">
        <v>37.3333333333333</v>
      </c>
      <c r="CL350" s="0" t="n">
        <f aca="false">CJ350-$CJ$2</f>
        <v>-8.51280292638319</v>
      </c>
      <c r="CM350" s="0" t="n">
        <f aca="false">CK350-$CK$2</f>
        <v>-7.46684956561501</v>
      </c>
      <c r="CN350" s="0" t="n">
        <f aca="false">CL350*CM350</f>
        <v>63.5638188330305</v>
      </c>
      <c r="CO350" s="0" t="n">
        <f aca="false">CL350*CL350</f>
        <v>72.4678136634382</v>
      </c>
      <c r="CP350" s="0" t="n">
        <f aca="false">CM350*CM350</f>
        <v>55.753842435525</v>
      </c>
    </row>
    <row r="351" customFormat="false" ht="15" hidden="false" customHeight="false" outlineLevel="0" collapsed="false">
      <c r="A351" s="1" t="n">
        <v>101.333333333333</v>
      </c>
      <c r="N351" s="1" t="n">
        <v>46.4444444444444</v>
      </c>
      <c r="O351" s="0" t="n">
        <f aca="false">RANK(N351, $N$2:$N$489, 1)</f>
        <v>350</v>
      </c>
      <c r="P351" s="0" t="n">
        <f aca="false">(O351-0.5)/$D$6</f>
        <v>0.717659137577002</v>
      </c>
      <c r="Q351" s="0" t="n">
        <f aca="false">_xlfn.GAMMA.INV(P351, 1, 1/$D$2)</f>
        <v>0.028271264196058</v>
      </c>
      <c r="R351" s="1" t="n">
        <v>46.4444444444444</v>
      </c>
      <c r="AV351" s="9" t="n">
        <f aca="false">SUM(AW351+AV350)</f>
        <v>14942.3888888889</v>
      </c>
      <c r="AW351" s="1" t="n">
        <v>101.333333333333</v>
      </c>
      <c r="BH351" s="1" t="n">
        <v>101.333333333333</v>
      </c>
      <c r="BI351" s="0" t="n">
        <f aca="false">MOD(ROW(BH351)-5,10)=0</f>
        <v>0</v>
      </c>
      <c r="BO351" s="1" t="n">
        <v>101.333333333333</v>
      </c>
      <c r="BP351" s="0" t="n">
        <f aca="false">BO351*BO352</f>
        <v>2477.03703703704</v>
      </c>
      <c r="BU351" s="1" t="n">
        <v>101.333333333333</v>
      </c>
      <c r="BV351" s="0" t="n">
        <f aca="false">FALSE()</f>
        <v>0</v>
      </c>
      <c r="CA351" s="1" t="n">
        <v>18.0555555555556</v>
      </c>
      <c r="CB351" s="1" t="n">
        <v>36</v>
      </c>
      <c r="CC351" s="0" t="n">
        <f aca="false">CA351-$CA$2</f>
        <v>-26.4438740588638</v>
      </c>
      <c r="CD351" s="0" t="n">
        <f aca="false">CB351-$CB$2</f>
        <v>-8.80675336527494</v>
      </c>
      <c r="CE351" s="0" t="n">
        <f aca="false">CC351*CD351</f>
        <v>232.884676858805</v>
      </c>
      <c r="CF351" s="0" t="n">
        <f aca="false">CC351*CC351</f>
        <v>699.27847524105</v>
      </c>
      <c r="CG351" s="0" t="n">
        <f aca="false">CD351*CD351</f>
        <v>77.5589048367814</v>
      </c>
      <c r="CJ351" s="1" t="n">
        <v>18.0555555555556</v>
      </c>
      <c r="CK351" s="1" t="n">
        <v>33.4444444444444</v>
      </c>
      <c r="CL351" s="0" t="n">
        <f aca="false">CJ351-$CJ$2</f>
        <v>-26.4572473708276</v>
      </c>
      <c r="CM351" s="0" t="n">
        <f aca="false">CK351-$CK$2</f>
        <v>-11.3557384545039</v>
      </c>
      <c r="CN351" s="0" t="n">
        <f aca="false">CL351*CM351</f>
        <v>300.44158136923</v>
      </c>
      <c r="CO351" s="0" t="n">
        <f aca="false">CL351*CL351</f>
        <v>699.985938441166</v>
      </c>
      <c r="CP351" s="0" t="n">
        <f aca="false">CM351*CM351</f>
        <v>128.952795847099</v>
      </c>
    </row>
    <row r="352" customFormat="false" ht="15" hidden="false" customHeight="false" outlineLevel="0" collapsed="false">
      <c r="A352" s="1" t="n">
        <v>24.4444444444444</v>
      </c>
      <c r="N352" s="1" t="n">
        <v>46.9444444444444</v>
      </c>
      <c r="O352" s="0" t="n">
        <f aca="false">RANK(N352, $N$2:$N$489, 1)</f>
        <v>351</v>
      </c>
      <c r="P352" s="0" t="n">
        <f aca="false">(O352-0.5)/$D$6</f>
        <v>0.719712525667351</v>
      </c>
      <c r="Q352" s="0" t="n">
        <f aca="false">_xlfn.GAMMA.INV(P352, 1, 1/$D$2)</f>
        <v>0.028434441444361</v>
      </c>
      <c r="R352" s="1" t="n">
        <v>46.9444444444444</v>
      </c>
      <c r="AV352" s="9" t="n">
        <f aca="false">SUM(AW352+AV351)</f>
        <v>14966.8333333333</v>
      </c>
      <c r="AW352" s="1" t="n">
        <v>24.4444444444444</v>
      </c>
      <c r="BH352" s="1" t="n">
        <v>24.4444444444444</v>
      </c>
      <c r="BI352" s="0" t="n">
        <f aca="false">MOD(ROW(BH352)-5,10)=0</f>
        <v>0</v>
      </c>
      <c r="BO352" s="1" t="n">
        <v>24.4444444444444</v>
      </c>
      <c r="BP352" s="0" t="n">
        <f aca="false">BO352*BO353</f>
        <v>1454.44444444444</v>
      </c>
      <c r="BU352" s="1" t="n">
        <v>24.4444444444444</v>
      </c>
      <c r="BV352" s="0" t="n">
        <f aca="false">TRUE()</f>
        <v>1</v>
      </c>
      <c r="CA352" s="1" t="n">
        <v>183.111111111111</v>
      </c>
      <c r="CB352" s="1" t="n">
        <v>18.0555555555556</v>
      </c>
      <c r="CC352" s="0" t="n">
        <f aca="false">CA352-$CA$2</f>
        <v>138.611681496692</v>
      </c>
      <c r="CD352" s="0" t="n">
        <f aca="false">CB352-$CB$2</f>
        <v>-26.7511978097194</v>
      </c>
      <c r="CE352" s="0" t="n">
        <f aca="false">CC352*CD352</f>
        <v>-3708.02851045582</v>
      </c>
      <c r="CF352" s="0" t="n">
        <f aca="false">CC352*CC352</f>
        <v>19213.1982473403</v>
      </c>
      <c r="CG352" s="0" t="n">
        <f aca="false">CD352*CD352</f>
        <v>715.626584254735</v>
      </c>
      <c r="CJ352" s="1" t="n">
        <v>183.111111111111</v>
      </c>
      <c r="CK352" s="1" t="n">
        <v>36</v>
      </c>
      <c r="CL352" s="0" t="n">
        <f aca="false">CJ352-$CJ$2</f>
        <v>138.598308184728</v>
      </c>
      <c r="CM352" s="0" t="n">
        <f aca="false">CK352-$CK$2</f>
        <v>-8.80018289894834</v>
      </c>
      <c r="CN352" s="0" t="n">
        <f aca="false">CL352*CM352</f>
        <v>-1219.69046151042</v>
      </c>
      <c r="CO352" s="0" t="n">
        <f aca="false">CL352*CL352</f>
        <v>19209.4910316688</v>
      </c>
      <c r="CP352" s="0" t="n">
        <f aca="false">CM352*CM352</f>
        <v>77.4432190549429</v>
      </c>
    </row>
    <row r="353" customFormat="false" ht="15" hidden="false" customHeight="false" outlineLevel="0" collapsed="false">
      <c r="A353" s="1" t="n">
        <v>59.5</v>
      </c>
      <c r="N353" s="1" t="n">
        <v>47.2222222222222</v>
      </c>
      <c r="O353" s="0" t="n">
        <f aca="false">RANK(N353, $N$2:$N$489, 1)</f>
        <v>352</v>
      </c>
      <c r="P353" s="0" t="n">
        <f aca="false">(O353-0.5)/$D$6</f>
        <v>0.7217659137577</v>
      </c>
      <c r="Q353" s="0" t="n">
        <f aca="false">_xlfn.GAMMA.INV(P353, 1, 1/$D$2)</f>
        <v>0.0285988185361445</v>
      </c>
      <c r="R353" s="1" t="n">
        <v>47.2222222222222</v>
      </c>
      <c r="AV353" s="9" t="n">
        <f aca="false">SUM(AW353+AV352)</f>
        <v>15026.3333333333</v>
      </c>
      <c r="AW353" s="1" t="n">
        <v>59.5</v>
      </c>
      <c r="BH353" s="1" t="n">
        <v>59.5</v>
      </c>
      <c r="BI353" s="0" t="n">
        <f aca="false">MOD(ROW(BH353)-5,10)=0</f>
        <v>0</v>
      </c>
      <c r="BO353" s="1" t="n">
        <v>59.5</v>
      </c>
      <c r="BP353" s="0" t="n">
        <f aca="false">BO353*BO354</f>
        <v>1745.33333333333</v>
      </c>
      <c r="BU353" s="1" t="n">
        <v>59.5</v>
      </c>
      <c r="BV353" s="0" t="n">
        <f aca="false">FALSE()</f>
        <v>0</v>
      </c>
      <c r="CA353" s="1" t="n">
        <v>101.333333333333</v>
      </c>
      <c r="CB353" s="1" t="n">
        <v>183.111111111111</v>
      </c>
      <c r="CC353" s="0" t="n">
        <f aca="false">CA353-$CA$2</f>
        <v>56.833903718914</v>
      </c>
      <c r="CD353" s="0" t="n">
        <f aca="false">CB353-$CB$2</f>
        <v>138.304357745836</v>
      </c>
      <c r="CE353" s="0" t="n">
        <f aca="false">CC353*CD353</f>
        <v>7860.37655203309</v>
      </c>
      <c r="CF353" s="0" t="n">
        <f aca="false">CC353*CC353</f>
        <v>3230.09261193078</v>
      </c>
      <c r="CG353" s="0" t="n">
        <f aca="false">CD353*CD353</f>
        <v>19128.0953714882</v>
      </c>
      <c r="CJ353" s="1" t="n">
        <v>101.333333333333</v>
      </c>
      <c r="CK353" s="1" t="n">
        <v>18.0555555555556</v>
      </c>
      <c r="CL353" s="0" t="n">
        <f aca="false">CJ353-$CJ$2</f>
        <v>56.8205304069502</v>
      </c>
      <c r="CM353" s="0" t="n">
        <f aca="false">CK353-$CK$2</f>
        <v>-26.7446273433928</v>
      </c>
      <c r="CN353" s="0" t="n">
        <f aca="false">CL353*CM353</f>
        <v>-1519.6439111878</v>
      </c>
      <c r="CO353" s="0" t="n">
        <f aca="false">CL353*CL353</f>
        <v>3228.57267572715</v>
      </c>
      <c r="CP353" s="0" t="n">
        <f aca="false">CM353*CM353</f>
        <v>715.275091736953</v>
      </c>
    </row>
    <row r="354" customFormat="false" ht="15" hidden="false" customHeight="false" outlineLevel="0" collapsed="false">
      <c r="A354" s="1" t="n">
        <v>29.3333333333333</v>
      </c>
      <c r="N354" s="1" t="n">
        <v>47.5</v>
      </c>
      <c r="O354" s="0" t="n">
        <f aca="false">RANK(N354, $N$2:$N$489, 1)</f>
        <v>353</v>
      </c>
      <c r="P354" s="0" t="n">
        <f aca="false">(O354-0.5)/$D$6</f>
        <v>0.723819301848049</v>
      </c>
      <c r="Q354" s="0" t="n">
        <f aca="false">_xlfn.GAMMA.INV(P354, 1, 1/$D$2)</f>
        <v>0.0287644132471095</v>
      </c>
      <c r="R354" s="1" t="n">
        <v>47.5</v>
      </c>
      <c r="AV354" s="9" t="n">
        <f aca="false">SUM(AW354+AV353)</f>
        <v>15055.6666666667</v>
      </c>
      <c r="AW354" s="1" t="n">
        <v>29.3333333333333</v>
      </c>
      <c r="BH354" s="1" t="n">
        <v>29.3333333333333</v>
      </c>
      <c r="BI354" s="0" t="n">
        <f aca="false">MOD(ROW(BH354)-5,10)=0</f>
        <v>0</v>
      </c>
      <c r="BO354" s="1" t="n">
        <v>29.3333333333333</v>
      </c>
      <c r="BP354" s="0" t="n">
        <f aca="false">BO354*BO355</f>
        <v>977.777777777778</v>
      </c>
      <c r="BU354" s="1" t="n">
        <v>29.3333333333333</v>
      </c>
      <c r="BV354" s="0" t="n">
        <f aca="false">TRUE()</f>
        <v>1</v>
      </c>
      <c r="CA354" s="1" t="n">
        <v>24.4444444444444</v>
      </c>
      <c r="CB354" s="1" t="n">
        <v>101.333333333333</v>
      </c>
      <c r="CC354" s="0" t="n">
        <f aca="false">CA354-$CA$2</f>
        <v>-20.0549851699749</v>
      </c>
      <c r="CD354" s="0" t="n">
        <f aca="false">CB354-$CB$2</f>
        <v>56.5265799680584</v>
      </c>
      <c r="CE354" s="0" t="n">
        <f aca="false">CC354*CD354</f>
        <v>-1133.63972296881</v>
      </c>
      <c r="CF354" s="0" t="n">
        <f aca="false">CC354*CC354</f>
        <v>402.202430167914</v>
      </c>
      <c r="CG354" s="0" t="n">
        <f aca="false">CD354*CD354</f>
        <v>3195.2542428853</v>
      </c>
      <c r="CJ354" s="1" t="n">
        <v>24.4444444444444</v>
      </c>
      <c r="CK354" s="1" t="n">
        <v>183.111111111111</v>
      </c>
      <c r="CL354" s="0" t="n">
        <f aca="false">CJ354-$CJ$2</f>
        <v>-20.0683584819387</v>
      </c>
      <c r="CM354" s="0" t="n">
        <f aca="false">CK354-$CK$2</f>
        <v>138.310928212163</v>
      </c>
      <c r="CN354" s="0" t="n">
        <f aca="false">CL354*CM354</f>
        <v>-2775.67328933138</v>
      </c>
      <c r="CO354" s="0" t="n">
        <f aca="false">CL354*CL354</f>
        <v>402.739012159603</v>
      </c>
      <c r="CP354" s="0" t="n">
        <f aca="false">CM354*CM354</f>
        <v>19129.91286291</v>
      </c>
    </row>
    <row r="355" customFormat="false" ht="15" hidden="false" customHeight="false" outlineLevel="0" collapsed="false">
      <c r="A355" s="1" t="n">
        <v>33.3333333333333</v>
      </c>
      <c r="N355" s="1" t="n">
        <v>48</v>
      </c>
      <c r="O355" s="0" t="n">
        <f aca="false">RANK(N355, $N$2:$N$489, 1)</f>
        <v>354</v>
      </c>
      <c r="P355" s="0" t="n">
        <f aca="false">(O355-0.5)/$D$6</f>
        <v>0.725872689938398</v>
      </c>
      <c r="Q355" s="0" t="n">
        <f aca="false">_xlfn.GAMMA.INV(P355, 1, 1/$D$2)</f>
        <v>0.0289312437509276</v>
      </c>
      <c r="R355" s="1" t="n">
        <v>48</v>
      </c>
      <c r="AV355" s="9" t="n">
        <f aca="false">SUM(AW355+AV354)</f>
        <v>15089</v>
      </c>
      <c r="AW355" s="1" t="n">
        <v>33.3333333333333</v>
      </c>
      <c r="BH355" s="1" t="n">
        <v>33.3333333333333</v>
      </c>
      <c r="BI355" s="0" t="n">
        <f aca="false">MOD(ROW(BH355)-5,10)=0</f>
        <v>1</v>
      </c>
      <c r="BO355" s="1" t="n">
        <v>33.3333333333333</v>
      </c>
      <c r="BP355" s="0" t="n">
        <f aca="false">BO355*BO356</f>
        <v>2203.7037037037</v>
      </c>
      <c r="BU355" s="1" t="n">
        <v>33.3333333333333</v>
      </c>
      <c r="BV355" s="0" t="n">
        <f aca="false">FALSE()</f>
        <v>0</v>
      </c>
      <c r="CA355" s="1" t="n">
        <v>59.5</v>
      </c>
      <c r="CB355" s="1" t="n">
        <v>24.4444444444444</v>
      </c>
      <c r="CC355" s="0" t="n">
        <f aca="false">CA355-$CA$2</f>
        <v>15.0005703855806</v>
      </c>
      <c r="CD355" s="0" t="n">
        <f aca="false">CB355-$CB$2</f>
        <v>-20.3623089208305</v>
      </c>
      <c r="CE355" s="0" t="n">
        <f aca="false">CC355*CD355</f>
        <v>-305.446248179854</v>
      </c>
      <c r="CF355" s="0" t="n">
        <f aca="false">CC355*CC355</f>
        <v>225.017111892759</v>
      </c>
      <c r="CG355" s="0" t="n">
        <f aca="false">CD355*CD355</f>
        <v>414.623624587333</v>
      </c>
      <c r="CJ355" s="1" t="n">
        <v>59.5</v>
      </c>
      <c r="CK355" s="1" t="n">
        <v>101.333333333333</v>
      </c>
      <c r="CL355" s="0" t="n">
        <f aca="false">CJ355-$CJ$2</f>
        <v>14.9871970736168</v>
      </c>
      <c r="CM355" s="0" t="n">
        <f aca="false">CK355-$CK$2</f>
        <v>56.533150434385</v>
      </c>
      <c r="CN355" s="0" t="n">
        <f aca="false">CL355*CM355</f>
        <v>847.273466752554</v>
      </c>
      <c r="CO355" s="0" t="n">
        <f aca="false">CL355*CL355</f>
        <v>224.616076123429</v>
      </c>
      <c r="CP355" s="0" t="n">
        <f aca="false">CM355*CM355</f>
        <v>3195.9970980368</v>
      </c>
    </row>
    <row r="356" customFormat="false" ht="15" hidden="false" customHeight="false" outlineLevel="0" collapsed="false">
      <c r="A356" s="1" t="n">
        <v>66.1111111111111</v>
      </c>
      <c r="N356" s="1" t="n">
        <v>48.8888888888889</v>
      </c>
      <c r="O356" s="0" t="n">
        <f aca="false">RANK(N356, $N$2:$N$489, 1)</f>
        <v>355</v>
      </c>
      <c r="P356" s="0" t="n">
        <f aca="false">(O356-0.5)/$D$6</f>
        <v>0.727926078028747</v>
      </c>
      <c r="Q356" s="0" t="n">
        <f aca="false">_xlfn.GAMMA.INV(P356, 1, 1/$D$2)</f>
        <v>0.0290993286312109</v>
      </c>
      <c r="R356" s="1" t="n">
        <v>48.8888888888889</v>
      </c>
      <c r="AV356" s="9" t="n">
        <f aca="false">SUM(AW356+AV355)</f>
        <v>15155.1111111111</v>
      </c>
      <c r="AW356" s="1" t="n">
        <v>66.1111111111111</v>
      </c>
      <c r="BH356" s="1" t="n">
        <v>66.1111111111111</v>
      </c>
      <c r="BI356" s="0" t="n">
        <f aca="false">MOD(ROW(BH356)-5,10)=0</f>
        <v>0</v>
      </c>
      <c r="BO356" s="1" t="n">
        <v>66.1111111111111</v>
      </c>
      <c r="BP356" s="0" t="n">
        <f aca="false">BO356*BO357</f>
        <v>1597.68518518519</v>
      </c>
      <c r="BU356" s="1" t="n">
        <v>66.1111111111111</v>
      </c>
      <c r="BV356" s="0" t="n">
        <f aca="false">TRUE()</f>
        <v>1</v>
      </c>
      <c r="CA356" s="1" t="n">
        <v>29.3333333333333</v>
      </c>
      <c r="CB356" s="1" t="n">
        <v>59.5</v>
      </c>
      <c r="CC356" s="0" t="n">
        <f aca="false">CA356-$CA$2</f>
        <v>-15.166096281086</v>
      </c>
      <c r="CD356" s="0" t="n">
        <f aca="false">CB356-$CB$2</f>
        <v>14.6932466347251</v>
      </c>
      <c r="CE356" s="0" t="n">
        <f aca="false">CC356*CD356</f>
        <v>-222.839193143984</v>
      </c>
      <c r="CF356" s="0" t="n">
        <f aca="false">CC356*CC356</f>
        <v>230.010476407172</v>
      </c>
      <c r="CG356" s="0" t="n">
        <f aca="false">CD356*CD356</f>
        <v>215.89149666886</v>
      </c>
      <c r="CJ356" s="1" t="n">
        <v>29.3333333333333</v>
      </c>
      <c r="CK356" s="1" t="n">
        <v>24.4444444444444</v>
      </c>
      <c r="CL356" s="0" t="n">
        <f aca="false">CJ356-$CJ$2</f>
        <v>-15.1794695930499</v>
      </c>
      <c r="CM356" s="0" t="n">
        <f aca="false">CK356-$CK$2</f>
        <v>-20.3557384545039</v>
      </c>
      <c r="CN356" s="0" t="n">
        <f aca="false">CL356*CM356</f>
        <v>308.989312914218</v>
      </c>
      <c r="CO356" s="0" t="n">
        <f aca="false">CL356*CL356</f>
        <v>230.416297126325</v>
      </c>
      <c r="CP356" s="0" t="n">
        <f aca="false">CM356*CM356</f>
        <v>414.356088028169</v>
      </c>
    </row>
    <row r="357" customFormat="false" ht="15" hidden="false" customHeight="false" outlineLevel="0" collapsed="false">
      <c r="A357" s="1" t="n">
        <v>24.1666666666667</v>
      </c>
      <c r="N357" s="1" t="n">
        <v>48.8888888888889</v>
      </c>
      <c r="O357" s="0" t="n">
        <f aca="false">RANK(N357, $N$2:$N$489, 1)</f>
        <v>355</v>
      </c>
      <c r="P357" s="0" t="n">
        <f aca="false">(O357-0.5)/$D$6</f>
        <v>0.727926078028747</v>
      </c>
      <c r="Q357" s="0" t="n">
        <f aca="false">_xlfn.GAMMA.INV(P357, 1, 1/$D$2)</f>
        <v>0.0290993286312109</v>
      </c>
      <c r="R357" s="1" t="n">
        <v>48.8888888888889</v>
      </c>
      <c r="AV357" s="9" t="n">
        <f aca="false">SUM(AW357+AV356)</f>
        <v>15179.2777777778</v>
      </c>
      <c r="AW357" s="1" t="n">
        <v>24.1666666666667</v>
      </c>
      <c r="BH357" s="1" t="n">
        <v>24.1666666666667</v>
      </c>
      <c r="BI357" s="0" t="n">
        <f aca="false">MOD(ROW(BH357)-5,10)=0</f>
        <v>0</v>
      </c>
      <c r="BO357" s="1" t="n">
        <v>24.1666666666667</v>
      </c>
      <c r="BP357" s="0" t="n">
        <f aca="false">BO357*BO358</f>
        <v>1914.53703703704</v>
      </c>
      <c r="BU357" s="1" t="n">
        <v>24.1666666666667</v>
      </c>
      <c r="BV357" s="0" t="n">
        <f aca="false">FALSE()</f>
        <v>0</v>
      </c>
      <c r="CA357" s="1" t="n">
        <v>33.3333333333333</v>
      </c>
      <c r="CB357" s="1" t="n">
        <v>29.3333333333333</v>
      </c>
      <c r="CC357" s="0" t="n">
        <f aca="false">CA357-$CA$2</f>
        <v>-11.166096281086</v>
      </c>
      <c r="CD357" s="0" t="n">
        <f aca="false">CB357-$CB$2</f>
        <v>-15.4734200319416</v>
      </c>
      <c r="CE357" s="0" t="n">
        <f aca="false">CC357*CD357</f>
        <v>172.777697874345</v>
      </c>
      <c r="CF357" s="0" t="n">
        <f aca="false">CC357*CC357</f>
        <v>124.681706158483</v>
      </c>
      <c r="CG357" s="0" t="n">
        <f aca="false">CD357*CD357</f>
        <v>239.426727484892</v>
      </c>
      <c r="CJ357" s="1" t="n">
        <v>33.3333333333333</v>
      </c>
      <c r="CK357" s="1" t="n">
        <v>59.5</v>
      </c>
      <c r="CL357" s="0" t="n">
        <f aca="false">CJ357-$CJ$2</f>
        <v>-11.1794695930499</v>
      </c>
      <c r="CM357" s="0" t="n">
        <f aca="false">CK357-$CK$2</f>
        <v>14.6998171010517</v>
      </c>
      <c r="CN357" s="0" t="n">
        <f aca="false">CL357*CM357</f>
        <v>-164.336158304601</v>
      </c>
      <c r="CO357" s="0" t="n">
        <f aca="false">CL357*CL357</f>
        <v>124.980540381926</v>
      </c>
      <c r="CP357" s="0" t="n">
        <f aca="false">CM357*CM357</f>
        <v>216.084622804371</v>
      </c>
    </row>
    <row r="358" customFormat="false" ht="15" hidden="false" customHeight="false" outlineLevel="0" collapsed="false">
      <c r="A358" s="1" t="n">
        <v>79.2222222222222</v>
      </c>
      <c r="N358" s="1" t="n">
        <v>49</v>
      </c>
      <c r="O358" s="0" t="n">
        <f aca="false">RANK(N358, $N$2:$N$489, 1)</f>
        <v>357</v>
      </c>
      <c r="P358" s="0" t="n">
        <f aca="false">(O358-0.5)/$D$6</f>
        <v>0.732032854209446</v>
      </c>
      <c r="Q358" s="0" t="n">
        <f aca="false">_xlfn.GAMMA.INV(P358, 1, 1/$D$2)</f>
        <v>0.029439337980331</v>
      </c>
      <c r="R358" s="1" t="n">
        <v>49</v>
      </c>
      <c r="AV358" s="9" t="n">
        <f aca="false">SUM(AW358+AV357)</f>
        <v>15258.5</v>
      </c>
      <c r="AW358" s="1" t="n">
        <v>79.2222222222222</v>
      </c>
      <c r="BH358" s="1" t="n">
        <v>79.2222222222222</v>
      </c>
      <c r="BI358" s="0" t="n">
        <f aca="false">MOD(ROW(BH358)-5,10)=0</f>
        <v>0</v>
      </c>
      <c r="BO358" s="1" t="n">
        <v>79.2222222222222</v>
      </c>
      <c r="BP358" s="0" t="n">
        <f aca="false">BO358*BO359</f>
        <v>3036.85185185185</v>
      </c>
      <c r="BU358" s="1" t="n">
        <v>79.2222222222222</v>
      </c>
      <c r="BV358" s="0" t="n">
        <f aca="false">TRUE()</f>
        <v>1</v>
      </c>
      <c r="CA358" s="1" t="n">
        <v>66.1111111111111</v>
      </c>
      <c r="CB358" s="1" t="n">
        <v>33.3333333333333</v>
      </c>
      <c r="CC358" s="0" t="n">
        <f aca="false">CA358-$CA$2</f>
        <v>21.6116814966918</v>
      </c>
      <c r="CD358" s="0" t="n">
        <f aca="false">CB358-$CB$2</f>
        <v>-11.4734200319416</v>
      </c>
      <c r="CE358" s="0" t="n">
        <f aca="false">CC358*CD358</f>
        <v>-247.959899408085</v>
      </c>
      <c r="CF358" s="0" t="n">
        <f aca="false">CC358*CC358</f>
        <v>467.064777114449</v>
      </c>
      <c r="CG358" s="0" t="n">
        <f aca="false">CD358*CD358</f>
        <v>131.639367229359</v>
      </c>
      <c r="CJ358" s="1" t="n">
        <v>66.1111111111111</v>
      </c>
      <c r="CK358" s="1" t="n">
        <v>29.3333333333333</v>
      </c>
      <c r="CL358" s="0" t="n">
        <f aca="false">CJ358-$CJ$2</f>
        <v>21.5983081847279</v>
      </c>
      <c r="CM358" s="0" t="n">
        <f aca="false">CK358-$CK$2</f>
        <v>-15.466849565615</v>
      </c>
      <c r="CN358" s="0" t="n">
        <f aca="false">CL358*CM358</f>
        <v>-334.057783564978</v>
      </c>
      <c r="CO358" s="0" t="n">
        <f aca="false">CL358*CL358</f>
        <v>466.486916442485</v>
      </c>
      <c r="CP358" s="0" t="n">
        <f aca="false">CM358*CM358</f>
        <v>239.223435485365</v>
      </c>
    </row>
    <row r="359" customFormat="false" ht="15" hidden="false" customHeight="false" outlineLevel="0" collapsed="false">
      <c r="A359" s="1" t="n">
        <v>38.3333333333333</v>
      </c>
      <c r="N359" s="1" t="n">
        <v>49.5</v>
      </c>
      <c r="O359" s="0" t="n">
        <f aca="false">RANK(N359, $N$2:$N$489, 1)</f>
        <v>358</v>
      </c>
      <c r="P359" s="0" t="n">
        <f aca="false">(O359-0.5)/$D$6</f>
        <v>0.734086242299795</v>
      </c>
      <c r="Q359" s="0" t="n">
        <f aca="false">_xlfn.GAMMA.INV(P359, 1, 1/$D$2)</f>
        <v>0.0296113017802893</v>
      </c>
      <c r="R359" s="1" t="n">
        <v>49.5</v>
      </c>
      <c r="AV359" s="9" t="n">
        <f aca="false">SUM(AW359+AV358)</f>
        <v>15296.8333333333</v>
      </c>
      <c r="AW359" s="1" t="n">
        <v>38.3333333333333</v>
      </c>
      <c r="BH359" s="1" t="n">
        <v>38.3333333333333</v>
      </c>
      <c r="BI359" s="0" t="n">
        <f aca="false">MOD(ROW(BH359)-5,10)=0</f>
        <v>0</v>
      </c>
      <c r="BO359" s="1" t="n">
        <v>38.3333333333333</v>
      </c>
      <c r="BP359" s="0" t="n">
        <f aca="false">BO359*BO360</f>
        <v>1124.44444444444</v>
      </c>
      <c r="BU359" s="1" t="n">
        <v>38.3333333333333</v>
      </c>
      <c r="BV359" s="0" t="n">
        <f aca="false">FALSE()</f>
        <v>0</v>
      </c>
      <c r="CA359" s="1" t="n">
        <v>24.1666666666667</v>
      </c>
      <c r="CB359" s="1" t="n">
        <v>66.1111111111111</v>
      </c>
      <c r="CC359" s="0" t="n">
        <f aca="false">CA359-$CA$2</f>
        <v>-20.3327629477527</v>
      </c>
      <c r="CD359" s="0" t="n">
        <f aca="false">CB359-$CB$2</f>
        <v>21.3043577458362</v>
      </c>
      <c r="CE359" s="0" t="n">
        <f aca="false">CC359*CD359</f>
        <v>-433.176455800206</v>
      </c>
      <c r="CF359" s="0" t="n">
        <f aca="false">CC359*CC359</f>
        <v>413.421249089505</v>
      </c>
      <c r="CG359" s="0" t="n">
        <f aca="false">CD359*CD359</f>
        <v>453.87565896257</v>
      </c>
      <c r="CJ359" s="1" t="n">
        <v>24.1666666666667</v>
      </c>
      <c r="CK359" s="1" t="n">
        <v>33.3333333333333</v>
      </c>
      <c r="CL359" s="0" t="n">
        <f aca="false">CJ359-$CJ$2</f>
        <v>-20.3461362597165</v>
      </c>
      <c r="CM359" s="0" t="n">
        <f aca="false">CK359-$CK$2</f>
        <v>-11.466849565615</v>
      </c>
      <c r="CN359" s="0" t="n">
        <f aca="false">CL359*CM359</f>
        <v>233.306083731674</v>
      </c>
      <c r="CO359" s="0" t="n">
        <f aca="false">CL359*CL359</f>
        <v>413.965260698951</v>
      </c>
      <c r="CP359" s="0" t="n">
        <f aca="false">CM359*CM359</f>
        <v>131.488638960445</v>
      </c>
    </row>
    <row r="360" customFormat="false" ht="15" hidden="false" customHeight="false" outlineLevel="0" collapsed="false">
      <c r="A360" s="1" t="n">
        <v>29.3333333333333</v>
      </c>
      <c r="N360" s="1" t="n">
        <v>50</v>
      </c>
      <c r="O360" s="0" t="n">
        <f aca="false">RANK(N360, $N$2:$N$489, 1)</f>
        <v>359</v>
      </c>
      <c r="P360" s="0" t="n">
        <f aca="false">(O360-0.5)/$D$6</f>
        <v>0.736139630390144</v>
      </c>
      <c r="Q360" s="0" t="n">
        <f aca="false">_xlfn.GAMMA.INV(P360, 1, 1/$D$2)</f>
        <v>0.0297845986462603</v>
      </c>
      <c r="R360" s="1" t="n">
        <v>50</v>
      </c>
      <c r="AV360" s="9" t="n">
        <f aca="false">SUM(AW360+AV359)</f>
        <v>15326.1666666667</v>
      </c>
      <c r="AW360" s="1" t="n">
        <v>29.3333333333333</v>
      </c>
      <c r="BH360" s="1" t="n">
        <v>29.3333333333333</v>
      </c>
      <c r="BI360" s="0" t="n">
        <f aca="false">MOD(ROW(BH360)-5,10)=0</f>
        <v>0</v>
      </c>
      <c r="BO360" s="1" t="n">
        <v>29.3333333333333</v>
      </c>
      <c r="BP360" s="0" t="n">
        <f aca="false">BO360*BO361</f>
        <v>1197.77777777778</v>
      </c>
      <c r="BU360" s="1" t="n">
        <v>29.3333333333333</v>
      </c>
      <c r="BV360" s="0" t="n">
        <f aca="false">TRUE()</f>
        <v>1</v>
      </c>
      <c r="CA360" s="1" t="n">
        <v>79.2222222222222</v>
      </c>
      <c r="CB360" s="1" t="n">
        <v>24.1666666666667</v>
      </c>
      <c r="CC360" s="0" t="n">
        <f aca="false">CA360-$CA$2</f>
        <v>34.7227926078029</v>
      </c>
      <c r="CD360" s="0" t="n">
        <f aca="false">CB360-$CB$2</f>
        <v>-20.6400866986083</v>
      </c>
      <c r="CE360" s="0" t="n">
        <f aca="false">CC360*CD360</f>
        <v>-716.681449842845</v>
      </c>
      <c r="CF360" s="0" t="n">
        <f aca="false">CC360*CC360</f>
        <v>1205.67232648449</v>
      </c>
      <c r="CG360" s="0" t="n">
        <f aca="false">CD360*CD360</f>
        <v>426.013178926066</v>
      </c>
      <c r="CJ360" s="1" t="n">
        <v>79.2222222222222</v>
      </c>
      <c r="CK360" s="1" t="n">
        <v>66.1111111111111</v>
      </c>
      <c r="CL360" s="0" t="n">
        <f aca="false">CJ360-$CJ$2</f>
        <v>34.709419295839</v>
      </c>
      <c r="CM360" s="0" t="n">
        <f aca="false">CK360-$CK$2</f>
        <v>21.3109282121628</v>
      </c>
      <c r="CN360" s="0" t="n">
        <f aca="false">CL360*CM360</f>
        <v>739.689942899483</v>
      </c>
      <c r="CO360" s="0" t="n">
        <f aca="false">CL360*CL360</f>
        <v>1204.74378785436</v>
      </c>
      <c r="CP360" s="0" t="n">
        <f aca="false">CM360*CM360</f>
        <v>454.155661263955</v>
      </c>
    </row>
    <row r="361" customFormat="false" ht="15" hidden="false" customHeight="false" outlineLevel="0" collapsed="false">
      <c r="A361" s="1" t="n">
        <v>40.8333333333333</v>
      </c>
      <c r="N361" s="1" t="n">
        <v>50.1666666666667</v>
      </c>
      <c r="O361" s="0" t="n">
        <f aca="false">RANK(N361, $N$2:$N$489, 1)</f>
        <v>360</v>
      </c>
      <c r="P361" s="0" t="n">
        <f aca="false">(O361-0.5)/$D$6</f>
        <v>0.738193018480493</v>
      </c>
      <c r="Q361" s="0" t="n">
        <f aca="false">_xlfn.GAMMA.INV(P361, 1, 1/$D$2)</f>
        <v>0.0299592494077159</v>
      </c>
      <c r="R361" s="1" t="n">
        <v>50.1666666666667</v>
      </c>
      <c r="AV361" s="9" t="n">
        <f aca="false">SUM(AW361+AV360)</f>
        <v>15367</v>
      </c>
      <c r="AW361" s="1" t="n">
        <v>40.8333333333333</v>
      </c>
      <c r="BH361" s="1" t="n">
        <v>40.8333333333333</v>
      </c>
      <c r="BI361" s="0" t="n">
        <f aca="false">MOD(ROW(BH361)-5,10)=0</f>
        <v>0</v>
      </c>
      <c r="BO361" s="1" t="n">
        <v>40.8333333333333</v>
      </c>
      <c r="BP361" s="0" t="n">
        <f aca="false">BO361*BO362</f>
        <v>689.62962962963</v>
      </c>
      <c r="BU361" s="1" t="n">
        <v>40.8333333333333</v>
      </c>
      <c r="BV361" s="0" t="n">
        <f aca="false">FALSE()</f>
        <v>0</v>
      </c>
      <c r="CA361" s="1" t="n">
        <v>38.3333333333333</v>
      </c>
      <c r="CB361" s="1" t="n">
        <v>79.2222222222222</v>
      </c>
      <c r="CC361" s="0" t="n">
        <f aca="false">CA361-$CA$2</f>
        <v>-6.16609628108603</v>
      </c>
      <c r="CD361" s="0" t="n">
        <f aca="false">CB361-$CB$2</f>
        <v>34.4154688569473</v>
      </c>
      <c r="CE361" s="0" t="n">
        <f aca="false">CC361*CD361</f>
        <v>-212.209094530655</v>
      </c>
      <c r="CF361" s="0" t="n">
        <f aca="false">CC361*CC361</f>
        <v>38.0207433476229</v>
      </c>
      <c r="CG361" s="0" t="n">
        <f aca="false">CD361*CD361</f>
        <v>1184.42449664351</v>
      </c>
      <c r="CJ361" s="1" t="n">
        <v>38.3333333333333</v>
      </c>
      <c r="CK361" s="1" t="n">
        <v>24.1666666666667</v>
      </c>
      <c r="CL361" s="0" t="n">
        <f aca="false">CJ361-$CJ$2</f>
        <v>-6.17946959304985</v>
      </c>
      <c r="CM361" s="0" t="n">
        <f aca="false">CK361-$CK$2</f>
        <v>-20.6335162322817</v>
      </c>
      <c r="CN361" s="0" t="n">
        <f aca="false">CL361*CM361</f>
        <v>127.504186155085</v>
      </c>
      <c r="CO361" s="0" t="n">
        <f aca="false">CL361*CL361</f>
        <v>38.1858444514277</v>
      </c>
      <c r="CP361" s="0" t="n">
        <f aca="false">CM361*CM361</f>
        <v>425.741992107831</v>
      </c>
    </row>
    <row r="362" customFormat="false" ht="15" hidden="false" customHeight="false" outlineLevel="0" collapsed="false">
      <c r="A362" s="1" t="n">
        <v>16.8888888888889</v>
      </c>
      <c r="N362" s="1" t="n">
        <v>50.6666666666667</v>
      </c>
      <c r="O362" s="0" t="n">
        <f aca="false">RANK(N362, $N$2:$N$489, 1)</f>
        <v>361</v>
      </c>
      <c r="P362" s="0" t="n">
        <f aca="false">(O362-0.5)/$D$6</f>
        <v>0.740246406570842</v>
      </c>
      <c r="Q362" s="0" t="n">
        <f aca="false">_xlfn.GAMMA.INV(P362, 1, 1/$D$2)</f>
        <v>0.0301352753861728</v>
      </c>
      <c r="R362" s="1" t="n">
        <v>50.6666666666667</v>
      </c>
      <c r="AV362" s="9" t="n">
        <f aca="false">SUM(AW362+AV361)</f>
        <v>15383.8888888889</v>
      </c>
      <c r="AW362" s="1" t="n">
        <v>16.8888888888889</v>
      </c>
      <c r="BH362" s="1" t="n">
        <v>16.8888888888889</v>
      </c>
      <c r="BI362" s="0" t="n">
        <f aca="false">MOD(ROW(BH362)-5,10)=0</f>
        <v>0</v>
      </c>
      <c r="BO362" s="1" t="n">
        <v>16.8888888888889</v>
      </c>
      <c r="BP362" s="0" t="n">
        <f aca="false">BO362*BO363</f>
        <v>2317.53086419753</v>
      </c>
      <c r="BU362" s="1" t="n">
        <v>16.8888888888889</v>
      </c>
      <c r="BV362" s="0" t="n">
        <f aca="false">TRUE()</f>
        <v>1</v>
      </c>
      <c r="CA362" s="1" t="n">
        <v>29.3333333333333</v>
      </c>
      <c r="CB362" s="1" t="n">
        <v>38.3333333333333</v>
      </c>
      <c r="CC362" s="0" t="n">
        <f aca="false">CA362-$CA$2</f>
        <v>-15.166096281086</v>
      </c>
      <c r="CD362" s="0" t="n">
        <f aca="false">CB362-$CB$2</f>
        <v>-6.4734200319416</v>
      </c>
      <c r="CE362" s="0" t="n">
        <f aca="false">CC362*CD362</f>
        <v>98.1765114723373</v>
      </c>
      <c r="CF362" s="0" t="n">
        <f aca="false">CC362*CC362</f>
        <v>230.010476407171</v>
      </c>
      <c r="CG362" s="0" t="n">
        <f aca="false">CD362*CD362</f>
        <v>41.9051669099428</v>
      </c>
      <c r="CJ362" s="1" t="n">
        <v>29.3333333333333</v>
      </c>
      <c r="CK362" s="1" t="n">
        <v>79.2222222222222</v>
      </c>
      <c r="CL362" s="0" t="n">
        <f aca="false">CJ362-$CJ$2</f>
        <v>-15.1794695930499</v>
      </c>
      <c r="CM362" s="0" t="n">
        <f aca="false">CK362-$CK$2</f>
        <v>34.4220393232739</v>
      </c>
      <c r="CN362" s="0" t="n">
        <f aca="false">CL362*CM362</f>
        <v>-522.508299238402</v>
      </c>
      <c r="CO362" s="0" t="n">
        <f aca="false">CL362*CL362</f>
        <v>230.416297126325</v>
      </c>
      <c r="CP362" s="0" t="n">
        <f aca="false">CM362*CM362</f>
        <v>1184.87679117301</v>
      </c>
    </row>
    <row r="363" customFormat="false" ht="15" hidden="false" customHeight="false" outlineLevel="0" collapsed="false">
      <c r="A363" s="1" t="n">
        <v>137.222222222222</v>
      </c>
      <c r="N363" s="1" t="n">
        <v>51</v>
      </c>
      <c r="O363" s="0" t="n">
        <f aca="false">RANK(N363, $N$2:$N$489, 1)</f>
        <v>362</v>
      </c>
      <c r="P363" s="0" t="n">
        <f aca="false">(O363-0.5)/$D$6</f>
        <v>0.742299794661191</v>
      </c>
      <c r="Q363" s="0" t="n">
        <f aca="false">_xlfn.GAMMA.INV(P363, 1, 1/$D$2)</f>
        <v>0.0303126984108133</v>
      </c>
      <c r="R363" s="1" t="n">
        <v>51</v>
      </c>
      <c r="AV363" s="9" t="n">
        <f aca="false">SUM(AW363+AV362)</f>
        <v>15521.1111111111</v>
      </c>
      <c r="AW363" s="1" t="n">
        <v>137.222222222222</v>
      </c>
      <c r="BH363" s="1" t="n">
        <v>137.222222222222</v>
      </c>
      <c r="BI363" s="0" t="n">
        <f aca="false">MOD(ROW(BH363)-5,10)=0</f>
        <v>0</v>
      </c>
      <c r="BO363" s="1" t="n">
        <v>137.222222222222</v>
      </c>
      <c r="BP363" s="0" t="n">
        <f aca="false">BO363*BO364</f>
        <v>2104.07407407407</v>
      </c>
      <c r="BU363" s="1" t="n">
        <v>137.222222222222</v>
      </c>
      <c r="BV363" s="0" t="n">
        <f aca="false">FALSE()</f>
        <v>0</v>
      </c>
      <c r="CA363" s="1" t="n">
        <v>40.8333333333333</v>
      </c>
      <c r="CB363" s="1" t="n">
        <v>29.3333333333333</v>
      </c>
      <c r="CC363" s="0" t="n">
        <f aca="false">CA363-$CA$2</f>
        <v>-3.66609628108603</v>
      </c>
      <c r="CD363" s="0" t="n">
        <f aca="false">CB363-$CB$2</f>
        <v>-15.4734200319416</v>
      </c>
      <c r="CE363" s="0" t="n">
        <f aca="false">CC363*CD363</f>
        <v>56.7270476347831</v>
      </c>
      <c r="CF363" s="0" t="n">
        <f aca="false">CC363*CC363</f>
        <v>13.4402619421928</v>
      </c>
      <c r="CG363" s="0" t="n">
        <f aca="false">CD363*CD363</f>
        <v>239.426727484892</v>
      </c>
      <c r="CJ363" s="1" t="n">
        <v>40.8333333333333</v>
      </c>
      <c r="CK363" s="1" t="n">
        <v>38.3333333333333</v>
      </c>
      <c r="CL363" s="0" t="n">
        <f aca="false">CJ363-$CJ$2</f>
        <v>-3.67946959304985</v>
      </c>
      <c r="CM363" s="0" t="n">
        <f aca="false">CK363-$CK$2</f>
        <v>-6.46684956561501</v>
      </c>
      <c r="CN363" s="0" t="n">
        <f aca="false">CL363*CM363</f>
        <v>23.7945763395081</v>
      </c>
      <c r="CO363" s="0" t="n">
        <f aca="false">CL363*CL363</f>
        <v>13.5384964861784</v>
      </c>
      <c r="CP363" s="0" t="n">
        <f aca="false">CM363*CM363</f>
        <v>41.820143304295</v>
      </c>
    </row>
    <row r="364" customFormat="false" ht="15" hidden="false" customHeight="false" outlineLevel="0" collapsed="false">
      <c r="A364" s="1" t="n">
        <v>15.3333333333333</v>
      </c>
      <c r="N364" s="1" t="n">
        <v>53</v>
      </c>
      <c r="O364" s="0" t="n">
        <f aca="false">RANK(N364, $N$2:$N$489, 1)</f>
        <v>363</v>
      </c>
      <c r="P364" s="0" t="n">
        <f aca="false">(O364-0.5)/$D$6</f>
        <v>0.74435318275154</v>
      </c>
      <c r="Q364" s="0" t="n">
        <f aca="false">_xlfn.GAMMA.INV(P364, 1, 1/$D$2)</f>
        <v>0.030491540834731</v>
      </c>
      <c r="R364" s="1" t="n">
        <v>53</v>
      </c>
      <c r="AV364" s="9" t="n">
        <f aca="false">SUM(AW364+AV363)</f>
        <v>15536.4444444445</v>
      </c>
      <c r="AW364" s="1" t="n">
        <v>15.3333333333333</v>
      </c>
      <c r="BH364" s="1" t="n">
        <v>15.3333333333333</v>
      </c>
      <c r="BI364" s="0" t="n">
        <f aca="false">MOD(ROW(BH364)-5,10)=0</f>
        <v>0</v>
      </c>
      <c r="BO364" s="1" t="n">
        <v>15.3333333333333</v>
      </c>
      <c r="BP364" s="0" t="n">
        <f aca="false">BO364*BO365</f>
        <v>156.740740740741</v>
      </c>
      <c r="BU364" s="1" t="n">
        <v>15.3333333333333</v>
      </c>
      <c r="BV364" s="0" t="n">
        <f aca="false">TRUE()</f>
        <v>1</v>
      </c>
      <c r="CA364" s="1" t="n">
        <v>16.8888888888889</v>
      </c>
      <c r="CB364" s="1" t="n">
        <v>40.8333333333333</v>
      </c>
      <c r="CC364" s="0" t="n">
        <f aca="false">CA364-$CA$2</f>
        <v>-27.6105407255305</v>
      </c>
      <c r="CD364" s="0" t="n">
        <f aca="false">CB364-$CB$2</f>
        <v>-3.9734200319416</v>
      </c>
      <c r="CE364" s="0" t="n">
        <f aca="false">CC364*CD364</f>
        <v>109.708275611562</v>
      </c>
      <c r="CF364" s="0" t="n">
        <f aca="false">CC364*CC364</f>
        <v>762.341959156177</v>
      </c>
      <c r="CG364" s="0" t="n">
        <f aca="false">CD364*CD364</f>
        <v>15.7880667502348</v>
      </c>
      <c r="CJ364" s="1" t="n">
        <v>16.8888888888889</v>
      </c>
      <c r="CK364" s="1" t="n">
        <v>29.3333333333333</v>
      </c>
      <c r="CL364" s="0" t="n">
        <f aca="false">CJ364-$CJ$2</f>
        <v>-27.6239140374943</v>
      </c>
      <c r="CM364" s="0" t="n">
        <f aca="false">CK364-$CK$2</f>
        <v>-15.466849565615</v>
      </c>
      <c r="CN364" s="0" t="n">
        <f aca="false">CL364*CM364</f>
        <v>427.254922831405</v>
      </c>
      <c r="CO364" s="0" t="n">
        <f aca="false">CL364*CL364</f>
        <v>763.080626750875</v>
      </c>
      <c r="CP364" s="0" t="n">
        <f aca="false">CM364*CM364</f>
        <v>239.223435485365</v>
      </c>
    </row>
    <row r="365" customFormat="false" ht="15" hidden="false" customHeight="false" outlineLevel="0" collapsed="false">
      <c r="A365" s="1" t="n">
        <v>10.2222222222222</v>
      </c>
      <c r="N365" s="1" t="n">
        <v>53.3333333333333</v>
      </c>
      <c r="O365" s="0" t="n">
        <f aca="false">RANK(N365, $N$2:$N$489, 1)</f>
        <v>364</v>
      </c>
      <c r="P365" s="0" t="n">
        <f aca="false">(O365-0.5)/$D$6</f>
        <v>0.746406570841889</v>
      </c>
      <c r="Q365" s="0" t="n">
        <f aca="false">_xlfn.GAMMA.INV(P365, 1, 1/$D$2)</f>
        <v>0.0306718255518322</v>
      </c>
      <c r="R365" s="1" t="n">
        <v>53.3333333333333</v>
      </c>
      <c r="AV365" s="9" t="n">
        <f aca="false">SUM(AW365+AV364)</f>
        <v>15546.6666666667</v>
      </c>
      <c r="AW365" s="1" t="n">
        <v>10.2222222222222</v>
      </c>
      <c r="BH365" s="1" t="n">
        <v>10.2222222222222</v>
      </c>
      <c r="BI365" s="0" t="n">
        <f aca="false">MOD(ROW(BH365)-5,10)=0</f>
        <v>1</v>
      </c>
      <c r="BO365" s="1" t="n">
        <v>10.2222222222222</v>
      </c>
      <c r="BP365" s="0" t="n">
        <f aca="false">BO365*BO366</f>
        <v>299.283950617284</v>
      </c>
      <c r="BU365" s="1" t="n">
        <v>10.2222222222222</v>
      </c>
      <c r="BV365" s="0" t="n">
        <f aca="false">FALSE()</f>
        <v>0</v>
      </c>
      <c r="CA365" s="1" t="n">
        <v>137.222222222222</v>
      </c>
      <c r="CB365" s="1" t="n">
        <v>16.8888888888889</v>
      </c>
      <c r="CC365" s="0" t="n">
        <f aca="false">CA365-$CA$2</f>
        <v>92.7227926078029</v>
      </c>
      <c r="CD365" s="0" t="n">
        <f aca="false">CB365-$CB$2</f>
        <v>-27.917864476386</v>
      </c>
      <c r="CE365" s="0" t="n">
        <f aca="false">CC365*CD365</f>
        <v>-2588.62235789669</v>
      </c>
      <c r="CF365" s="0" t="n">
        <f aca="false">CC365*CC365</f>
        <v>8597.51626898962</v>
      </c>
      <c r="CG365" s="0" t="n">
        <f aca="false">CD365*CD365</f>
        <v>779.407156921858</v>
      </c>
      <c r="CJ365" s="1" t="n">
        <v>137.222222222222</v>
      </c>
      <c r="CK365" s="1" t="n">
        <v>40.8333333333333</v>
      </c>
      <c r="CL365" s="0" t="n">
        <f aca="false">CJ365-$CJ$2</f>
        <v>92.709419295839</v>
      </c>
      <c r="CM365" s="0" t="n">
        <f aca="false">CK365-$CK$2</f>
        <v>-3.96684956561501</v>
      </c>
      <c r="CN365" s="0" t="n">
        <f aca="false">CL365*CM365</f>
        <v>-367.764319662119</v>
      </c>
      <c r="CO365" s="0" t="n">
        <f aca="false">CL365*CL365</f>
        <v>8595.03642617169</v>
      </c>
      <c r="CP365" s="0" t="n">
        <f aca="false">CM365*CM365</f>
        <v>15.73589547622</v>
      </c>
    </row>
    <row r="366" customFormat="false" ht="15" hidden="false" customHeight="false" outlineLevel="0" collapsed="false">
      <c r="A366" s="1" t="n">
        <v>29.2777777777778</v>
      </c>
      <c r="N366" s="1" t="n">
        <v>53.5</v>
      </c>
      <c r="O366" s="0" t="n">
        <f aca="false">RANK(N366, $N$2:$N$489, 1)</f>
        <v>365</v>
      </c>
      <c r="P366" s="0" t="n">
        <f aca="false">(O366-0.5)/$D$6</f>
        <v>0.748459958932238</v>
      </c>
      <c r="Q366" s="0" t="n">
        <f aca="false">_xlfn.GAMMA.INV(P366, 1, 1/$D$2)</f>
        <v>0.0308535760144228</v>
      </c>
      <c r="R366" s="1" t="n">
        <v>53.5</v>
      </c>
      <c r="AV366" s="9" t="n">
        <f aca="false">SUM(AW366+AV365)</f>
        <v>15575.9444444445</v>
      </c>
      <c r="AW366" s="1" t="n">
        <v>29.2777777777778</v>
      </c>
      <c r="BH366" s="1" t="n">
        <v>29.2777777777778</v>
      </c>
      <c r="BI366" s="0" t="n">
        <f aca="false">MOD(ROW(BH366)-5,10)=0</f>
        <v>0</v>
      </c>
      <c r="BO366" s="1" t="n">
        <v>29.2777777777778</v>
      </c>
      <c r="BP366" s="0" t="n">
        <f aca="false">BO366*BO367</f>
        <v>785.62037037037</v>
      </c>
      <c r="BU366" s="1" t="n">
        <v>29.2777777777778</v>
      </c>
      <c r="BV366" s="0" t="n">
        <f aca="false">TRUE()</f>
        <v>1</v>
      </c>
      <c r="CA366" s="1" t="n">
        <v>15.3333333333333</v>
      </c>
      <c r="CB366" s="1" t="n">
        <v>137.222222222222</v>
      </c>
      <c r="CC366" s="0" t="n">
        <f aca="false">CA366-$CA$2</f>
        <v>-29.166096281086</v>
      </c>
      <c r="CD366" s="0" t="n">
        <f aca="false">CB366-$CB$2</f>
        <v>92.4154688569473</v>
      </c>
      <c r="CE366" s="0" t="n">
        <f aca="false">CC366*CD366</f>
        <v>-2695.39846254343</v>
      </c>
      <c r="CF366" s="0" t="n">
        <f aca="false">CC366*CC366</f>
        <v>850.66117227758</v>
      </c>
      <c r="CG366" s="0" t="n">
        <f aca="false">CD366*CD366</f>
        <v>8540.61888404939</v>
      </c>
      <c r="CJ366" s="1" t="n">
        <v>15.3333333333333</v>
      </c>
      <c r="CK366" s="1" t="n">
        <v>16.8888888888889</v>
      </c>
      <c r="CL366" s="0" t="n">
        <f aca="false">CJ366-$CJ$2</f>
        <v>-29.1794695930499</v>
      </c>
      <c r="CM366" s="0" t="n">
        <f aca="false">CK366-$CK$2</f>
        <v>-27.9112940100595</v>
      </c>
      <c r="CN366" s="0" t="n">
        <f aca="false">CL366*CM366</f>
        <v>814.436754869204</v>
      </c>
      <c r="CO366" s="0" t="n">
        <f aca="false">CL366*CL366</f>
        <v>851.441445731721</v>
      </c>
      <c r="CP366" s="0" t="n">
        <f aca="false">CM366*CM366</f>
        <v>779.040333315981</v>
      </c>
    </row>
    <row r="367" customFormat="false" ht="15" hidden="false" customHeight="false" outlineLevel="0" collapsed="false">
      <c r="A367" s="1" t="n">
        <v>26.8333333333333</v>
      </c>
      <c r="N367" s="1" t="n">
        <v>53.6666666666667</v>
      </c>
      <c r="O367" s="0" t="n">
        <f aca="false">RANK(N367, $N$2:$N$489, 1)</f>
        <v>366</v>
      </c>
      <c r="P367" s="0" t="n">
        <f aca="false">(O367-0.5)/$D$6</f>
        <v>0.750513347022587</v>
      </c>
      <c r="Q367" s="0" t="n">
        <f aca="false">_xlfn.GAMMA.INV(P367, 1, 1/$D$2)</f>
        <v>0.0310368162515178</v>
      </c>
      <c r="R367" s="1" t="n">
        <v>53.6666666666667</v>
      </c>
      <c r="AV367" s="9" t="n">
        <f aca="false">SUM(AW367+AV366)</f>
        <v>15602.7777777778</v>
      </c>
      <c r="AW367" s="1" t="n">
        <v>26.8333333333333</v>
      </c>
      <c r="BH367" s="1" t="n">
        <v>26.8333333333333</v>
      </c>
      <c r="BI367" s="0" t="n">
        <f aca="false">MOD(ROW(BH367)-5,10)=0</f>
        <v>0</v>
      </c>
      <c r="BO367" s="1" t="n">
        <v>26.8333333333333</v>
      </c>
      <c r="BP367" s="0" t="n">
        <f aca="false">BO367*BO368</f>
        <v>626.111111111111</v>
      </c>
      <c r="BU367" s="1" t="n">
        <v>26.8333333333333</v>
      </c>
      <c r="BV367" s="0" t="n">
        <f aca="false">FALSE()</f>
        <v>0</v>
      </c>
      <c r="CA367" s="1" t="n">
        <v>10.2222222222222</v>
      </c>
      <c r="CB367" s="1" t="n">
        <v>15.3333333333333</v>
      </c>
      <c r="CC367" s="0" t="n">
        <f aca="false">CA367-$CA$2</f>
        <v>-34.2772073921971</v>
      </c>
      <c r="CD367" s="0" t="n">
        <f aca="false">CB367-$CB$2</f>
        <v>-29.4734200319416</v>
      </c>
      <c r="CE367" s="0" t="n">
        <f aca="false">CC367*CD367</f>
        <v>1010.2665309922</v>
      </c>
      <c r="CF367" s="0" t="n">
        <f aca="false">CC367*CC367</f>
        <v>1174.92694660769</v>
      </c>
      <c r="CG367" s="0" t="n">
        <f aca="false">CD367*CD367</f>
        <v>868.682488379257</v>
      </c>
      <c r="CJ367" s="1" t="n">
        <v>10.2222222222222</v>
      </c>
      <c r="CK367" s="1" t="n">
        <v>137.222222222222</v>
      </c>
      <c r="CL367" s="0" t="n">
        <f aca="false">CJ367-$CJ$2</f>
        <v>-34.290580704161</v>
      </c>
      <c r="CM367" s="0" t="n">
        <f aca="false">CK367-$CK$2</f>
        <v>92.4220393232739</v>
      </c>
      <c r="CN367" s="0" t="n">
        <f aca="false">CL367*CM367</f>
        <v>-3169.20539825786</v>
      </c>
      <c r="CO367" s="0" t="n">
        <f aca="false">CL367*CL367</f>
        <v>1175.84392502858</v>
      </c>
      <c r="CP367" s="0" t="n">
        <f aca="false">CM367*CM367</f>
        <v>8541.83335267278</v>
      </c>
    </row>
    <row r="368" customFormat="false" ht="15" hidden="false" customHeight="false" outlineLevel="0" collapsed="false">
      <c r="A368" s="1" t="n">
        <v>23.3333333333333</v>
      </c>
      <c r="N368" s="1" t="n">
        <v>53.7777777777778</v>
      </c>
      <c r="O368" s="0" t="n">
        <f aca="false">RANK(N368, $N$2:$N$489, 1)</f>
        <v>367</v>
      </c>
      <c r="P368" s="0" t="n">
        <f aca="false">(O368-0.5)/$D$6</f>
        <v>0.752566735112936</v>
      </c>
      <c r="Q368" s="0" t="n">
        <f aca="false">_xlfn.GAMMA.INV(P368, 1, 1/$D$2)</f>
        <v>0.0312215708879062</v>
      </c>
      <c r="R368" s="1" t="n">
        <v>53.7777777777778</v>
      </c>
      <c r="AV368" s="9" t="n">
        <f aca="false">SUM(AW368+AV367)</f>
        <v>15626.1111111111</v>
      </c>
      <c r="AW368" s="1" t="n">
        <v>23.3333333333333</v>
      </c>
      <c r="BH368" s="1" t="n">
        <v>23.3333333333333</v>
      </c>
      <c r="BI368" s="0" t="n">
        <f aca="false">MOD(ROW(BH368)-5,10)=0</f>
        <v>0</v>
      </c>
      <c r="BO368" s="1" t="n">
        <v>23.3333333333333</v>
      </c>
      <c r="BP368" s="0" t="n">
        <f aca="false">BO368*BO369</f>
        <v>1265.18518518519</v>
      </c>
      <c r="BU368" s="1" t="n">
        <v>23.3333333333333</v>
      </c>
      <c r="BV368" s="0" t="n">
        <f aca="false">TRUE()</f>
        <v>1</v>
      </c>
      <c r="CA368" s="1" t="n">
        <v>29.2777777777778</v>
      </c>
      <c r="CB368" s="1" t="n">
        <v>10.2222222222222</v>
      </c>
      <c r="CC368" s="0" t="n">
        <f aca="false">CA368-$CA$2</f>
        <v>-15.2216518366416</v>
      </c>
      <c r="CD368" s="0" t="n">
        <f aca="false">CB368-$CB$2</f>
        <v>-34.5845311430527</v>
      </c>
      <c r="CE368" s="0" t="n">
        <f aca="false">CC368*CD368</f>
        <v>526.433691993036</v>
      </c>
      <c r="CF368" s="0" t="n">
        <f aca="false">CC368*CC368</f>
        <v>231.698684635934</v>
      </c>
      <c r="CG368" s="0" t="n">
        <f aca="false">CD368*CD368</f>
        <v>1196.08979438478</v>
      </c>
      <c r="CJ368" s="1" t="n">
        <v>29.2777777777778</v>
      </c>
      <c r="CK368" s="1" t="n">
        <v>15.3333333333333</v>
      </c>
      <c r="CL368" s="0" t="n">
        <f aca="false">CJ368-$CJ$2</f>
        <v>-15.2350251486054</v>
      </c>
      <c r="CM368" s="0" t="n">
        <f aca="false">CK368-$CK$2</f>
        <v>-29.466849565615</v>
      </c>
      <c r="CN368" s="0" t="n">
        <f aca="false">CL368*CM368</f>
        <v>448.928194182317</v>
      </c>
      <c r="CO368" s="0" t="n">
        <f aca="false">CL368*CL368</f>
        <v>232.105991278639</v>
      </c>
      <c r="CP368" s="0" t="n">
        <f aca="false">CM368*CM368</f>
        <v>868.295223322586</v>
      </c>
    </row>
    <row r="369" customFormat="false" ht="15" hidden="false" customHeight="false" outlineLevel="0" collapsed="false">
      <c r="A369" s="1" t="n">
        <v>54.2222222222222</v>
      </c>
      <c r="N369" s="1" t="n">
        <v>54.2222222222222</v>
      </c>
      <c r="O369" s="0" t="n">
        <f aca="false">RANK(N369, $N$2:$N$489, 1)</f>
        <v>368</v>
      </c>
      <c r="P369" s="0" t="n">
        <f aca="false">(O369-0.5)/$D$6</f>
        <v>0.754620123203285</v>
      </c>
      <c r="Q369" s="0" t="n">
        <f aca="false">_xlfn.GAMMA.INV(P369, 1, 1/$D$2)</f>
        <v>0.0314078651640109</v>
      </c>
      <c r="R369" s="1" t="n">
        <v>54.2222222222222</v>
      </c>
      <c r="AV369" s="9" t="n">
        <f aca="false">SUM(AW369+AV368)</f>
        <v>15680.3333333334</v>
      </c>
      <c r="AW369" s="1" t="n">
        <v>54.2222222222222</v>
      </c>
      <c r="BH369" s="1" t="n">
        <v>54.2222222222222</v>
      </c>
      <c r="BI369" s="0" t="n">
        <f aca="false">MOD(ROW(BH369)-5,10)=0</f>
        <v>0</v>
      </c>
      <c r="BO369" s="1" t="n">
        <v>54.2222222222222</v>
      </c>
      <c r="BP369" s="0" t="n">
        <f aca="false">BO369*BO370</f>
        <v>66.2716049382716</v>
      </c>
      <c r="BU369" s="1" t="n">
        <v>54.2222222222222</v>
      </c>
      <c r="BV369" s="0" t="n">
        <f aca="false">FALSE()</f>
        <v>0</v>
      </c>
      <c r="CA369" s="1" t="n">
        <v>26.8333333333333</v>
      </c>
      <c r="CB369" s="1" t="n">
        <v>29.2777777777778</v>
      </c>
      <c r="CC369" s="0" t="n">
        <f aca="false">CA369-$CA$2</f>
        <v>-17.666096281086</v>
      </c>
      <c r="CD369" s="0" t="n">
        <f aca="false">CB369-$CB$2</f>
        <v>-15.5289755874972</v>
      </c>
      <c r="CE369" s="0" t="n">
        <f aca="false">CC369*CD369</f>
        <v>274.336377875359</v>
      </c>
      <c r="CF369" s="0" t="n">
        <f aca="false">CC369*CC369</f>
        <v>312.090957812602</v>
      </c>
      <c r="CG369" s="0" t="n">
        <f aca="false">CD369*CD369</f>
        <v>241.149082797083</v>
      </c>
      <c r="CJ369" s="1" t="n">
        <v>26.8333333333333</v>
      </c>
      <c r="CK369" s="1" t="n">
        <v>10.2222222222222</v>
      </c>
      <c r="CL369" s="0" t="n">
        <f aca="false">CJ369-$CJ$2</f>
        <v>-17.6794695930499</v>
      </c>
      <c r="CM369" s="0" t="n">
        <f aca="false">CK369-$CK$2</f>
        <v>-34.5779606767261</v>
      </c>
      <c r="CN369" s="0" t="n">
        <f aca="false">CL369*CM369</f>
        <v>611.320004373853</v>
      </c>
      <c r="CO369" s="0" t="n">
        <f aca="false">CL369*CL369</f>
        <v>312.563645091574</v>
      </c>
      <c r="CP369" s="0" t="n">
        <f aca="false">CM369*CM369</f>
        <v>1195.63536456122</v>
      </c>
    </row>
    <row r="370" customFormat="false" ht="15" hidden="false" customHeight="false" outlineLevel="0" collapsed="false">
      <c r="A370" s="1" t="n">
        <v>1.22222222222222</v>
      </c>
      <c r="N370" s="1" t="n">
        <v>54.8888888888889</v>
      </c>
      <c r="O370" s="0" t="n">
        <f aca="false">RANK(N370, $N$2:$N$489, 1)</f>
        <v>369</v>
      </c>
      <c r="P370" s="0" t="n">
        <f aca="false">(O370-0.5)/$D$6</f>
        <v>0.756673511293634</v>
      </c>
      <c r="Q370" s="0" t="n">
        <f aca="false">_xlfn.GAMMA.INV(P370, 1, 1/$D$2)</f>
        <v>0.0315957249565826</v>
      </c>
      <c r="R370" s="1" t="n">
        <v>54.8888888888889</v>
      </c>
      <c r="AV370" s="9" t="n">
        <f aca="false">SUM(AW370+AV369)</f>
        <v>15681.5555555556</v>
      </c>
      <c r="AW370" s="1" t="n">
        <v>1.22222222222222</v>
      </c>
      <c r="BH370" s="1" t="n">
        <v>1.22222222222222</v>
      </c>
      <c r="BI370" s="0" t="n">
        <f aca="false">MOD(ROW(BH370)-5,10)=0</f>
        <v>0</v>
      </c>
      <c r="BO370" s="1" t="n">
        <v>1.22222222222222</v>
      </c>
      <c r="BP370" s="0" t="n">
        <f aca="false">BO370*BO371</f>
        <v>21.7283950617284</v>
      </c>
      <c r="BU370" s="1" t="n">
        <v>1.22222222222222</v>
      </c>
      <c r="BV370" s="0" t="n">
        <f aca="false">TRUE()</f>
        <v>1</v>
      </c>
      <c r="CA370" s="1" t="n">
        <v>23.3333333333333</v>
      </c>
      <c r="CB370" s="1" t="n">
        <v>26.8333333333333</v>
      </c>
      <c r="CC370" s="0" t="n">
        <f aca="false">CA370-$CA$2</f>
        <v>-21.166096281086</v>
      </c>
      <c r="CD370" s="0" t="n">
        <f aca="false">CB370-$CB$2</f>
        <v>-17.9734200319416</v>
      </c>
      <c r="CE370" s="0" t="n">
        <f aca="false">CC370*CD370</f>
        <v>380.427138896476</v>
      </c>
      <c r="CF370" s="0" t="n">
        <f aca="false">CC370*CC370</f>
        <v>448.003631780204</v>
      </c>
      <c r="CG370" s="0" t="n">
        <f aca="false">CD370*CD370</f>
        <v>323.0438276446</v>
      </c>
      <c r="CJ370" s="1" t="n">
        <v>23.3333333333333</v>
      </c>
      <c r="CK370" s="1" t="n">
        <v>29.2777777777778</v>
      </c>
      <c r="CL370" s="0" t="n">
        <f aca="false">CJ370-$CJ$2</f>
        <v>-21.1794695930499</v>
      </c>
      <c r="CM370" s="0" t="n">
        <f aca="false">CK370-$CK$2</f>
        <v>-15.5224051211706</v>
      </c>
      <c r="CN370" s="0" t="n">
        <f aca="false">CL370*CM370</f>
        <v>328.756307274833</v>
      </c>
      <c r="CO370" s="0" t="n">
        <f aca="false">CL370*CL370</f>
        <v>448.569932242923</v>
      </c>
      <c r="CP370" s="0" t="n">
        <f aca="false">CM370*CM370</f>
        <v>240.945060745742</v>
      </c>
    </row>
    <row r="371" customFormat="false" ht="15" hidden="false" customHeight="false" outlineLevel="0" collapsed="false">
      <c r="A371" s="1" t="n">
        <v>17.7777777777778</v>
      </c>
      <c r="N371" s="1" t="n">
        <v>55.7222222222222</v>
      </c>
      <c r="O371" s="0" t="n">
        <f aca="false">RANK(N371, $N$2:$N$489, 1)</f>
        <v>370</v>
      </c>
      <c r="P371" s="0" t="n">
        <f aca="false">(O371-0.5)/$D$6</f>
        <v>0.758726899383984</v>
      </c>
      <c r="Q371" s="0" t="n">
        <f aca="false">_xlfn.GAMMA.INV(P371, 1, 1/$D$2)</f>
        <v>0.0317851768002711</v>
      </c>
      <c r="R371" s="1" t="n">
        <v>55.7222222222222</v>
      </c>
      <c r="AV371" s="9" t="n">
        <f aca="false">SUM(AW371+AV370)</f>
        <v>15699.3333333334</v>
      </c>
      <c r="AW371" s="1" t="n">
        <v>17.7777777777778</v>
      </c>
      <c r="BH371" s="1" t="n">
        <v>17.7777777777778</v>
      </c>
      <c r="BI371" s="0" t="n">
        <f aca="false">MOD(ROW(BH371)-5,10)=0</f>
        <v>0</v>
      </c>
      <c r="BO371" s="1" t="n">
        <v>17.7777777777778</v>
      </c>
      <c r="BP371" s="0" t="n">
        <f aca="false">BO371*BO372</f>
        <v>218.271604938272</v>
      </c>
      <c r="BU371" s="1" t="n">
        <v>17.7777777777778</v>
      </c>
      <c r="BV371" s="0" t="n">
        <f aca="false">FALSE()</f>
        <v>0</v>
      </c>
      <c r="CA371" s="1" t="n">
        <v>54.2222222222222</v>
      </c>
      <c r="CB371" s="1" t="n">
        <v>23.3333333333333</v>
      </c>
      <c r="CC371" s="0" t="n">
        <f aca="false">CA371-$CA$2</f>
        <v>9.72279260780286</v>
      </c>
      <c r="CD371" s="0" t="n">
        <f aca="false">CB371-$CB$2</f>
        <v>-21.4734200319416</v>
      </c>
      <c r="CE371" s="0" t="n">
        <f aca="false">CC371*CD371</f>
        <v>-208.781609550808</v>
      </c>
      <c r="CF371" s="0" t="n">
        <f aca="false">CC371*CC371</f>
        <v>94.5326960943459</v>
      </c>
      <c r="CG371" s="0" t="n">
        <f aca="false">CD371*CD371</f>
        <v>461.107767868191</v>
      </c>
      <c r="CJ371" s="1" t="n">
        <v>54.2222222222222</v>
      </c>
      <c r="CK371" s="1" t="n">
        <v>26.8333333333333</v>
      </c>
      <c r="CL371" s="0" t="n">
        <f aca="false">CJ371-$CJ$2</f>
        <v>9.70941929583903</v>
      </c>
      <c r="CM371" s="0" t="n">
        <f aca="false">CK371-$CK$2</f>
        <v>-17.966849565615</v>
      </c>
      <c r="CN371" s="0" t="n">
        <f aca="false">CL371*CM371</f>
        <v>-174.44767585782</v>
      </c>
      <c r="CO371" s="0" t="n">
        <f aca="false">CL371*CL371</f>
        <v>94.2728230624114</v>
      </c>
      <c r="CP371" s="0" t="n">
        <f aca="false">CM371*CM371</f>
        <v>322.80768331344</v>
      </c>
    </row>
    <row r="372" customFormat="false" ht="15" hidden="false" customHeight="false" outlineLevel="0" collapsed="false">
      <c r="A372" s="1" t="n">
        <v>12.2777777777778</v>
      </c>
      <c r="N372" s="1" t="n">
        <v>56</v>
      </c>
      <c r="O372" s="0" t="n">
        <f aca="false">RANK(N372, $N$2:$N$489, 1)</f>
        <v>371</v>
      </c>
      <c r="P372" s="0" t="n">
        <f aca="false">(O372-0.5)/$D$6</f>
        <v>0.760780287474333</v>
      </c>
      <c r="Q372" s="0" t="n">
        <f aca="false">_xlfn.GAMMA.INV(P372, 1, 1/$D$2)</f>
        <v>0.0319762479101184</v>
      </c>
      <c r="R372" s="1" t="n">
        <v>56</v>
      </c>
      <c r="AV372" s="9" t="n">
        <f aca="false">SUM(AW372+AV371)</f>
        <v>15711.6111111111</v>
      </c>
      <c r="AW372" s="1" t="n">
        <v>12.2777777777778</v>
      </c>
      <c r="BH372" s="1" t="n">
        <v>12.2777777777778</v>
      </c>
      <c r="BI372" s="0" t="n">
        <f aca="false">MOD(ROW(BH372)-5,10)=0</f>
        <v>0</v>
      </c>
      <c r="BO372" s="1" t="n">
        <v>12.2777777777778</v>
      </c>
      <c r="BP372" s="0" t="n">
        <f aca="false">BO372*BO373</f>
        <v>3231.78395061728</v>
      </c>
      <c r="BU372" s="1" t="n">
        <v>12.2777777777778</v>
      </c>
      <c r="BV372" s="0" t="n">
        <f aca="false">TRUE()</f>
        <v>1</v>
      </c>
      <c r="CA372" s="1" t="n">
        <v>1.22222222222222</v>
      </c>
      <c r="CB372" s="1" t="n">
        <v>54.2222222222222</v>
      </c>
      <c r="CC372" s="0" t="n">
        <f aca="false">CA372-$CA$2</f>
        <v>-43.2772073921971</v>
      </c>
      <c r="CD372" s="0" t="n">
        <f aca="false">CB372-$CB$2</f>
        <v>9.41546885694729</v>
      </c>
      <c r="CE372" s="0" t="n">
        <f aca="false">CC372*CD372</f>
        <v>-407.475198416881</v>
      </c>
      <c r="CF372" s="0" t="n">
        <f aca="false">CC372*CC372</f>
        <v>1872.91667966724</v>
      </c>
      <c r="CG372" s="0" t="n">
        <f aca="false">CD372*CD372</f>
        <v>88.6510537961442</v>
      </c>
      <c r="CJ372" s="1" t="n">
        <v>1.22222222222222</v>
      </c>
      <c r="CK372" s="1" t="n">
        <v>23.3333333333333</v>
      </c>
      <c r="CL372" s="0" t="n">
        <f aca="false">CJ372-$CJ$2</f>
        <v>-43.290580704161</v>
      </c>
      <c r="CM372" s="0" t="n">
        <f aca="false">CK372-$CK$2</f>
        <v>-21.466849565615</v>
      </c>
      <c r="CN372" s="0" t="n">
        <f aca="false">CL372*CM372</f>
        <v>929.312383584339</v>
      </c>
      <c r="CO372" s="0" t="n">
        <f aca="false">CL372*CL372</f>
        <v>1874.07437770347</v>
      </c>
      <c r="CP372" s="0" t="n">
        <f aca="false">CM372*CM372</f>
        <v>460.825630272745</v>
      </c>
    </row>
    <row r="373" customFormat="false" ht="15" hidden="false" customHeight="false" outlineLevel="0" collapsed="false">
      <c r="A373" s="1" t="n">
        <v>263.222222222222</v>
      </c>
      <c r="N373" s="1" t="n">
        <v>57.7777777777778</v>
      </c>
      <c r="O373" s="0" t="n">
        <f aca="false">RANK(N373, $N$2:$N$489, 1)</f>
        <v>372</v>
      </c>
      <c r="P373" s="0" t="n">
        <f aca="false">(O373-0.5)/$D$6</f>
        <v>0.762833675564682</v>
      </c>
      <c r="Q373" s="0" t="n">
        <f aca="false">_xlfn.GAMMA.INV(P373, 1, 1/$D$2)</f>
        <v>0.0321689662050207</v>
      </c>
      <c r="R373" s="1" t="n">
        <v>57.7777777777778</v>
      </c>
      <c r="AV373" s="9" t="n">
        <f aca="false">SUM(AW373+AV372)</f>
        <v>15974.8333333334</v>
      </c>
      <c r="AW373" s="1" t="n">
        <v>263.222222222222</v>
      </c>
      <c r="BH373" s="1" t="n">
        <v>263.222222222222</v>
      </c>
      <c r="BI373" s="0" t="n">
        <f aca="false">MOD(ROW(BH373)-5,10)=0</f>
        <v>0</v>
      </c>
      <c r="BO373" s="1" t="n">
        <v>263.222222222222</v>
      </c>
      <c r="BP373" s="0" t="n">
        <f aca="false">BO373*BO374</f>
        <v>2105.77777777778</v>
      </c>
      <c r="BU373" s="1" t="n">
        <v>263.222222222222</v>
      </c>
      <c r="BV373" s="0" t="n">
        <f aca="false">FALSE()</f>
        <v>0</v>
      </c>
      <c r="CA373" s="1" t="n">
        <v>17.7777777777778</v>
      </c>
      <c r="CB373" s="1" t="n">
        <v>1.22222222222222</v>
      </c>
      <c r="CC373" s="0" t="n">
        <f aca="false">CA373-$CA$2</f>
        <v>-26.7216518366416</v>
      </c>
      <c r="CD373" s="0" t="n">
        <f aca="false">CB373-$CB$2</f>
        <v>-43.5845311430527</v>
      </c>
      <c r="CE373" s="0" t="n">
        <f aca="false">CC373*CD373</f>
        <v>1164.65066666792</v>
      </c>
      <c r="CF373" s="0" t="n">
        <f aca="false">CC373*CC373</f>
        <v>714.046676878691</v>
      </c>
      <c r="CG373" s="0" t="n">
        <f aca="false">CD373*CD373</f>
        <v>1899.61135495973</v>
      </c>
      <c r="CJ373" s="1" t="n">
        <v>17.7777777777778</v>
      </c>
      <c r="CK373" s="1" t="n">
        <v>54.2222222222222</v>
      </c>
      <c r="CL373" s="0" t="n">
        <f aca="false">CJ373-$CJ$2</f>
        <v>-26.7350251486054</v>
      </c>
      <c r="CM373" s="0" t="n">
        <f aca="false">CK373-$CK$2</f>
        <v>9.42203932327388</v>
      </c>
      <c r="CN373" s="0" t="n">
        <f aca="false">CL373*CM373</f>
        <v>-251.898458258876</v>
      </c>
      <c r="CO373" s="0" t="n">
        <f aca="false">CL373*CL373</f>
        <v>714.761569696564</v>
      </c>
      <c r="CP373" s="0" t="n">
        <f aca="false">CM373*CM373</f>
        <v>88.7748250093193</v>
      </c>
    </row>
    <row r="374" customFormat="false" ht="15" hidden="false" customHeight="false" outlineLevel="0" collapsed="false">
      <c r="A374" s="1" t="n">
        <v>8</v>
      </c>
      <c r="N374" s="1" t="n">
        <v>57.7777777777778</v>
      </c>
      <c r="O374" s="0" t="n">
        <f aca="false">RANK(N374, $N$2:$N$489, 1)</f>
        <v>372</v>
      </c>
      <c r="P374" s="0" t="n">
        <f aca="false">(O374-0.5)/$D$6</f>
        <v>0.762833675564682</v>
      </c>
      <c r="Q374" s="0" t="n">
        <f aca="false">_xlfn.GAMMA.INV(P374, 1, 1/$D$2)</f>
        <v>0.0321689662050207</v>
      </c>
      <c r="R374" s="1" t="n">
        <v>57.7777777777778</v>
      </c>
      <c r="AV374" s="9" t="n">
        <f aca="false">SUM(AW374+AV373)</f>
        <v>15982.8333333333</v>
      </c>
      <c r="AW374" s="1" t="n">
        <v>8</v>
      </c>
      <c r="BH374" s="1" t="n">
        <v>8</v>
      </c>
      <c r="BI374" s="0" t="n">
        <f aca="false">MOD(ROW(BH374)-5,10)=0</f>
        <v>0</v>
      </c>
      <c r="BO374" s="1" t="n">
        <v>8</v>
      </c>
      <c r="BP374" s="0" t="n">
        <f aca="false">BO374*BO375</f>
        <v>1632</v>
      </c>
      <c r="BU374" s="1" t="n">
        <v>8</v>
      </c>
      <c r="BV374" s="0" t="n">
        <f aca="false">TRUE()</f>
        <v>1</v>
      </c>
      <c r="CA374" s="1" t="n">
        <v>12.2777777777778</v>
      </c>
      <c r="CB374" s="1" t="n">
        <v>17.7777777777778</v>
      </c>
      <c r="CC374" s="0" t="n">
        <f aca="false">CA374-$CA$2</f>
        <v>-32.2216518366416</v>
      </c>
      <c r="CD374" s="0" t="n">
        <f aca="false">CB374-$CB$2</f>
        <v>-27.0289755874972</v>
      </c>
      <c r="CE374" s="0" t="n">
        <f aca="false">CC374*CD374</f>
        <v>870.918240881418</v>
      </c>
      <c r="CF374" s="0" t="n">
        <f aca="false">CC374*CC374</f>
        <v>1038.23484708175</v>
      </c>
      <c r="CG374" s="0" t="n">
        <f aca="false">CD374*CD374</f>
        <v>730.565521309517</v>
      </c>
      <c r="CJ374" s="1" t="n">
        <v>12.2777777777778</v>
      </c>
      <c r="CK374" s="1" t="n">
        <v>1.22222222222222</v>
      </c>
      <c r="CL374" s="0" t="n">
        <f aca="false">CJ374-$CJ$2</f>
        <v>-32.2350251486054</v>
      </c>
      <c r="CM374" s="0" t="n">
        <f aca="false">CK374-$CK$2</f>
        <v>-43.5779606767261</v>
      </c>
      <c r="CN374" s="0" t="n">
        <f aca="false">CL374*CM374</f>
        <v>1404.7366583392</v>
      </c>
      <c r="CO374" s="0" t="n">
        <f aca="false">CL374*CL374</f>
        <v>1039.09684633122</v>
      </c>
      <c r="CP374" s="0" t="n">
        <f aca="false">CM374*CM374</f>
        <v>1899.03865674229</v>
      </c>
    </row>
    <row r="375" customFormat="false" ht="15" hidden="false" customHeight="false" outlineLevel="0" collapsed="false">
      <c r="A375" s="1" t="n">
        <v>204</v>
      </c>
      <c r="N375" s="1" t="n">
        <v>58.5</v>
      </c>
      <c r="O375" s="0" t="n">
        <f aca="false">RANK(N375, $N$2:$N$489, 1)</f>
        <v>374</v>
      </c>
      <c r="P375" s="0" t="n">
        <f aca="false">(O375-0.5)/$D$6</f>
        <v>0.76694045174538</v>
      </c>
      <c r="Q375" s="0" t="n">
        <f aca="false">_xlfn.GAMMA.INV(P375, 1, 1/$D$2)</f>
        <v>0.0325594596928182</v>
      </c>
      <c r="R375" s="1" t="n">
        <v>58.5</v>
      </c>
      <c r="AV375" s="9" t="n">
        <f aca="false">SUM(AW375+AV374)</f>
        <v>16186.8333333333</v>
      </c>
      <c r="AW375" s="1" t="n">
        <v>204</v>
      </c>
      <c r="BH375" s="1" t="n">
        <v>204</v>
      </c>
      <c r="BI375" s="0" t="n">
        <f aca="false">MOD(ROW(BH375)-5,10)=0</f>
        <v>1</v>
      </c>
      <c r="BO375" s="1" t="n">
        <v>204</v>
      </c>
      <c r="BP375" s="0" t="n">
        <f aca="false">BO375*BO376</f>
        <v>884</v>
      </c>
      <c r="BU375" s="1" t="n">
        <v>204</v>
      </c>
      <c r="BV375" s="0" t="n">
        <f aca="false">FALSE()</f>
        <v>0</v>
      </c>
      <c r="CA375" s="1" t="n">
        <v>263.222222222222</v>
      </c>
      <c r="CB375" s="1" t="n">
        <v>12.2777777777778</v>
      </c>
      <c r="CC375" s="0" t="n">
        <f aca="false">CA375-$CA$2</f>
        <v>218.722792607803</v>
      </c>
      <c r="CD375" s="0" t="n">
        <f aca="false">CB375-$CB$2</f>
        <v>-32.5289755874972</v>
      </c>
      <c r="CE375" s="0" t="n">
        <f aca="false">CC375*CD375</f>
        <v>-7114.82838116842</v>
      </c>
      <c r="CF375" s="0" t="n">
        <f aca="false">CC375*CC375</f>
        <v>47839.6600061559</v>
      </c>
      <c r="CG375" s="0" t="n">
        <f aca="false">CD375*CD375</f>
        <v>1058.13425277199</v>
      </c>
      <c r="CJ375" s="1" t="n">
        <v>263.222222222222</v>
      </c>
      <c r="CK375" s="1" t="n">
        <v>17.7777777777778</v>
      </c>
      <c r="CL375" s="0" t="n">
        <f aca="false">CJ375-$CJ$2</f>
        <v>218.709419295839</v>
      </c>
      <c r="CM375" s="0" t="n">
        <f aca="false">CK375-$CK$2</f>
        <v>-27.0224051211706</v>
      </c>
      <c r="CN375" s="0" t="n">
        <f aca="false">CL375*CM375</f>
        <v>-5910.05453202812</v>
      </c>
      <c r="CO375" s="0" t="n">
        <f aca="false">CL375*CL375</f>
        <v>47833.8100887231</v>
      </c>
      <c r="CP375" s="0" t="n">
        <f aca="false">CM375*CM375</f>
        <v>730.210378532665</v>
      </c>
    </row>
    <row r="376" customFormat="false" ht="15" hidden="false" customHeight="false" outlineLevel="0" collapsed="false">
      <c r="A376" s="1" t="n">
        <v>4.33333333333333</v>
      </c>
      <c r="N376" s="1" t="n">
        <v>59.5</v>
      </c>
      <c r="O376" s="0" t="n">
        <f aca="false">RANK(N376, $N$2:$N$489, 1)</f>
        <v>375</v>
      </c>
      <c r="P376" s="0" t="n">
        <f aca="false">(O376-0.5)/$D$6</f>
        <v>0.768993839835729</v>
      </c>
      <c r="Q376" s="0" t="n">
        <f aca="false">_xlfn.GAMMA.INV(P376, 1, 1/$D$2)</f>
        <v>0.0327572944685487</v>
      </c>
      <c r="R376" s="1" t="n">
        <v>59.5</v>
      </c>
      <c r="AV376" s="9" t="n">
        <f aca="false">SUM(AW376+AV375)</f>
        <v>16191.1666666667</v>
      </c>
      <c r="AW376" s="1" t="n">
        <v>4.33333333333333</v>
      </c>
      <c r="BH376" s="1" t="n">
        <v>4.33333333333333</v>
      </c>
      <c r="BI376" s="0" t="n">
        <f aca="false">MOD(ROW(BH376)-5,10)=0</f>
        <v>0</v>
      </c>
      <c r="BO376" s="1" t="n">
        <v>4.33333333333333</v>
      </c>
      <c r="BP376" s="0" t="n">
        <f aca="false">BO376*BO377</f>
        <v>315.12962962963</v>
      </c>
      <c r="BU376" s="1" t="n">
        <v>4.33333333333333</v>
      </c>
      <c r="BV376" s="0" t="n">
        <f aca="false">TRUE()</f>
        <v>1</v>
      </c>
      <c r="CA376" s="1" t="n">
        <v>8</v>
      </c>
      <c r="CB376" s="1" t="n">
        <v>263.222222222222</v>
      </c>
      <c r="CC376" s="0" t="n">
        <f aca="false">CA376-$CA$2</f>
        <v>-36.4994296144194</v>
      </c>
      <c r="CD376" s="0" t="n">
        <f aca="false">CB376-$CB$2</f>
        <v>218.415468856947</v>
      </c>
      <c r="CE376" s="0" t="n">
        <f aca="false">CC376*CD376</f>
        <v>-7972.04003224455</v>
      </c>
      <c r="CF376" s="0" t="n">
        <f aca="false">CC376*CC376</f>
        <v>1332.20836217795</v>
      </c>
      <c r="CG376" s="0" t="n">
        <f aca="false">CD376*CD376</f>
        <v>47705.3170360001</v>
      </c>
      <c r="CJ376" s="1" t="n">
        <v>8</v>
      </c>
      <c r="CK376" s="1" t="n">
        <v>12.2777777777778</v>
      </c>
      <c r="CL376" s="0" t="n">
        <f aca="false">CJ376-$CJ$2</f>
        <v>-36.5128029263832</v>
      </c>
      <c r="CM376" s="0" t="n">
        <f aca="false">CK376-$CK$2</f>
        <v>-32.5224051211706</v>
      </c>
      <c r="CN376" s="0" t="n">
        <f aca="false">CL376*CM376</f>
        <v>1187.4841688813</v>
      </c>
      <c r="CO376" s="0" t="n">
        <f aca="false">CL376*CL376</f>
        <v>1333.1847775409</v>
      </c>
      <c r="CP376" s="0" t="n">
        <f aca="false">CM376*CM376</f>
        <v>1057.70683486554</v>
      </c>
    </row>
    <row r="377" customFormat="false" ht="15" hidden="false" customHeight="false" outlineLevel="0" collapsed="false">
      <c r="A377" s="1" t="n">
        <v>72.7222222222222</v>
      </c>
      <c r="N377" s="1" t="n">
        <v>59.5</v>
      </c>
      <c r="O377" s="0" t="n">
        <f aca="false">RANK(N377, $N$2:$N$489, 1)</f>
        <v>376</v>
      </c>
      <c r="P377" s="0" t="n">
        <f aca="false">(O377-0.5)/$D$6</f>
        <v>0.771047227926078</v>
      </c>
      <c r="Q377" s="0" t="n">
        <f aca="false">_xlfn.GAMMA.INV(P377, 1, 1/$D$2)</f>
        <v>0.0329568956495711</v>
      </c>
      <c r="R377" s="1" t="n">
        <v>59.5</v>
      </c>
      <c r="AV377" s="9" t="n">
        <f aca="false">SUM(AW377+AV376)</f>
        <v>16263.8888888889</v>
      </c>
      <c r="AW377" s="1" t="n">
        <v>72.7222222222222</v>
      </c>
      <c r="BH377" s="1" t="n">
        <v>72.7222222222222</v>
      </c>
      <c r="BI377" s="0" t="n">
        <f aca="false">MOD(ROW(BH377)-5,10)=0</f>
        <v>0</v>
      </c>
      <c r="BO377" s="1" t="n">
        <v>72.7222222222222</v>
      </c>
      <c r="BP377" s="0" t="n">
        <f aca="false">BO377*BO378</f>
        <v>646.41975308642</v>
      </c>
      <c r="BU377" s="1" t="n">
        <v>72.7222222222222</v>
      </c>
      <c r="BV377" s="0" t="n">
        <f aca="false">FALSE()</f>
        <v>0</v>
      </c>
      <c r="CA377" s="1" t="n">
        <v>204</v>
      </c>
      <c r="CB377" s="1" t="n">
        <v>8</v>
      </c>
      <c r="CC377" s="0" t="n">
        <f aca="false">CA377-$CA$2</f>
        <v>159.500570385581</v>
      </c>
      <c r="CD377" s="0" t="n">
        <f aca="false">CB377-$CB$2</f>
        <v>-36.8067533652749</v>
      </c>
      <c r="CE377" s="0" t="n">
        <f aca="false">CC377*CD377</f>
        <v>-5870.69815580274</v>
      </c>
      <c r="CF377" s="0" t="n">
        <f aca="false">CC377*CC377</f>
        <v>25440.4319533256</v>
      </c>
      <c r="CG377" s="0" t="n">
        <f aca="false">CD377*CD377</f>
        <v>1354.73709329218</v>
      </c>
      <c r="CJ377" s="1" t="n">
        <v>204</v>
      </c>
      <c r="CK377" s="1" t="n">
        <v>263.222222222222</v>
      </c>
      <c r="CL377" s="0" t="n">
        <f aca="false">CJ377-$CJ$2</f>
        <v>159.487197073617</v>
      </c>
      <c r="CM377" s="0" t="n">
        <f aca="false">CK377-$CK$2</f>
        <v>218.422039323274</v>
      </c>
      <c r="CN377" s="0" t="n">
        <f aca="false">CL377*CM377</f>
        <v>34835.5188307723</v>
      </c>
      <c r="CO377" s="0" t="n">
        <f aca="false">CL377*CL377</f>
        <v>25436.1660303987</v>
      </c>
      <c r="CP377" s="0" t="n">
        <f aca="false">CM377*CM377</f>
        <v>47708.1872621378</v>
      </c>
    </row>
    <row r="378" customFormat="false" ht="15" hidden="false" customHeight="false" outlineLevel="0" collapsed="false">
      <c r="A378" s="1" t="n">
        <v>8.88888888888889</v>
      </c>
      <c r="N378" s="1" t="n">
        <v>62.6111111111111</v>
      </c>
      <c r="O378" s="0" t="n">
        <f aca="false">RANK(N378, $N$2:$N$489, 1)</f>
        <v>377</v>
      </c>
      <c r="P378" s="0" t="n">
        <f aca="false">(O378-0.5)/$D$6</f>
        <v>0.773100616016427</v>
      </c>
      <c r="Q378" s="0" t="n">
        <f aca="false">_xlfn.GAMMA.INV(P378, 1, 1/$D$2)</f>
        <v>0.0331582950636479</v>
      </c>
      <c r="R378" s="1" t="n">
        <v>62.6111111111111</v>
      </c>
      <c r="AV378" s="9" t="n">
        <f aca="false">SUM(AW378+AV377)</f>
        <v>16272.7777777778</v>
      </c>
      <c r="AW378" s="1" t="n">
        <v>8.88888888888889</v>
      </c>
      <c r="BH378" s="1" t="n">
        <v>8.88888888888889</v>
      </c>
      <c r="BI378" s="0" t="n">
        <f aca="false">MOD(ROW(BH378)-5,10)=0</f>
        <v>0</v>
      </c>
      <c r="BO378" s="1" t="n">
        <v>8.88888888888889</v>
      </c>
      <c r="BP378" s="0" t="n">
        <f aca="false">BO378*BO379</f>
        <v>556.543209876543</v>
      </c>
      <c r="BU378" s="1" t="n">
        <v>8.88888888888889</v>
      </c>
      <c r="BV378" s="0" t="n">
        <f aca="false">TRUE()</f>
        <v>1</v>
      </c>
      <c r="CA378" s="1" t="n">
        <v>4.33333333333333</v>
      </c>
      <c r="CB378" s="1" t="n">
        <v>204</v>
      </c>
      <c r="CC378" s="0" t="n">
        <f aca="false">CA378-$CA$2</f>
        <v>-40.166096281086</v>
      </c>
      <c r="CD378" s="0" t="n">
        <f aca="false">CB378-$CB$2</f>
        <v>159.193246634725</v>
      </c>
      <c r="CE378" s="0" t="n">
        <f aca="false">CC378*CD378</f>
        <v>-6394.17127162904</v>
      </c>
      <c r="CF378" s="0" t="n">
        <f aca="false">CC378*CC378</f>
        <v>1613.31529046147</v>
      </c>
      <c r="CG378" s="0" t="n">
        <f aca="false">CD378*CD378</f>
        <v>25342.4897741044</v>
      </c>
      <c r="CJ378" s="1" t="n">
        <v>4.33333333333333</v>
      </c>
      <c r="CK378" s="1" t="n">
        <v>8</v>
      </c>
      <c r="CL378" s="0" t="n">
        <f aca="false">CJ378-$CJ$2</f>
        <v>-40.1794695930499</v>
      </c>
      <c r="CM378" s="0" t="n">
        <f aca="false">CK378-$CK$2</f>
        <v>-36.8001828989483</v>
      </c>
      <c r="CN378" s="0" t="n">
        <f aca="false">CL378*CM378</f>
        <v>1478.61182980697</v>
      </c>
      <c r="CO378" s="0" t="n">
        <f aca="false">CL378*CL378</f>
        <v>1614.38977677882</v>
      </c>
      <c r="CP378" s="0" t="n">
        <f aca="false">CM378*CM378</f>
        <v>1354.25346139605</v>
      </c>
    </row>
    <row r="379" customFormat="false" ht="15" hidden="false" customHeight="false" outlineLevel="0" collapsed="false">
      <c r="A379" s="1" t="n">
        <v>62.6111111111111</v>
      </c>
      <c r="N379" s="1" t="n">
        <v>62.7777777777778</v>
      </c>
      <c r="O379" s="0" t="n">
        <f aca="false">RANK(N379, $N$2:$N$489, 1)</f>
        <v>378</v>
      </c>
      <c r="P379" s="0" t="n">
        <f aca="false">(O379-0.5)/$D$6</f>
        <v>0.775154004106776</v>
      </c>
      <c r="Q379" s="0" t="n">
        <f aca="false">_xlfn.GAMMA.INV(P379, 1, 1/$D$2)</f>
        <v>0.0333615254065948</v>
      </c>
      <c r="R379" s="1" t="n">
        <v>62.7777777777778</v>
      </c>
      <c r="AV379" s="9" t="n">
        <f aca="false">SUM(AW379+AV378)</f>
        <v>16335.3888888889</v>
      </c>
      <c r="AW379" s="1" t="n">
        <v>62.6111111111111</v>
      </c>
      <c r="BH379" s="1" t="n">
        <v>62.6111111111111</v>
      </c>
      <c r="BI379" s="0" t="n">
        <f aca="false">MOD(ROW(BH379)-5,10)=0</f>
        <v>0</v>
      </c>
      <c r="BO379" s="1" t="n">
        <v>62.6111111111111</v>
      </c>
      <c r="BP379" s="0" t="n">
        <f aca="false">BO379*BO380</f>
        <v>3662.75</v>
      </c>
      <c r="BU379" s="1" t="n">
        <v>62.6111111111111</v>
      </c>
      <c r="BV379" s="0" t="n">
        <f aca="false">FALSE()</f>
        <v>0</v>
      </c>
      <c r="CA379" s="1" t="n">
        <v>72.7222222222222</v>
      </c>
      <c r="CB379" s="1" t="n">
        <v>4.33333333333333</v>
      </c>
      <c r="CC379" s="0" t="n">
        <f aca="false">CA379-$CA$2</f>
        <v>28.2227926078029</v>
      </c>
      <c r="CD379" s="0" t="n">
        <f aca="false">CB379-$CB$2</f>
        <v>-40.4734200319416</v>
      </c>
      <c r="CE379" s="0" t="n">
        <f aca="false">CC379*CD379</f>
        <v>-1142.27293968998</v>
      </c>
      <c r="CF379" s="0" t="n">
        <f aca="false">CC379*CC379</f>
        <v>796.526022583051</v>
      </c>
      <c r="CG379" s="0" t="n">
        <f aca="false">CD379*CD379</f>
        <v>1638.09772908197</v>
      </c>
      <c r="CJ379" s="1" t="n">
        <v>72.7222222222222</v>
      </c>
      <c r="CK379" s="1" t="n">
        <v>204</v>
      </c>
      <c r="CL379" s="0" t="n">
        <f aca="false">CJ379-$CJ$2</f>
        <v>28.209419295839</v>
      </c>
      <c r="CM379" s="0" t="n">
        <f aca="false">CK379-$CK$2</f>
        <v>159.199817101052</v>
      </c>
      <c r="CN379" s="0" t="n">
        <f aca="false">CL379*CM379</f>
        <v>4490.93439242445</v>
      </c>
      <c r="CO379" s="0" t="n">
        <f aca="false">CL379*CL379</f>
        <v>795.771337008455</v>
      </c>
      <c r="CP379" s="0" t="n">
        <f aca="false">CM379*CM379</f>
        <v>25344.5817650083</v>
      </c>
    </row>
    <row r="380" customFormat="false" ht="15" hidden="false" customHeight="false" outlineLevel="0" collapsed="false">
      <c r="A380" s="1" t="n">
        <v>58.5</v>
      </c>
      <c r="N380" s="1" t="n">
        <v>62.7777777777778</v>
      </c>
      <c r="O380" s="0" t="n">
        <f aca="false">RANK(N380, $N$2:$N$489, 1)</f>
        <v>378</v>
      </c>
      <c r="P380" s="0" t="n">
        <f aca="false">(O380-0.5)/$D$6</f>
        <v>0.775154004106776</v>
      </c>
      <c r="Q380" s="0" t="n">
        <f aca="false">_xlfn.GAMMA.INV(P380, 1, 1/$D$2)</f>
        <v>0.0333615254065948</v>
      </c>
      <c r="R380" s="1" t="n">
        <v>62.7777777777778</v>
      </c>
      <c r="AV380" s="9" t="n">
        <f aca="false">SUM(AW380+AV379)</f>
        <v>16393.8888888889</v>
      </c>
      <c r="AW380" s="1" t="n">
        <v>58.5</v>
      </c>
      <c r="BH380" s="1" t="n">
        <v>58.5</v>
      </c>
      <c r="BI380" s="0" t="n">
        <f aca="false">MOD(ROW(BH380)-5,10)=0</f>
        <v>0</v>
      </c>
      <c r="BO380" s="1" t="n">
        <v>58.5</v>
      </c>
      <c r="BP380" s="0" t="n">
        <f aca="false">BO380*BO381</f>
        <v>292.5</v>
      </c>
      <c r="BU380" s="1" t="n">
        <v>58.5</v>
      </c>
      <c r="BV380" s="0" t="n">
        <f aca="false">TRUE()</f>
        <v>1</v>
      </c>
      <c r="CA380" s="1" t="n">
        <v>8.88888888888889</v>
      </c>
      <c r="CB380" s="1" t="n">
        <v>72.7222222222222</v>
      </c>
      <c r="CC380" s="0" t="n">
        <f aca="false">CA380-$CA$2</f>
        <v>-35.6105407255305</v>
      </c>
      <c r="CD380" s="0" t="n">
        <f aca="false">CB380-$CB$2</f>
        <v>27.9154688569473</v>
      </c>
      <c r="CE380" s="0" t="n">
        <f aca="false">CC380*CD380</f>
        <v>-994.084940602598</v>
      </c>
      <c r="CF380" s="0" t="n">
        <f aca="false">CC380*CC380</f>
        <v>1268.11061076466</v>
      </c>
      <c r="CG380" s="0" t="n">
        <f aca="false">CD380*CD380</f>
        <v>779.273401503193</v>
      </c>
      <c r="CJ380" s="1" t="n">
        <v>8.88888888888889</v>
      </c>
      <c r="CK380" s="1" t="n">
        <v>4.33333333333333</v>
      </c>
      <c r="CL380" s="0" t="n">
        <f aca="false">CJ380-$CJ$2</f>
        <v>-35.6239140374943</v>
      </c>
      <c r="CM380" s="0" t="n">
        <f aca="false">CK380-$CK$2</f>
        <v>-40.466849565615</v>
      </c>
      <c r="CN380" s="0" t="n">
        <f aca="false">CL380*CM380</f>
        <v>1441.58757029368</v>
      </c>
      <c r="CO380" s="0" t="n">
        <f aca="false">CL380*CL380</f>
        <v>1269.06325135078</v>
      </c>
      <c r="CP380" s="0" t="n">
        <f aca="false">CM380*CM380</f>
        <v>1637.56591376612</v>
      </c>
    </row>
    <row r="381" customFormat="false" ht="15" hidden="false" customHeight="false" outlineLevel="0" collapsed="false">
      <c r="A381" s="1" t="n">
        <v>5</v>
      </c>
      <c r="N381" s="1" t="n">
        <v>63.3888888888889</v>
      </c>
      <c r="O381" s="0" t="n">
        <f aca="false">RANK(N381, $N$2:$N$489, 1)</f>
        <v>380</v>
      </c>
      <c r="P381" s="0" t="n">
        <f aca="false">(O381-0.5)/$D$6</f>
        <v>0.779260780287474</v>
      </c>
      <c r="Q381" s="0" t="n">
        <f aca="false">_xlfn.GAMMA.INV(P381, 1, 1/$D$2)</f>
        <v>0.033773614195243</v>
      </c>
      <c r="R381" s="1" t="n">
        <v>63.3888888888889</v>
      </c>
      <c r="AV381" s="9" t="n">
        <f aca="false">SUM(AW381+AV380)</f>
        <v>16398.8888888889</v>
      </c>
      <c r="AW381" s="1" t="n">
        <v>5</v>
      </c>
      <c r="BH381" s="1" t="n">
        <v>5</v>
      </c>
      <c r="BI381" s="0" t="n">
        <f aca="false">MOD(ROW(BH381)-5,10)=0</f>
        <v>0</v>
      </c>
      <c r="BO381" s="1" t="n">
        <v>5</v>
      </c>
      <c r="BP381" s="0" t="n">
        <f aca="false">BO381*BO382</f>
        <v>672.777777777778</v>
      </c>
      <c r="BU381" s="1" t="n">
        <v>5</v>
      </c>
      <c r="BV381" s="0" t="n">
        <f aca="false">FALSE()</f>
        <v>0</v>
      </c>
      <c r="CA381" s="1" t="n">
        <v>62.6111111111111</v>
      </c>
      <c r="CB381" s="1" t="n">
        <v>8.88888888888889</v>
      </c>
      <c r="CC381" s="0" t="n">
        <f aca="false">CA381-$CA$2</f>
        <v>18.1116814966917</v>
      </c>
      <c r="CD381" s="0" t="n">
        <f aca="false">CB381-$CB$2</f>
        <v>-35.917864476386</v>
      </c>
      <c r="CE381" s="0" t="n">
        <f aca="false">CC381*CD381</f>
        <v>-650.532921437643</v>
      </c>
      <c r="CF381" s="0" t="n">
        <f aca="false">CC381*CC381</f>
        <v>328.033006637606</v>
      </c>
      <c r="CG381" s="0" t="n">
        <f aca="false">CD381*CD381</f>
        <v>1290.09298854403</v>
      </c>
      <c r="CJ381" s="1" t="n">
        <v>62.6111111111111</v>
      </c>
      <c r="CK381" s="1" t="n">
        <v>72.7222222222222</v>
      </c>
      <c r="CL381" s="0" t="n">
        <f aca="false">CJ381-$CJ$2</f>
        <v>18.0983081847279</v>
      </c>
      <c r="CM381" s="0" t="n">
        <f aca="false">CK381-$CK$2</f>
        <v>27.9220393232739</v>
      </c>
      <c r="CN381" s="0" t="n">
        <f aca="false">CL381*CM381</f>
        <v>505.341672818702</v>
      </c>
      <c r="CO381" s="0" t="n">
        <f aca="false">CL381*CL381</f>
        <v>327.54875914939</v>
      </c>
      <c r="CP381" s="0" t="n">
        <f aca="false">CM381*CM381</f>
        <v>779.640279970452</v>
      </c>
    </row>
    <row r="382" customFormat="false" ht="15" hidden="false" customHeight="false" outlineLevel="0" collapsed="false">
      <c r="A382" s="1" t="n">
        <v>134.555555555556</v>
      </c>
      <c r="N382" s="1" t="n">
        <v>63.5555555555556</v>
      </c>
      <c r="O382" s="0" t="n">
        <f aca="false">RANK(N382, $N$2:$N$489, 1)</f>
        <v>381</v>
      </c>
      <c r="P382" s="0" t="n">
        <f aca="false">(O382-0.5)/$D$6</f>
        <v>0.781314168377823</v>
      </c>
      <c r="Q382" s="0" t="n">
        <f aca="false">_xlfn.GAMMA.INV(P382, 1, 1/$D$2)</f>
        <v>0.0339825426670071</v>
      </c>
      <c r="R382" s="1" t="n">
        <v>63.5555555555556</v>
      </c>
      <c r="AV382" s="9" t="n">
        <f aca="false">SUM(AW382+AV381)</f>
        <v>16533.4444444445</v>
      </c>
      <c r="AW382" s="1" t="n">
        <v>134.555555555556</v>
      </c>
      <c r="BH382" s="1" t="n">
        <v>134.555555555556</v>
      </c>
      <c r="BI382" s="0" t="n">
        <f aca="false">MOD(ROW(BH382)-5,10)=0</f>
        <v>0</v>
      </c>
      <c r="BO382" s="1" t="n">
        <v>134.555555555556</v>
      </c>
      <c r="BP382" s="0" t="n">
        <f aca="false">BO382*BO383</f>
        <v>1644.56790123457</v>
      </c>
      <c r="BU382" s="1" t="n">
        <v>134.555555555556</v>
      </c>
      <c r="BV382" s="0" t="n">
        <f aca="false">TRUE()</f>
        <v>1</v>
      </c>
      <c r="CA382" s="1" t="n">
        <v>58.5</v>
      </c>
      <c r="CB382" s="1" t="n">
        <v>62.6111111111111</v>
      </c>
      <c r="CC382" s="0" t="n">
        <f aca="false">CA382-$CA$2</f>
        <v>14.0005703855806</v>
      </c>
      <c r="CD382" s="0" t="n">
        <f aca="false">CB382-$CB$2</f>
        <v>17.8043577458362</v>
      </c>
      <c r="CE382" s="0" t="n">
        <f aca="false">CC382*CD382</f>
        <v>249.271163790637</v>
      </c>
      <c r="CF382" s="0" t="n">
        <f aca="false">CC382*CC382</f>
        <v>196.015971121598</v>
      </c>
      <c r="CG382" s="0" t="n">
        <f aca="false">CD382*CD382</f>
        <v>316.995154741716</v>
      </c>
      <c r="CJ382" s="1" t="n">
        <v>58.5</v>
      </c>
      <c r="CK382" s="1" t="n">
        <v>8.88888888888889</v>
      </c>
      <c r="CL382" s="0" t="n">
        <f aca="false">CJ382-$CJ$2</f>
        <v>13.9871970736168</v>
      </c>
      <c r="CM382" s="0" t="n">
        <f aca="false">CK382-$CK$2</f>
        <v>-35.9112940100594</v>
      </c>
      <c r="CN382" s="0" t="n">
        <f aca="false">CL382*CM382</f>
        <v>-502.298346487297</v>
      </c>
      <c r="CO382" s="0" t="n">
        <f aca="false">CL382*CL382</f>
        <v>195.641681976195</v>
      </c>
      <c r="CP382" s="0" t="n">
        <f aca="false">CM382*CM382</f>
        <v>1289.62103747693</v>
      </c>
    </row>
    <row r="383" customFormat="false" ht="15" hidden="false" customHeight="false" outlineLevel="0" collapsed="false">
      <c r="A383" s="1" t="n">
        <v>12.2222222222222</v>
      </c>
      <c r="N383" s="1" t="n">
        <v>63.8888888888889</v>
      </c>
      <c r="O383" s="0" t="n">
        <f aca="false">RANK(N383, $N$2:$N$489, 1)</f>
        <v>382</v>
      </c>
      <c r="P383" s="0" t="n">
        <f aca="false">(O383-0.5)/$D$6</f>
        <v>0.783367556468172</v>
      </c>
      <c r="Q383" s="0" t="n">
        <f aca="false">_xlfn.GAMMA.INV(P383, 1, 1/$D$2)</f>
        <v>0.0341934421911904</v>
      </c>
      <c r="R383" s="1" t="n">
        <v>63.8888888888889</v>
      </c>
      <c r="AV383" s="9" t="n">
        <f aca="false">SUM(AW383+AV382)</f>
        <v>16545.6666666667</v>
      </c>
      <c r="AW383" s="1" t="n">
        <v>12.2222222222222</v>
      </c>
      <c r="BH383" s="1" t="n">
        <v>12.2222222222222</v>
      </c>
      <c r="BI383" s="0" t="n">
        <f aca="false">MOD(ROW(BH383)-5,10)=0</f>
        <v>0</v>
      </c>
      <c r="BO383" s="1" t="n">
        <v>12.2222222222222</v>
      </c>
      <c r="BP383" s="0" t="n">
        <f aca="false">BO383*BO384</f>
        <v>1012.40740740741</v>
      </c>
      <c r="BU383" s="1" t="n">
        <v>12.2222222222222</v>
      </c>
      <c r="BV383" s="0" t="n">
        <f aca="false">FALSE()</f>
        <v>0</v>
      </c>
      <c r="CA383" s="1" t="n">
        <v>5</v>
      </c>
      <c r="CB383" s="1" t="n">
        <v>58.5</v>
      </c>
      <c r="CC383" s="0" t="n">
        <f aca="false">CA383-$CA$2</f>
        <v>-39.4994296144194</v>
      </c>
      <c r="CD383" s="0" t="n">
        <f aca="false">CB383-$CB$2</f>
        <v>13.6932466347251</v>
      </c>
      <c r="CE383" s="0" t="n">
        <f aca="false">CC383*CD383</f>
        <v>-540.875431641207</v>
      </c>
      <c r="CF383" s="0" t="n">
        <f aca="false">CC383*CC383</f>
        <v>1560.20493986447</v>
      </c>
      <c r="CG383" s="0" t="n">
        <f aca="false">CD383*CD383</f>
        <v>187.505003399409</v>
      </c>
      <c r="CJ383" s="1" t="n">
        <v>5</v>
      </c>
      <c r="CK383" s="1" t="n">
        <v>62.6111111111111</v>
      </c>
      <c r="CL383" s="0" t="n">
        <f aca="false">CJ383-$CJ$2</f>
        <v>-39.5128029263832</v>
      </c>
      <c r="CM383" s="0" t="n">
        <f aca="false">CK383-$CK$2</f>
        <v>17.8109282121628</v>
      </c>
      <c r="CN383" s="0" t="n">
        <f aca="false">CL383*CM383</f>
        <v>-703.759696383146</v>
      </c>
      <c r="CO383" s="0" t="n">
        <f aca="false">CL383*CL383</f>
        <v>1561.2615950992</v>
      </c>
      <c r="CP383" s="0" t="n">
        <f aca="false">CM383*CM383</f>
        <v>317.229163778815</v>
      </c>
    </row>
    <row r="384" customFormat="false" ht="15" hidden="false" customHeight="false" outlineLevel="0" collapsed="false">
      <c r="A384" s="1" t="n">
        <v>82.8333333333334</v>
      </c>
      <c r="N384" s="1" t="n">
        <v>63.8888888888889</v>
      </c>
      <c r="O384" s="0" t="n">
        <f aca="false">RANK(N384, $N$2:$N$489, 1)</f>
        <v>382</v>
      </c>
      <c r="P384" s="0" t="n">
        <f aca="false">(O384-0.5)/$D$6</f>
        <v>0.783367556468172</v>
      </c>
      <c r="Q384" s="0" t="n">
        <f aca="false">_xlfn.GAMMA.INV(P384, 1, 1/$D$2)</f>
        <v>0.0341934421911904</v>
      </c>
      <c r="R384" s="1" t="n">
        <v>63.8888888888889</v>
      </c>
      <c r="AV384" s="9" t="n">
        <f aca="false">SUM(AW384+AV383)</f>
        <v>16628.5</v>
      </c>
      <c r="AW384" s="1" t="n">
        <v>82.8333333333334</v>
      </c>
      <c r="BH384" s="1" t="n">
        <v>82.8333333333334</v>
      </c>
      <c r="BI384" s="0" t="n">
        <f aca="false">MOD(ROW(BH384)-5,10)=0</f>
        <v>0</v>
      </c>
      <c r="BO384" s="1" t="n">
        <v>82.8333333333334</v>
      </c>
      <c r="BP384" s="0" t="n">
        <f aca="false">BO384*BO385</f>
        <v>5467</v>
      </c>
      <c r="BU384" s="1" t="n">
        <v>82.8333333333334</v>
      </c>
      <c r="BV384" s="0" t="n">
        <f aca="false">TRUE()</f>
        <v>1</v>
      </c>
      <c r="CA384" s="1" t="n">
        <v>134.555555555556</v>
      </c>
      <c r="CB384" s="1" t="n">
        <v>5</v>
      </c>
      <c r="CC384" s="0" t="n">
        <f aca="false">CA384-$CA$2</f>
        <v>90.0561259411362</v>
      </c>
      <c r="CD384" s="0" t="n">
        <f aca="false">CB384-$CB$2</f>
        <v>-39.8067533652749</v>
      </c>
      <c r="CE384" s="0" t="n">
        <f aca="false">CC384*CD384</f>
        <v>-3584.84199437095</v>
      </c>
      <c r="CF384" s="0" t="n">
        <f aca="false">CC384*CC384</f>
        <v>8110.10581952579</v>
      </c>
      <c r="CG384" s="0" t="n">
        <f aca="false">CD384*CD384</f>
        <v>1584.57761348383</v>
      </c>
      <c r="CJ384" s="1" t="n">
        <v>134.555555555556</v>
      </c>
      <c r="CK384" s="1" t="n">
        <v>58.5</v>
      </c>
      <c r="CL384" s="0" t="n">
        <f aca="false">CJ384-$CJ$2</f>
        <v>90.0427526291724</v>
      </c>
      <c r="CM384" s="0" t="n">
        <f aca="false">CK384-$CK$2</f>
        <v>13.6998171010517</v>
      </c>
      <c r="CN384" s="0" t="n">
        <f aca="false">CL384*CM384</f>
        <v>1233.5692422949</v>
      </c>
      <c r="CO384" s="0" t="n">
        <f aca="false">CL384*CL384</f>
        <v>8107.69730103833</v>
      </c>
      <c r="CP384" s="0" t="n">
        <f aca="false">CM384*CM384</f>
        <v>187.684988602267</v>
      </c>
    </row>
    <row r="385" customFormat="false" ht="15" hidden="false" customHeight="false" outlineLevel="0" collapsed="false">
      <c r="A385" s="1" t="n">
        <v>66</v>
      </c>
      <c r="N385" s="1" t="n">
        <v>64</v>
      </c>
      <c r="O385" s="0" t="n">
        <f aca="false">RANK(N385, $N$2:$N$489, 1)</f>
        <v>384</v>
      </c>
      <c r="P385" s="0" t="n">
        <f aca="false">(O385-0.5)/$D$6</f>
        <v>0.787474332648871</v>
      </c>
      <c r="Q385" s="0" t="n">
        <f aca="false">_xlfn.GAMMA.INV(P385, 1, 1/$D$2)</f>
        <v>0.0346213056586636</v>
      </c>
      <c r="R385" s="1" t="n">
        <v>64</v>
      </c>
      <c r="AV385" s="9" t="n">
        <f aca="false">SUM(AW385+AV384)</f>
        <v>16694.5</v>
      </c>
      <c r="AW385" s="1" t="n">
        <v>66</v>
      </c>
      <c r="BH385" s="1" t="n">
        <v>66</v>
      </c>
      <c r="BI385" s="0" t="n">
        <f aca="false">MOD(ROW(BH385)-5,10)=0</f>
        <v>1</v>
      </c>
      <c r="BO385" s="1" t="n">
        <v>66</v>
      </c>
      <c r="BP385" s="0" t="n">
        <f aca="false">BO385*BO386</f>
        <v>13398</v>
      </c>
      <c r="BU385" s="1" t="n">
        <v>66</v>
      </c>
      <c r="BV385" s="0" t="n">
        <f aca="false">FALSE()</f>
        <v>0</v>
      </c>
      <c r="CA385" s="1" t="n">
        <v>12.2222222222222</v>
      </c>
      <c r="CB385" s="1" t="n">
        <v>134.555555555556</v>
      </c>
      <c r="CC385" s="0" t="n">
        <f aca="false">CA385-$CA$2</f>
        <v>-32.2772073921971</v>
      </c>
      <c r="CD385" s="0" t="n">
        <f aca="false">CB385-$CB$2</f>
        <v>89.7488021902806</v>
      </c>
      <c r="CE385" s="0" t="n">
        <f aca="false">CC385*CD385</f>
        <v>-2896.84070149696</v>
      </c>
      <c r="CF385" s="0" t="n">
        <f aca="false">CC385*CC385</f>
        <v>1041.81811703891</v>
      </c>
      <c r="CG385" s="0" t="n">
        <f aca="false">CD385*CD385</f>
        <v>8054.84749459012</v>
      </c>
      <c r="CJ385" s="1" t="n">
        <v>12.2222222222222</v>
      </c>
      <c r="CK385" s="1" t="n">
        <v>5</v>
      </c>
      <c r="CL385" s="0" t="n">
        <f aca="false">CJ385-$CJ$2</f>
        <v>-32.290580704161</v>
      </c>
      <c r="CM385" s="0" t="n">
        <f aca="false">CK385-$CK$2</f>
        <v>-39.8001828989483</v>
      </c>
      <c r="CN385" s="0" t="n">
        <f aca="false">CL385*CM385</f>
        <v>1285.17101793886</v>
      </c>
      <c r="CO385" s="0" t="n">
        <f aca="false">CL385*CL385</f>
        <v>1042.68160221193</v>
      </c>
      <c r="CP385" s="0" t="n">
        <f aca="false">CM385*CM385</f>
        <v>1584.05455878974</v>
      </c>
    </row>
    <row r="386" customFormat="false" ht="15" hidden="false" customHeight="false" outlineLevel="0" collapsed="false">
      <c r="A386" s="1" t="n">
        <v>203</v>
      </c>
      <c r="N386" s="1" t="n">
        <v>64.1666666666667</v>
      </c>
      <c r="O386" s="0" t="n">
        <f aca="false">RANK(N386, $N$2:$N$489, 1)</f>
        <v>385</v>
      </c>
      <c r="P386" s="0" t="n">
        <f aca="false">(O386-0.5)/$D$6</f>
        <v>0.78952772073922</v>
      </c>
      <c r="Q386" s="0" t="n">
        <f aca="false">_xlfn.GAMMA.INV(P386, 1, 1/$D$2)</f>
        <v>0.0348383479825725</v>
      </c>
      <c r="R386" s="1" t="n">
        <v>64.1666666666667</v>
      </c>
      <c r="AV386" s="9" t="n">
        <f aca="false">SUM(AW386+AV385)</f>
        <v>16897.5</v>
      </c>
      <c r="AW386" s="1" t="n">
        <v>203</v>
      </c>
      <c r="BH386" s="1" t="n">
        <v>203</v>
      </c>
      <c r="BI386" s="0" t="n">
        <f aca="false">MOD(ROW(BH386)-5,10)=0</f>
        <v>0</v>
      </c>
      <c r="BO386" s="1" t="n">
        <v>203</v>
      </c>
      <c r="BP386" s="0" t="n">
        <f aca="false">BO386*BO387</f>
        <v>4105.11111111111</v>
      </c>
      <c r="BU386" s="1" t="n">
        <v>203</v>
      </c>
      <c r="BV386" s="0" t="n">
        <f aca="false">TRUE()</f>
        <v>1</v>
      </c>
      <c r="CA386" s="1" t="n">
        <v>82.8333333333334</v>
      </c>
      <c r="CB386" s="1" t="n">
        <v>12.2222222222222</v>
      </c>
      <c r="CC386" s="0" t="n">
        <f aca="false">CA386-$CA$2</f>
        <v>38.333903718914</v>
      </c>
      <c r="CD386" s="0" t="n">
        <f aca="false">CB386-$CB$2</f>
        <v>-32.5845311430527</v>
      </c>
      <c r="CE386" s="0" t="n">
        <f aca="false">CC386*CD386</f>
        <v>-1249.09227956374</v>
      </c>
      <c r="CF386" s="0" t="n">
        <f aca="false">CC386*CC386</f>
        <v>1469.48817433097</v>
      </c>
      <c r="CG386" s="0" t="n">
        <f aca="false">CD386*CD386</f>
        <v>1061.75166981257</v>
      </c>
      <c r="CJ386" s="1" t="n">
        <v>82.8333333333334</v>
      </c>
      <c r="CK386" s="1" t="n">
        <v>134.555555555556</v>
      </c>
      <c r="CL386" s="0" t="n">
        <f aca="false">CJ386-$CJ$2</f>
        <v>38.3205304069502</v>
      </c>
      <c r="CM386" s="0" t="n">
        <f aca="false">CK386-$CK$2</f>
        <v>89.7553726566072</v>
      </c>
      <c r="CN386" s="0" t="n">
        <f aca="false">CL386*CM386</f>
        <v>3439.47348707466</v>
      </c>
      <c r="CO386" s="0" t="n">
        <f aca="false">CL386*CL386</f>
        <v>1468.46305066999</v>
      </c>
      <c r="CP386" s="0" t="n">
        <f aca="false">CM386*CM386</f>
        <v>8056.02692072644</v>
      </c>
    </row>
    <row r="387" customFormat="false" ht="15" hidden="false" customHeight="false" outlineLevel="0" collapsed="false">
      <c r="A387" s="1" t="n">
        <v>20.2222222222222</v>
      </c>
      <c r="N387" s="1" t="n">
        <v>65.3333333333333</v>
      </c>
      <c r="O387" s="0" t="n">
        <f aca="false">RANK(N387, $N$2:$N$489, 1)</f>
        <v>386</v>
      </c>
      <c r="P387" s="0" t="n">
        <f aca="false">(O387-0.5)/$D$6</f>
        <v>0.791581108829569</v>
      </c>
      <c r="Q387" s="0" t="n">
        <f aca="false">_xlfn.GAMMA.INV(P387, 1, 1/$D$2)</f>
        <v>0.0350575182063247</v>
      </c>
      <c r="R387" s="1" t="n">
        <v>65.3333333333333</v>
      </c>
      <c r="AV387" s="9" t="n">
        <f aca="false">SUM(AW387+AV386)</f>
        <v>16917.7222222222</v>
      </c>
      <c r="AW387" s="1" t="n">
        <v>20.2222222222222</v>
      </c>
      <c r="BH387" s="1" t="n">
        <v>20.2222222222222</v>
      </c>
      <c r="BI387" s="0" t="n">
        <f aca="false">MOD(ROW(BH387)-5,10)=0</f>
        <v>0</v>
      </c>
      <c r="BO387" s="1" t="n">
        <v>20.2222222222222</v>
      </c>
      <c r="BP387" s="0" t="n">
        <f aca="false">BO387*BO388</f>
        <v>1617.77777777778</v>
      </c>
      <c r="BU387" s="1" t="n">
        <v>20.2222222222222</v>
      </c>
      <c r="BV387" s="0" t="n">
        <f aca="false">FALSE()</f>
        <v>0</v>
      </c>
      <c r="CA387" s="1" t="n">
        <v>66</v>
      </c>
      <c r="CB387" s="1" t="n">
        <v>82.8333333333334</v>
      </c>
      <c r="CC387" s="0" t="n">
        <f aca="false">CA387-$CA$2</f>
        <v>21.5005703855806</v>
      </c>
      <c r="CD387" s="0" t="n">
        <f aca="false">CB387-$CB$2</f>
        <v>38.0265799680584</v>
      </c>
      <c r="CE387" s="0" t="n">
        <f aca="false">CC387*CD387</f>
        <v>817.59315912615</v>
      </c>
      <c r="CF387" s="0" t="n">
        <f aca="false">CC387*CC387</f>
        <v>462.274526905307</v>
      </c>
      <c r="CG387" s="0" t="n">
        <f aca="false">CD387*CD387</f>
        <v>1446.02078406714</v>
      </c>
      <c r="CJ387" s="1" t="n">
        <v>66</v>
      </c>
      <c r="CK387" s="1" t="n">
        <v>12.2222222222222</v>
      </c>
      <c r="CL387" s="0" t="n">
        <f aca="false">CJ387-$CJ$2</f>
        <v>21.4871970736168</v>
      </c>
      <c r="CM387" s="0" t="n">
        <f aca="false">CK387-$CK$2</f>
        <v>-32.5779606767261</v>
      </c>
      <c r="CN387" s="0" t="n">
        <f aca="false">CL387*CM387</f>
        <v>-700.009061317353</v>
      </c>
      <c r="CO387" s="0" t="n">
        <f aca="false">CL387*CL387</f>
        <v>461.699638080447</v>
      </c>
      <c r="CP387" s="0" t="n">
        <f aca="false">CM387*CM387</f>
        <v>1061.32352185431</v>
      </c>
    </row>
    <row r="388" customFormat="false" ht="15" hidden="false" customHeight="false" outlineLevel="0" collapsed="false">
      <c r="A388" s="1" t="n">
        <v>80</v>
      </c>
      <c r="N388" s="1" t="n">
        <v>65.3333333333333</v>
      </c>
      <c r="O388" s="0" t="n">
        <f aca="false">RANK(N388, $N$2:$N$489, 1)</f>
        <v>386</v>
      </c>
      <c r="P388" s="0" t="n">
        <f aca="false">(O388-0.5)/$D$6</f>
        <v>0.791581108829569</v>
      </c>
      <c r="Q388" s="0" t="n">
        <f aca="false">_xlfn.GAMMA.INV(P388, 1, 1/$D$2)</f>
        <v>0.0350575182063247</v>
      </c>
      <c r="R388" s="1" t="n">
        <v>65.3333333333333</v>
      </c>
      <c r="AV388" s="9" t="n">
        <f aca="false">SUM(AW388+AV387)</f>
        <v>16997.7222222222</v>
      </c>
      <c r="AW388" s="1" t="n">
        <v>80</v>
      </c>
      <c r="BH388" s="1" t="n">
        <v>80</v>
      </c>
      <c r="BI388" s="0" t="n">
        <f aca="false">MOD(ROW(BH388)-5,10)=0</f>
        <v>0</v>
      </c>
      <c r="BO388" s="1" t="n">
        <v>80</v>
      </c>
      <c r="BP388" s="0" t="n">
        <f aca="false">BO388*BO389</f>
        <v>1066.66666666667</v>
      </c>
      <c r="BU388" s="1" t="n">
        <v>80</v>
      </c>
      <c r="BV388" s="0" t="n">
        <f aca="false">TRUE()</f>
        <v>1</v>
      </c>
      <c r="CA388" s="1" t="n">
        <v>203</v>
      </c>
      <c r="CB388" s="1" t="n">
        <v>66</v>
      </c>
      <c r="CC388" s="0" t="n">
        <f aca="false">CA388-$CA$2</f>
        <v>158.500570385581</v>
      </c>
      <c r="CD388" s="0" t="n">
        <f aca="false">CB388-$CB$2</f>
        <v>21.1932466347251</v>
      </c>
      <c r="CE388" s="0" t="n">
        <f aca="false">CC388*CD388</f>
        <v>3359.14167992621</v>
      </c>
      <c r="CF388" s="0" t="n">
        <f aca="false">CC388*CC388</f>
        <v>25122.4308125544</v>
      </c>
      <c r="CG388" s="0" t="n">
        <f aca="false">CD388*CD388</f>
        <v>449.153702920285</v>
      </c>
      <c r="CJ388" s="1" t="n">
        <v>203</v>
      </c>
      <c r="CK388" s="1" t="n">
        <v>82.8333333333334</v>
      </c>
      <c r="CL388" s="0" t="n">
        <f aca="false">CJ388-$CJ$2</f>
        <v>158.487197073617</v>
      </c>
      <c r="CM388" s="0" t="n">
        <f aca="false">CK388-$CK$2</f>
        <v>38.033150434385</v>
      </c>
      <c r="CN388" s="0" t="n">
        <f aca="false">CL388*CM388</f>
        <v>6027.76740822489</v>
      </c>
      <c r="CO388" s="0" t="n">
        <f aca="false">CL388*CL388</f>
        <v>25118.1916362515</v>
      </c>
      <c r="CP388" s="0" t="n">
        <f aca="false">CM388*CM388</f>
        <v>1446.52053196456</v>
      </c>
    </row>
    <row r="389" customFormat="false" ht="15" hidden="false" customHeight="false" outlineLevel="0" collapsed="false">
      <c r="A389" s="1" t="n">
        <v>13.3333333333333</v>
      </c>
      <c r="N389" s="1" t="n">
        <v>65.3333333333333</v>
      </c>
      <c r="O389" s="0" t="n">
        <f aca="false">RANK(N389, $N$2:$N$489, 1)</f>
        <v>388</v>
      </c>
      <c r="P389" s="0" t="n">
        <f aca="false">(O389-0.5)/$D$6</f>
        <v>0.795687885010267</v>
      </c>
      <c r="Q389" s="0" t="n">
        <f aca="false">_xlfn.GAMMA.INV(P389, 1, 1/$D$2)</f>
        <v>0.0355024121681426</v>
      </c>
      <c r="R389" s="1" t="n">
        <v>65.3333333333333</v>
      </c>
      <c r="AV389" s="9" t="n">
        <f aca="false">SUM(AW389+AV388)</f>
        <v>17011.0555555556</v>
      </c>
      <c r="AW389" s="1" t="n">
        <v>13.3333333333333</v>
      </c>
      <c r="BH389" s="1" t="n">
        <v>13.3333333333333</v>
      </c>
      <c r="BI389" s="0" t="n">
        <f aca="false">MOD(ROW(BH389)-5,10)=0</f>
        <v>0</v>
      </c>
      <c r="BO389" s="1" t="n">
        <v>13.3333333333333</v>
      </c>
      <c r="BP389" s="0" t="n">
        <f aca="false">BO389*BO390</f>
        <v>238.518518518518</v>
      </c>
      <c r="BU389" s="1" t="n">
        <v>13.3333333333333</v>
      </c>
      <c r="BV389" s="0" t="n">
        <f aca="false">FALSE()</f>
        <v>0</v>
      </c>
      <c r="CA389" s="1" t="n">
        <v>20.2222222222222</v>
      </c>
      <c r="CB389" s="1" t="n">
        <v>203</v>
      </c>
      <c r="CC389" s="0" t="n">
        <f aca="false">CA389-$CA$2</f>
        <v>-24.2772073921971</v>
      </c>
      <c r="CD389" s="0" t="n">
        <f aca="false">CB389-$CB$2</f>
        <v>158.193246634725</v>
      </c>
      <c r="CE389" s="0" t="n">
        <f aca="false">CC389*CD389</f>
        <v>-3840.49025659621</v>
      </c>
      <c r="CF389" s="0" t="n">
        <f aca="false">CC389*CC389</f>
        <v>589.382798763752</v>
      </c>
      <c r="CG389" s="0" t="n">
        <f aca="false">CD389*CD389</f>
        <v>25025.1032808349</v>
      </c>
      <c r="CJ389" s="1" t="n">
        <v>20.2222222222222</v>
      </c>
      <c r="CK389" s="1" t="n">
        <v>66</v>
      </c>
      <c r="CL389" s="0" t="n">
        <f aca="false">CJ389-$CJ$2</f>
        <v>-24.290580704161</v>
      </c>
      <c r="CM389" s="0" t="n">
        <f aca="false">CK389-$CK$2</f>
        <v>21.1998171010517</v>
      </c>
      <c r="CN389" s="0" t="n">
        <f aca="false">CL389*CM389</f>
        <v>-514.955868206547</v>
      </c>
      <c r="CO389" s="0" t="n">
        <f aca="false">CL389*CL389</f>
        <v>590.032310945357</v>
      </c>
      <c r="CP389" s="0" t="n">
        <f aca="false">CM389*CM389</f>
        <v>449.432245118042</v>
      </c>
    </row>
    <row r="390" customFormat="false" ht="15" hidden="false" customHeight="false" outlineLevel="0" collapsed="false">
      <c r="A390" s="1" t="n">
        <v>17.8888888888889</v>
      </c>
      <c r="N390" s="1" t="n">
        <v>66</v>
      </c>
      <c r="O390" s="0" t="n">
        <f aca="false">RANK(N390, $N$2:$N$489, 1)</f>
        <v>389</v>
      </c>
      <c r="P390" s="0" t="n">
        <f aca="false">(O390-0.5)/$D$6</f>
        <v>0.797741273100616</v>
      </c>
      <c r="Q390" s="0" t="n">
        <f aca="false">_xlfn.GAMMA.INV(P390, 1, 1/$D$2)</f>
        <v>0.0357282240251076</v>
      </c>
      <c r="R390" s="1" t="n">
        <v>66</v>
      </c>
      <c r="AV390" s="9" t="n">
        <f aca="false">SUM(AW390+AV389)</f>
        <v>17028.9444444445</v>
      </c>
      <c r="AW390" s="1" t="n">
        <v>17.8888888888889</v>
      </c>
      <c r="BH390" s="1" t="n">
        <v>17.8888888888889</v>
      </c>
      <c r="BI390" s="0" t="n">
        <f aca="false">MOD(ROW(BH390)-5,10)=0</f>
        <v>0</v>
      </c>
      <c r="BO390" s="1" t="n">
        <v>17.8888888888889</v>
      </c>
      <c r="BP390" s="0" t="n">
        <f aca="false">BO390*BO391</f>
        <v>644</v>
      </c>
      <c r="BU390" s="1" t="n">
        <v>17.8888888888889</v>
      </c>
      <c r="BV390" s="0" t="n">
        <f aca="false">TRUE()</f>
        <v>1</v>
      </c>
      <c r="CA390" s="1" t="n">
        <v>80</v>
      </c>
      <c r="CB390" s="1" t="n">
        <v>20.2222222222222</v>
      </c>
      <c r="CC390" s="0" t="n">
        <f aca="false">CA390-$CA$2</f>
        <v>35.5005703855806</v>
      </c>
      <c r="CD390" s="0" t="n">
        <f aca="false">CB390-$CB$2</f>
        <v>-24.5845311430527</v>
      </c>
      <c r="CE390" s="0" t="n">
        <f aca="false">CC390*CD390</f>
        <v>-872.764878240442</v>
      </c>
      <c r="CF390" s="0" t="n">
        <f aca="false">CC390*CC390</f>
        <v>1260.29049770157</v>
      </c>
      <c r="CG390" s="0" t="n">
        <f aca="false">CD390*CD390</f>
        <v>604.399171523729</v>
      </c>
      <c r="CJ390" s="1" t="n">
        <v>80</v>
      </c>
      <c r="CK390" s="1" t="n">
        <v>203</v>
      </c>
      <c r="CL390" s="0" t="n">
        <f aca="false">CJ390-$CJ$2</f>
        <v>35.4871970736168</v>
      </c>
      <c r="CM390" s="0" t="n">
        <f aca="false">CK390-$CK$2</f>
        <v>158.199817101052</v>
      </c>
      <c r="CN390" s="0" t="n">
        <f aca="false">CL390*CM390</f>
        <v>5614.06808647515</v>
      </c>
      <c r="CO390" s="0" t="n">
        <f aca="false">CL390*CL390</f>
        <v>1259.34115614172</v>
      </c>
      <c r="CP390" s="0" t="n">
        <f aca="false">CM390*CM390</f>
        <v>25027.1821308062</v>
      </c>
    </row>
    <row r="391" customFormat="false" ht="15" hidden="false" customHeight="false" outlineLevel="0" collapsed="false">
      <c r="A391" s="1" t="n">
        <v>36</v>
      </c>
      <c r="N391" s="1" t="n">
        <v>66.1111111111111</v>
      </c>
      <c r="O391" s="0" t="n">
        <f aca="false">RANK(N391, $N$2:$N$489, 1)</f>
        <v>390</v>
      </c>
      <c r="P391" s="0" t="n">
        <f aca="false">(O391-0.5)/$D$6</f>
        <v>0.799794661190965</v>
      </c>
      <c r="Q391" s="0" t="n">
        <f aca="false">_xlfn.GAMMA.INV(P391, 1, 1/$D$2)</f>
        <v>0.0359563401244806</v>
      </c>
      <c r="R391" s="1" t="n">
        <v>66.1111111111111</v>
      </c>
      <c r="AV391" s="9" t="n">
        <f aca="false">SUM(AW391+AV390)</f>
        <v>17064.9444444445</v>
      </c>
      <c r="AW391" s="1" t="n">
        <v>36</v>
      </c>
      <c r="BH391" s="1" t="n">
        <v>36</v>
      </c>
      <c r="BI391" s="0" t="n">
        <f aca="false">MOD(ROW(BH391)-5,10)=0</f>
        <v>0</v>
      </c>
      <c r="BO391" s="1" t="n">
        <v>36</v>
      </c>
      <c r="BP391" s="0" t="n">
        <f aca="false">BO391*BO392</f>
        <v>288</v>
      </c>
      <c r="BU391" s="1" t="n">
        <v>36</v>
      </c>
      <c r="BV391" s="0" t="n">
        <f aca="false">FALSE()</f>
        <v>0</v>
      </c>
      <c r="CA391" s="1" t="n">
        <v>13.3333333333333</v>
      </c>
      <c r="CB391" s="1" t="n">
        <v>80</v>
      </c>
      <c r="CC391" s="0" t="n">
        <f aca="false">CA391-$CA$2</f>
        <v>-31.166096281086</v>
      </c>
      <c r="CD391" s="0" t="n">
        <f aca="false">CB391-$CB$2</f>
        <v>35.1932466347251</v>
      </c>
      <c r="CE391" s="0" t="n">
        <f aca="false">CC391*CD391</f>
        <v>-1096.83611306185</v>
      </c>
      <c r="CF391" s="0" t="n">
        <f aca="false">CC391*CC391</f>
        <v>971.325557401925</v>
      </c>
      <c r="CG391" s="0" t="n">
        <f aca="false">CD391*CD391</f>
        <v>1238.56460869259</v>
      </c>
      <c r="CJ391" s="1" t="n">
        <v>13.3333333333333</v>
      </c>
      <c r="CK391" s="1" t="n">
        <v>20.2222222222222</v>
      </c>
      <c r="CL391" s="0" t="n">
        <f aca="false">CJ391-$CJ$2</f>
        <v>-31.1794695930499</v>
      </c>
      <c r="CM391" s="0" t="n">
        <f aca="false">CK391-$CK$2</f>
        <v>-24.5779606767261</v>
      </c>
      <c r="CN391" s="0" t="n">
        <f aca="false">CL391*CM391</f>
        <v>766.327777579157</v>
      </c>
      <c r="CO391" s="0" t="n">
        <f aca="false">CL391*CL391</f>
        <v>972.159324103921</v>
      </c>
      <c r="CP391" s="0" t="n">
        <f aca="false">CM391*CM391</f>
        <v>604.076151026696</v>
      </c>
    </row>
    <row r="392" customFormat="false" ht="15" hidden="false" customHeight="false" outlineLevel="0" collapsed="false">
      <c r="A392" s="1" t="n">
        <v>8</v>
      </c>
      <c r="N392" s="1" t="n">
        <v>66.4444444444444</v>
      </c>
      <c r="O392" s="0" t="n">
        <f aca="false">RANK(N392, $N$2:$N$489, 1)</f>
        <v>391</v>
      </c>
      <c r="P392" s="0" t="n">
        <f aca="false">(O392-0.5)/$D$6</f>
        <v>0.801848049281314</v>
      </c>
      <c r="Q392" s="0" t="n">
        <f aca="false">_xlfn.GAMMA.INV(P392, 1, 1/$D$2)</f>
        <v>0.0361868079776639</v>
      </c>
      <c r="R392" s="1" t="n">
        <v>66.4444444444444</v>
      </c>
      <c r="AV392" s="9" t="n">
        <f aca="false">SUM(AW392+AV391)</f>
        <v>17072.9444444445</v>
      </c>
      <c r="AW392" s="1" t="n">
        <v>8</v>
      </c>
      <c r="BH392" s="1" t="n">
        <v>8</v>
      </c>
      <c r="BI392" s="0" t="n">
        <f aca="false">MOD(ROW(BH392)-5,10)=0</f>
        <v>0</v>
      </c>
      <c r="BO392" s="1" t="n">
        <v>8</v>
      </c>
      <c r="BP392" s="0" t="n">
        <f aca="false">BO392*BO393</f>
        <v>160</v>
      </c>
      <c r="BU392" s="1" t="n">
        <v>8</v>
      </c>
      <c r="BV392" s="0" t="n">
        <f aca="false">TRUE()</f>
        <v>1</v>
      </c>
      <c r="CA392" s="1" t="n">
        <v>17.8888888888889</v>
      </c>
      <c r="CB392" s="1" t="n">
        <v>13.3333333333333</v>
      </c>
      <c r="CC392" s="0" t="n">
        <f aca="false">CA392-$CA$2</f>
        <v>-26.6105407255305</v>
      </c>
      <c r="CD392" s="0" t="n">
        <f aca="false">CB392-$CB$2</f>
        <v>-31.4734200319416</v>
      </c>
      <c r="CE392" s="0" t="n">
        <f aca="false">CC392*CD392</f>
        <v>837.524725531709</v>
      </c>
      <c r="CF392" s="0" t="n">
        <f aca="false">CC392*CC392</f>
        <v>708.120877705116</v>
      </c>
      <c r="CG392" s="0" t="n">
        <f aca="false">CD392*CD392</f>
        <v>990.576168507023</v>
      </c>
      <c r="CJ392" s="1" t="n">
        <v>17.8888888888889</v>
      </c>
      <c r="CK392" s="1" t="n">
        <v>80</v>
      </c>
      <c r="CL392" s="0" t="n">
        <f aca="false">CJ392-$CJ$2</f>
        <v>-26.6239140374943</v>
      </c>
      <c r="CM392" s="0" t="n">
        <f aca="false">CK392-$CK$2</f>
        <v>35.1998171010517</v>
      </c>
      <c r="CN392" s="0" t="n">
        <f aca="false">CL392*CM392</f>
        <v>-937.156904633921</v>
      </c>
      <c r="CO392" s="0" t="n">
        <f aca="false">CL392*CL392</f>
        <v>708.832798675886</v>
      </c>
      <c r="CP392" s="0" t="n">
        <f aca="false">CM392*CM392</f>
        <v>1239.02712394749</v>
      </c>
    </row>
    <row r="393" customFormat="false" ht="15" hidden="false" customHeight="false" outlineLevel="0" collapsed="false">
      <c r="A393" s="1" t="n">
        <v>20</v>
      </c>
      <c r="N393" s="1" t="n">
        <v>66.5</v>
      </c>
      <c r="O393" s="0" t="n">
        <f aca="false">RANK(N393, $N$2:$N$489, 1)</f>
        <v>392</v>
      </c>
      <c r="P393" s="0" t="n">
        <f aca="false">(O393-0.5)/$D$6</f>
        <v>0.803901437371663</v>
      </c>
      <c r="Q393" s="0" t="n">
        <f aca="false">_xlfn.GAMMA.INV(P393, 1, 1/$D$2)</f>
        <v>0.0364196765808439</v>
      </c>
      <c r="R393" s="1" t="n">
        <v>66.5</v>
      </c>
      <c r="AV393" s="9" t="n">
        <f aca="false">SUM(AW393+AV392)</f>
        <v>17092.9444444445</v>
      </c>
      <c r="AW393" s="1" t="n">
        <v>20</v>
      </c>
      <c r="BH393" s="1" t="n">
        <v>20</v>
      </c>
      <c r="BI393" s="0" t="n">
        <f aca="false">MOD(ROW(BH393)-5,10)=0</f>
        <v>0</v>
      </c>
      <c r="BO393" s="1" t="n">
        <v>20</v>
      </c>
      <c r="BP393" s="0" t="n">
        <f aca="false">BO393*BO394</f>
        <v>1350</v>
      </c>
      <c r="BU393" s="1" t="n">
        <v>20</v>
      </c>
      <c r="BV393" s="0" t="n">
        <f aca="false">FALSE()</f>
        <v>0</v>
      </c>
      <c r="CA393" s="1" t="n">
        <v>36</v>
      </c>
      <c r="CB393" s="1" t="n">
        <v>17.8888888888889</v>
      </c>
      <c r="CC393" s="0" t="n">
        <f aca="false">CA393-$CA$2</f>
        <v>-8.49942961441936</v>
      </c>
      <c r="CD393" s="0" t="n">
        <f aca="false">CB393-$CB$2</f>
        <v>-26.917864476386</v>
      </c>
      <c r="CE393" s="0" t="n">
        <f aca="false">CC393*CD393</f>
        <v>228.786494487522</v>
      </c>
      <c r="CF393" s="0" t="n">
        <f aca="false">CC393*CC393</f>
        <v>72.2403037704689</v>
      </c>
      <c r="CG393" s="0" t="n">
        <f aca="false">CD393*CD393</f>
        <v>724.571427969086</v>
      </c>
      <c r="CJ393" s="1" t="n">
        <v>36</v>
      </c>
      <c r="CK393" s="1" t="n">
        <v>13.3333333333333</v>
      </c>
      <c r="CL393" s="0" t="n">
        <f aca="false">CJ393-$CJ$2</f>
        <v>-8.51280292638319</v>
      </c>
      <c r="CM393" s="0" t="n">
        <f aca="false">CK393-$CK$2</f>
        <v>-31.466849565615</v>
      </c>
      <c r="CN393" s="0" t="n">
        <f aca="false">CL393*CM393</f>
        <v>267.871089066227</v>
      </c>
      <c r="CO393" s="0" t="n">
        <f aca="false">CL393*CL393</f>
        <v>72.4678136634382</v>
      </c>
      <c r="CP393" s="0" t="n">
        <f aca="false">CM393*CM393</f>
        <v>990.162621585046</v>
      </c>
    </row>
    <row r="394" customFormat="false" ht="15" hidden="false" customHeight="false" outlineLevel="0" collapsed="false">
      <c r="A394" s="1" t="n">
        <v>67.5</v>
      </c>
      <c r="N394" s="1" t="n">
        <v>67.2222222222222</v>
      </c>
      <c r="O394" s="0" t="n">
        <f aca="false">RANK(N394, $N$2:$N$489, 1)</f>
        <v>393</v>
      </c>
      <c r="P394" s="0" t="n">
        <f aca="false">(O394-0.5)/$D$6</f>
        <v>0.805954825462012</v>
      </c>
      <c r="Q394" s="0" t="n">
        <f aca="false">_xlfn.GAMMA.INV(P394, 1, 1/$D$2)</f>
        <v>0.0366549964775116</v>
      </c>
      <c r="R394" s="1" t="n">
        <v>67.2222222222222</v>
      </c>
      <c r="AV394" s="9" t="n">
        <f aca="false">SUM(AW394+AV393)</f>
        <v>17160.4444444445</v>
      </c>
      <c r="AW394" s="1" t="n">
        <v>67.5</v>
      </c>
      <c r="BH394" s="1" t="n">
        <v>67.5</v>
      </c>
      <c r="BI394" s="0" t="n">
        <f aca="false">MOD(ROW(BH394)-5,10)=0</f>
        <v>0</v>
      </c>
      <c r="BO394" s="1" t="n">
        <v>67.5</v>
      </c>
      <c r="BP394" s="0" t="n">
        <f aca="false">BO394*BO395</f>
        <v>5898.75</v>
      </c>
      <c r="BU394" s="1" t="n">
        <v>67.5</v>
      </c>
      <c r="BV394" s="0" t="n">
        <f aca="false">TRUE()</f>
        <v>1</v>
      </c>
      <c r="CA394" s="1" t="n">
        <v>8</v>
      </c>
      <c r="CB394" s="1" t="n">
        <v>36</v>
      </c>
      <c r="CC394" s="0" t="n">
        <f aca="false">CA394-$CA$2</f>
        <v>-36.4994296144194</v>
      </c>
      <c r="CD394" s="0" t="n">
        <f aca="false">CB394-$CB$2</f>
        <v>-8.80675336527494</v>
      </c>
      <c r="CE394" s="0" t="n">
        <f aca="false">CC394*CD394</f>
        <v>321.441474587403</v>
      </c>
      <c r="CF394" s="0" t="n">
        <f aca="false">CC394*CC394</f>
        <v>1332.20836217795</v>
      </c>
      <c r="CG394" s="0" t="n">
        <f aca="false">CD394*CD394</f>
        <v>77.5589048367814</v>
      </c>
      <c r="CJ394" s="1" t="n">
        <v>8</v>
      </c>
      <c r="CK394" s="1" t="n">
        <v>17.8888888888889</v>
      </c>
      <c r="CL394" s="0" t="n">
        <f aca="false">CJ394-$CJ$2</f>
        <v>-36.5128029263832</v>
      </c>
      <c r="CM394" s="0" t="n">
        <f aca="false">CK394-$CK$2</f>
        <v>-26.9112940100595</v>
      </c>
      <c r="CN394" s="0" t="n">
        <f aca="false">CL394*CM394</f>
        <v>982.606774683257</v>
      </c>
      <c r="CO394" s="0" t="n">
        <f aca="false">CL394*CL394</f>
        <v>1333.1847775409</v>
      </c>
      <c r="CP394" s="0" t="n">
        <f aca="false">CM394*CM394</f>
        <v>724.217745295862</v>
      </c>
    </row>
    <row r="395" customFormat="false" ht="15" hidden="false" customHeight="false" outlineLevel="0" collapsed="false">
      <c r="A395" s="1" t="n">
        <v>87.3888888888889</v>
      </c>
      <c r="N395" s="1" t="n">
        <v>67.5</v>
      </c>
      <c r="O395" s="0" t="n">
        <f aca="false">RANK(N395, $N$2:$N$489, 1)</f>
        <v>394</v>
      </c>
      <c r="P395" s="0" t="n">
        <f aca="false">(O395-0.5)/$D$6</f>
        <v>0.808008213552361</v>
      </c>
      <c r="Q395" s="0" t="n">
        <f aca="false">_xlfn.GAMMA.INV(P395, 1, 1/$D$2)</f>
        <v>0.0368928198243075</v>
      </c>
      <c r="R395" s="1" t="n">
        <v>67.5</v>
      </c>
      <c r="AV395" s="9" t="n">
        <f aca="false">SUM(AW395+AV394)</f>
        <v>17247.8333333334</v>
      </c>
      <c r="AW395" s="1" t="n">
        <v>87.3888888888889</v>
      </c>
      <c r="BH395" s="1" t="n">
        <v>87.3888888888889</v>
      </c>
      <c r="BI395" s="0" t="n">
        <f aca="false">MOD(ROW(BH395)-5,10)=0</f>
        <v>1</v>
      </c>
      <c r="BO395" s="1" t="n">
        <v>87.3888888888889</v>
      </c>
      <c r="BP395" s="0" t="n">
        <f aca="false">BO395*BO396</f>
        <v>961.277777777778</v>
      </c>
      <c r="BU395" s="1" t="n">
        <v>87.3888888888889</v>
      </c>
      <c r="BV395" s="0" t="n">
        <f aca="false">FALSE()</f>
        <v>0</v>
      </c>
      <c r="CA395" s="1" t="n">
        <v>20</v>
      </c>
      <c r="CB395" s="1" t="n">
        <v>8</v>
      </c>
      <c r="CC395" s="0" t="n">
        <f aca="false">CA395-$CA$2</f>
        <v>-24.4994296144194</v>
      </c>
      <c r="CD395" s="0" t="n">
        <f aca="false">CB395-$CB$2</f>
        <v>-36.8067533652749</v>
      </c>
      <c r="CE395" s="0" t="n">
        <f aca="false">CC395*CD395</f>
        <v>901.744463407846</v>
      </c>
      <c r="CF395" s="0" t="n">
        <f aca="false">CC395*CC395</f>
        <v>600.222051431889</v>
      </c>
      <c r="CG395" s="0" t="n">
        <f aca="false">CD395*CD395</f>
        <v>1354.73709329218</v>
      </c>
      <c r="CJ395" s="1" t="n">
        <v>20</v>
      </c>
      <c r="CK395" s="1" t="n">
        <v>36</v>
      </c>
      <c r="CL395" s="0" t="n">
        <f aca="false">CJ395-$CJ$2</f>
        <v>-24.5128029263832</v>
      </c>
      <c r="CM395" s="0" t="n">
        <f aca="false">CK395-$CK$2</f>
        <v>-8.80018289894834</v>
      </c>
      <c r="CN395" s="0" t="n">
        <f aca="false">CL395*CM395</f>
        <v>215.717149118048</v>
      </c>
      <c r="CO395" s="0" t="n">
        <f aca="false">CL395*CL395</f>
        <v>600.8775073077</v>
      </c>
      <c r="CP395" s="0" t="n">
        <f aca="false">CM395*CM395</f>
        <v>77.4432190549429</v>
      </c>
    </row>
    <row r="396" customFormat="false" ht="15" hidden="false" customHeight="false" outlineLevel="0" collapsed="false">
      <c r="A396" s="1" t="n">
        <v>11</v>
      </c>
      <c r="N396" s="1" t="n">
        <v>67.7777777777778</v>
      </c>
      <c r="O396" s="0" t="n">
        <f aca="false">RANK(N396, $N$2:$N$489, 1)</f>
        <v>395</v>
      </c>
      <c r="P396" s="0" t="n">
        <f aca="false">(O396-0.5)/$D$6</f>
        <v>0.81006160164271</v>
      </c>
      <c r="Q396" s="0" t="n">
        <f aca="false">_xlfn.GAMMA.INV(P396, 1, 1/$D$2)</f>
        <v>0.0371332004604089</v>
      </c>
      <c r="R396" s="1" t="n">
        <v>67.7777777777778</v>
      </c>
      <c r="AV396" s="9" t="n">
        <f aca="false">SUM(AW396+AV395)</f>
        <v>17258.8333333334</v>
      </c>
      <c r="AW396" s="1" t="n">
        <v>11</v>
      </c>
      <c r="BH396" s="1" t="n">
        <v>11</v>
      </c>
      <c r="BI396" s="0" t="n">
        <f aca="false">MOD(ROW(BH396)-5,10)=0</f>
        <v>0</v>
      </c>
      <c r="BO396" s="1" t="n">
        <v>11</v>
      </c>
      <c r="BP396" s="0" t="n">
        <f aca="false">BO396*BO397</f>
        <v>470.555555555556</v>
      </c>
      <c r="BU396" s="1" t="n">
        <v>11</v>
      </c>
      <c r="BV396" s="0" t="n">
        <f aca="false">TRUE()</f>
        <v>1</v>
      </c>
      <c r="CA396" s="1" t="n">
        <v>67.5</v>
      </c>
      <c r="CB396" s="1" t="n">
        <v>20</v>
      </c>
      <c r="CC396" s="0" t="n">
        <f aca="false">CA396-$CA$2</f>
        <v>23.0005703855806</v>
      </c>
      <c r="CD396" s="0" t="n">
        <f aca="false">CB396-$CB$2</f>
        <v>-24.8067533652749</v>
      </c>
      <c r="CE396" s="0" t="n">
        <f aca="false">CC396*CD396</f>
        <v>-570.569476815745</v>
      </c>
      <c r="CF396" s="0" t="n">
        <f aca="false">CC396*CC396</f>
        <v>529.026238062049</v>
      </c>
      <c r="CG396" s="0" t="n">
        <f aca="false">CD396*CD396</f>
        <v>615.375012525579</v>
      </c>
      <c r="CJ396" s="1" t="n">
        <v>67.5</v>
      </c>
      <c r="CK396" s="1" t="n">
        <v>8</v>
      </c>
      <c r="CL396" s="0" t="n">
        <f aca="false">CJ396-$CJ$2</f>
        <v>22.9871970736168</v>
      </c>
      <c r="CM396" s="0" t="n">
        <f aca="false">CK396-$CK$2</f>
        <v>-36.8001828989483</v>
      </c>
      <c r="CN396" s="0" t="n">
        <f aca="false">CL396*CM396</f>
        <v>-845.933056643269</v>
      </c>
      <c r="CO396" s="0" t="n">
        <f aca="false">CL396*CL396</f>
        <v>528.411229301297</v>
      </c>
      <c r="CP396" s="0" t="n">
        <f aca="false">CM396*CM396</f>
        <v>1354.25346139605</v>
      </c>
    </row>
    <row r="397" customFormat="false" ht="15" hidden="false" customHeight="false" outlineLevel="0" collapsed="false">
      <c r="A397" s="1" t="n">
        <v>42.7777777777778</v>
      </c>
      <c r="N397" s="1" t="n">
        <v>68.9444444444444</v>
      </c>
      <c r="O397" s="0" t="n">
        <f aca="false">RANK(N397, $N$2:$N$489, 1)</f>
        <v>396</v>
      </c>
      <c r="P397" s="0" t="n">
        <f aca="false">(O397-0.5)/$D$6</f>
        <v>0.812114989733059</v>
      </c>
      <c r="Q397" s="0" t="n">
        <f aca="false">_xlfn.GAMMA.INV(P397, 1, 1/$D$2)</f>
        <v>0.037376193980686</v>
      </c>
      <c r="R397" s="1" t="n">
        <v>68.9444444444444</v>
      </c>
      <c r="AV397" s="9" t="n">
        <f aca="false">SUM(AW397+AV396)</f>
        <v>17301.6111111111</v>
      </c>
      <c r="AW397" s="1" t="n">
        <v>42.7777777777778</v>
      </c>
      <c r="BH397" s="1" t="n">
        <v>42.7777777777778</v>
      </c>
      <c r="BI397" s="0" t="n">
        <f aca="false">MOD(ROW(BH397)-5,10)=0</f>
        <v>0</v>
      </c>
      <c r="BO397" s="1" t="n">
        <v>42.7777777777778</v>
      </c>
      <c r="BP397" s="0" t="n">
        <f aca="false">BO397*BO398</f>
        <v>525.216049382716</v>
      </c>
      <c r="BU397" s="1" t="n">
        <v>42.7777777777778</v>
      </c>
      <c r="BV397" s="0" t="n">
        <f aca="false">FALSE()</f>
        <v>0</v>
      </c>
      <c r="CA397" s="1" t="n">
        <v>87.3888888888889</v>
      </c>
      <c r="CB397" s="1" t="n">
        <v>67.5</v>
      </c>
      <c r="CC397" s="0" t="n">
        <f aca="false">CA397-$CA$2</f>
        <v>42.8894592744695</v>
      </c>
      <c r="CD397" s="0" t="n">
        <f aca="false">CB397-$CB$2</f>
        <v>22.6932466347251</v>
      </c>
      <c r="CE397" s="0" t="n">
        <f aca="false">CC397*CD397</f>
        <v>973.301077345534</v>
      </c>
      <c r="CF397" s="0" t="n">
        <f aca="false">CC397*CC397</f>
        <v>1839.50571685638</v>
      </c>
      <c r="CG397" s="0" t="n">
        <f aca="false">CD397*CD397</f>
        <v>514.98344282446</v>
      </c>
      <c r="CJ397" s="1" t="n">
        <v>87.3888888888889</v>
      </c>
      <c r="CK397" s="1" t="n">
        <v>20</v>
      </c>
      <c r="CL397" s="0" t="n">
        <f aca="false">CJ397-$CJ$2</f>
        <v>42.8760859625057</v>
      </c>
      <c r="CM397" s="0" t="n">
        <f aca="false">CK397-$CK$2</f>
        <v>-24.8001828989483</v>
      </c>
      <c r="CN397" s="0" t="n">
        <f aca="false">CL397*CM397</f>
        <v>-1063.33477386117</v>
      </c>
      <c r="CO397" s="0" t="n">
        <f aca="false">CL397*CL397</f>
        <v>1838.35874746418</v>
      </c>
      <c r="CP397" s="0" t="n">
        <f aca="false">CM397*CM397</f>
        <v>615.04907182129</v>
      </c>
    </row>
    <row r="398" customFormat="false" ht="15" hidden="false" customHeight="false" outlineLevel="0" collapsed="false">
      <c r="A398" s="1" t="n">
        <v>12.2777777777778</v>
      </c>
      <c r="N398" s="1" t="n">
        <v>69</v>
      </c>
      <c r="O398" s="0" t="n">
        <f aca="false">RANK(N398, $N$2:$N$489, 1)</f>
        <v>397</v>
      </c>
      <c r="P398" s="0" t="n">
        <f aca="false">(O398-0.5)/$D$6</f>
        <v>0.814168377823409</v>
      </c>
      <c r="Q398" s="0" t="n">
        <f aca="false">_xlfn.GAMMA.INV(P398, 1, 1/$D$2)</f>
        <v>0.0376218578128797</v>
      </c>
      <c r="R398" s="1" t="n">
        <v>69</v>
      </c>
      <c r="AV398" s="9" t="n">
        <f aca="false">SUM(AW398+AV397)</f>
        <v>17313.8888888889</v>
      </c>
      <c r="AW398" s="1" t="n">
        <v>12.2777777777778</v>
      </c>
      <c r="BH398" s="1" t="n">
        <v>12.2777777777778</v>
      </c>
      <c r="BI398" s="0" t="n">
        <f aca="false">MOD(ROW(BH398)-5,10)=0</f>
        <v>0</v>
      </c>
      <c r="BO398" s="1" t="n">
        <v>12.2777777777778</v>
      </c>
      <c r="BP398" s="0" t="n">
        <f aca="false">BO398*BO399</f>
        <v>2769.32098765432</v>
      </c>
      <c r="BU398" s="1" t="n">
        <v>12.2777777777778</v>
      </c>
      <c r="BV398" s="0" t="n">
        <f aca="false">TRUE()</f>
        <v>1</v>
      </c>
      <c r="CA398" s="1" t="n">
        <v>11</v>
      </c>
      <c r="CB398" s="1" t="n">
        <v>87.3888888888889</v>
      </c>
      <c r="CC398" s="0" t="n">
        <f aca="false">CA398-$CA$2</f>
        <v>-33.4994296144194</v>
      </c>
      <c r="CD398" s="0" t="n">
        <f aca="false">CB398-$CB$2</f>
        <v>42.582135523614</v>
      </c>
      <c r="CE398" s="0" t="n">
        <f aca="false">CC398*CD398</f>
        <v>-1426.47725180497</v>
      </c>
      <c r="CF398" s="0" t="n">
        <f aca="false">CC398*CC398</f>
        <v>1122.21178449144</v>
      </c>
      <c r="CG398" s="0" t="n">
        <f aca="false">CD398*CD398</f>
        <v>1813.23826575143</v>
      </c>
      <c r="CJ398" s="1" t="n">
        <v>11</v>
      </c>
      <c r="CK398" s="1" t="n">
        <v>67.5</v>
      </c>
      <c r="CL398" s="0" t="n">
        <f aca="false">CJ398-$CJ$2</f>
        <v>-33.5128029263832</v>
      </c>
      <c r="CM398" s="0" t="n">
        <f aca="false">CK398-$CK$2</f>
        <v>22.6998171010517</v>
      </c>
      <c r="CN398" s="0" t="n">
        <f aca="false">CL398*CM398</f>
        <v>-760.734496972487</v>
      </c>
      <c r="CO398" s="0" t="n">
        <f aca="false">CL398*CL398</f>
        <v>1123.1079599826</v>
      </c>
      <c r="CP398" s="0" t="n">
        <f aca="false">CM398*CM398</f>
        <v>515.281696421197</v>
      </c>
    </row>
    <row r="399" customFormat="false" ht="15" hidden="false" customHeight="false" outlineLevel="0" collapsed="false">
      <c r="A399" s="1" t="n">
        <v>225.555555555556</v>
      </c>
      <c r="N399" s="1" t="n">
        <v>69.2222222222222</v>
      </c>
      <c r="O399" s="0" t="n">
        <f aca="false">RANK(N399, $N$2:$N$489, 1)</f>
        <v>398</v>
      </c>
      <c r="P399" s="0" t="n">
        <f aca="false">(O399-0.5)/$D$6</f>
        <v>0.816221765913758</v>
      </c>
      <c r="Q399" s="0" t="n">
        <f aca="false">_xlfn.GAMMA.INV(P399, 1, 1/$D$2)</f>
        <v>0.0378702512990663</v>
      </c>
      <c r="R399" s="1" t="n">
        <v>69.2222222222222</v>
      </c>
      <c r="AV399" s="9" t="n">
        <f aca="false">SUM(AW399+AV398)</f>
        <v>17539.4444444445</v>
      </c>
      <c r="AW399" s="1" t="n">
        <v>225.555555555556</v>
      </c>
      <c r="BH399" s="1" t="n">
        <v>225.555555555556</v>
      </c>
      <c r="BI399" s="0" t="n">
        <f aca="false">MOD(ROW(BH399)-5,10)=0</f>
        <v>0</v>
      </c>
      <c r="BO399" s="1" t="n">
        <v>225.555555555556</v>
      </c>
      <c r="BP399" s="0" t="n">
        <f aca="false">BO399*BO400</f>
        <v>3834.44444444444</v>
      </c>
      <c r="BU399" s="1" t="n">
        <v>225.555555555556</v>
      </c>
      <c r="BV399" s="0" t="n">
        <f aca="false">FALSE()</f>
        <v>0</v>
      </c>
      <c r="CA399" s="1" t="n">
        <v>42.7777777777778</v>
      </c>
      <c r="CB399" s="1" t="n">
        <v>11</v>
      </c>
      <c r="CC399" s="0" t="n">
        <f aca="false">CA399-$CA$2</f>
        <v>-1.72165183664158</v>
      </c>
      <c r="CD399" s="0" t="n">
        <f aca="false">CB399-$CB$2</f>
        <v>-33.8067533652749</v>
      </c>
      <c r="CE399" s="0" t="n">
        <f aca="false">CC399*CD399</f>
        <v>58.2034590222146</v>
      </c>
      <c r="CF399" s="0" t="n">
        <f aca="false">CC399*CC399</f>
        <v>2.96408504661134</v>
      </c>
      <c r="CG399" s="0" t="n">
        <f aca="false">CD399*CD399</f>
        <v>1142.89657310053</v>
      </c>
      <c r="CJ399" s="1" t="n">
        <v>42.7777777777778</v>
      </c>
      <c r="CK399" s="1" t="n">
        <v>87.3888888888889</v>
      </c>
      <c r="CL399" s="0" t="n">
        <f aca="false">CJ399-$CJ$2</f>
        <v>-1.73502514860541</v>
      </c>
      <c r="CM399" s="0" t="n">
        <f aca="false">CK399-$CK$2</f>
        <v>42.5887059899406</v>
      </c>
      <c r="CN399" s="0" t="n">
        <f aca="false">CL399*CM399</f>
        <v>-73.8924759391087</v>
      </c>
      <c r="CO399" s="0" t="n">
        <f aca="false">CL399*CL399</f>
        <v>3.01031226629322</v>
      </c>
      <c r="CP399" s="0" t="n">
        <f aca="false">CM399*CM399</f>
        <v>1813.7978778976</v>
      </c>
    </row>
    <row r="400" customFormat="false" ht="15" hidden="false" customHeight="false" outlineLevel="0" collapsed="false">
      <c r="A400" s="1" t="n">
        <v>17</v>
      </c>
      <c r="N400" s="1" t="n">
        <v>70.2777777777778</v>
      </c>
      <c r="O400" s="0" t="n">
        <f aca="false">RANK(N400, $N$2:$N$489, 1)</f>
        <v>399</v>
      </c>
      <c r="P400" s="0" t="n">
        <f aca="false">(O400-0.5)/$D$6</f>
        <v>0.818275154004107</v>
      </c>
      <c r="Q400" s="0" t="n">
        <f aca="false">_xlfn.GAMMA.INV(P400, 1, 1/$D$2)</f>
        <v>0.0381214357816998</v>
      </c>
      <c r="R400" s="1" t="n">
        <v>70.2777777777778</v>
      </c>
      <c r="AV400" s="9" t="n">
        <f aca="false">SUM(AW400+AV399)</f>
        <v>17556.4444444445</v>
      </c>
      <c r="AW400" s="1" t="n">
        <v>17</v>
      </c>
      <c r="BH400" s="1" t="n">
        <v>17</v>
      </c>
      <c r="BI400" s="0" t="n">
        <f aca="false">MOD(ROW(BH400)-5,10)=0</f>
        <v>0</v>
      </c>
      <c r="BO400" s="1" t="n">
        <v>17</v>
      </c>
      <c r="BP400" s="0" t="n">
        <f aca="false">BO400*BO401</f>
        <v>933.111111111111</v>
      </c>
      <c r="BU400" s="1" t="n">
        <v>17</v>
      </c>
      <c r="BV400" s="0" t="n">
        <f aca="false">TRUE()</f>
        <v>1</v>
      </c>
      <c r="CA400" s="1" t="n">
        <v>12.2777777777778</v>
      </c>
      <c r="CB400" s="1" t="n">
        <v>42.7777777777778</v>
      </c>
      <c r="CC400" s="0" t="n">
        <f aca="false">CA400-$CA$2</f>
        <v>-32.2216518366416</v>
      </c>
      <c r="CD400" s="0" t="n">
        <f aca="false">CB400-$CB$2</f>
        <v>-2.02897558749716</v>
      </c>
      <c r="CE400" s="0" t="n">
        <f aca="false">CC400*CD400</f>
        <v>65.3769449653787</v>
      </c>
      <c r="CF400" s="0" t="n">
        <f aca="false">CC400*CC400</f>
        <v>1038.23484708175</v>
      </c>
      <c r="CG400" s="0" t="n">
        <f aca="false">CD400*CD400</f>
        <v>4.11674193465944</v>
      </c>
      <c r="CJ400" s="1" t="n">
        <v>12.2777777777778</v>
      </c>
      <c r="CK400" s="1" t="n">
        <v>11</v>
      </c>
      <c r="CL400" s="0" t="n">
        <f aca="false">CJ400-$CJ$2</f>
        <v>-32.2350251486054</v>
      </c>
      <c r="CM400" s="0" t="n">
        <f aca="false">CK400-$CK$2</f>
        <v>-33.8001828989483</v>
      </c>
      <c r="CN400" s="0" t="n">
        <f aca="false">CL400*CM400</f>
        <v>1089.54974577506</v>
      </c>
      <c r="CO400" s="0" t="n">
        <f aca="false">CL400*CL400</f>
        <v>1039.09684633122</v>
      </c>
      <c r="CP400" s="0" t="n">
        <f aca="false">CM400*CM400</f>
        <v>1142.45236400236</v>
      </c>
    </row>
    <row r="401" customFormat="false" ht="15" hidden="false" customHeight="false" outlineLevel="0" collapsed="false">
      <c r="A401" s="1" t="n">
        <v>54.8888888888889</v>
      </c>
      <c r="N401" s="1" t="n">
        <v>72.7222222222222</v>
      </c>
      <c r="O401" s="0" t="n">
        <f aca="false">RANK(N401, $N$2:$N$489, 1)</f>
        <v>400</v>
      </c>
      <c r="P401" s="0" t="n">
        <f aca="false">(O401-0.5)/$D$6</f>
        <v>0.820328542094456</v>
      </c>
      <c r="Q401" s="0" t="n">
        <f aca="false">_xlfn.GAMMA.INV(P401, 1, 1/$D$2)</f>
        <v>0.0383754746945425</v>
      </c>
      <c r="R401" s="1" t="n">
        <v>72.7222222222222</v>
      </c>
      <c r="AV401" s="9" t="n">
        <f aca="false">SUM(AW401+AV400)</f>
        <v>17611.3333333334</v>
      </c>
      <c r="AW401" s="1" t="n">
        <v>54.8888888888889</v>
      </c>
      <c r="BH401" s="1" t="n">
        <v>54.8888888888889</v>
      </c>
      <c r="BI401" s="0" t="n">
        <f aca="false">MOD(ROW(BH401)-5,10)=0</f>
        <v>0</v>
      </c>
      <c r="BO401" s="1" t="n">
        <v>54.8888888888889</v>
      </c>
      <c r="BP401" s="0" t="n">
        <f aca="false">BO401*BO402</f>
        <v>3857.46913580247</v>
      </c>
      <c r="BU401" s="1" t="n">
        <v>54.8888888888889</v>
      </c>
      <c r="BV401" s="0" t="n">
        <f aca="false">FALSE()</f>
        <v>0</v>
      </c>
      <c r="CA401" s="1" t="n">
        <v>225.555555555556</v>
      </c>
      <c r="CB401" s="1" t="n">
        <v>12.2777777777778</v>
      </c>
      <c r="CC401" s="0" t="n">
        <f aca="false">CA401-$CA$2</f>
        <v>181.056125941136</v>
      </c>
      <c r="CD401" s="0" t="n">
        <f aca="false">CB401-$CB$2</f>
        <v>-32.5289755874972</v>
      </c>
      <c r="CE401" s="0" t="n">
        <f aca="false">CC401*CD401</f>
        <v>-5889.57030070603</v>
      </c>
      <c r="CF401" s="0" t="n">
        <f aca="false">CC401*CC401</f>
        <v>32781.3207408126</v>
      </c>
      <c r="CG401" s="0" t="n">
        <f aca="false">CD401*CD401</f>
        <v>1058.13425277199</v>
      </c>
      <c r="CJ401" s="1" t="n">
        <v>225.555555555556</v>
      </c>
      <c r="CK401" s="1" t="n">
        <v>42.7777777777778</v>
      </c>
      <c r="CL401" s="0" t="n">
        <f aca="false">CJ401-$CJ$2</f>
        <v>181.042752629172</v>
      </c>
      <c r="CM401" s="0" t="n">
        <f aca="false">CK401-$CK$2</f>
        <v>-2.02240512117056</v>
      </c>
      <c r="CN401" s="0" t="n">
        <f aca="false">CL401*CM401</f>
        <v>-366.141790068054</v>
      </c>
      <c r="CO401" s="0" t="n">
        <f aca="false">CL401*CL401</f>
        <v>32776.4782795477</v>
      </c>
      <c r="CP401" s="0" t="n">
        <f aca="false">CM401*CM401</f>
        <v>4.09012247413692</v>
      </c>
    </row>
    <row r="402" customFormat="false" ht="15" hidden="false" customHeight="false" outlineLevel="0" collapsed="false">
      <c r="A402" s="1" t="n">
        <v>70.2777777777778</v>
      </c>
      <c r="N402" s="1" t="n">
        <v>73.5</v>
      </c>
      <c r="O402" s="0" t="n">
        <f aca="false">RANK(N402, $N$2:$N$489, 1)</f>
        <v>401</v>
      </c>
      <c r="P402" s="0" t="n">
        <f aca="false">(O402-0.5)/$D$6</f>
        <v>0.822381930184805</v>
      </c>
      <c r="Q402" s="0" t="n">
        <f aca="false">_xlfn.GAMMA.INV(P402, 1, 1/$D$2)</f>
        <v>0.0386324336588227</v>
      </c>
      <c r="R402" s="1" t="n">
        <v>73.5</v>
      </c>
      <c r="AV402" s="9" t="n">
        <f aca="false">SUM(AW402+AV401)</f>
        <v>17681.6111111111</v>
      </c>
      <c r="AW402" s="1" t="n">
        <v>70.2777777777778</v>
      </c>
      <c r="BH402" s="1" t="n">
        <v>70.2777777777778</v>
      </c>
      <c r="BI402" s="0" t="n">
        <f aca="false">MOD(ROW(BH402)-5,10)=0</f>
        <v>0</v>
      </c>
      <c r="BO402" s="1" t="n">
        <v>70.2777777777778</v>
      </c>
      <c r="BP402" s="0" t="n">
        <f aca="false">BO402*BO403</f>
        <v>6559.25925925926</v>
      </c>
      <c r="BU402" s="1" t="n">
        <v>70.2777777777778</v>
      </c>
      <c r="BV402" s="0" t="n">
        <f aca="false">TRUE()</f>
        <v>1</v>
      </c>
      <c r="CA402" s="1" t="n">
        <v>17</v>
      </c>
      <c r="CB402" s="1" t="n">
        <v>225.555555555556</v>
      </c>
      <c r="CC402" s="0" t="n">
        <f aca="false">CA402-$CA$2</f>
        <v>-27.4994296144194</v>
      </c>
      <c r="CD402" s="0" t="n">
        <f aca="false">CB402-$CB$2</f>
        <v>180.748802190281</v>
      </c>
      <c r="CE402" s="0" t="n">
        <f aca="false">CC402*CD402</f>
        <v>-4970.48896372223</v>
      </c>
      <c r="CF402" s="0" t="n">
        <f aca="false">CC402*CC402</f>
        <v>756.218629118405</v>
      </c>
      <c r="CG402" s="0" t="n">
        <f aca="false">CD402*CD402</f>
        <v>32670.1294932212</v>
      </c>
      <c r="CJ402" s="1" t="n">
        <v>17</v>
      </c>
      <c r="CK402" s="1" t="n">
        <v>12.2777777777778</v>
      </c>
      <c r="CL402" s="0" t="n">
        <f aca="false">CJ402-$CJ$2</f>
        <v>-27.5128029263832</v>
      </c>
      <c r="CM402" s="0" t="n">
        <f aca="false">CK402-$CK$2</f>
        <v>-32.5224051211706</v>
      </c>
      <c r="CN402" s="0" t="n">
        <f aca="false">CL402*CM402</f>
        <v>894.782522790761</v>
      </c>
      <c r="CO402" s="0" t="n">
        <f aca="false">CL402*CL402</f>
        <v>756.954324865999</v>
      </c>
      <c r="CP402" s="0" t="n">
        <f aca="false">CM402*CM402</f>
        <v>1057.70683486554</v>
      </c>
    </row>
    <row r="403" customFormat="false" ht="15" hidden="false" customHeight="false" outlineLevel="0" collapsed="false">
      <c r="A403" s="1" t="n">
        <v>93.3333333333333</v>
      </c>
      <c r="N403" s="1" t="n">
        <v>74</v>
      </c>
      <c r="O403" s="0" t="n">
        <f aca="false">RANK(N403, $N$2:$N$489, 1)</f>
        <v>402</v>
      </c>
      <c r="P403" s="0" t="n">
        <f aca="false">(O403-0.5)/$D$6</f>
        <v>0.824435318275154</v>
      </c>
      <c r="Q403" s="0" t="n">
        <f aca="false">_xlfn.GAMMA.INV(P403, 1, 1/$D$2)</f>
        <v>0.0388923805849827</v>
      </c>
      <c r="R403" s="1" t="n">
        <v>74</v>
      </c>
      <c r="AV403" s="9" t="n">
        <f aca="false">SUM(AW403+AV402)</f>
        <v>17774.9444444445</v>
      </c>
      <c r="AW403" s="1" t="n">
        <v>93.3333333333333</v>
      </c>
      <c r="BH403" s="1" t="n">
        <v>93.3333333333333</v>
      </c>
      <c r="BI403" s="0" t="n">
        <f aca="false">MOD(ROW(BH403)-5,10)=0</f>
        <v>0</v>
      </c>
      <c r="BO403" s="1" t="n">
        <v>93.3333333333333</v>
      </c>
      <c r="BP403" s="0" t="n">
        <f aca="false">BO403*BO404</f>
        <v>1866.66666666667</v>
      </c>
      <c r="BU403" s="1" t="n">
        <v>93.3333333333333</v>
      </c>
      <c r="BV403" s="0" t="n">
        <f aca="false">FALSE()</f>
        <v>0</v>
      </c>
      <c r="CA403" s="1" t="n">
        <v>54.8888888888889</v>
      </c>
      <c r="CB403" s="1" t="n">
        <v>17</v>
      </c>
      <c r="CC403" s="0" t="n">
        <f aca="false">CA403-$CA$2</f>
        <v>10.3894592744695</v>
      </c>
      <c r="CD403" s="0" t="n">
        <f aca="false">CB403-$CB$2</f>
        <v>-27.8067533652749</v>
      </c>
      <c r="CE403" s="0" t="n">
        <f aca="false">CC403*CD403</f>
        <v>-288.897131643742</v>
      </c>
      <c r="CF403" s="0" t="n">
        <f aca="false">CC403*CC403</f>
        <v>107.940864015861</v>
      </c>
      <c r="CG403" s="0" t="n">
        <f aca="false">CD403*CD403</f>
        <v>773.215532717229</v>
      </c>
      <c r="CJ403" s="1" t="n">
        <v>54.8888888888889</v>
      </c>
      <c r="CK403" s="1" t="n">
        <v>225.555555555556</v>
      </c>
      <c r="CL403" s="0" t="n">
        <f aca="false">CJ403-$CJ$2</f>
        <v>10.3760859625057</v>
      </c>
      <c r="CM403" s="0" t="n">
        <f aca="false">CK403-$CK$2</f>
        <v>180.755372656607</v>
      </c>
      <c r="CN403" s="0" t="n">
        <f aca="false">CL403*CM403</f>
        <v>1875.53328486971</v>
      </c>
      <c r="CO403" s="0" t="n">
        <f aca="false">CL403*CL403</f>
        <v>107.663159901308</v>
      </c>
      <c r="CP403" s="0" t="n">
        <f aca="false">CM403*CM403</f>
        <v>32672.5047442289</v>
      </c>
    </row>
    <row r="404" customFormat="false" ht="15" hidden="false" customHeight="false" outlineLevel="0" collapsed="false">
      <c r="A404" s="1" t="n">
        <v>20</v>
      </c>
      <c r="N404" s="1" t="n">
        <v>74.5555555555556</v>
      </c>
      <c r="O404" s="0" t="n">
        <f aca="false">RANK(N404, $N$2:$N$489, 1)</f>
        <v>403</v>
      </c>
      <c r="P404" s="0" t="n">
        <f aca="false">(O404-0.5)/$D$6</f>
        <v>0.826488706365503</v>
      </c>
      <c r="Q404" s="0" t="n">
        <f aca="false">_xlfn.GAMMA.INV(P404, 1, 1/$D$2)</f>
        <v>0.0391553857804126</v>
      </c>
      <c r="R404" s="1" t="n">
        <v>74.5555555555556</v>
      </c>
      <c r="AV404" s="9" t="n">
        <f aca="false">SUM(AW404+AV403)</f>
        <v>17794.9444444445</v>
      </c>
      <c r="AW404" s="1" t="n">
        <v>20</v>
      </c>
      <c r="BH404" s="1" t="n">
        <v>20</v>
      </c>
      <c r="BI404" s="0" t="n">
        <f aca="false">MOD(ROW(BH404)-5,10)=0</f>
        <v>0</v>
      </c>
      <c r="BO404" s="1" t="n">
        <v>20</v>
      </c>
      <c r="BP404" s="0" t="n">
        <f aca="false">BO404*BO405</f>
        <v>274.444444444444</v>
      </c>
      <c r="BU404" s="1" t="n">
        <v>20</v>
      </c>
      <c r="BV404" s="0" t="n">
        <f aca="false">TRUE()</f>
        <v>1</v>
      </c>
      <c r="CA404" s="1" t="n">
        <v>70.2777777777778</v>
      </c>
      <c r="CB404" s="1" t="n">
        <v>54.8888888888889</v>
      </c>
      <c r="CC404" s="0" t="n">
        <f aca="false">CA404-$CA$2</f>
        <v>25.7783481633584</v>
      </c>
      <c r="CD404" s="0" t="n">
        <f aca="false">CB404-$CB$2</f>
        <v>10.0821355236139</v>
      </c>
      <c r="CE404" s="0" t="n">
        <f aca="false">CC404*CD404</f>
        <v>259.900799757884</v>
      </c>
      <c r="CF404" s="0" t="n">
        <f aca="false">CC404*CC404</f>
        <v>664.523234031324</v>
      </c>
      <c r="CG404" s="0" t="n">
        <f aca="false">CD404*CD404</f>
        <v>101.649456716518</v>
      </c>
      <c r="CJ404" s="1" t="n">
        <v>70.2777777777778</v>
      </c>
      <c r="CK404" s="1" t="n">
        <v>17</v>
      </c>
      <c r="CL404" s="0" t="n">
        <f aca="false">CJ404-$CJ$2</f>
        <v>25.7649748513946</v>
      </c>
      <c r="CM404" s="0" t="n">
        <f aca="false">CK404-$CK$2</f>
        <v>-27.8001828989483</v>
      </c>
      <c r="CN404" s="0" t="n">
        <f aca="false">CL404*CM404</f>
        <v>-716.271013255574</v>
      </c>
      <c r="CO404" s="0" t="n">
        <f aca="false">CL404*CL404</f>
        <v>663.833929092995</v>
      </c>
      <c r="CP404" s="0" t="n">
        <f aca="false">CM404*CM404</f>
        <v>772.85016921498</v>
      </c>
    </row>
    <row r="405" customFormat="false" ht="15" hidden="false" customHeight="false" outlineLevel="0" collapsed="false">
      <c r="A405" s="1" t="n">
        <v>13.7222222222222</v>
      </c>
      <c r="N405" s="1" t="n">
        <v>77.4444444444444</v>
      </c>
      <c r="O405" s="0" t="n">
        <f aca="false">RANK(N405, $N$2:$N$489, 1)</f>
        <v>404</v>
      </c>
      <c r="P405" s="0" t="n">
        <f aca="false">(O405-0.5)/$D$6</f>
        <v>0.828542094455852</v>
      </c>
      <c r="Q405" s="0" t="n">
        <f aca="false">_xlfn.GAMMA.INV(P405, 1, 1/$D$2)</f>
        <v>0.0394215220635974</v>
      </c>
      <c r="R405" s="1" t="n">
        <v>77.4444444444444</v>
      </c>
      <c r="AV405" s="9" t="n">
        <f aca="false">SUM(AW405+AV404)</f>
        <v>17808.6666666667</v>
      </c>
      <c r="AW405" s="1" t="n">
        <v>13.7222222222222</v>
      </c>
      <c r="BH405" s="1" t="n">
        <v>13.7222222222222</v>
      </c>
      <c r="BI405" s="0" t="n">
        <f aca="false">MOD(ROW(BH405)-5,10)=0</f>
        <v>1</v>
      </c>
      <c r="BO405" s="1" t="n">
        <v>13.7222222222222</v>
      </c>
      <c r="BP405" s="0" t="n">
        <f aca="false">BO405*BO406</f>
        <v>365.925925925926</v>
      </c>
      <c r="BU405" s="1" t="n">
        <v>13.7222222222222</v>
      </c>
      <c r="BV405" s="0" t="n">
        <f aca="false">FALSE()</f>
        <v>0</v>
      </c>
      <c r="CA405" s="1" t="n">
        <v>93.3333333333333</v>
      </c>
      <c r="CB405" s="1" t="n">
        <v>70.2777777777778</v>
      </c>
      <c r="CC405" s="0" t="n">
        <f aca="false">CA405-$CA$2</f>
        <v>48.833903718914</v>
      </c>
      <c r="CD405" s="0" t="n">
        <f aca="false">CB405-$CB$2</f>
        <v>25.4710244125028</v>
      </c>
      <c r="CE405" s="0" t="n">
        <f aca="false">CC405*CD405</f>
        <v>1243.84955378227</v>
      </c>
      <c r="CF405" s="0" t="n">
        <f aca="false">CC405*CC405</f>
        <v>2384.75015242816</v>
      </c>
      <c r="CG405" s="0" t="n">
        <f aca="false">CD405*CD405</f>
        <v>648.773084622315</v>
      </c>
      <c r="CJ405" s="1" t="n">
        <v>93.3333333333333</v>
      </c>
      <c r="CK405" s="1" t="n">
        <v>54.8888888888889</v>
      </c>
      <c r="CL405" s="0" t="n">
        <f aca="false">CJ405-$CJ$2</f>
        <v>48.8205304069502</v>
      </c>
      <c r="CM405" s="0" t="n">
        <f aca="false">CK405-$CK$2</f>
        <v>10.0887059899405</v>
      </c>
      <c r="CN405" s="0" t="n">
        <f aca="false">CL405*CM405</f>
        <v>492.535977548673</v>
      </c>
      <c r="CO405" s="0" t="n">
        <f aca="false">CL405*CL405</f>
        <v>2383.44418921594</v>
      </c>
      <c r="CP405" s="0" t="n">
        <f aca="false">CM405*CM405</f>
        <v>101.781988551462</v>
      </c>
    </row>
    <row r="406" customFormat="false" ht="15" hidden="false" customHeight="false" outlineLevel="0" collapsed="false">
      <c r="A406" s="1" t="n">
        <v>26.6666666666667</v>
      </c>
      <c r="N406" s="1" t="n">
        <v>78</v>
      </c>
      <c r="O406" s="0" t="n">
        <f aca="false">RANK(N406, $N$2:$N$489, 1)</f>
        <v>405</v>
      </c>
      <c r="P406" s="0" t="n">
        <f aca="false">(O406-0.5)/$D$6</f>
        <v>0.830595482546201</v>
      </c>
      <c r="Q406" s="0" t="n">
        <f aca="false">_xlfn.GAMMA.INV(P406, 1, 1/$D$2)</f>
        <v>0.0396908648851404</v>
      </c>
      <c r="R406" s="1" t="n">
        <v>78</v>
      </c>
      <c r="AV406" s="9" t="n">
        <f aca="false">SUM(AW406+AV405)</f>
        <v>17835.3333333334</v>
      </c>
      <c r="AW406" s="1" t="n">
        <v>26.6666666666667</v>
      </c>
      <c r="BH406" s="1" t="n">
        <v>26.6666666666667</v>
      </c>
      <c r="BI406" s="0" t="n">
        <f aca="false">MOD(ROW(BH406)-5,10)=0</f>
        <v>0</v>
      </c>
      <c r="BO406" s="1" t="n">
        <v>26.6666666666667</v>
      </c>
      <c r="BP406" s="0" t="n">
        <f aca="false">BO406*BO407</f>
        <v>6097.77777777778</v>
      </c>
      <c r="BU406" s="1" t="n">
        <v>26.6666666666667</v>
      </c>
      <c r="BV406" s="0" t="n">
        <f aca="false">TRUE()</f>
        <v>1</v>
      </c>
      <c r="CA406" s="1" t="n">
        <v>20</v>
      </c>
      <c r="CB406" s="1" t="n">
        <v>93.3333333333333</v>
      </c>
      <c r="CC406" s="0" t="n">
        <f aca="false">CA406-$CA$2</f>
        <v>-24.4994296144194</v>
      </c>
      <c r="CD406" s="0" t="n">
        <f aca="false">CB406-$CB$2</f>
        <v>48.5265799680584</v>
      </c>
      <c r="CE406" s="0" t="n">
        <f aca="false">CC406*CD406</f>
        <v>-1188.87353035594</v>
      </c>
      <c r="CF406" s="0" t="n">
        <f aca="false">CC406*CC406</f>
        <v>600.222051431889</v>
      </c>
      <c r="CG406" s="0" t="n">
        <f aca="false">CD406*CD406</f>
        <v>2354.82896339637</v>
      </c>
      <c r="CJ406" s="1" t="n">
        <v>20</v>
      </c>
      <c r="CK406" s="1" t="n">
        <v>70.2777777777778</v>
      </c>
      <c r="CL406" s="0" t="n">
        <f aca="false">CJ406-$CJ$2</f>
        <v>-24.5128029263832</v>
      </c>
      <c r="CM406" s="0" t="n">
        <f aca="false">CK406-$CK$2</f>
        <v>25.4775948788294</v>
      </c>
      <c r="CN406" s="0" t="n">
        <f aca="false">CL406*CM406</f>
        <v>-624.527262302975</v>
      </c>
      <c r="CO406" s="0" t="n">
        <f aca="false">CL406*CL406</f>
        <v>600.8775073077</v>
      </c>
      <c r="CP406" s="0" t="n">
        <f aca="false">CM406*CM406</f>
        <v>649.107840809756</v>
      </c>
    </row>
    <row r="407" customFormat="false" ht="15" hidden="false" customHeight="false" outlineLevel="0" collapsed="false">
      <c r="A407" s="1" t="n">
        <v>228.666666666667</v>
      </c>
      <c r="N407" s="1" t="n">
        <v>78</v>
      </c>
      <c r="O407" s="0" t="n">
        <f aca="false">RANK(N407, $N$2:$N$489, 1)</f>
        <v>405</v>
      </c>
      <c r="P407" s="0" t="n">
        <f aca="false">(O407-0.5)/$D$6</f>
        <v>0.830595482546201</v>
      </c>
      <c r="Q407" s="0" t="n">
        <f aca="false">_xlfn.GAMMA.INV(P407, 1, 1/$D$2)</f>
        <v>0.0396908648851404</v>
      </c>
      <c r="R407" s="1" t="n">
        <v>78</v>
      </c>
      <c r="AV407" s="9" t="n">
        <f aca="false">SUM(AW407+AV406)</f>
        <v>18064</v>
      </c>
      <c r="AW407" s="1" t="n">
        <v>228.666666666667</v>
      </c>
      <c r="BH407" s="1" t="n">
        <v>228.666666666667</v>
      </c>
      <c r="BI407" s="0" t="n">
        <f aca="false">MOD(ROW(BH407)-5,10)=0</f>
        <v>0</v>
      </c>
      <c r="BO407" s="1" t="n">
        <v>228.666666666667</v>
      </c>
      <c r="BP407" s="0" t="n">
        <f aca="false">BO407*BO408</f>
        <v>3150.51851851852</v>
      </c>
      <c r="BU407" s="1" t="n">
        <v>228.666666666667</v>
      </c>
      <c r="BV407" s="0" t="n">
        <f aca="false">FALSE()</f>
        <v>0</v>
      </c>
      <c r="CA407" s="1" t="n">
        <v>13.7222222222222</v>
      </c>
      <c r="CB407" s="1" t="n">
        <v>20</v>
      </c>
      <c r="CC407" s="0" t="n">
        <f aca="false">CA407-$CA$2</f>
        <v>-30.7772073921971</v>
      </c>
      <c r="CD407" s="0" t="n">
        <f aca="false">CB407-$CB$2</f>
        <v>-24.8067533652749</v>
      </c>
      <c r="CE407" s="0" t="n">
        <f aca="false">CC407*CD407</f>
        <v>763.482593050151</v>
      </c>
      <c r="CF407" s="0" t="n">
        <f aca="false">CC407*CC407</f>
        <v>947.236494862314</v>
      </c>
      <c r="CG407" s="0" t="n">
        <f aca="false">CD407*CD407</f>
        <v>615.375012525579</v>
      </c>
      <c r="CJ407" s="1" t="n">
        <v>13.7222222222222</v>
      </c>
      <c r="CK407" s="1" t="n">
        <v>93.3333333333333</v>
      </c>
      <c r="CL407" s="0" t="n">
        <f aca="false">CJ407-$CJ$2</f>
        <v>-30.790580704161</v>
      </c>
      <c r="CM407" s="0" t="n">
        <f aca="false">CK407-$CK$2</f>
        <v>48.533150434385</v>
      </c>
      <c r="CN407" s="0" t="n">
        <f aca="false">CL407*CM407</f>
        <v>-1494.36388527712</v>
      </c>
      <c r="CO407" s="0" t="n">
        <f aca="false">CL407*CL407</f>
        <v>948.05986009945</v>
      </c>
      <c r="CP407" s="0" t="n">
        <f aca="false">CM407*CM407</f>
        <v>2355.46669108664</v>
      </c>
    </row>
    <row r="408" customFormat="false" ht="15" hidden="false" customHeight="false" outlineLevel="0" collapsed="false">
      <c r="A408" s="1" t="n">
        <v>13.7777777777778</v>
      </c>
      <c r="N408" s="1" t="n">
        <v>78.6666666666667</v>
      </c>
      <c r="O408" s="0" t="n">
        <f aca="false">RANK(N408, $N$2:$N$489, 1)</f>
        <v>407</v>
      </c>
      <c r="P408" s="0" t="n">
        <f aca="false">(O408-0.5)/$D$6</f>
        <v>0.834702258726899</v>
      </c>
      <c r="Q408" s="0" t="n">
        <f aca="false">_xlfn.GAMMA.INV(P408, 1, 1/$D$2)</f>
        <v>0.0402394858846573</v>
      </c>
      <c r="R408" s="1" t="n">
        <v>78.6666666666667</v>
      </c>
      <c r="AV408" s="9" t="n">
        <f aca="false">SUM(AW408+AV407)</f>
        <v>18077.7777777778</v>
      </c>
      <c r="AW408" s="1" t="n">
        <v>13.7777777777778</v>
      </c>
      <c r="BH408" s="1" t="n">
        <v>13.7777777777778</v>
      </c>
      <c r="BI408" s="0" t="n">
        <f aca="false">MOD(ROW(BH408)-5,10)=0</f>
        <v>0</v>
      </c>
      <c r="BO408" s="1" t="n">
        <v>13.7777777777778</v>
      </c>
      <c r="BP408" s="0" t="n">
        <f aca="false">BO408*BO409</f>
        <v>202.074074074074</v>
      </c>
      <c r="BU408" s="1" t="n">
        <v>13.7777777777778</v>
      </c>
      <c r="BV408" s="0" t="n">
        <f aca="false">TRUE()</f>
        <v>1</v>
      </c>
      <c r="CA408" s="1" t="n">
        <v>26.6666666666667</v>
      </c>
      <c r="CB408" s="1" t="n">
        <v>13.7222222222222</v>
      </c>
      <c r="CC408" s="0" t="n">
        <f aca="false">CA408-$CA$2</f>
        <v>-17.8327629477527</v>
      </c>
      <c r="CD408" s="0" t="n">
        <f aca="false">CB408-$CB$2</f>
        <v>-31.0845311430527</v>
      </c>
      <c r="CE408" s="0" t="n">
        <f aca="false">CC408*CD408</f>
        <v>554.323075216095</v>
      </c>
      <c r="CF408" s="0" t="n">
        <f aca="false">CC408*CC408</f>
        <v>318.007434350741</v>
      </c>
      <c r="CG408" s="0" t="n">
        <f aca="false">CD408*CD408</f>
        <v>966.248076383414</v>
      </c>
      <c r="CJ408" s="1" t="n">
        <v>26.6666666666667</v>
      </c>
      <c r="CK408" s="1" t="n">
        <v>20</v>
      </c>
      <c r="CL408" s="0" t="n">
        <f aca="false">CJ408-$CJ$2</f>
        <v>-17.8461362597165</v>
      </c>
      <c r="CM408" s="0" t="n">
        <f aca="false">CK408-$CK$2</f>
        <v>-24.8001828989483</v>
      </c>
      <c r="CN408" s="0" t="n">
        <f aca="false">CL408*CM408</f>
        <v>442.587443280524</v>
      </c>
      <c r="CO408" s="0" t="n">
        <f aca="false">CL408*CL408</f>
        <v>318.484579400369</v>
      </c>
      <c r="CP408" s="0" t="n">
        <f aca="false">CM408*CM408</f>
        <v>615.04907182129</v>
      </c>
    </row>
    <row r="409" customFormat="false" ht="15" hidden="false" customHeight="false" outlineLevel="0" collapsed="false">
      <c r="A409" s="1" t="n">
        <v>14.6666666666667</v>
      </c>
      <c r="N409" s="1" t="n">
        <v>79.2222222222222</v>
      </c>
      <c r="O409" s="0" t="n">
        <f aca="false">RANK(N409, $N$2:$N$489, 1)</f>
        <v>408</v>
      </c>
      <c r="P409" s="0" t="n">
        <f aca="false">(O409-0.5)/$D$6</f>
        <v>0.836755646817248</v>
      </c>
      <c r="Q409" s="0" t="n">
        <f aca="false">_xlfn.GAMMA.INV(P409, 1, 1/$D$2)</f>
        <v>0.0405189293202932</v>
      </c>
      <c r="R409" s="1" t="n">
        <v>79.2222222222222</v>
      </c>
      <c r="AV409" s="9" t="n">
        <f aca="false">SUM(AW409+AV408)</f>
        <v>18092.4444444445</v>
      </c>
      <c r="AW409" s="1" t="n">
        <v>14.6666666666667</v>
      </c>
      <c r="BH409" s="1" t="n">
        <v>14.6666666666667</v>
      </c>
      <c r="BI409" s="0" t="n">
        <f aca="false">MOD(ROW(BH409)-5,10)=0</f>
        <v>0</v>
      </c>
      <c r="BO409" s="1" t="n">
        <v>14.6666666666667</v>
      </c>
      <c r="BP409" s="0" t="n">
        <f aca="false">BO409*BO410</f>
        <v>692.592592592593</v>
      </c>
      <c r="BU409" s="1" t="n">
        <v>14.6666666666667</v>
      </c>
      <c r="BV409" s="0" t="n">
        <f aca="false">FALSE()</f>
        <v>0</v>
      </c>
      <c r="CA409" s="1" t="n">
        <v>228.666666666667</v>
      </c>
      <c r="CB409" s="1" t="n">
        <v>26.6666666666667</v>
      </c>
      <c r="CC409" s="0" t="n">
        <f aca="false">CA409-$CA$2</f>
        <v>184.167237052247</v>
      </c>
      <c r="CD409" s="0" t="n">
        <f aca="false">CB409-$CB$2</f>
        <v>-18.1400866986083</v>
      </c>
      <c r="CE409" s="0" t="n">
        <f aca="false">CC409*CD409</f>
        <v>-3340.80964717091</v>
      </c>
      <c r="CF409" s="0" t="n">
        <f aca="false">CC409*CC409</f>
        <v>33917.5712034587</v>
      </c>
      <c r="CG409" s="0" t="n">
        <f aca="false">CD409*CD409</f>
        <v>329.062745433025</v>
      </c>
      <c r="CJ409" s="1" t="n">
        <v>228.666666666667</v>
      </c>
      <c r="CK409" s="1" t="n">
        <v>13.7222222222222</v>
      </c>
      <c r="CL409" s="0" t="n">
        <f aca="false">CJ409-$CJ$2</f>
        <v>184.153863740284</v>
      </c>
      <c r="CM409" s="0" t="n">
        <f aca="false">CK409-$CK$2</f>
        <v>-31.0779606767261</v>
      </c>
      <c r="CN409" s="0" t="n">
        <f aca="false">CL409*CM409</f>
        <v>-5723.12653578771</v>
      </c>
      <c r="CO409" s="0" t="n">
        <f aca="false">CL409*CL409</f>
        <v>33912.6455304749</v>
      </c>
      <c r="CP409" s="0" t="n">
        <f aca="false">CM409*CM409</f>
        <v>965.839639824135</v>
      </c>
    </row>
    <row r="410" customFormat="false" ht="15" hidden="false" customHeight="false" outlineLevel="0" collapsed="false">
      <c r="A410" s="1" t="n">
        <v>47.2222222222222</v>
      </c>
      <c r="N410" s="1" t="n">
        <v>79.4444444444444</v>
      </c>
      <c r="O410" s="0" t="n">
        <f aca="false">RANK(N410, $N$2:$N$489, 1)</f>
        <v>409</v>
      </c>
      <c r="P410" s="0" t="n">
        <f aca="false">(O410-0.5)/$D$6</f>
        <v>0.838809034907598</v>
      </c>
      <c r="Q410" s="0" t="n">
        <f aca="false">_xlfn.GAMMA.INV(P410, 1, 1/$D$2)</f>
        <v>0.0408019101084839</v>
      </c>
      <c r="R410" s="1" t="n">
        <v>79.4444444444444</v>
      </c>
      <c r="AV410" s="9" t="n">
        <f aca="false">SUM(AW410+AV409)</f>
        <v>18139.6666666667</v>
      </c>
      <c r="AW410" s="1" t="n">
        <v>47.2222222222222</v>
      </c>
      <c r="BH410" s="1" t="n">
        <v>47.2222222222222</v>
      </c>
      <c r="BI410" s="0" t="n">
        <f aca="false">MOD(ROW(BH410)-5,10)=0</f>
        <v>0</v>
      </c>
      <c r="BO410" s="1" t="n">
        <v>47.2222222222222</v>
      </c>
      <c r="BP410" s="0" t="n">
        <f aca="false">BO410*BO411</f>
        <v>734.567901234568</v>
      </c>
      <c r="BU410" s="1" t="n">
        <v>47.2222222222222</v>
      </c>
      <c r="BV410" s="0" t="n">
        <f aca="false">TRUE()</f>
        <v>1</v>
      </c>
      <c r="CA410" s="1" t="n">
        <v>13.7777777777778</v>
      </c>
      <c r="CB410" s="1" t="n">
        <v>228.666666666667</v>
      </c>
      <c r="CC410" s="0" t="n">
        <f aca="false">CA410-$CA$2</f>
        <v>-30.7216518366416</v>
      </c>
      <c r="CD410" s="0" t="n">
        <f aca="false">CB410-$CB$2</f>
        <v>183.859913301392</v>
      </c>
      <c r="CE410" s="0" t="n">
        <f aca="false">CC410*CD410</f>
        <v>-5648.48024316046</v>
      </c>
      <c r="CF410" s="0" t="n">
        <f aca="false">CC410*CC410</f>
        <v>943.819891571823</v>
      </c>
      <c r="CG410" s="0" t="n">
        <f aca="false">CD410*CD410</f>
        <v>33804.4677191953</v>
      </c>
      <c r="CJ410" s="1" t="n">
        <v>13.7777777777778</v>
      </c>
      <c r="CK410" s="1" t="n">
        <v>26.6666666666667</v>
      </c>
      <c r="CL410" s="0" t="n">
        <f aca="false">CJ410-$CJ$2</f>
        <v>-30.7350251486054</v>
      </c>
      <c r="CM410" s="0" t="n">
        <f aca="false">CK410-$CK$2</f>
        <v>-18.1335162322817</v>
      </c>
      <c r="CN410" s="0" t="n">
        <f aca="false">CL410*CM410</f>
        <v>557.334077431822</v>
      </c>
      <c r="CO410" s="0" t="n">
        <f aca="false">CL410*CL410</f>
        <v>944.641770885407</v>
      </c>
      <c r="CP410" s="0" t="n">
        <f aca="false">CM410*CM410</f>
        <v>328.824410946423</v>
      </c>
    </row>
    <row r="411" customFormat="false" ht="15" hidden="false" customHeight="false" outlineLevel="0" collapsed="false">
      <c r="A411" s="1" t="n">
        <v>15.5555555555556</v>
      </c>
      <c r="N411" s="1" t="n">
        <v>80</v>
      </c>
      <c r="O411" s="0" t="n">
        <f aca="false">RANK(N411, $N$2:$N$489, 1)</f>
        <v>410</v>
      </c>
      <c r="P411" s="0" t="n">
        <f aca="false">(O411-0.5)/$D$6</f>
        <v>0.840862422997946</v>
      </c>
      <c r="Q411" s="0" t="n">
        <f aca="false">_xlfn.GAMMA.INV(P411, 1, 1/$D$2)</f>
        <v>0.0410885189542573</v>
      </c>
      <c r="R411" s="1" t="n">
        <v>80</v>
      </c>
      <c r="AV411" s="9" t="n">
        <f aca="false">SUM(AW411+AV410)</f>
        <v>18155.2222222222</v>
      </c>
      <c r="AW411" s="1" t="n">
        <v>15.5555555555556</v>
      </c>
      <c r="BH411" s="1" t="n">
        <v>15.5555555555556</v>
      </c>
      <c r="BI411" s="0" t="n">
        <f aca="false">MOD(ROW(BH411)-5,10)=0</f>
        <v>0</v>
      </c>
      <c r="BO411" s="1" t="n">
        <v>15.5555555555556</v>
      </c>
      <c r="BP411" s="0" t="n">
        <f aca="false">BO411*BO412</f>
        <v>2129.38271604938</v>
      </c>
      <c r="BU411" s="1" t="n">
        <v>15.5555555555556</v>
      </c>
      <c r="BV411" s="0" t="n">
        <f aca="false">FALSE()</f>
        <v>0</v>
      </c>
      <c r="CA411" s="1" t="n">
        <v>14.6666666666667</v>
      </c>
      <c r="CB411" s="1" t="n">
        <v>13.7777777777778</v>
      </c>
      <c r="CC411" s="0" t="n">
        <f aca="false">CA411-$CA$2</f>
        <v>-29.8327629477527</v>
      </c>
      <c r="CD411" s="0" t="n">
        <f aca="false">CB411-$CB$2</f>
        <v>-31.0289755874972</v>
      </c>
      <c r="CE411" s="0" t="n">
        <f aca="false">CC411*CD411</f>
        <v>925.680073213408</v>
      </c>
      <c r="CF411" s="0" t="n">
        <f aca="false">CC411*CC411</f>
        <v>889.993745096806</v>
      </c>
      <c r="CG411" s="0" t="n">
        <f aca="false">CD411*CD411</f>
        <v>962.797326009495</v>
      </c>
      <c r="CJ411" s="1" t="n">
        <v>14.6666666666667</v>
      </c>
      <c r="CK411" s="1" t="n">
        <v>228.666666666667</v>
      </c>
      <c r="CL411" s="0" t="n">
        <f aca="false">CJ411-$CJ$2</f>
        <v>-29.8461362597165</v>
      </c>
      <c r="CM411" s="0" t="n">
        <f aca="false">CK411-$CK$2</f>
        <v>183.866483767718</v>
      </c>
      <c r="CN411" s="0" t="n">
        <f aca="false">CL411*CM411</f>
        <v>-5487.70412812628</v>
      </c>
      <c r="CO411" s="0" t="n">
        <f aca="false">CL411*CL411</f>
        <v>890.791849633565</v>
      </c>
      <c r="CP411" s="0" t="n">
        <f aca="false">CM411*CM411</f>
        <v>33806.8838531046</v>
      </c>
    </row>
    <row r="412" customFormat="false" ht="15" hidden="false" customHeight="false" outlineLevel="0" collapsed="false">
      <c r="A412" s="1" t="n">
        <v>136.888888888889</v>
      </c>
      <c r="N412" s="1" t="n">
        <v>81.6666666666667</v>
      </c>
      <c r="O412" s="0" t="n">
        <f aca="false">RANK(N412, $N$2:$N$489, 1)</f>
        <v>411</v>
      </c>
      <c r="P412" s="0" t="n">
        <f aca="false">(O412-0.5)/$D$6</f>
        <v>0.842915811088296</v>
      </c>
      <c r="Q412" s="0" t="n">
        <f aca="false">_xlfn.GAMMA.INV(P412, 1, 1/$D$2)</f>
        <v>0.0413788500967983</v>
      </c>
      <c r="R412" s="1" t="n">
        <v>81.6666666666667</v>
      </c>
      <c r="AV412" s="9" t="n">
        <f aca="false">SUM(AW412+AV411)</f>
        <v>18292.1111111111</v>
      </c>
      <c r="AW412" s="1" t="n">
        <v>136.888888888889</v>
      </c>
      <c r="BH412" s="1" t="n">
        <v>136.888888888889</v>
      </c>
      <c r="BI412" s="0" t="n">
        <f aca="false">MOD(ROW(BH412)-5,10)=0</f>
        <v>0</v>
      </c>
      <c r="BO412" s="1" t="n">
        <v>136.888888888889</v>
      </c>
      <c r="BP412" s="0" t="n">
        <f aca="false">BO412*BO413</f>
        <v>7665.77777777778</v>
      </c>
      <c r="BU412" s="1" t="n">
        <v>136.888888888889</v>
      </c>
      <c r="BV412" s="0" t="n">
        <f aca="false">TRUE()</f>
        <v>1</v>
      </c>
      <c r="CA412" s="1" t="n">
        <v>47.2222222222222</v>
      </c>
      <c r="CB412" s="1" t="n">
        <v>14.6666666666667</v>
      </c>
      <c r="CC412" s="0" t="n">
        <f aca="false">CA412-$CA$2</f>
        <v>2.72279260780286</v>
      </c>
      <c r="CD412" s="0" t="n">
        <f aca="false">CB412-$CB$2</f>
        <v>-30.1400866986083</v>
      </c>
      <c r="CE412" s="0" t="n">
        <f aca="false">CC412*CD412</f>
        <v>-82.0652052615079</v>
      </c>
      <c r="CF412" s="0" t="n">
        <f aca="false">CC412*CC412</f>
        <v>7.41359958510589</v>
      </c>
      <c r="CG412" s="0" t="n">
        <f aca="false">CD412*CD412</f>
        <v>908.424826199623</v>
      </c>
      <c r="CJ412" s="1" t="n">
        <v>47.2222222222222</v>
      </c>
      <c r="CK412" s="1" t="n">
        <v>13.7777777777778</v>
      </c>
      <c r="CL412" s="0" t="n">
        <f aca="false">CJ412-$CJ$2</f>
        <v>2.70941929583903</v>
      </c>
      <c r="CM412" s="0" t="n">
        <f aca="false">CK412-$CK$2</f>
        <v>-31.0224051211706</v>
      </c>
      <c r="CN412" s="0" t="n">
        <f aca="false">CL412*CM412</f>
        <v>-84.0527030386352</v>
      </c>
      <c r="CO412" s="0" t="n">
        <f aca="false">CL412*CL412</f>
        <v>7.34095292066489</v>
      </c>
      <c r="CP412" s="0" t="n">
        <f aca="false">CM412*CM412</f>
        <v>962.38961950203</v>
      </c>
    </row>
    <row r="413" customFormat="false" ht="15" hidden="false" customHeight="false" outlineLevel="0" collapsed="false">
      <c r="A413" s="1" t="n">
        <v>56</v>
      </c>
      <c r="N413" s="1" t="n">
        <v>81.7777777777778</v>
      </c>
      <c r="O413" s="0" t="n">
        <f aca="false">RANK(N413, $N$2:$N$489, 1)</f>
        <v>412</v>
      </c>
      <c r="P413" s="0" t="n">
        <f aca="false">(O413-0.5)/$D$6</f>
        <v>0.844969199178645</v>
      </c>
      <c r="Q413" s="0" t="n">
        <f aca="false">_xlfn.GAMMA.INV(P413, 1, 1/$D$2)</f>
        <v>0.0416730014954706</v>
      </c>
      <c r="R413" s="1" t="n">
        <v>81.7777777777778</v>
      </c>
      <c r="AV413" s="9" t="n">
        <f aca="false">SUM(AW413+AV412)</f>
        <v>18348.1111111111</v>
      </c>
      <c r="AW413" s="1" t="n">
        <v>56</v>
      </c>
      <c r="BH413" s="1" t="n">
        <v>56</v>
      </c>
      <c r="BI413" s="0" t="n">
        <f aca="false">MOD(ROW(BH413)-5,10)=0</f>
        <v>0</v>
      </c>
      <c r="BO413" s="1" t="n">
        <v>56</v>
      </c>
      <c r="BP413" s="0" t="n">
        <f aca="false">BO413*BO414</f>
        <v>1648.88888888889</v>
      </c>
      <c r="BU413" s="1" t="n">
        <v>56</v>
      </c>
      <c r="BV413" s="0" t="n">
        <f aca="false">FALSE()</f>
        <v>0</v>
      </c>
      <c r="CA413" s="1" t="n">
        <v>15.5555555555556</v>
      </c>
      <c r="CB413" s="1" t="n">
        <v>47.2222222222222</v>
      </c>
      <c r="CC413" s="0" t="n">
        <f aca="false">CA413-$CA$2</f>
        <v>-28.9438740588638</v>
      </c>
      <c r="CD413" s="0" t="n">
        <f aca="false">CB413-$CB$2</f>
        <v>2.41546885694729</v>
      </c>
      <c r="CE413" s="0" t="n">
        <f aca="false">CC413*CD413</f>
        <v>-69.9130263885899</v>
      </c>
      <c r="CF413" s="0" t="n">
        <f aca="false">CC413*CC413</f>
        <v>837.747845535369</v>
      </c>
      <c r="CG413" s="0" t="n">
        <f aca="false">CD413*CD413</f>
        <v>5.83448979888223</v>
      </c>
      <c r="CJ413" s="1" t="n">
        <v>15.5555555555556</v>
      </c>
      <c r="CK413" s="1" t="n">
        <v>14.6666666666667</v>
      </c>
      <c r="CL413" s="0" t="n">
        <f aca="false">CJ413-$CJ$2</f>
        <v>-28.9572473708276</v>
      </c>
      <c r="CM413" s="0" t="n">
        <f aca="false">CK413-$CK$2</f>
        <v>-30.1335162322817</v>
      </c>
      <c r="CN413" s="0" t="n">
        <f aca="false">CL413*CM413</f>
        <v>872.58368369103</v>
      </c>
      <c r="CO413" s="0" t="n">
        <f aca="false">CL413*CL413</f>
        <v>838.522175295304</v>
      </c>
      <c r="CP413" s="0" t="n">
        <f aca="false">CM413*CM413</f>
        <v>908.028800521183</v>
      </c>
    </row>
    <row r="414" customFormat="false" ht="15" hidden="false" customHeight="false" outlineLevel="0" collapsed="false">
      <c r="A414" s="1" t="n">
        <v>29.4444444444444</v>
      </c>
      <c r="N414" s="1" t="n">
        <v>82.2222222222222</v>
      </c>
      <c r="O414" s="0" t="n">
        <f aca="false">RANK(N414, $N$2:$N$489, 1)</f>
        <v>413</v>
      </c>
      <c r="P414" s="0" t="n">
        <f aca="false">(O414-0.5)/$D$6</f>
        <v>0.847022587268994</v>
      </c>
      <c r="Q414" s="0" t="n">
        <f aca="false">_xlfn.GAMMA.INV(P414, 1, 1/$D$2)</f>
        <v>0.0419710750282395</v>
      </c>
      <c r="R414" s="1" t="n">
        <v>82.2222222222222</v>
      </c>
      <c r="AV414" s="9" t="n">
        <f aca="false">SUM(AW414+AV413)</f>
        <v>18377.5555555556</v>
      </c>
      <c r="AW414" s="1" t="n">
        <v>29.4444444444444</v>
      </c>
      <c r="BH414" s="1" t="n">
        <v>29.4444444444444</v>
      </c>
      <c r="BI414" s="0" t="n">
        <f aca="false">MOD(ROW(BH414)-5,10)=0</f>
        <v>0</v>
      </c>
      <c r="BO414" s="1" t="n">
        <v>29.4444444444444</v>
      </c>
      <c r="BP414" s="0" t="n">
        <f aca="false">BO414*BO415</f>
        <v>471.111111111111</v>
      </c>
      <c r="BU414" s="1" t="n">
        <v>29.4444444444444</v>
      </c>
      <c r="BV414" s="0" t="n">
        <f aca="false">TRUE()</f>
        <v>1</v>
      </c>
      <c r="CA414" s="1" t="n">
        <v>136.888888888889</v>
      </c>
      <c r="CB414" s="1" t="n">
        <v>15.5555555555556</v>
      </c>
      <c r="CC414" s="0" t="n">
        <f aca="false">CA414-$CA$2</f>
        <v>92.3894592744695</v>
      </c>
      <c r="CD414" s="0" t="n">
        <f aca="false">CB414-$CB$2</f>
        <v>-29.2511978097194</v>
      </c>
      <c r="CE414" s="0" t="n">
        <f aca="false">CC414*CD414</f>
        <v>-2702.50234877052</v>
      </c>
      <c r="CF414" s="0" t="n">
        <f aca="false">CC414*CC414</f>
        <v>8535.81218502887</v>
      </c>
      <c r="CG414" s="0" t="n">
        <f aca="false">CD414*CD414</f>
        <v>855.632573303332</v>
      </c>
      <c r="CJ414" s="1" t="n">
        <v>136.888888888889</v>
      </c>
      <c r="CK414" s="1" t="n">
        <v>47.2222222222222</v>
      </c>
      <c r="CL414" s="0" t="n">
        <f aca="false">CJ414-$CJ$2</f>
        <v>92.3760859625057</v>
      </c>
      <c r="CM414" s="0" t="n">
        <f aca="false">CK414-$CK$2</f>
        <v>2.42203932327388</v>
      </c>
      <c r="CN414" s="0" t="n">
        <f aca="false">CL414*CM414</f>
        <v>223.738512731317</v>
      </c>
      <c r="CO414" s="0" t="n">
        <f aca="false">CL414*CL414</f>
        <v>8533.34125775225</v>
      </c>
      <c r="CP414" s="0" t="n">
        <f aca="false">CM414*CM414</f>
        <v>5.86627448348499</v>
      </c>
    </row>
    <row r="415" customFormat="false" ht="15" hidden="false" customHeight="false" outlineLevel="0" collapsed="false">
      <c r="A415" s="1" t="n">
        <v>16</v>
      </c>
      <c r="N415" s="1" t="n">
        <v>82.3333333333333</v>
      </c>
      <c r="O415" s="0" t="n">
        <f aca="false">RANK(N415, $N$2:$N$489, 1)</f>
        <v>414</v>
      </c>
      <c r="P415" s="0" t="n">
        <f aca="false">(O415-0.5)/$D$6</f>
        <v>0.849075975359343</v>
      </c>
      <c r="Q415" s="0" t="n">
        <f aca="false">_xlfn.GAMMA.INV(P415, 1, 1/$D$2)</f>
        <v>0.0422731767035052</v>
      </c>
      <c r="R415" s="1" t="n">
        <v>82.3333333333333</v>
      </c>
      <c r="AV415" s="9" t="n">
        <f aca="false">SUM(AW415+AV414)</f>
        <v>18393.5555555556</v>
      </c>
      <c r="AW415" s="1" t="n">
        <v>16</v>
      </c>
      <c r="BH415" s="1" t="n">
        <v>16</v>
      </c>
      <c r="BI415" s="0" t="n">
        <f aca="false">MOD(ROW(BH415)-5,10)=0</f>
        <v>1</v>
      </c>
      <c r="BO415" s="1" t="n">
        <v>16</v>
      </c>
      <c r="BP415" s="0" t="n">
        <f aca="false">BO415*BO416</f>
        <v>427.555555555556</v>
      </c>
      <c r="BU415" s="1" t="n">
        <v>16</v>
      </c>
      <c r="BV415" s="0" t="n">
        <f aca="false">FALSE()</f>
        <v>0</v>
      </c>
      <c r="CA415" s="1" t="n">
        <v>56</v>
      </c>
      <c r="CB415" s="1" t="n">
        <v>136.888888888889</v>
      </c>
      <c r="CC415" s="0" t="n">
        <f aca="false">CA415-$CA$2</f>
        <v>11.5005703855806</v>
      </c>
      <c r="CD415" s="0" t="n">
        <f aca="false">CB415-$CB$2</f>
        <v>92.082135523614</v>
      </c>
      <c r="CE415" s="0" t="n">
        <f aca="false">CC415*CD415</f>
        <v>1058.9970808439</v>
      </c>
      <c r="CF415" s="0" t="n">
        <f aca="false">CC415*CC415</f>
        <v>132.263119193694</v>
      </c>
      <c r="CG415" s="0" t="n">
        <f aca="false">CD415*CD415</f>
        <v>8479.11968258921</v>
      </c>
      <c r="CJ415" s="1" t="n">
        <v>56</v>
      </c>
      <c r="CK415" s="1" t="n">
        <v>15.5555555555556</v>
      </c>
      <c r="CL415" s="0" t="n">
        <f aca="false">CJ415-$CJ$2</f>
        <v>11.4871970736168</v>
      </c>
      <c r="CM415" s="0" t="n">
        <f aca="false">CK415-$CK$2</f>
        <v>-29.2446273433928</v>
      </c>
      <c r="CN415" s="0" t="n">
        <f aca="false">CL415*CM415</f>
        <v>-335.938797638036</v>
      </c>
      <c r="CO415" s="0" t="n">
        <f aca="false">CL415*CL415</f>
        <v>131.955696608111</v>
      </c>
      <c r="CP415" s="0" t="n">
        <f aca="false">CM415*CM415</f>
        <v>855.248228453917</v>
      </c>
    </row>
    <row r="416" customFormat="false" ht="15" hidden="false" customHeight="false" outlineLevel="0" collapsed="false">
      <c r="A416" s="1" t="n">
        <v>26.7222222222222</v>
      </c>
      <c r="N416" s="1" t="n">
        <v>82.8333333333334</v>
      </c>
      <c r="O416" s="0" t="n">
        <f aca="false">RANK(N416, $N$2:$N$489, 1)</f>
        <v>415</v>
      </c>
      <c r="P416" s="0" t="n">
        <f aca="false">(O416-0.5)/$D$6</f>
        <v>0.851129363449692</v>
      </c>
      <c r="Q416" s="0" t="n">
        <f aca="false">_xlfn.GAMMA.INV(P416, 1, 1/$D$2)</f>
        <v>0.0425794168864444</v>
      </c>
      <c r="R416" s="1" t="n">
        <v>82.8333333333334</v>
      </c>
      <c r="AV416" s="9" t="n">
        <f aca="false">SUM(AW416+AV415)</f>
        <v>18420.2777777778</v>
      </c>
      <c r="AW416" s="1" t="n">
        <v>26.7222222222222</v>
      </c>
      <c r="BH416" s="1" t="n">
        <v>26.7222222222222</v>
      </c>
      <c r="BI416" s="0" t="n">
        <f aca="false">MOD(ROW(BH416)-5,10)=0</f>
        <v>0</v>
      </c>
      <c r="BO416" s="1" t="n">
        <v>26.7222222222222</v>
      </c>
      <c r="BP416" s="0" t="n">
        <f aca="false">BO416*BO417</f>
        <v>445.37037037037</v>
      </c>
      <c r="BU416" s="1" t="n">
        <v>26.7222222222222</v>
      </c>
      <c r="BV416" s="0" t="n">
        <f aca="false">TRUE()</f>
        <v>1</v>
      </c>
      <c r="CA416" s="1" t="n">
        <v>29.4444444444444</v>
      </c>
      <c r="CB416" s="1" t="n">
        <v>56</v>
      </c>
      <c r="CC416" s="0" t="n">
        <f aca="false">CA416-$CA$2</f>
        <v>-15.0549851699749</v>
      </c>
      <c r="CD416" s="0" t="n">
        <f aca="false">CB416-$CB$2</f>
        <v>11.1932466347251</v>
      </c>
      <c r="CE416" s="0" t="n">
        <f aca="false">CC416*CD416</f>
        <v>-168.514162089657</v>
      </c>
      <c r="CF416" s="0" t="n">
        <f aca="false">CC416*CC416</f>
        <v>226.652578468165</v>
      </c>
      <c r="CG416" s="0" t="n">
        <f aca="false">CD416*CD416</f>
        <v>125.288770225784</v>
      </c>
      <c r="CJ416" s="1" t="n">
        <v>29.4444444444444</v>
      </c>
      <c r="CK416" s="1" t="n">
        <v>136.888888888889</v>
      </c>
      <c r="CL416" s="0" t="n">
        <f aca="false">CJ416-$CJ$2</f>
        <v>-15.0683584819387</v>
      </c>
      <c r="CM416" s="0" t="n">
        <f aca="false">CK416-$CK$2</f>
        <v>92.0887059899406</v>
      </c>
      <c r="CN416" s="0" t="n">
        <f aca="false">CL416*CM416</f>
        <v>-1387.62563399428</v>
      </c>
      <c r="CO416" s="0" t="n">
        <f aca="false">CL416*CL416</f>
        <v>227.055427340215</v>
      </c>
      <c r="CP416" s="0" t="n">
        <f aca="false">CM416*CM416</f>
        <v>8480.32977090172</v>
      </c>
    </row>
    <row r="417" customFormat="false" ht="15" hidden="false" customHeight="false" outlineLevel="0" collapsed="false">
      <c r="A417" s="1" t="n">
        <v>16.6666666666667</v>
      </c>
      <c r="N417" s="1" t="n">
        <v>82.8333333333334</v>
      </c>
      <c r="O417" s="0" t="n">
        <f aca="false">RANK(N417, $N$2:$N$489, 1)</f>
        <v>415</v>
      </c>
      <c r="P417" s="0" t="n">
        <f aca="false">(O417-0.5)/$D$6</f>
        <v>0.851129363449692</v>
      </c>
      <c r="Q417" s="0" t="n">
        <f aca="false">_xlfn.GAMMA.INV(P417, 1, 1/$D$2)</f>
        <v>0.0425794168864444</v>
      </c>
      <c r="R417" s="1" t="n">
        <v>82.8333333333334</v>
      </c>
      <c r="AV417" s="9" t="n">
        <f aca="false">SUM(AW417+AV416)</f>
        <v>18436.9444444445</v>
      </c>
      <c r="AW417" s="1" t="n">
        <v>16.6666666666667</v>
      </c>
      <c r="BH417" s="1" t="n">
        <v>16.6666666666667</v>
      </c>
      <c r="BI417" s="0" t="n">
        <f aca="false">MOD(ROW(BH417)-5,10)=0</f>
        <v>0</v>
      </c>
      <c r="BO417" s="1" t="n">
        <v>16.6666666666667</v>
      </c>
      <c r="BP417" s="0" t="n">
        <f aca="false">BO417*BO418</f>
        <v>2844.44444444444</v>
      </c>
      <c r="BU417" s="1" t="n">
        <v>16.6666666666667</v>
      </c>
      <c r="BV417" s="0" t="n">
        <f aca="false">FALSE()</f>
        <v>0</v>
      </c>
      <c r="CA417" s="1" t="n">
        <v>16</v>
      </c>
      <c r="CB417" s="1" t="n">
        <v>29.4444444444444</v>
      </c>
      <c r="CC417" s="0" t="n">
        <f aca="false">CA417-$CA$2</f>
        <v>-28.4994296144194</v>
      </c>
      <c r="CD417" s="0" t="n">
        <f aca="false">CB417-$CB$2</f>
        <v>-15.3623089208305</v>
      </c>
      <c r="CE417" s="0" t="n">
        <f aca="false">CC417*CD417</f>
        <v>437.817041804175</v>
      </c>
      <c r="CF417" s="0" t="n">
        <f aca="false">CC417*CC417</f>
        <v>812.217488347243</v>
      </c>
      <c r="CG417" s="0" t="n">
        <f aca="false">CD417*CD417</f>
        <v>236.000535379028</v>
      </c>
      <c r="CJ417" s="1" t="n">
        <v>16</v>
      </c>
      <c r="CK417" s="1" t="n">
        <v>56</v>
      </c>
      <c r="CL417" s="0" t="n">
        <f aca="false">CJ417-$CJ$2</f>
        <v>-28.5128029263832</v>
      </c>
      <c r="CM417" s="0" t="n">
        <f aca="false">CK417-$CK$2</f>
        <v>11.1998171010517</v>
      </c>
      <c r="CN417" s="0" t="n">
        <f aca="false">CL417*CM417</f>
        <v>-319.338177813822</v>
      </c>
      <c r="CO417" s="0" t="n">
        <f aca="false">CL417*CL417</f>
        <v>812.979930718766</v>
      </c>
      <c r="CP417" s="0" t="n">
        <f aca="false">CM417*CM417</f>
        <v>125.435903097009</v>
      </c>
    </row>
    <row r="418" customFormat="false" ht="15" hidden="false" customHeight="false" outlineLevel="0" collapsed="false">
      <c r="A418" s="1" t="n">
        <v>170.666666666667</v>
      </c>
      <c r="N418" s="1" t="n">
        <v>84.4444444444444</v>
      </c>
      <c r="O418" s="0" t="n">
        <f aca="false">RANK(N418, $N$2:$N$489, 1)</f>
        <v>417</v>
      </c>
      <c r="P418" s="0" t="n">
        <f aca="false">(O418-0.5)/$D$6</f>
        <v>0.85523613963039</v>
      </c>
      <c r="Q418" s="0" t="n">
        <f aca="false">_xlfn.GAMMA.INV(P418, 1, 1/$D$2)</f>
        <v>0.0432047774893535</v>
      </c>
      <c r="R418" s="1" t="n">
        <v>84.4444444444444</v>
      </c>
      <c r="AV418" s="9" t="n">
        <f aca="false">SUM(AW418+AV417)</f>
        <v>18607.6111111111</v>
      </c>
      <c r="AW418" s="1" t="n">
        <v>170.666666666667</v>
      </c>
      <c r="BH418" s="1" t="n">
        <v>170.666666666667</v>
      </c>
      <c r="BI418" s="0" t="n">
        <f aca="false">MOD(ROW(BH418)-5,10)=0</f>
        <v>0</v>
      </c>
      <c r="BO418" s="1" t="n">
        <v>170.666666666667</v>
      </c>
      <c r="BP418" s="0" t="n">
        <f aca="false">BO418*BO419</f>
        <v>40353.1851851852</v>
      </c>
      <c r="BU418" s="1" t="n">
        <v>170.666666666667</v>
      </c>
      <c r="BV418" s="0" t="n">
        <f aca="false">TRUE()</f>
        <v>1</v>
      </c>
      <c r="CA418" s="1" t="n">
        <v>26.7222222222222</v>
      </c>
      <c r="CB418" s="1" t="n">
        <v>16</v>
      </c>
      <c r="CC418" s="0" t="n">
        <f aca="false">CA418-$CA$2</f>
        <v>-17.7772073921971</v>
      </c>
      <c r="CD418" s="0" t="n">
        <f aca="false">CB418-$CB$2</f>
        <v>-28.8067533652749</v>
      </c>
      <c r="CE418" s="0" t="n">
        <f aca="false">CC418*CD418</f>
        <v>512.103628870366</v>
      </c>
      <c r="CF418" s="0" t="n">
        <f aca="false">CC418*CC418</f>
        <v>316.029102665189</v>
      </c>
      <c r="CG418" s="0" t="n">
        <f aca="false">CD418*CD418</f>
        <v>829.829039447779</v>
      </c>
      <c r="CJ418" s="1" t="n">
        <v>26.7222222222222</v>
      </c>
      <c r="CK418" s="1" t="n">
        <v>29.4444444444444</v>
      </c>
      <c r="CL418" s="0" t="n">
        <f aca="false">CJ418-$CJ$2</f>
        <v>-17.790580704161</v>
      </c>
      <c r="CM418" s="0" t="n">
        <f aca="false">CK418-$CK$2</f>
        <v>-15.3557384545039</v>
      </c>
      <c r="CN418" s="0" t="n">
        <f aca="false">CL418*CM418</f>
        <v>273.18750424684</v>
      </c>
      <c r="CO418" s="0" t="n">
        <f aca="false">CL418*CL418</f>
        <v>316.504761791264</v>
      </c>
      <c r="CP418" s="0" t="n">
        <f aca="false">CM418*CM418</f>
        <v>235.79870348313</v>
      </c>
    </row>
    <row r="419" customFormat="false" ht="15" hidden="false" customHeight="false" outlineLevel="0" collapsed="false">
      <c r="A419" s="1" t="n">
        <v>236.444444444444</v>
      </c>
      <c r="N419" s="1" t="n">
        <v>84.4444444444444</v>
      </c>
      <c r="O419" s="0" t="n">
        <f aca="false">RANK(N419, $N$2:$N$489, 1)</f>
        <v>417</v>
      </c>
      <c r="P419" s="0" t="n">
        <f aca="false">(O419-0.5)/$D$6</f>
        <v>0.85523613963039</v>
      </c>
      <c r="Q419" s="0" t="n">
        <f aca="false">_xlfn.GAMMA.INV(P419, 1, 1/$D$2)</f>
        <v>0.0432047774893535</v>
      </c>
      <c r="R419" s="1" t="n">
        <v>84.4444444444444</v>
      </c>
      <c r="AV419" s="9" t="n">
        <f aca="false">SUM(AW419+AV418)</f>
        <v>18844.0555555556</v>
      </c>
      <c r="AW419" s="1" t="n">
        <v>236.444444444444</v>
      </c>
      <c r="BH419" s="1" t="n">
        <v>236.444444444444</v>
      </c>
      <c r="BI419" s="0" t="n">
        <f aca="false">MOD(ROW(BH419)-5,10)=0</f>
        <v>0</v>
      </c>
      <c r="BO419" s="1" t="n">
        <v>236.444444444444</v>
      </c>
      <c r="BP419" s="0" t="n">
        <f aca="false">BO419*BO420</f>
        <v>7986.56790123457</v>
      </c>
      <c r="BU419" s="1" t="n">
        <v>236.444444444444</v>
      </c>
      <c r="BV419" s="0" t="n">
        <f aca="false">FALSE()</f>
        <v>0</v>
      </c>
      <c r="CA419" s="1" t="n">
        <v>16.6666666666667</v>
      </c>
      <c r="CB419" s="1" t="n">
        <v>26.7222222222222</v>
      </c>
      <c r="CC419" s="0" t="n">
        <f aca="false">CA419-$CA$2</f>
        <v>-27.8327629477527</v>
      </c>
      <c r="CD419" s="0" t="n">
        <f aca="false">CB419-$CB$2</f>
        <v>-18.0845311430527</v>
      </c>
      <c r="CE419" s="0" t="n">
        <f aca="false">CC419*CD419</f>
        <v>503.342468325837</v>
      </c>
      <c r="CF419" s="0" t="n">
        <f aca="false">CC419*CC419</f>
        <v>774.662693305795</v>
      </c>
      <c r="CG419" s="0" t="n">
        <f aca="false">CD419*CD419</f>
        <v>327.050266664044</v>
      </c>
      <c r="CJ419" s="1" t="n">
        <v>16.6666666666667</v>
      </c>
      <c r="CK419" s="1" t="n">
        <v>16</v>
      </c>
      <c r="CL419" s="0" t="n">
        <f aca="false">CJ419-$CJ$2</f>
        <v>-27.8461362597165</v>
      </c>
      <c r="CM419" s="0" t="n">
        <f aca="false">CK419-$CK$2</f>
        <v>-28.8001828989483</v>
      </c>
      <c r="CN419" s="0" t="n">
        <f aca="false">CL419*CM419</f>
        <v>801.973817308873</v>
      </c>
      <c r="CO419" s="0" t="n">
        <f aca="false">CL419*CL419</f>
        <v>775.407304594699</v>
      </c>
      <c r="CP419" s="0" t="n">
        <f aca="false">CM419*CM419</f>
        <v>829.450535012877</v>
      </c>
    </row>
    <row r="420" customFormat="false" ht="15" hidden="false" customHeight="false" outlineLevel="0" collapsed="false">
      <c r="A420" s="1" t="n">
        <v>33.7777777777778</v>
      </c>
      <c r="N420" s="1" t="n">
        <v>84.4444444444444</v>
      </c>
      <c r="O420" s="0" t="n">
        <f aca="false">RANK(N420, $N$2:$N$489, 1)</f>
        <v>417</v>
      </c>
      <c r="P420" s="0" t="n">
        <f aca="false">(O420-0.5)/$D$6</f>
        <v>0.85523613963039</v>
      </c>
      <c r="Q420" s="0" t="n">
        <f aca="false">_xlfn.GAMMA.INV(P420, 1, 1/$D$2)</f>
        <v>0.0432047774893535</v>
      </c>
      <c r="R420" s="1" t="n">
        <v>84.4444444444444</v>
      </c>
      <c r="AV420" s="9" t="n">
        <f aca="false">SUM(AW420+AV419)</f>
        <v>18877.8333333334</v>
      </c>
      <c r="AW420" s="1" t="n">
        <v>33.7777777777778</v>
      </c>
      <c r="BH420" s="1" t="n">
        <v>33.7777777777778</v>
      </c>
      <c r="BI420" s="0" t="n">
        <f aca="false">MOD(ROW(BH420)-5,10)=0</f>
        <v>0</v>
      </c>
      <c r="BO420" s="1" t="n">
        <v>33.7777777777778</v>
      </c>
      <c r="BP420" s="0" t="n">
        <f aca="false">BO420*BO421</f>
        <v>1013.33333333333</v>
      </c>
      <c r="BU420" s="1" t="n">
        <v>33.7777777777778</v>
      </c>
      <c r="BV420" s="0" t="n">
        <f aca="false">TRUE()</f>
        <v>1</v>
      </c>
      <c r="CA420" s="1" t="n">
        <v>170.666666666667</v>
      </c>
      <c r="CB420" s="1" t="n">
        <v>16.6666666666667</v>
      </c>
      <c r="CC420" s="0" t="n">
        <f aca="false">CA420-$CA$2</f>
        <v>126.167237052247</v>
      </c>
      <c r="CD420" s="0" t="n">
        <f aca="false">CB420-$CB$2</f>
        <v>-28.1400866986083</v>
      </c>
      <c r="CE420" s="0" t="n">
        <f aca="false">CC420*CD420</f>
        <v>-3550.3569891741</v>
      </c>
      <c r="CF420" s="0" t="n">
        <f aca="false">CC420*CC420</f>
        <v>15918.171705398</v>
      </c>
      <c r="CG420" s="0" t="n">
        <f aca="false">CD420*CD420</f>
        <v>791.86447940519</v>
      </c>
      <c r="CJ420" s="1" t="n">
        <v>170.666666666667</v>
      </c>
      <c r="CK420" s="1" t="n">
        <v>26.7222222222222</v>
      </c>
      <c r="CL420" s="0" t="n">
        <f aca="false">CJ420-$CJ$2</f>
        <v>126.153863740283</v>
      </c>
      <c r="CM420" s="0" t="n">
        <f aca="false">CK420-$CK$2</f>
        <v>-18.0779606767261</v>
      </c>
      <c r="CN420" s="0" t="n">
        <f aca="false">CL420*CM420</f>
        <v>-2280.60458791391</v>
      </c>
      <c r="CO420" s="0" t="n">
        <f aca="false">CL420*CL420</f>
        <v>15914.797336602</v>
      </c>
      <c r="CP420" s="0" t="n">
        <f aca="false">CM420*CM420</f>
        <v>326.812662229256</v>
      </c>
    </row>
    <row r="421" customFormat="false" ht="15" hidden="false" customHeight="false" outlineLevel="0" collapsed="false">
      <c r="A421" s="1" t="n">
        <v>30</v>
      </c>
      <c r="N421" s="1" t="n">
        <v>86.2222222222222</v>
      </c>
      <c r="O421" s="0" t="n">
        <f aca="false">RANK(N421, $N$2:$N$489, 1)</f>
        <v>420</v>
      </c>
      <c r="P421" s="0" t="n">
        <f aca="false">(O421-0.5)/$D$6</f>
        <v>0.861396303901437</v>
      </c>
      <c r="Q421" s="0" t="n">
        <f aca="false">_xlfn.GAMMA.INV(P421, 1, 1/$D$2)</f>
        <v>0.0441768951576312</v>
      </c>
      <c r="R421" s="1" t="n">
        <v>86.2222222222222</v>
      </c>
      <c r="AV421" s="9" t="n">
        <f aca="false">SUM(AW421+AV420)</f>
        <v>18907.8333333334</v>
      </c>
      <c r="AW421" s="1" t="n">
        <v>30</v>
      </c>
      <c r="BH421" s="1" t="n">
        <v>30</v>
      </c>
      <c r="BI421" s="0" t="n">
        <f aca="false">MOD(ROW(BH421)-5,10)=0</f>
        <v>0</v>
      </c>
      <c r="BO421" s="1" t="n">
        <v>30</v>
      </c>
      <c r="BP421" s="0" t="n">
        <f aca="false">BO421*BO422</f>
        <v>93.3333333333333</v>
      </c>
      <c r="BU421" s="1" t="n">
        <v>30</v>
      </c>
      <c r="BV421" s="0" t="n">
        <f aca="false">FALSE()</f>
        <v>0</v>
      </c>
      <c r="CA421" s="1" t="n">
        <v>236.444444444444</v>
      </c>
      <c r="CB421" s="1" t="n">
        <v>170.666666666667</v>
      </c>
      <c r="CC421" s="0" t="n">
        <f aca="false">CA421-$CA$2</f>
        <v>191.945014830025</v>
      </c>
      <c r="CD421" s="0" t="n">
        <f aca="false">CB421-$CB$2</f>
        <v>125.859913301392</v>
      </c>
      <c r="CE421" s="0" t="n">
        <f aca="false">CC421*CD421</f>
        <v>24158.1829251413</v>
      </c>
      <c r="CF421" s="0" t="n">
        <f aca="false">CC421*CC421</f>
        <v>36842.8887180985</v>
      </c>
      <c r="CG421" s="0" t="n">
        <f aca="false">CD421*CD421</f>
        <v>15840.7177762338</v>
      </c>
      <c r="CJ421" s="1" t="n">
        <v>236.444444444444</v>
      </c>
      <c r="CK421" s="1" t="n">
        <v>16.6666666666667</v>
      </c>
      <c r="CL421" s="0" t="n">
        <f aca="false">CJ421-$CJ$2</f>
        <v>191.931641518061</v>
      </c>
      <c r="CM421" s="0" t="n">
        <f aca="false">CK421-$CK$2</f>
        <v>-28.1335162322817</v>
      </c>
      <c r="CN421" s="0" t="n">
        <f aca="false">CL421*CM421</f>
        <v>-5399.71195213684</v>
      </c>
      <c r="CO421" s="0" t="n">
        <f aca="false">CL421*CL421</f>
        <v>36837.7550158176</v>
      </c>
      <c r="CP421" s="0" t="n">
        <f aca="false">CM421*CM421</f>
        <v>791.494735592057</v>
      </c>
    </row>
    <row r="422" customFormat="false" ht="15" hidden="false" customHeight="false" outlineLevel="0" collapsed="false">
      <c r="A422" s="1" t="n">
        <v>3.11111111111111</v>
      </c>
      <c r="N422" s="1" t="n">
        <v>87.3888888888889</v>
      </c>
      <c r="O422" s="0" t="n">
        <f aca="false">RANK(N422, $N$2:$N$489, 1)</f>
        <v>421</v>
      </c>
      <c r="P422" s="0" t="n">
        <f aca="false">(O422-0.5)/$D$6</f>
        <v>0.863449691991786</v>
      </c>
      <c r="Q422" s="0" t="n">
        <f aca="false">_xlfn.GAMMA.INV(P422, 1, 1/$D$2)</f>
        <v>0.0445105608109763</v>
      </c>
      <c r="R422" s="1" t="n">
        <v>87.3888888888889</v>
      </c>
      <c r="AV422" s="9" t="n">
        <f aca="false">SUM(AW422+AV421)</f>
        <v>18910.9444444445</v>
      </c>
      <c r="AW422" s="1" t="n">
        <v>3.11111111111111</v>
      </c>
      <c r="BH422" s="1" t="n">
        <v>3.11111111111111</v>
      </c>
      <c r="BI422" s="0" t="n">
        <f aca="false">MOD(ROW(BH422)-5,10)=0</f>
        <v>0</v>
      </c>
      <c r="BO422" s="1" t="n">
        <v>3.11111111111111</v>
      </c>
      <c r="BP422" s="0" t="n">
        <f aca="false">BO422*BO423</f>
        <v>9.67901234567901</v>
      </c>
      <c r="BU422" s="1" t="n">
        <v>3.11111111111111</v>
      </c>
      <c r="BV422" s="0" t="n">
        <f aca="false">TRUE()</f>
        <v>1</v>
      </c>
      <c r="CA422" s="1" t="n">
        <v>33.7777777777778</v>
      </c>
      <c r="CB422" s="1" t="n">
        <v>236.444444444444</v>
      </c>
      <c r="CC422" s="0" t="n">
        <f aca="false">CA422-$CA$2</f>
        <v>-10.7216518366416</v>
      </c>
      <c r="CD422" s="0" t="n">
        <f aca="false">CB422-$CB$2</f>
        <v>191.63769107917</v>
      </c>
      <c r="CE422" s="0" t="n">
        <f aca="false">CC422*CD422</f>
        <v>-2054.67260252873</v>
      </c>
      <c r="CF422" s="0" t="n">
        <f aca="false">CC422*CC422</f>
        <v>114.95381810616</v>
      </c>
      <c r="CG422" s="0" t="n">
        <f aca="false">CD422*CD422</f>
        <v>36725.0046421552</v>
      </c>
      <c r="CJ422" s="1" t="n">
        <v>33.7777777777778</v>
      </c>
      <c r="CK422" s="1" t="n">
        <v>170.666666666667</v>
      </c>
      <c r="CL422" s="0" t="n">
        <f aca="false">CJ422-$CJ$2</f>
        <v>-10.7350251486054</v>
      </c>
      <c r="CM422" s="0" t="n">
        <f aca="false">CK422-$CK$2</f>
        <v>125.866483767718</v>
      </c>
      <c r="CN422" s="0" t="n">
        <f aca="false">CL422*CM422</f>
        <v>-1351.17986861299</v>
      </c>
      <c r="CO422" s="0" t="n">
        <f aca="false">CL422*CL422</f>
        <v>115.240764941191</v>
      </c>
      <c r="CP422" s="0" t="n">
        <f aca="false">CM422*CM422</f>
        <v>15842.3717360493</v>
      </c>
    </row>
    <row r="423" customFormat="false" ht="15" hidden="false" customHeight="false" outlineLevel="0" collapsed="false">
      <c r="A423" s="1" t="n">
        <v>3.11111111111111</v>
      </c>
      <c r="N423" s="1" t="n">
        <v>90.7777777777778</v>
      </c>
      <c r="O423" s="0" t="n">
        <f aca="false">RANK(N423, $N$2:$N$489, 1)</f>
        <v>422</v>
      </c>
      <c r="P423" s="0" t="n">
        <f aca="false">(O423-0.5)/$D$6</f>
        <v>0.865503080082135</v>
      </c>
      <c r="Q423" s="0" t="n">
        <f aca="false">_xlfn.GAMMA.INV(P423, 1, 1/$D$2)</f>
        <v>0.0448492821965218</v>
      </c>
      <c r="R423" s="1" t="n">
        <v>90.7777777777778</v>
      </c>
      <c r="AV423" s="9" t="n">
        <f aca="false">SUM(AW423+AV422)</f>
        <v>18914.0555555556</v>
      </c>
      <c r="AW423" s="1" t="n">
        <v>3.11111111111111</v>
      </c>
      <c r="BH423" s="1" t="n">
        <v>3.11111111111111</v>
      </c>
      <c r="BI423" s="0" t="n">
        <f aca="false">MOD(ROW(BH423)-5,10)=0</f>
        <v>0</v>
      </c>
      <c r="BO423" s="1" t="n">
        <v>3.11111111111111</v>
      </c>
      <c r="BP423" s="0" t="n">
        <f aca="false">BO423*BO424</f>
        <v>103.358024691358</v>
      </c>
      <c r="BU423" s="1" t="n">
        <v>3.11111111111111</v>
      </c>
      <c r="BV423" s="0" t="n">
        <f aca="false">FALSE()</f>
        <v>0</v>
      </c>
      <c r="CA423" s="1" t="n">
        <v>30</v>
      </c>
      <c r="CB423" s="1" t="n">
        <v>33.7777777777778</v>
      </c>
      <c r="CC423" s="0" t="n">
        <f aca="false">CA423-$CA$2</f>
        <v>-14.4994296144194</v>
      </c>
      <c r="CD423" s="0" t="n">
        <f aca="false">CB423-$CB$2</f>
        <v>-11.0289755874972</v>
      </c>
      <c r="CE423" s="0" t="n">
        <f aca="false">CC423*CD423</f>
        <v>159.913855250064</v>
      </c>
      <c r="CF423" s="0" t="n">
        <f aca="false">CC423*CC423</f>
        <v>210.233459143501</v>
      </c>
      <c r="CG423" s="0" t="n">
        <f aca="false">CD423*CD423</f>
        <v>121.638302509608</v>
      </c>
      <c r="CJ423" s="1" t="n">
        <v>30</v>
      </c>
      <c r="CK423" s="1" t="n">
        <v>236.444444444444</v>
      </c>
      <c r="CL423" s="0" t="n">
        <f aca="false">CJ423-$CJ$2</f>
        <v>-14.5128029263832</v>
      </c>
      <c r="CM423" s="0" t="n">
        <f aca="false">CK423-$CK$2</f>
        <v>191.644261545496</v>
      </c>
      <c r="CN423" s="0" t="n">
        <f aca="false">CL423*CM423</f>
        <v>-2781.29539978202</v>
      </c>
      <c r="CO423" s="0" t="n">
        <f aca="false">CL423*CL423</f>
        <v>210.621448780036</v>
      </c>
      <c r="CP423" s="0" t="n">
        <f aca="false">CM423*CM423</f>
        <v>36727.5229833185</v>
      </c>
    </row>
    <row r="424" customFormat="false" ht="15" hidden="false" customHeight="false" outlineLevel="0" collapsed="false">
      <c r="A424" s="1" t="n">
        <v>33.2222222222222</v>
      </c>
      <c r="N424" s="1" t="n">
        <v>91</v>
      </c>
      <c r="O424" s="0" t="n">
        <f aca="false">RANK(N424, $N$2:$N$489, 1)</f>
        <v>423</v>
      </c>
      <c r="P424" s="0" t="n">
        <f aca="false">(O424-0.5)/$D$6</f>
        <v>0.867556468172485</v>
      </c>
      <c r="Q424" s="0" t="n">
        <f aca="false">_xlfn.GAMMA.INV(P424, 1, 1/$D$2)</f>
        <v>0.0451932148843254</v>
      </c>
      <c r="R424" s="1" t="n">
        <v>91</v>
      </c>
      <c r="AV424" s="9" t="n">
        <f aca="false">SUM(AW424+AV423)</f>
        <v>18947.2777777778</v>
      </c>
      <c r="AW424" s="1" t="n">
        <v>33.2222222222222</v>
      </c>
      <c r="BH424" s="1" t="n">
        <v>33.2222222222222</v>
      </c>
      <c r="BI424" s="0" t="n">
        <f aca="false">MOD(ROW(BH424)-5,10)=0</f>
        <v>0</v>
      </c>
      <c r="BO424" s="1" t="n">
        <v>33.2222222222222</v>
      </c>
      <c r="BP424" s="0" t="n">
        <f aca="false">BO424*BO425</f>
        <v>1421.17283950617</v>
      </c>
      <c r="BU424" s="1" t="n">
        <v>33.2222222222222</v>
      </c>
      <c r="BV424" s="0" t="n">
        <f aca="false">TRUE()</f>
        <v>1</v>
      </c>
      <c r="CA424" s="1" t="n">
        <v>3.11111111111111</v>
      </c>
      <c r="CB424" s="1" t="n">
        <v>30</v>
      </c>
      <c r="CC424" s="0" t="n">
        <f aca="false">CA424-$CA$2</f>
        <v>-41.3883185033083</v>
      </c>
      <c r="CD424" s="0" t="n">
        <f aca="false">CB424-$CB$2</f>
        <v>-14.8067533652749</v>
      </c>
      <c r="CE424" s="0" t="n">
        <f aca="false">CC424*CD424</f>
        <v>612.82662428193</v>
      </c>
      <c r="CF424" s="0" t="n">
        <f aca="false">CC424*CC424</f>
        <v>1712.99290853129</v>
      </c>
      <c r="CG424" s="0" t="n">
        <f aca="false">CD424*CD424</f>
        <v>219.239945220081</v>
      </c>
      <c r="CJ424" s="1" t="n">
        <v>3.11111111111111</v>
      </c>
      <c r="CK424" s="1" t="n">
        <v>33.7777777777778</v>
      </c>
      <c r="CL424" s="0" t="n">
        <f aca="false">CJ424-$CJ$2</f>
        <v>-41.4016918152721</v>
      </c>
      <c r="CM424" s="0" t="n">
        <f aca="false">CK424-$CK$2</f>
        <v>-11.0224051211706</v>
      </c>
      <c r="CN424" s="0" t="n">
        <f aca="false">CL424*CM424</f>
        <v>456.34621988978</v>
      </c>
      <c r="CO424" s="0" t="n">
        <f aca="false">CL424*CL424</f>
        <v>1714.10008516677</v>
      </c>
      <c r="CP424" s="0" t="n">
        <f aca="false">CM424*CM424</f>
        <v>121.493414655207</v>
      </c>
    </row>
    <row r="425" customFormat="false" ht="15" hidden="false" customHeight="false" outlineLevel="0" collapsed="false">
      <c r="A425" s="1" t="n">
        <v>42.7777777777778</v>
      </c>
      <c r="N425" s="1" t="n">
        <v>92.2222222222222</v>
      </c>
      <c r="O425" s="0" t="n">
        <f aca="false">RANK(N425, $N$2:$N$489, 1)</f>
        <v>424</v>
      </c>
      <c r="P425" s="0" t="n">
        <f aca="false">(O425-0.5)/$D$6</f>
        <v>0.869609856262834</v>
      </c>
      <c r="Q425" s="0" t="n">
        <f aca="false">_xlfn.GAMMA.INV(P425, 1, 1/$D$2)</f>
        <v>0.0455425217373718</v>
      </c>
      <c r="R425" s="1" t="n">
        <v>92.2222222222222</v>
      </c>
      <c r="AV425" s="9" t="n">
        <f aca="false">SUM(AW425+AV424)</f>
        <v>18990.0555555556</v>
      </c>
      <c r="AW425" s="1" t="n">
        <v>42.7777777777778</v>
      </c>
      <c r="BH425" s="1" t="n">
        <v>42.7777777777778</v>
      </c>
      <c r="BI425" s="0" t="n">
        <f aca="false">MOD(ROW(BH425)-5,10)=0</f>
        <v>1</v>
      </c>
      <c r="BO425" s="1" t="n">
        <v>42.7777777777778</v>
      </c>
      <c r="BP425" s="0" t="n">
        <f aca="false">BO425*BO426</f>
        <v>1475.83333333333</v>
      </c>
      <c r="BU425" s="1" t="n">
        <v>42.7777777777778</v>
      </c>
      <c r="BV425" s="0" t="n">
        <f aca="false">FALSE()</f>
        <v>0</v>
      </c>
      <c r="CA425" s="1" t="n">
        <v>3.11111111111111</v>
      </c>
      <c r="CB425" s="1" t="n">
        <v>3.11111111111111</v>
      </c>
      <c r="CC425" s="0" t="n">
        <f aca="false">CA425-$CA$2</f>
        <v>-41.3883185033083</v>
      </c>
      <c r="CD425" s="0" t="n">
        <f aca="false">CB425-$CB$2</f>
        <v>-41.6956422541638</v>
      </c>
      <c r="CE425" s="0" t="n">
        <f aca="false">CC425*CD425</f>
        <v>1725.71252181533</v>
      </c>
      <c r="CF425" s="0" t="n">
        <f aca="false">CC425*CC425</f>
        <v>1712.99290853129</v>
      </c>
      <c r="CG425" s="0" t="n">
        <f aca="false">CD425*CD425</f>
        <v>1738.52658298721</v>
      </c>
      <c r="CJ425" s="1" t="n">
        <v>3.11111111111111</v>
      </c>
      <c r="CK425" s="1" t="n">
        <v>30</v>
      </c>
      <c r="CL425" s="0" t="n">
        <f aca="false">CJ425-$CJ$2</f>
        <v>-41.4016918152721</v>
      </c>
      <c r="CM425" s="0" t="n">
        <f aca="false">CK425-$CK$2</f>
        <v>-14.8001828989483</v>
      </c>
      <c r="CN425" s="0" t="n">
        <f aca="false">CL425*CM425</f>
        <v>612.752611191919</v>
      </c>
      <c r="CO425" s="0" t="n">
        <f aca="false">CL425*CL425</f>
        <v>1714.10008516677</v>
      </c>
      <c r="CP425" s="0" t="n">
        <f aca="false">CM425*CM425</f>
        <v>219.045413842323</v>
      </c>
    </row>
    <row r="426" customFormat="false" ht="15" hidden="false" customHeight="false" outlineLevel="0" collapsed="false">
      <c r="A426" s="1" t="n">
        <v>34.5</v>
      </c>
      <c r="N426" s="1" t="n">
        <v>92.4444444444444</v>
      </c>
      <c r="O426" s="0" t="n">
        <f aca="false">RANK(N426, $N$2:$N$489, 1)</f>
        <v>425</v>
      </c>
      <c r="P426" s="0" t="n">
        <f aca="false">(O426-0.5)/$D$6</f>
        <v>0.871663244353183</v>
      </c>
      <c r="Q426" s="0" t="n">
        <f aca="false">_xlfn.GAMMA.INV(P426, 1, 1/$D$2)</f>
        <v>0.0458973733746621</v>
      </c>
      <c r="R426" s="1" t="n">
        <v>92.4444444444444</v>
      </c>
      <c r="AV426" s="9" t="n">
        <f aca="false">SUM(AW426+AV425)</f>
        <v>19024.5555555556</v>
      </c>
      <c r="AW426" s="1" t="n">
        <v>34.5</v>
      </c>
      <c r="BH426" s="1" t="n">
        <v>34.5</v>
      </c>
      <c r="BI426" s="0" t="n">
        <f aca="false">MOD(ROW(BH426)-5,10)=0</f>
        <v>0</v>
      </c>
      <c r="BO426" s="1" t="n">
        <v>34.5</v>
      </c>
      <c r="BP426" s="0" t="n">
        <f aca="false">BO426*BO427</f>
        <v>4002</v>
      </c>
      <c r="BU426" s="1" t="n">
        <v>34.5</v>
      </c>
      <c r="BV426" s="0" t="n">
        <f aca="false">TRUE()</f>
        <v>1</v>
      </c>
      <c r="CA426" s="1" t="n">
        <v>33.2222222222222</v>
      </c>
      <c r="CB426" s="1" t="n">
        <v>3.11111111111111</v>
      </c>
      <c r="CC426" s="0" t="n">
        <f aca="false">CA426-$CA$2</f>
        <v>-11.2772073921971</v>
      </c>
      <c r="CD426" s="0" t="n">
        <f aca="false">CB426-$CB$2</f>
        <v>-41.6956422541638</v>
      </c>
      <c r="CE426" s="0" t="n">
        <f aca="false">CC426*CD426</f>
        <v>470.210405051064</v>
      </c>
      <c r="CF426" s="0" t="n">
        <f aca="false">CC426*CC426</f>
        <v>127.175406566626</v>
      </c>
      <c r="CG426" s="0" t="n">
        <f aca="false">CD426*CD426</f>
        <v>1738.52658298721</v>
      </c>
      <c r="CJ426" s="1" t="n">
        <v>33.2222222222222</v>
      </c>
      <c r="CK426" s="1" t="n">
        <v>3.11111111111111</v>
      </c>
      <c r="CL426" s="0" t="n">
        <f aca="false">CJ426-$CJ$2</f>
        <v>-11.290580704161</v>
      </c>
      <c r="CM426" s="0" t="n">
        <f aca="false">CK426-$CK$2</f>
        <v>-41.6890717878372</v>
      </c>
      <c r="CN426" s="0" t="n">
        <f aca="false">CL426*CM426</f>
        <v>470.693829502136</v>
      </c>
      <c r="CO426" s="0" t="n">
        <f aca="false">CL426*CL426</f>
        <v>127.477212637172</v>
      </c>
      <c r="CP426" s="0" t="n">
        <f aca="false">CM426*CM426</f>
        <v>1737.97870653145</v>
      </c>
    </row>
    <row r="427" customFormat="false" ht="15" hidden="false" customHeight="false" outlineLevel="0" collapsed="false">
      <c r="A427" s="1" t="n">
        <v>116</v>
      </c>
      <c r="N427" s="1" t="n">
        <v>93.3333333333333</v>
      </c>
      <c r="O427" s="0" t="n">
        <f aca="false">RANK(N427, $N$2:$N$489, 1)</f>
        <v>426</v>
      </c>
      <c r="P427" s="0" t="n">
        <f aca="false">(O427-0.5)/$D$6</f>
        <v>0.873716632443532</v>
      </c>
      <c r="Q427" s="0" t="n">
        <f aca="false">_xlfn.GAMMA.INV(P427, 1, 1/$D$2)</f>
        <v>0.0462579486716549</v>
      </c>
      <c r="R427" s="1" t="n">
        <v>93.3333333333333</v>
      </c>
      <c r="AV427" s="9" t="n">
        <f aca="false">SUM(AW427+AV426)</f>
        <v>19140.5555555556</v>
      </c>
      <c r="AW427" s="1" t="n">
        <v>116</v>
      </c>
      <c r="BH427" s="1" t="n">
        <v>116</v>
      </c>
      <c r="BI427" s="0" t="n">
        <f aca="false">MOD(ROW(BH427)-5,10)=0</f>
        <v>0</v>
      </c>
      <c r="BO427" s="1" t="n">
        <v>116</v>
      </c>
      <c r="BP427" s="0" t="n">
        <f aca="false">BO427*BO428</f>
        <v>1346.88888888889</v>
      </c>
      <c r="BU427" s="1" t="n">
        <v>116</v>
      </c>
      <c r="BV427" s="0" t="n">
        <f aca="false">FALSE()</f>
        <v>0</v>
      </c>
      <c r="CA427" s="1" t="n">
        <v>42.7777777777778</v>
      </c>
      <c r="CB427" s="1" t="n">
        <v>33.2222222222222</v>
      </c>
      <c r="CC427" s="0" t="n">
        <f aca="false">CA427-$CA$2</f>
        <v>-1.72165183664158</v>
      </c>
      <c r="CD427" s="0" t="n">
        <f aca="false">CB427-$CB$2</f>
        <v>-11.5845311430527</v>
      </c>
      <c r="CE427" s="0" t="n">
        <f aca="false">CC427*CD427</f>
        <v>19.9445293190683</v>
      </c>
      <c r="CF427" s="0" t="n">
        <f aca="false">CC427*CC427</f>
        <v>2.96408504661134</v>
      </c>
      <c r="CG427" s="0" t="n">
        <f aca="false">CD427*CD427</f>
        <v>134.201361804358</v>
      </c>
      <c r="CJ427" s="1" t="n">
        <v>42.7777777777778</v>
      </c>
      <c r="CK427" s="1" t="n">
        <v>3.11111111111111</v>
      </c>
      <c r="CL427" s="0" t="n">
        <f aca="false">CJ427-$CJ$2</f>
        <v>-1.73502514860541</v>
      </c>
      <c r="CM427" s="0" t="n">
        <f aca="false">CK427-$CK$2</f>
        <v>-41.6890717878372</v>
      </c>
      <c r="CN427" s="0" t="n">
        <f aca="false">CL427*CM427</f>
        <v>72.3315879739139</v>
      </c>
      <c r="CO427" s="0" t="n">
        <f aca="false">CL427*CL427</f>
        <v>3.01031226629322</v>
      </c>
      <c r="CP427" s="0" t="n">
        <f aca="false">CM427*CM427</f>
        <v>1737.97870653145</v>
      </c>
    </row>
    <row r="428" customFormat="false" ht="15" hidden="false" customHeight="false" outlineLevel="0" collapsed="false">
      <c r="A428" s="1" t="n">
        <v>11.6111111111111</v>
      </c>
      <c r="N428" s="1" t="n">
        <v>93.9444444444444</v>
      </c>
      <c r="O428" s="0" t="n">
        <f aca="false">RANK(N428, $N$2:$N$489, 1)</f>
        <v>427</v>
      </c>
      <c r="P428" s="0" t="n">
        <f aca="false">(O428-0.5)/$D$6</f>
        <v>0.875770020533881</v>
      </c>
      <c r="Q428" s="0" t="n">
        <f aca="false">_xlfn.GAMMA.INV(P428, 1, 1/$D$2)</f>
        <v>0.046624435301732</v>
      </c>
      <c r="R428" s="1" t="n">
        <v>93.9444444444444</v>
      </c>
      <c r="AV428" s="9" t="n">
        <f aca="false">SUM(AW428+AV427)</f>
        <v>19152.1666666667</v>
      </c>
      <c r="AW428" s="1" t="n">
        <v>11.6111111111111</v>
      </c>
      <c r="BH428" s="1" t="n">
        <v>11.6111111111111</v>
      </c>
      <c r="BI428" s="0" t="n">
        <f aca="false">MOD(ROW(BH428)-5,10)=0</f>
        <v>0</v>
      </c>
      <c r="BO428" s="1" t="n">
        <v>11.6111111111111</v>
      </c>
      <c r="BP428" s="0" t="n">
        <f aca="false">BO428*BO429</f>
        <v>582.490740740741</v>
      </c>
      <c r="BU428" s="1" t="n">
        <v>11.6111111111111</v>
      </c>
      <c r="BV428" s="0" t="n">
        <f aca="false">TRUE()</f>
        <v>1</v>
      </c>
      <c r="CA428" s="1" t="n">
        <v>34.5</v>
      </c>
      <c r="CB428" s="1" t="n">
        <v>42.7777777777778</v>
      </c>
      <c r="CC428" s="0" t="n">
        <f aca="false">CA428-$CA$2</f>
        <v>-9.99942961441936</v>
      </c>
      <c r="CD428" s="0" t="n">
        <f aca="false">CB428-$CB$2</f>
        <v>-2.02897558749716</v>
      </c>
      <c r="CE428" s="0" t="n">
        <f aca="false">CC428*CD428</f>
        <v>20.288598576553</v>
      </c>
      <c r="CF428" s="0" t="n">
        <f aca="false">CC428*CC428</f>
        <v>99.988592613727</v>
      </c>
      <c r="CG428" s="0" t="n">
        <f aca="false">CD428*CD428</f>
        <v>4.11674193465944</v>
      </c>
      <c r="CJ428" s="1" t="n">
        <v>34.5</v>
      </c>
      <c r="CK428" s="1" t="n">
        <v>33.2222222222222</v>
      </c>
      <c r="CL428" s="0" t="n">
        <f aca="false">CJ428-$CJ$2</f>
        <v>-10.0128029263832</v>
      </c>
      <c r="CM428" s="0" t="n">
        <f aca="false">CK428-$CK$2</f>
        <v>-11.5779606767261</v>
      </c>
      <c r="CN428" s="0" t="n">
        <f aca="false">CL428*CM428</f>
        <v>115.927838545473</v>
      </c>
      <c r="CO428" s="0" t="n">
        <f aca="false">CL428*CL428</f>
        <v>100.256222442588</v>
      </c>
      <c r="CP428" s="0" t="n">
        <f aca="false">CM428*CM428</f>
        <v>134.049173431816</v>
      </c>
    </row>
    <row r="429" customFormat="false" ht="15" hidden="false" customHeight="false" outlineLevel="0" collapsed="false">
      <c r="A429" s="1" t="n">
        <v>50.1666666666667</v>
      </c>
      <c r="N429" s="1" t="n">
        <v>94</v>
      </c>
      <c r="O429" s="0" t="n">
        <f aca="false">RANK(N429, $N$2:$N$489, 1)</f>
        <v>428</v>
      </c>
      <c r="P429" s="0" t="n">
        <f aca="false">(O429-0.5)/$D$6</f>
        <v>0.87782340862423</v>
      </c>
      <c r="Q429" s="0" t="n">
        <f aca="false">_xlfn.GAMMA.INV(P429, 1, 1/$D$2)</f>
        <v>0.046997030322792</v>
      </c>
      <c r="R429" s="1" t="n">
        <v>94</v>
      </c>
      <c r="AV429" s="9" t="n">
        <f aca="false">SUM(AW429+AV428)</f>
        <v>19202.3333333334</v>
      </c>
      <c r="AW429" s="1" t="n">
        <v>50.1666666666667</v>
      </c>
      <c r="BH429" s="1" t="n">
        <v>50.1666666666667</v>
      </c>
      <c r="BI429" s="0" t="n">
        <f aca="false">MOD(ROW(BH429)-5,10)=0</f>
        <v>0</v>
      </c>
      <c r="BO429" s="1" t="n">
        <v>50.1666666666667</v>
      </c>
      <c r="BP429" s="0" t="n">
        <f aca="false">BO429*BO430</f>
        <v>8419.63888888889</v>
      </c>
      <c r="BU429" s="1" t="n">
        <v>50.1666666666667</v>
      </c>
      <c r="BV429" s="0" t="n">
        <f aca="false">FALSE()</f>
        <v>0</v>
      </c>
      <c r="CA429" s="1" t="n">
        <v>116</v>
      </c>
      <c r="CB429" s="1" t="n">
        <v>34.5</v>
      </c>
      <c r="CC429" s="0" t="n">
        <f aca="false">CA429-$CA$2</f>
        <v>71.5005703855806</v>
      </c>
      <c r="CD429" s="0" t="n">
        <f aca="false">CB429-$CB$2</f>
        <v>-10.3067533652749</v>
      </c>
      <c r="CE429" s="0" t="n">
        <f aca="false">CC429*CD429</f>
        <v>-736.938744440661</v>
      </c>
      <c r="CF429" s="0" t="n">
        <f aca="false">CC429*CC429</f>
        <v>5112.33156546337</v>
      </c>
      <c r="CG429" s="0" t="n">
        <f aca="false">CD429*CD429</f>
        <v>106.229164932606</v>
      </c>
      <c r="CJ429" s="1" t="n">
        <v>116</v>
      </c>
      <c r="CK429" s="1" t="n">
        <v>42.7777777777778</v>
      </c>
      <c r="CL429" s="0" t="n">
        <f aca="false">CJ429-$CJ$2</f>
        <v>71.4871970736168</v>
      </c>
      <c r="CM429" s="0" t="n">
        <f aca="false">CK429-$CK$2</f>
        <v>-2.02240512117056</v>
      </c>
      <c r="CN429" s="0" t="n">
        <f aca="false">CL429*CM429</f>
        <v>-144.576073459812</v>
      </c>
      <c r="CO429" s="0" t="n">
        <f aca="false">CL429*CL429</f>
        <v>5110.41934544213</v>
      </c>
      <c r="CP429" s="0" t="n">
        <f aca="false">CM429*CM429</f>
        <v>4.09012247413692</v>
      </c>
    </row>
    <row r="430" customFormat="false" ht="15" hidden="false" customHeight="false" outlineLevel="0" collapsed="false">
      <c r="A430" s="1" t="n">
        <v>167.833333333333</v>
      </c>
      <c r="N430" s="1" t="n">
        <v>95.8333333333333</v>
      </c>
      <c r="O430" s="0" t="n">
        <f aca="false">RANK(N430, $N$2:$N$489, 1)</f>
        <v>429</v>
      </c>
      <c r="P430" s="0" t="n">
        <f aca="false">(O430-0.5)/$D$6</f>
        <v>0.879876796714579</v>
      </c>
      <c r="Q430" s="0" t="n">
        <f aca="false">_xlfn.GAMMA.INV(P430, 1, 1/$D$2)</f>
        <v>0.0473759408135631</v>
      </c>
      <c r="R430" s="1" t="n">
        <v>95.8333333333333</v>
      </c>
      <c r="AV430" s="9" t="n">
        <f aca="false">SUM(AW430+AV429)</f>
        <v>19370.1666666667</v>
      </c>
      <c r="AW430" s="1" t="n">
        <v>167.833333333333</v>
      </c>
      <c r="BH430" s="1" t="n">
        <v>167.833333333333</v>
      </c>
      <c r="BI430" s="0" t="n">
        <f aca="false">MOD(ROW(BH430)-5,10)=0</f>
        <v>0</v>
      </c>
      <c r="BO430" s="1" t="n">
        <v>167.833333333333</v>
      </c>
      <c r="BP430" s="0" t="n">
        <f aca="false">BO430*BO431</f>
        <v>5035</v>
      </c>
      <c r="BU430" s="1" t="n">
        <v>167.833333333333</v>
      </c>
      <c r="BV430" s="0" t="n">
        <f aca="false">TRUE()</f>
        <v>1</v>
      </c>
      <c r="CA430" s="1" t="n">
        <v>11.6111111111111</v>
      </c>
      <c r="CB430" s="1" t="n">
        <v>116</v>
      </c>
      <c r="CC430" s="0" t="n">
        <f aca="false">CA430-$CA$2</f>
        <v>-32.8883185033082</v>
      </c>
      <c r="CD430" s="0" t="n">
        <f aca="false">CB430-$CB$2</f>
        <v>71.1932466347251</v>
      </c>
      <c r="CE430" s="0" t="n">
        <f aca="false">CC430*CD430</f>
        <v>-2341.42617060742</v>
      </c>
      <c r="CF430" s="0" t="n">
        <f aca="false">CC430*CC430</f>
        <v>1081.64149397505</v>
      </c>
      <c r="CG430" s="0" t="n">
        <f aca="false">CD430*CD430</f>
        <v>5068.47836639279</v>
      </c>
      <c r="CJ430" s="1" t="n">
        <v>11.6111111111111</v>
      </c>
      <c r="CK430" s="1" t="n">
        <v>34.5</v>
      </c>
      <c r="CL430" s="0" t="n">
        <f aca="false">CJ430-$CJ$2</f>
        <v>-32.9016918152721</v>
      </c>
      <c r="CM430" s="0" t="n">
        <f aca="false">CK430-$CK$2</f>
        <v>-10.3001828989483</v>
      </c>
      <c r="CN430" s="0" t="n">
        <f aca="false">CL430*CM430</f>
        <v>338.893443382134</v>
      </c>
      <c r="CO430" s="0" t="n">
        <f aca="false">CL430*CL430</f>
        <v>1082.52132430714</v>
      </c>
      <c r="CP430" s="0" t="n">
        <f aca="false">CM430*CM430</f>
        <v>106.093767751788</v>
      </c>
    </row>
    <row r="431" customFormat="false" ht="15" hidden="false" customHeight="false" outlineLevel="0" collapsed="false">
      <c r="A431" s="1" t="n">
        <v>30</v>
      </c>
      <c r="N431" s="1" t="n">
        <v>96.8333333333333</v>
      </c>
      <c r="O431" s="0" t="n">
        <f aca="false">RANK(N431, $N$2:$N$489, 1)</f>
        <v>430</v>
      </c>
      <c r="P431" s="0" t="n">
        <f aca="false">(O431-0.5)/$D$6</f>
        <v>0.881930184804928</v>
      </c>
      <c r="Q431" s="0" t="n">
        <f aca="false">_xlfn.GAMMA.INV(P431, 1, 1/$D$2)</f>
        <v>0.0477613845647769</v>
      </c>
      <c r="R431" s="1" t="n">
        <v>96.8333333333333</v>
      </c>
      <c r="AV431" s="9" t="n">
        <f aca="false">SUM(AW431+AV430)</f>
        <v>19400.1666666667</v>
      </c>
      <c r="AW431" s="1" t="n">
        <v>30</v>
      </c>
      <c r="BH431" s="1" t="n">
        <v>30</v>
      </c>
      <c r="BI431" s="0" t="n">
        <f aca="false">MOD(ROW(BH431)-5,10)=0</f>
        <v>0</v>
      </c>
      <c r="BO431" s="1" t="n">
        <v>30</v>
      </c>
      <c r="BP431" s="0" t="n">
        <f aca="false">BO431*BO432</f>
        <v>453.333333333333</v>
      </c>
      <c r="BU431" s="1" t="n">
        <v>30</v>
      </c>
      <c r="BV431" s="0" t="n">
        <f aca="false">FALSE()</f>
        <v>0</v>
      </c>
      <c r="CA431" s="1" t="n">
        <v>50.1666666666667</v>
      </c>
      <c r="CB431" s="1" t="n">
        <v>11.6111111111111</v>
      </c>
      <c r="CC431" s="0" t="n">
        <f aca="false">CA431-$CA$2</f>
        <v>5.6672370522473</v>
      </c>
      <c r="CD431" s="0" t="n">
        <f aca="false">CB431-$CB$2</f>
        <v>-33.1956422541638</v>
      </c>
      <c r="CE431" s="0" t="n">
        <f aca="false">CC431*CD431</f>
        <v>-188.127573755943</v>
      </c>
      <c r="CF431" s="0" t="n">
        <f aca="false">CC431*CC431</f>
        <v>32.1175758063647</v>
      </c>
      <c r="CG431" s="0" t="n">
        <f aca="false">CD431*CD431</f>
        <v>1101.95066466643</v>
      </c>
      <c r="CJ431" s="1" t="n">
        <v>50.1666666666667</v>
      </c>
      <c r="CK431" s="1" t="n">
        <v>116</v>
      </c>
      <c r="CL431" s="0" t="n">
        <f aca="false">CJ431-$CJ$2</f>
        <v>5.65386374028348</v>
      </c>
      <c r="CM431" s="0" t="n">
        <f aca="false">CK431-$CK$2</f>
        <v>71.1998171010517</v>
      </c>
      <c r="CN431" s="0" t="n">
        <f aca="false">CL431*CM431</f>
        <v>402.554064222451</v>
      </c>
      <c r="CO431" s="0" t="n">
        <f aca="false">CL431*CL431</f>
        <v>31.9661751936923</v>
      </c>
      <c r="CP431" s="0" t="n">
        <f aca="false">CM431*CM431</f>
        <v>5069.41395522321</v>
      </c>
    </row>
    <row r="432" customFormat="false" ht="15" hidden="false" customHeight="false" outlineLevel="0" collapsed="false">
      <c r="A432" s="1" t="n">
        <v>15.1111111111111</v>
      </c>
      <c r="N432" s="1" t="n">
        <v>96.8888888888889</v>
      </c>
      <c r="O432" s="0" t="n">
        <f aca="false">RANK(N432, $N$2:$N$489, 1)</f>
        <v>431</v>
      </c>
      <c r="P432" s="0" t="n">
        <f aca="false">(O432-0.5)/$D$6</f>
        <v>0.883983572895277</v>
      </c>
      <c r="Q432" s="0" t="n">
        <f aca="false">_xlfn.GAMMA.INV(P432, 1, 1/$D$2)</f>
        <v>0.0481535908309817</v>
      </c>
      <c r="R432" s="1" t="n">
        <v>96.8888888888889</v>
      </c>
      <c r="AV432" s="9" t="n">
        <f aca="false">SUM(AW432+AV431)</f>
        <v>19415.2777777778</v>
      </c>
      <c r="AW432" s="1" t="n">
        <v>15.1111111111111</v>
      </c>
      <c r="BH432" s="1" t="n">
        <v>15.1111111111111</v>
      </c>
      <c r="BI432" s="0" t="n">
        <f aca="false">MOD(ROW(BH432)-5,10)=0</f>
        <v>0</v>
      </c>
      <c r="BO432" s="1" t="n">
        <v>15.1111111111111</v>
      </c>
      <c r="BP432" s="0" t="n">
        <f aca="false">BO432*BO433</f>
        <v>277.037037037037</v>
      </c>
      <c r="BU432" s="1" t="n">
        <v>15.1111111111111</v>
      </c>
      <c r="BV432" s="0" t="n">
        <f aca="false">TRUE()</f>
        <v>1</v>
      </c>
      <c r="CA432" s="1" t="n">
        <v>167.833333333333</v>
      </c>
      <c r="CB432" s="1" t="n">
        <v>50.1666666666667</v>
      </c>
      <c r="CC432" s="0" t="n">
        <f aca="false">CA432-$CA$2</f>
        <v>123.333903718914</v>
      </c>
      <c r="CD432" s="0" t="n">
        <f aca="false">CB432-$CB$2</f>
        <v>5.35991330139173</v>
      </c>
      <c r="CE432" s="0" t="n">
        <f aca="false">CC432*CD432</f>
        <v>661.059031055574</v>
      </c>
      <c r="CF432" s="0" t="n">
        <f aca="false">CC432*CC432</f>
        <v>15211.2518065463</v>
      </c>
      <c r="CG432" s="0" t="n">
        <f aca="false">CD432*CD432</f>
        <v>28.728670598436</v>
      </c>
      <c r="CJ432" s="1" t="n">
        <v>167.833333333333</v>
      </c>
      <c r="CK432" s="1" t="n">
        <v>11.6111111111111</v>
      </c>
      <c r="CL432" s="0" t="n">
        <f aca="false">CJ432-$CJ$2</f>
        <v>123.32053040695</v>
      </c>
      <c r="CM432" s="0" t="n">
        <f aca="false">CK432-$CK$2</f>
        <v>-33.1890717878372</v>
      </c>
      <c r="CN432" s="0" t="n">
        <f aca="false">CL432*CM432</f>
        <v>-4092.89393659043</v>
      </c>
      <c r="CO432" s="0" t="n">
        <f aca="false">CL432*CL432</f>
        <v>15207.9532198515</v>
      </c>
      <c r="CP432" s="0" t="n">
        <f aca="false">CM432*CM432</f>
        <v>1101.51448613821</v>
      </c>
    </row>
    <row r="433" customFormat="false" ht="15" hidden="false" customHeight="false" outlineLevel="0" collapsed="false">
      <c r="A433" s="1" t="n">
        <v>18.3333333333333</v>
      </c>
      <c r="N433" s="1" t="n">
        <v>97.1111111111111</v>
      </c>
      <c r="O433" s="0" t="n">
        <f aca="false">RANK(N433, $N$2:$N$489, 1)</f>
        <v>432</v>
      </c>
      <c r="P433" s="0" t="n">
        <f aca="false">(O433-0.5)/$D$6</f>
        <v>0.886036960985626</v>
      </c>
      <c r="Q433" s="0" t="n">
        <f aca="false">_xlfn.GAMMA.INV(P433, 1, 1/$D$2)</f>
        <v>0.0485528011494913</v>
      </c>
      <c r="R433" s="1" t="n">
        <v>97.1111111111111</v>
      </c>
      <c r="AV433" s="9" t="n">
        <f aca="false">SUM(AW433+AV432)</f>
        <v>19433.6111111111</v>
      </c>
      <c r="AW433" s="1" t="n">
        <v>18.3333333333333</v>
      </c>
      <c r="BH433" s="1" t="n">
        <v>18.3333333333333</v>
      </c>
      <c r="BI433" s="0" t="n">
        <f aca="false">MOD(ROW(BH433)-5,10)=0</f>
        <v>0</v>
      </c>
      <c r="BO433" s="1" t="n">
        <v>18.3333333333333</v>
      </c>
      <c r="BP433" s="0" t="n">
        <f aca="false">BO433*BO434</f>
        <v>137.5</v>
      </c>
      <c r="BU433" s="1" t="n">
        <v>18.3333333333333</v>
      </c>
      <c r="BV433" s="0" t="n">
        <f aca="false">FALSE()</f>
        <v>0</v>
      </c>
      <c r="CA433" s="1" t="n">
        <v>30</v>
      </c>
      <c r="CB433" s="1" t="n">
        <v>167.833333333333</v>
      </c>
      <c r="CC433" s="0" t="n">
        <f aca="false">CA433-$CA$2</f>
        <v>-14.4994296144194</v>
      </c>
      <c r="CD433" s="0" t="n">
        <f aca="false">CB433-$CB$2</f>
        <v>123.026579968058</v>
      </c>
      <c r="CE433" s="0" t="n">
        <f aca="false">CC433*CD433</f>
        <v>-1783.8152369496</v>
      </c>
      <c r="CF433" s="0" t="n">
        <f aca="false">CC433*CC433</f>
        <v>210.233459143501</v>
      </c>
      <c r="CG433" s="0" t="n">
        <f aca="false">CD433*CD433</f>
        <v>15135.5393786371</v>
      </c>
      <c r="CJ433" s="1" t="n">
        <v>30</v>
      </c>
      <c r="CK433" s="1" t="n">
        <v>50.1666666666667</v>
      </c>
      <c r="CL433" s="0" t="n">
        <f aca="false">CJ433-$CJ$2</f>
        <v>-14.5128029263832</v>
      </c>
      <c r="CM433" s="0" t="n">
        <f aca="false">CK433-$CK$2</f>
        <v>5.36648376771832</v>
      </c>
      <c r="CN433" s="0" t="n">
        <f aca="false">CL433*CM433</f>
        <v>-77.8827213285303</v>
      </c>
      <c r="CO433" s="0" t="n">
        <f aca="false">CL433*CL433</f>
        <v>210.621448780036</v>
      </c>
      <c r="CP433" s="0" t="n">
        <f aca="false">CM433*CM433</f>
        <v>28.7991480291842</v>
      </c>
    </row>
    <row r="434" customFormat="false" ht="15" hidden="false" customHeight="false" outlineLevel="0" collapsed="false">
      <c r="A434" s="1" t="n">
        <v>7.5</v>
      </c>
      <c r="N434" s="1" t="n">
        <v>97.7777777777778</v>
      </c>
      <c r="O434" s="0" t="n">
        <f aca="false">RANK(N434, $N$2:$N$489, 1)</f>
        <v>433</v>
      </c>
      <c r="P434" s="0" t="n">
        <f aca="false">(O434-0.5)/$D$6</f>
        <v>0.888090349075975</v>
      </c>
      <c r="Q434" s="0" t="n">
        <f aca="false">_xlfn.GAMMA.INV(P434, 1, 1/$D$2)</f>
        <v>0.048959270233796</v>
      </c>
      <c r="R434" s="1" t="n">
        <v>97.7777777777778</v>
      </c>
      <c r="AV434" s="9" t="n">
        <f aca="false">SUM(AW434+AV433)</f>
        <v>19441.1111111111</v>
      </c>
      <c r="AW434" s="1" t="n">
        <v>7.5</v>
      </c>
      <c r="BH434" s="1" t="n">
        <v>7.5</v>
      </c>
      <c r="BI434" s="0" t="n">
        <f aca="false">MOD(ROW(BH434)-5,10)=0</f>
        <v>0</v>
      </c>
      <c r="BO434" s="1" t="n">
        <v>7.5</v>
      </c>
      <c r="BP434" s="0" t="n">
        <f aca="false">BO434*BO435</f>
        <v>58.3333333333333</v>
      </c>
      <c r="BU434" s="1" t="n">
        <v>7.5</v>
      </c>
      <c r="BV434" s="0" t="n">
        <f aca="false">TRUE()</f>
        <v>1</v>
      </c>
      <c r="CA434" s="1" t="n">
        <v>15.1111111111111</v>
      </c>
      <c r="CB434" s="1" t="n">
        <v>30</v>
      </c>
      <c r="CC434" s="0" t="n">
        <f aca="false">CA434-$CA$2</f>
        <v>-29.3883185033083</v>
      </c>
      <c r="CD434" s="0" t="n">
        <f aca="false">CB434-$CB$2</f>
        <v>-14.8067533652749</v>
      </c>
      <c r="CE434" s="0" t="n">
        <f aca="false">CC434*CD434</f>
        <v>435.145583898631</v>
      </c>
      <c r="CF434" s="0" t="n">
        <f aca="false">CC434*CC434</f>
        <v>863.67326445189</v>
      </c>
      <c r="CG434" s="0" t="n">
        <f aca="false">CD434*CD434</f>
        <v>219.239945220081</v>
      </c>
      <c r="CJ434" s="1" t="n">
        <v>15.1111111111111</v>
      </c>
      <c r="CK434" s="1" t="n">
        <v>167.833333333333</v>
      </c>
      <c r="CL434" s="0" t="n">
        <f aca="false">CJ434-$CJ$2</f>
        <v>-29.4016918152721</v>
      </c>
      <c r="CM434" s="0" t="n">
        <f aca="false">CK434-$CK$2</f>
        <v>123.033150434385</v>
      </c>
      <c r="CN434" s="0" t="n">
        <f aca="false">CL434*CM434</f>
        <v>-3617.3827721338</v>
      </c>
      <c r="CO434" s="0" t="n">
        <f aca="false">CL434*CL434</f>
        <v>864.459481600237</v>
      </c>
      <c r="CP434" s="0" t="n">
        <f aca="false">CM434*CM434</f>
        <v>15137.15610581</v>
      </c>
    </row>
    <row r="435" customFormat="false" ht="15" hidden="false" customHeight="false" outlineLevel="0" collapsed="false">
      <c r="A435" s="1" t="n">
        <v>7.77777777777778</v>
      </c>
      <c r="N435" s="1" t="n">
        <v>97.7777777777778</v>
      </c>
      <c r="O435" s="0" t="n">
        <f aca="false">RANK(N435, $N$2:$N$489, 1)</f>
        <v>433</v>
      </c>
      <c r="P435" s="0" t="n">
        <f aca="false">(O435-0.5)/$D$6</f>
        <v>0.888090349075975</v>
      </c>
      <c r="Q435" s="0" t="n">
        <f aca="false">_xlfn.GAMMA.INV(P435, 1, 1/$D$2)</f>
        <v>0.048959270233796</v>
      </c>
      <c r="R435" s="1" t="n">
        <v>97.7777777777778</v>
      </c>
      <c r="AV435" s="9" t="n">
        <f aca="false">SUM(AW435+AV434)</f>
        <v>19448.8888888889</v>
      </c>
      <c r="AW435" s="1" t="n">
        <v>7.77777777777778</v>
      </c>
      <c r="BH435" s="1" t="n">
        <v>7.77777777777778</v>
      </c>
      <c r="BI435" s="0" t="n">
        <f aca="false">MOD(ROW(BH435)-5,10)=0</f>
        <v>1</v>
      </c>
      <c r="BO435" s="1" t="n">
        <v>7.77777777777778</v>
      </c>
      <c r="BP435" s="0" t="n">
        <f aca="false">BO435*BO436</f>
        <v>33.7037037037037</v>
      </c>
      <c r="BU435" s="1" t="n">
        <v>7.77777777777778</v>
      </c>
      <c r="BV435" s="0" t="n">
        <f aca="false">FALSE()</f>
        <v>0</v>
      </c>
      <c r="CA435" s="1" t="n">
        <v>18.3333333333333</v>
      </c>
      <c r="CB435" s="1" t="n">
        <v>15.1111111111111</v>
      </c>
      <c r="CC435" s="0" t="n">
        <f aca="false">CA435-$CA$2</f>
        <v>-26.166096281086</v>
      </c>
      <c r="CD435" s="0" t="n">
        <f aca="false">CB435-$CB$2</f>
        <v>-29.6956422541638</v>
      </c>
      <c r="CE435" s="0" t="n">
        <f aca="false">CC435*CD435</f>
        <v>777.019034351137</v>
      </c>
      <c r="CF435" s="0" t="n">
        <f aca="false">CC435*CC435</f>
        <v>684.664594591064</v>
      </c>
      <c r="CG435" s="0" t="n">
        <f aca="false">CD435*CD435</f>
        <v>881.83116888728</v>
      </c>
      <c r="CJ435" s="1" t="n">
        <v>18.3333333333333</v>
      </c>
      <c r="CK435" s="1" t="n">
        <v>30</v>
      </c>
      <c r="CL435" s="0" t="n">
        <f aca="false">CJ435-$CJ$2</f>
        <v>-26.1794695930498</v>
      </c>
      <c r="CM435" s="0" t="n">
        <f aca="false">CK435-$CK$2</f>
        <v>-14.8001828989483</v>
      </c>
      <c r="CN435" s="0" t="n">
        <f aca="false">CL435*CM435</f>
        <v>387.460938174595</v>
      </c>
      <c r="CO435" s="0" t="n">
        <f aca="false">CL435*CL435</f>
        <v>685.364628173422</v>
      </c>
      <c r="CP435" s="0" t="n">
        <f aca="false">CM435*CM435</f>
        <v>219.045413842323</v>
      </c>
    </row>
    <row r="436" customFormat="false" ht="15" hidden="false" customHeight="false" outlineLevel="0" collapsed="false">
      <c r="A436" s="1" t="n">
        <v>4.33333333333333</v>
      </c>
      <c r="N436" s="1" t="n">
        <v>99</v>
      </c>
      <c r="O436" s="0" t="n">
        <f aca="false">RANK(N436, $N$2:$N$489, 1)</f>
        <v>435</v>
      </c>
      <c r="P436" s="0" t="n">
        <f aca="false">(O436-0.5)/$D$6</f>
        <v>0.892197125256674</v>
      </c>
      <c r="Q436" s="0" t="n">
        <f aca="false">_xlfn.GAMMA.INV(P436, 1, 1/$D$2)</f>
        <v>0.0497950753836249</v>
      </c>
      <c r="R436" s="1" t="n">
        <v>99</v>
      </c>
      <c r="AV436" s="9" t="n">
        <f aca="false">SUM(AW436+AV435)</f>
        <v>19453.2222222222</v>
      </c>
      <c r="AW436" s="1" t="n">
        <v>4.33333333333333</v>
      </c>
      <c r="BH436" s="1" t="n">
        <v>4.33333333333333</v>
      </c>
      <c r="BI436" s="0" t="n">
        <f aca="false">MOD(ROW(BH436)-5,10)=0</f>
        <v>0</v>
      </c>
      <c r="BO436" s="1" t="n">
        <v>4.33333333333333</v>
      </c>
      <c r="BP436" s="0" t="n">
        <f aca="false">BO436*BO437</f>
        <v>752.074074074074</v>
      </c>
      <c r="BU436" s="1" t="n">
        <v>4.33333333333333</v>
      </c>
      <c r="BV436" s="0" t="n">
        <f aca="false">TRUE()</f>
        <v>1</v>
      </c>
      <c r="CA436" s="1" t="n">
        <v>7.5</v>
      </c>
      <c r="CB436" s="1" t="n">
        <v>18.3333333333333</v>
      </c>
      <c r="CC436" s="0" t="n">
        <f aca="false">CA436-$CA$2</f>
        <v>-36.9994296144194</v>
      </c>
      <c r="CD436" s="0" t="n">
        <f aca="false">CB436-$CB$2</f>
        <v>-26.4734200319416</v>
      </c>
      <c r="CE436" s="0" t="n">
        <f aca="false">CC436*CD436</f>
        <v>979.501441124783</v>
      </c>
      <c r="CF436" s="0" t="n">
        <f aca="false">CC436*CC436</f>
        <v>1368.95779179237</v>
      </c>
      <c r="CG436" s="0" t="n">
        <f aca="false">CD436*CD436</f>
        <v>700.841968187607</v>
      </c>
      <c r="CJ436" s="1" t="n">
        <v>7.5</v>
      </c>
      <c r="CK436" s="1" t="n">
        <v>15.1111111111111</v>
      </c>
      <c r="CL436" s="0" t="n">
        <f aca="false">CJ436-$CJ$2</f>
        <v>-37.0128029263832</v>
      </c>
      <c r="CM436" s="0" t="n">
        <f aca="false">CK436-$CK$2</f>
        <v>-29.6890717878372</v>
      </c>
      <c r="CN436" s="0" t="n">
        <f aca="false">CL436*CM436</f>
        <v>1098.87576315046</v>
      </c>
      <c r="CO436" s="0" t="n">
        <f aca="false">CL436*CL436</f>
        <v>1369.94758046728</v>
      </c>
      <c r="CP436" s="0" t="n">
        <f aca="false">CM436*CM436</f>
        <v>881.440983623353</v>
      </c>
    </row>
    <row r="437" customFormat="false" ht="15" hidden="false" customHeight="false" outlineLevel="0" collapsed="false">
      <c r="A437" s="1" t="n">
        <v>173.555555555556</v>
      </c>
      <c r="N437" s="1" t="n">
        <v>101.333333333333</v>
      </c>
      <c r="O437" s="0" t="n">
        <f aca="false">RANK(N437, $N$2:$N$489, 1)</f>
        <v>436</v>
      </c>
      <c r="P437" s="0" t="n">
        <f aca="false">(O437-0.5)/$D$6</f>
        <v>0.894250513347023</v>
      </c>
      <c r="Q437" s="0" t="n">
        <f aca="false">_xlfn.GAMMA.INV(P437, 1, 1/$D$2)</f>
        <v>0.0502249960134958</v>
      </c>
      <c r="R437" s="1" t="n">
        <v>101.333333333333</v>
      </c>
      <c r="AV437" s="9" t="n">
        <f aca="false">SUM(AW437+AV436)</f>
        <v>19626.7777777778</v>
      </c>
      <c r="AW437" s="1" t="n">
        <v>173.555555555556</v>
      </c>
      <c r="BH437" s="1" t="n">
        <v>173.555555555556</v>
      </c>
      <c r="BI437" s="0" t="n">
        <f aca="false">MOD(ROW(BH437)-5,10)=0</f>
        <v>0</v>
      </c>
      <c r="BO437" s="1" t="n">
        <v>173.555555555556</v>
      </c>
      <c r="BP437" s="0" t="n">
        <f aca="false">BO437*BO438</f>
        <v>3181.85185185185</v>
      </c>
      <c r="BU437" s="1" t="n">
        <v>173.555555555556</v>
      </c>
      <c r="BV437" s="0" t="n">
        <f aca="false">FALSE()</f>
        <v>0</v>
      </c>
      <c r="CA437" s="1" t="n">
        <v>7.77777777777778</v>
      </c>
      <c r="CB437" s="1" t="n">
        <v>7.5</v>
      </c>
      <c r="CC437" s="0" t="n">
        <f aca="false">CA437-$CA$2</f>
        <v>-36.7216518366416</v>
      </c>
      <c r="CD437" s="0" t="n">
        <f aca="false">CB437-$CB$2</f>
        <v>-37.3067533652749</v>
      </c>
      <c r="CE437" s="0" t="n">
        <f aca="false">CC437*CD437</f>
        <v>1369.96560823508</v>
      </c>
      <c r="CF437" s="0" t="n">
        <f aca="false">CC437*CC437</f>
        <v>1348.47971361152</v>
      </c>
      <c r="CG437" s="0" t="n">
        <f aca="false">CD437*CD437</f>
        <v>1391.79384665745</v>
      </c>
      <c r="CJ437" s="1" t="n">
        <v>7.77777777777778</v>
      </c>
      <c r="CK437" s="1" t="n">
        <v>18.3333333333333</v>
      </c>
      <c r="CL437" s="0" t="n">
        <f aca="false">CJ437-$CJ$2</f>
        <v>-36.7350251486054</v>
      </c>
      <c r="CM437" s="0" t="n">
        <f aca="false">CK437-$CK$2</f>
        <v>-26.466849565615</v>
      </c>
      <c r="CN437" s="0" t="n">
        <f aca="false">CL437*CM437</f>
        <v>972.260384397223</v>
      </c>
      <c r="CO437" s="0" t="n">
        <f aca="false">CL437*CL437</f>
        <v>1349.46207266867</v>
      </c>
      <c r="CP437" s="0" t="n">
        <f aca="false">CM437*CM437</f>
        <v>700.494125928895</v>
      </c>
    </row>
    <row r="438" customFormat="false" ht="15" hidden="false" customHeight="false" outlineLevel="0" collapsed="false">
      <c r="A438" s="1" t="n">
        <v>18.3333333333333</v>
      </c>
      <c r="N438" s="1" t="n">
        <v>102</v>
      </c>
      <c r="O438" s="0" t="n">
        <f aca="false">RANK(N438, $N$2:$N$489, 1)</f>
        <v>437</v>
      </c>
      <c r="P438" s="0" t="n">
        <f aca="false">(O438-0.5)/$D$6</f>
        <v>0.896303901437372</v>
      </c>
      <c r="Q438" s="0" t="n">
        <f aca="false">_xlfn.GAMMA.INV(P438, 1, 1/$D$2)</f>
        <v>0.050663346994654</v>
      </c>
      <c r="R438" s="1" t="n">
        <v>102</v>
      </c>
      <c r="AV438" s="9" t="n">
        <f aca="false">SUM(AW438+AV437)</f>
        <v>19645.1111111111</v>
      </c>
      <c r="AW438" s="1" t="n">
        <v>18.3333333333333</v>
      </c>
      <c r="BH438" s="1" t="n">
        <v>18.3333333333333</v>
      </c>
      <c r="BI438" s="0" t="n">
        <f aca="false">MOD(ROW(BH438)-5,10)=0</f>
        <v>0</v>
      </c>
      <c r="BO438" s="1" t="n">
        <v>18.3333333333333</v>
      </c>
      <c r="BP438" s="0" t="n">
        <f aca="false">BO438*BO439</f>
        <v>114.074074074074</v>
      </c>
      <c r="BU438" s="1" t="n">
        <v>18.3333333333333</v>
      </c>
      <c r="BV438" s="0" t="n">
        <f aca="false">TRUE()</f>
        <v>1</v>
      </c>
      <c r="CA438" s="1" t="n">
        <v>4.33333333333333</v>
      </c>
      <c r="CB438" s="1" t="n">
        <v>7.77777777777778</v>
      </c>
      <c r="CC438" s="0" t="n">
        <f aca="false">CA438-$CA$2</f>
        <v>-40.166096281086</v>
      </c>
      <c r="CD438" s="0" t="n">
        <f aca="false">CB438-$CB$2</f>
        <v>-37.0289755874972</v>
      </c>
      <c r="CE438" s="0" t="n">
        <f aca="false">CC438*CD438</f>
        <v>1487.3093986374</v>
      </c>
      <c r="CF438" s="0" t="n">
        <f aca="false">CC438*CC438</f>
        <v>1613.31529046147</v>
      </c>
      <c r="CG438" s="0" t="n">
        <f aca="false">CD438*CD438</f>
        <v>1371.14503305946</v>
      </c>
      <c r="CJ438" s="1" t="n">
        <v>4.33333333333333</v>
      </c>
      <c r="CK438" s="1" t="n">
        <v>7.5</v>
      </c>
      <c r="CL438" s="0" t="n">
        <f aca="false">CJ438-$CJ$2</f>
        <v>-40.1794695930499</v>
      </c>
      <c r="CM438" s="0" t="n">
        <f aca="false">CK438-$CK$2</f>
        <v>-37.3001828989483</v>
      </c>
      <c r="CN438" s="0" t="n">
        <f aca="false">CL438*CM438</f>
        <v>1498.70156460349</v>
      </c>
      <c r="CO438" s="0" t="n">
        <f aca="false">CL438*CL438</f>
        <v>1614.38977677882</v>
      </c>
      <c r="CP438" s="0" t="n">
        <f aca="false">CM438*CM438</f>
        <v>1391.303644295</v>
      </c>
    </row>
    <row r="439" customFormat="false" ht="15" hidden="false" customHeight="false" outlineLevel="0" collapsed="false">
      <c r="A439" s="1" t="n">
        <v>6.22222222222222</v>
      </c>
      <c r="N439" s="1" t="n">
        <v>102.666666666667</v>
      </c>
      <c r="O439" s="0" t="n">
        <f aca="false">RANK(N439, $N$2:$N$489, 1)</f>
        <v>438</v>
      </c>
      <c r="P439" s="0" t="n">
        <f aca="false">(O439-0.5)/$D$6</f>
        <v>0.898357289527721</v>
      </c>
      <c r="Q439" s="0" t="n">
        <f aca="false">_xlfn.GAMMA.INV(P439, 1, 1/$D$2)</f>
        <v>0.0511104655742228</v>
      </c>
      <c r="R439" s="1" t="n">
        <v>102.666666666667</v>
      </c>
      <c r="AV439" s="9" t="n">
        <f aca="false">SUM(AW439+AV438)</f>
        <v>19651.3333333333</v>
      </c>
      <c r="AW439" s="1" t="n">
        <v>6.22222222222222</v>
      </c>
      <c r="BH439" s="1" t="n">
        <v>6.22222222222222</v>
      </c>
      <c r="BI439" s="0" t="n">
        <f aca="false">MOD(ROW(BH439)-5,10)=0</f>
        <v>0</v>
      </c>
      <c r="BO439" s="1" t="n">
        <v>6.22222222222222</v>
      </c>
      <c r="BP439" s="0" t="n">
        <f aca="false">BO439*BO440</f>
        <v>190.814814814815</v>
      </c>
      <c r="BU439" s="1" t="n">
        <v>6.22222222222222</v>
      </c>
      <c r="BV439" s="0" t="n">
        <f aca="false">FALSE()</f>
        <v>0</v>
      </c>
      <c r="CA439" s="1" t="n">
        <v>173.555555555556</v>
      </c>
      <c r="CB439" s="1" t="n">
        <v>4.33333333333333</v>
      </c>
      <c r="CC439" s="0" t="n">
        <f aca="false">CA439-$CA$2</f>
        <v>129.056125941136</v>
      </c>
      <c r="CD439" s="0" t="n">
        <f aca="false">CB439-$CB$2</f>
        <v>-40.4734200319416</v>
      </c>
      <c r="CE439" s="0" t="n">
        <f aca="false">CC439*CD439</f>
        <v>-5223.34279291076</v>
      </c>
      <c r="CF439" s="0" t="n">
        <f aca="false">CC439*CC439</f>
        <v>16655.4836429344</v>
      </c>
      <c r="CG439" s="0" t="n">
        <f aca="false">CD439*CD439</f>
        <v>1638.09772908197</v>
      </c>
      <c r="CJ439" s="1" t="n">
        <v>173.555555555556</v>
      </c>
      <c r="CK439" s="1" t="n">
        <v>7.77777777777778</v>
      </c>
      <c r="CL439" s="0" t="n">
        <f aca="false">CJ439-$CJ$2</f>
        <v>129.042752629172</v>
      </c>
      <c r="CM439" s="0" t="n">
        <f aca="false">CK439-$CK$2</f>
        <v>-37.0224051211706</v>
      </c>
      <c r="CN439" s="0" t="n">
        <f aca="false">CL439*CM439</f>
        <v>-4777.47306578822</v>
      </c>
      <c r="CO439" s="0" t="n">
        <f aca="false">CL439*CL439</f>
        <v>16652.0320061138</v>
      </c>
      <c r="CP439" s="0" t="n">
        <f aca="false">CM439*CM439</f>
        <v>1370.65848095608</v>
      </c>
    </row>
    <row r="440" customFormat="false" ht="15" hidden="false" customHeight="false" outlineLevel="0" collapsed="false">
      <c r="A440" s="1" t="n">
        <v>30.6666666666667</v>
      </c>
      <c r="N440" s="1" t="n">
        <v>103.5</v>
      </c>
      <c r="O440" s="0" t="n">
        <f aca="false">RANK(N440, $N$2:$N$489, 1)</f>
        <v>439</v>
      </c>
      <c r="P440" s="0" t="n">
        <f aca="false">(O440-0.5)/$D$6</f>
        <v>0.90041067761807</v>
      </c>
      <c r="Q440" s="0" t="n">
        <f aca="false">_xlfn.GAMMA.INV(P440, 1, 1/$D$2)</f>
        <v>0.0515667096498917</v>
      </c>
      <c r="R440" s="1" t="n">
        <v>103.5</v>
      </c>
      <c r="AV440" s="9" t="n">
        <f aca="false">SUM(AW440+AV439)</f>
        <v>19682</v>
      </c>
      <c r="AW440" s="1" t="n">
        <v>30.6666666666667</v>
      </c>
      <c r="BH440" s="1" t="n">
        <v>30.6666666666667</v>
      </c>
      <c r="BI440" s="0" t="n">
        <f aca="false">MOD(ROW(BH440)-5,10)=0</f>
        <v>0</v>
      </c>
      <c r="BO440" s="1" t="n">
        <v>30.6666666666667</v>
      </c>
      <c r="BP440" s="0" t="n">
        <f aca="false">BO440*BO441</f>
        <v>485.555555555556</v>
      </c>
      <c r="BU440" s="1" t="n">
        <v>30.6666666666667</v>
      </c>
      <c r="BV440" s="0" t="n">
        <f aca="false">TRUE()</f>
        <v>1</v>
      </c>
      <c r="CA440" s="1" t="n">
        <v>18.3333333333333</v>
      </c>
      <c r="CB440" s="1" t="n">
        <v>173.555555555556</v>
      </c>
      <c r="CC440" s="0" t="n">
        <f aca="false">CA440-$CA$2</f>
        <v>-26.166096281086</v>
      </c>
      <c r="CD440" s="0" t="n">
        <f aca="false">CB440-$CB$2</f>
        <v>128.748802190281</v>
      </c>
      <c r="CE440" s="0" t="n">
        <f aca="false">CC440*CD440</f>
        <v>-3368.85355418538</v>
      </c>
      <c r="CF440" s="0" t="n">
        <f aca="false">CC440*CC440</f>
        <v>684.664594591064</v>
      </c>
      <c r="CG440" s="0" t="n">
        <f aca="false">CD440*CD440</f>
        <v>16576.254065432</v>
      </c>
      <c r="CJ440" s="1" t="n">
        <v>18.3333333333333</v>
      </c>
      <c r="CK440" s="1" t="n">
        <v>4.33333333333333</v>
      </c>
      <c r="CL440" s="0" t="n">
        <f aca="false">CJ440-$CJ$2</f>
        <v>-26.1794695930498</v>
      </c>
      <c r="CM440" s="0" t="n">
        <f aca="false">CK440-$CK$2</f>
        <v>-40.466849565615</v>
      </c>
      <c r="CN440" s="0" t="n">
        <f aca="false">CL440*CM440</f>
        <v>1059.40065772954</v>
      </c>
      <c r="CO440" s="0" t="n">
        <f aca="false">CL440*CL440</f>
        <v>685.364628173422</v>
      </c>
      <c r="CP440" s="0" t="n">
        <f aca="false">CM440*CM440</f>
        <v>1637.56591376612</v>
      </c>
    </row>
    <row r="441" customFormat="false" ht="15" hidden="false" customHeight="false" outlineLevel="0" collapsed="false">
      <c r="A441" s="1" t="n">
        <v>15.8333333333333</v>
      </c>
      <c r="N441" s="1" t="n">
        <v>105.777777777778</v>
      </c>
      <c r="O441" s="0" t="n">
        <f aca="false">RANK(N441, $N$2:$N$489, 1)</f>
        <v>440</v>
      </c>
      <c r="P441" s="0" t="n">
        <f aca="false">(O441-0.5)/$D$6</f>
        <v>0.902464065708419</v>
      </c>
      <c r="Q441" s="0" t="n">
        <f aca="false">_xlfn.GAMMA.INV(P441, 1, 1/$D$2)</f>
        <v>0.052032459491096</v>
      </c>
      <c r="R441" s="1" t="n">
        <v>105.777777777778</v>
      </c>
      <c r="AV441" s="9" t="n">
        <f aca="false">SUM(AW441+AV440)</f>
        <v>19697.8333333333</v>
      </c>
      <c r="AW441" s="1" t="n">
        <v>15.8333333333333</v>
      </c>
      <c r="BH441" s="1" t="n">
        <v>15.8333333333333</v>
      </c>
      <c r="BI441" s="0" t="n">
        <f aca="false">MOD(ROW(BH441)-5,10)=0</f>
        <v>0</v>
      </c>
      <c r="BO441" s="1" t="n">
        <v>15.8333333333333</v>
      </c>
      <c r="BP441" s="0" t="n">
        <f aca="false">BO441*BO442</f>
        <v>433.657407407407</v>
      </c>
      <c r="BU441" s="1" t="n">
        <v>15.8333333333333</v>
      </c>
      <c r="BV441" s="0" t="n">
        <f aca="false">FALSE()</f>
        <v>0</v>
      </c>
      <c r="CA441" s="1" t="n">
        <v>6.22222222222222</v>
      </c>
      <c r="CB441" s="1" t="n">
        <v>18.3333333333333</v>
      </c>
      <c r="CC441" s="0" t="n">
        <f aca="false">CA441-$CA$2</f>
        <v>-38.2772073921971</v>
      </c>
      <c r="CD441" s="0" t="n">
        <f aca="false">CB441-$CB$2</f>
        <v>-26.4734200319416</v>
      </c>
      <c r="CE441" s="0" t="n">
        <f aca="false">CC441*CD441</f>
        <v>1013.32858894338</v>
      </c>
      <c r="CF441" s="0" t="n">
        <f aca="false">CC441*CC441</f>
        <v>1465.14460574527</v>
      </c>
      <c r="CG441" s="0" t="n">
        <f aca="false">CD441*CD441</f>
        <v>700.841968187607</v>
      </c>
      <c r="CJ441" s="1" t="n">
        <v>6.22222222222222</v>
      </c>
      <c r="CK441" s="1" t="n">
        <v>173.555555555556</v>
      </c>
      <c r="CL441" s="0" t="n">
        <f aca="false">CJ441-$CJ$2</f>
        <v>-38.290580704161</v>
      </c>
      <c r="CM441" s="0" t="n">
        <f aca="false">CK441-$CK$2</f>
        <v>128.755372656607</v>
      </c>
      <c r="CN441" s="0" t="n">
        <f aca="false">CL441*CM441</f>
        <v>-4930.11798780214</v>
      </c>
      <c r="CO441" s="0" t="n">
        <f aca="false">CL441*CL441</f>
        <v>1466.16857066186</v>
      </c>
      <c r="CP441" s="0" t="n">
        <f aca="false">CM441*CM441</f>
        <v>16577.9459879418</v>
      </c>
    </row>
    <row r="442" customFormat="false" ht="15" hidden="false" customHeight="false" outlineLevel="0" collapsed="false">
      <c r="A442" s="1" t="n">
        <v>27.3888888888889</v>
      </c>
      <c r="N442" s="1" t="n">
        <v>105.833333333333</v>
      </c>
      <c r="O442" s="0" t="n">
        <f aca="false">RANK(N442, $N$2:$N$489, 1)</f>
        <v>441</v>
      </c>
      <c r="P442" s="0" t="n">
        <f aca="false">(O442-0.5)/$D$6</f>
        <v>0.904517453798768</v>
      </c>
      <c r="Q442" s="0" t="n">
        <f aca="false">_xlfn.GAMMA.INV(P442, 1, 1/$D$2)</f>
        <v>0.0525081196433397</v>
      </c>
      <c r="R442" s="1" t="n">
        <v>105.833333333333</v>
      </c>
      <c r="AV442" s="9" t="n">
        <f aca="false">SUM(AW442+AV441)</f>
        <v>19725.2222222222</v>
      </c>
      <c r="AW442" s="1" t="n">
        <v>27.3888888888889</v>
      </c>
      <c r="BH442" s="1" t="n">
        <v>27.3888888888889</v>
      </c>
      <c r="BI442" s="0" t="n">
        <f aca="false">MOD(ROW(BH442)-5,10)=0</f>
        <v>0</v>
      </c>
      <c r="BO442" s="1" t="n">
        <v>27.3888888888889</v>
      </c>
      <c r="BP442" s="0" t="n">
        <f aca="false">BO442*BO443</f>
        <v>669.506172839506</v>
      </c>
      <c r="BU442" s="1" t="n">
        <v>27.3888888888889</v>
      </c>
      <c r="BV442" s="0" t="n">
        <f aca="false">TRUE()</f>
        <v>1</v>
      </c>
      <c r="CA442" s="1" t="n">
        <v>30.6666666666667</v>
      </c>
      <c r="CB442" s="1" t="n">
        <v>6.22222222222222</v>
      </c>
      <c r="CC442" s="0" t="n">
        <f aca="false">CA442-$CA$2</f>
        <v>-13.8327629477527</v>
      </c>
      <c r="CD442" s="0" t="n">
        <f aca="false">CB442-$CB$2</f>
        <v>-38.5845311430527</v>
      </c>
      <c r="CE442" s="0" t="n">
        <f aca="false">CC442*CD442</f>
        <v>533.73067275203</v>
      </c>
      <c r="CF442" s="0" t="n">
        <f aca="false">CC442*CC442</f>
        <v>191.34533076872</v>
      </c>
      <c r="CG442" s="0" t="n">
        <f aca="false">CD442*CD442</f>
        <v>1488.7660435292</v>
      </c>
      <c r="CJ442" s="1" t="n">
        <v>30.6666666666667</v>
      </c>
      <c r="CK442" s="1" t="n">
        <v>18.3333333333333</v>
      </c>
      <c r="CL442" s="0" t="n">
        <f aca="false">CJ442-$CJ$2</f>
        <v>-13.8461362597165</v>
      </c>
      <c r="CM442" s="0" t="n">
        <f aca="false">CK442-$CK$2</f>
        <v>-26.466849565615</v>
      </c>
      <c r="CN442" s="0" t="n">
        <f aca="false">CL442*CM442</f>
        <v>366.463605450924</v>
      </c>
      <c r="CO442" s="0" t="n">
        <f aca="false">CL442*CL442</f>
        <v>191.715489322637</v>
      </c>
      <c r="CP442" s="0" t="n">
        <f aca="false">CM442*CM442</f>
        <v>700.494125928895</v>
      </c>
    </row>
    <row r="443" customFormat="false" ht="15" hidden="false" customHeight="false" outlineLevel="0" collapsed="false">
      <c r="A443" s="1" t="n">
        <v>24.4444444444444</v>
      </c>
      <c r="N443" s="1" t="n">
        <v>107.333333333333</v>
      </c>
      <c r="O443" s="0" t="n">
        <f aca="false">RANK(N443, $N$2:$N$489, 1)</f>
        <v>442</v>
      </c>
      <c r="P443" s="0" t="n">
        <f aca="false">(O443-0.5)/$D$6</f>
        <v>0.906570841889117</v>
      </c>
      <c r="Q443" s="0" t="n">
        <f aca="false">_xlfn.GAMMA.INV(P443, 1, 1/$D$2)</f>
        <v>0.0529941210395568</v>
      </c>
      <c r="R443" s="1" t="n">
        <v>107.333333333333</v>
      </c>
      <c r="AV443" s="9" t="n">
        <f aca="false">SUM(AW443+AV442)</f>
        <v>19749.6666666667</v>
      </c>
      <c r="AW443" s="1" t="n">
        <v>24.4444444444444</v>
      </c>
      <c r="BH443" s="1" t="n">
        <v>24.4444444444444</v>
      </c>
      <c r="BI443" s="0" t="n">
        <f aca="false">MOD(ROW(BH443)-5,10)=0</f>
        <v>0</v>
      </c>
      <c r="BO443" s="1" t="n">
        <v>24.4444444444444</v>
      </c>
      <c r="BP443" s="0" t="n">
        <f aca="false">BO443*BO444</f>
        <v>342.222222222222</v>
      </c>
      <c r="BU443" s="1" t="n">
        <v>24.4444444444444</v>
      </c>
      <c r="BV443" s="0" t="n">
        <f aca="false">FALSE()</f>
        <v>0</v>
      </c>
      <c r="CA443" s="1" t="n">
        <v>15.8333333333333</v>
      </c>
      <c r="CB443" s="1" t="n">
        <v>30.6666666666667</v>
      </c>
      <c r="CC443" s="0" t="n">
        <f aca="false">CA443-$CA$2</f>
        <v>-28.666096281086</v>
      </c>
      <c r="CD443" s="0" t="n">
        <f aca="false">CB443-$CB$2</f>
        <v>-14.1400866986083</v>
      </c>
      <c r="CE443" s="0" t="n">
        <f aca="false">CC443*CD443</f>
        <v>405.341086725209</v>
      </c>
      <c r="CF443" s="0" t="n">
        <f aca="false">CC443*CC443</f>
        <v>821.745075996494</v>
      </c>
      <c r="CG443" s="0" t="n">
        <f aca="false">CD443*CD443</f>
        <v>199.942051844159</v>
      </c>
      <c r="CJ443" s="1" t="n">
        <v>15.8333333333333</v>
      </c>
      <c r="CK443" s="1" t="n">
        <v>6.22222222222222</v>
      </c>
      <c r="CL443" s="0" t="n">
        <f aca="false">CJ443-$CJ$2</f>
        <v>-28.6794695930498</v>
      </c>
      <c r="CM443" s="0" t="n">
        <f aca="false">CK443-$CK$2</f>
        <v>-38.5779606767261</v>
      </c>
      <c r="CN443" s="0" t="n">
        <f aca="false">CL443*CM443</f>
        <v>1106.39545019004</v>
      </c>
      <c r="CO443" s="0" t="n">
        <f aca="false">CL443*CL443</f>
        <v>822.511976138671</v>
      </c>
      <c r="CP443" s="0" t="n">
        <f aca="false">CM443*CM443</f>
        <v>1488.25904997503</v>
      </c>
    </row>
    <row r="444" customFormat="false" ht="15" hidden="false" customHeight="false" outlineLevel="0" collapsed="false">
      <c r="A444" s="1" t="n">
        <v>14</v>
      </c>
      <c r="N444" s="1" t="n">
        <v>108.777777777778</v>
      </c>
      <c r="O444" s="0" t="n">
        <f aca="false">RANK(N444, $N$2:$N$489, 1)</f>
        <v>443</v>
      </c>
      <c r="P444" s="0" t="n">
        <f aca="false">(O444-0.5)/$D$6</f>
        <v>0.908624229979466</v>
      </c>
      <c r="Q444" s="0" t="n">
        <f aca="false">_xlfn.GAMMA.INV(P444, 1, 1/$D$2)</f>
        <v>0.0534909233461234</v>
      </c>
      <c r="R444" s="1" t="n">
        <v>108.777777777778</v>
      </c>
      <c r="AV444" s="9" t="n">
        <f aca="false">SUM(AW444+AV443)</f>
        <v>19763.6666666667</v>
      </c>
      <c r="AW444" s="1" t="n">
        <v>14</v>
      </c>
      <c r="BH444" s="1" t="n">
        <v>14</v>
      </c>
      <c r="BI444" s="0" t="n">
        <f aca="false">MOD(ROW(BH444)-5,10)=0</f>
        <v>0</v>
      </c>
      <c r="BO444" s="1" t="n">
        <v>14</v>
      </c>
      <c r="BP444" s="0" t="n">
        <f aca="false">BO444*BO445</f>
        <v>941.111111111111</v>
      </c>
      <c r="BU444" s="1" t="n">
        <v>14</v>
      </c>
      <c r="BV444" s="0" t="n">
        <f aca="false">TRUE()</f>
        <v>1</v>
      </c>
      <c r="CA444" s="1" t="n">
        <v>27.3888888888889</v>
      </c>
      <c r="CB444" s="1" t="n">
        <v>15.8333333333333</v>
      </c>
      <c r="CC444" s="0" t="n">
        <f aca="false">CA444-$CA$2</f>
        <v>-17.1105407255305</v>
      </c>
      <c r="CD444" s="0" t="n">
        <f aca="false">CB444-$CB$2</f>
        <v>-28.9734200319416</v>
      </c>
      <c r="CE444" s="0" t="n">
        <f aca="false">CC444*CD444</f>
        <v>495.750883414437</v>
      </c>
      <c r="CF444" s="0" t="n">
        <f aca="false">CC444*CC444</f>
        <v>292.770603920037</v>
      </c>
      <c r="CG444" s="0" t="n">
        <f aca="false">CD444*CD444</f>
        <v>839.459068347315</v>
      </c>
      <c r="CJ444" s="1" t="n">
        <v>27.3888888888889</v>
      </c>
      <c r="CK444" s="1" t="n">
        <v>30.6666666666667</v>
      </c>
      <c r="CL444" s="0" t="n">
        <f aca="false">CJ444-$CJ$2</f>
        <v>-17.1239140374943</v>
      </c>
      <c r="CM444" s="0" t="n">
        <f aca="false">CK444-$CK$2</f>
        <v>-14.1335162322817</v>
      </c>
      <c r="CN444" s="0" t="n">
        <f aca="false">CL444*CM444</f>
        <v>242.021117009122</v>
      </c>
      <c r="CO444" s="0" t="n">
        <f aca="false">CL444*CL444</f>
        <v>293.228431963494</v>
      </c>
      <c r="CP444" s="0" t="n">
        <f aca="false">CM444*CM444</f>
        <v>199.75628108817</v>
      </c>
    </row>
    <row r="445" customFormat="false" ht="15" hidden="false" customHeight="false" outlineLevel="0" collapsed="false">
      <c r="A445" s="1" t="n">
        <v>67.2222222222222</v>
      </c>
      <c r="N445" s="1" t="n">
        <v>116</v>
      </c>
      <c r="O445" s="0" t="n">
        <f aca="false">RANK(N445, $N$2:$N$489, 1)</f>
        <v>444</v>
      </c>
      <c r="P445" s="0" t="n">
        <f aca="false">(O445-0.5)/$D$6</f>
        <v>0.910677618069815</v>
      </c>
      <c r="Q445" s="0" t="n">
        <f aca="false">_xlfn.GAMMA.INV(P445, 1, 1/$D$2)</f>
        <v>0.0539990175755268</v>
      </c>
      <c r="R445" s="1" t="n">
        <v>116</v>
      </c>
      <c r="AV445" s="9" t="n">
        <f aca="false">SUM(AW445+AV444)</f>
        <v>19830.8888888889</v>
      </c>
      <c r="AW445" s="1" t="n">
        <v>67.2222222222222</v>
      </c>
      <c r="BH445" s="1" t="n">
        <v>67.2222222222222</v>
      </c>
      <c r="BI445" s="0" t="n">
        <f aca="false">MOD(ROW(BH445)-5,10)=0</f>
        <v>1</v>
      </c>
      <c r="BO445" s="1" t="n">
        <v>67.2222222222222</v>
      </c>
      <c r="BP445" s="0" t="n">
        <f aca="false">BO445*BO446</f>
        <v>2065.21604938272</v>
      </c>
      <c r="BU445" s="1" t="n">
        <v>67.2222222222222</v>
      </c>
      <c r="BV445" s="0" t="n">
        <f aca="false">FALSE()</f>
        <v>0</v>
      </c>
      <c r="CA445" s="1" t="n">
        <v>24.4444444444444</v>
      </c>
      <c r="CB445" s="1" t="n">
        <v>27.3888888888889</v>
      </c>
      <c r="CC445" s="0" t="n">
        <f aca="false">CA445-$CA$2</f>
        <v>-20.0549851699749</v>
      </c>
      <c r="CD445" s="0" t="n">
        <f aca="false">CB445-$CB$2</f>
        <v>-17.417864476386</v>
      </c>
      <c r="CE445" s="0" t="n">
        <f aca="false">CC445*CD445</f>
        <v>349.315013766555</v>
      </c>
      <c r="CF445" s="0" t="n">
        <f aca="false">CC445*CC445</f>
        <v>402.202430167914</v>
      </c>
      <c r="CG445" s="0" t="n">
        <f aca="false">CD445*CD445</f>
        <v>303.382002917751</v>
      </c>
      <c r="CJ445" s="1" t="n">
        <v>24.4444444444444</v>
      </c>
      <c r="CK445" s="1" t="n">
        <v>15.8333333333333</v>
      </c>
      <c r="CL445" s="0" t="n">
        <f aca="false">CJ445-$CJ$2</f>
        <v>-20.0683584819387</v>
      </c>
      <c r="CM445" s="0" t="n">
        <f aca="false">CK445-$CK$2</f>
        <v>-28.966849565615</v>
      </c>
      <c r="CN445" s="0" t="n">
        <f aca="false">CL445*CM445</f>
        <v>581.317121175154</v>
      </c>
      <c r="CO445" s="0" t="n">
        <f aca="false">CL445*CL445</f>
        <v>402.739012159603</v>
      </c>
      <c r="CP445" s="0" t="n">
        <f aca="false">CM445*CM445</f>
        <v>839.07837375697</v>
      </c>
    </row>
    <row r="446" customFormat="false" ht="15" hidden="false" customHeight="false" outlineLevel="0" collapsed="false">
      <c r="A446" s="1" t="n">
        <v>30.7222222222222</v>
      </c>
      <c r="N446" s="1" t="n">
        <v>117.333333333333</v>
      </c>
      <c r="O446" s="0" t="n">
        <f aca="false">RANK(N446, $N$2:$N$489, 1)</f>
        <v>445</v>
      </c>
      <c r="P446" s="0" t="n">
        <f aca="false">(O446-0.5)/$D$6</f>
        <v>0.912731006160164</v>
      </c>
      <c r="Q446" s="0" t="n">
        <f aca="false">_xlfn.GAMMA.INV(P446, 1, 1/$D$2)</f>
        <v>0.0545189290029117</v>
      </c>
      <c r="R446" s="1" t="n">
        <v>117.333333333333</v>
      </c>
      <c r="AV446" s="9" t="n">
        <f aca="false">SUM(AW446+AV445)</f>
        <v>19861.6111111111</v>
      </c>
      <c r="AW446" s="1" t="n">
        <v>30.7222222222222</v>
      </c>
      <c r="BH446" s="1" t="n">
        <v>30.7222222222222</v>
      </c>
      <c r="BI446" s="0" t="n">
        <f aca="false">MOD(ROW(BH446)-5,10)=0</f>
        <v>0</v>
      </c>
      <c r="BO446" s="1" t="n">
        <v>30.7222222222222</v>
      </c>
      <c r="BP446" s="0" t="n">
        <f aca="false">BO446*BO447</f>
        <v>921.666666666667</v>
      </c>
      <c r="BU446" s="1" t="n">
        <v>30.7222222222222</v>
      </c>
      <c r="BV446" s="0" t="n">
        <f aca="false">TRUE()</f>
        <v>1</v>
      </c>
      <c r="CA446" s="1" t="n">
        <v>14</v>
      </c>
      <c r="CB446" s="1" t="n">
        <v>24.4444444444444</v>
      </c>
      <c r="CC446" s="0" t="n">
        <f aca="false">CA446-$CA$2</f>
        <v>-30.4994296144194</v>
      </c>
      <c r="CD446" s="0" t="n">
        <f aca="false">CB446-$CB$2</f>
        <v>-20.3623089208305</v>
      </c>
      <c r="CE446" s="0" t="n">
        <f aca="false">CC446*CD446</f>
        <v>621.038807717933</v>
      </c>
      <c r="CF446" s="0" t="n">
        <f aca="false">CC446*CC446</f>
        <v>930.215206804921</v>
      </c>
      <c r="CG446" s="0" t="n">
        <f aca="false">CD446*CD446</f>
        <v>414.623624587333</v>
      </c>
      <c r="CJ446" s="1" t="n">
        <v>14</v>
      </c>
      <c r="CK446" s="1" t="n">
        <v>27.3888888888889</v>
      </c>
      <c r="CL446" s="0" t="n">
        <f aca="false">CJ446-$CJ$2</f>
        <v>-30.5128029263832</v>
      </c>
      <c r="CM446" s="0" t="n">
        <f aca="false">CK446-$CK$2</f>
        <v>-17.4112940100595</v>
      </c>
      <c r="CN446" s="0" t="n">
        <f aca="false">CL446*CM446</f>
        <v>531.26738282226</v>
      </c>
      <c r="CO446" s="0" t="n">
        <f aca="false">CL446*CL446</f>
        <v>931.031142424298</v>
      </c>
      <c r="CP446" s="0" t="n">
        <f aca="false">CM446*CM446</f>
        <v>303.153159104732</v>
      </c>
    </row>
    <row r="447" customFormat="false" ht="15" hidden="false" customHeight="false" outlineLevel="0" collapsed="false">
      <c r="A447" s="1" t="n">
        <v>30</v>
      </c>
      <c r="N447" s="1" t="n">
        <v>118</v>
      </c>
      <c r="O447" s="0" t="n">
        <f aca="false">RANK(N447, $N$2:$N$489, 1)</f>
        <v>446</v>
      </c>
      <c r="P447" s="0" t="n">
        <f aca="false">(O447-0.5)/$D$6</f>
        <v>0.914784394250513</v>
      </c>
      <c r="Q447" s="0" t="n">
        <f aca="false">_xlfn.GAMMA.INV(P447, 1, 1/$D$2)</f>
        <v>0.0550512204299268</v>
      </c>
      <c r="R447" s="1" t="n">
        <v>118</v>
      </c>
      <c r="AV447" s="9" t="n">
        <f aca="false">SUM(AW447+AV446)</f>
        <v>19891.6111111111</v>
      </c>
      <c r="AW447" s="1" t="n">
        <v>30</v>
      </c>
      <c r="BH447" s="1" t="n">
        <v>30</v>
      </c>
      <c r="BI447" s="0" t="n">
        <f aca="false">MOD(ROW(BH447)-5,10)=0</f>
        <v>0</v>
      </c>
      <c r="BO447" s="1" t="n">
        <v>30</v>
      </c>
      <c r="BP447" s="0" t="n">
        <f aca="false">BO447*BO448</f>
        <v>1026.66666666667</v>
      </c>
      <c r="BU447" s="1" t="n">
        <v>30</v>
      </c>
      <c r="BV447" s="0" t="n">
        <f aca="false">FALSE()</f>
        <v>0</v>
      </c>
      <c r="CA447" s="1" t="n">
        <v>67.2222222222222</v>
      </c>
      <c r="CB447" s="1" t="n">
        <v>14</v>
      </c>
      <c r="CC447" s="0" t="n">
        <f aca="false">CA447-$CA$2</f>
        <v>22.7227926078029</v>
      </c>
      <c r="CD447" s="0" t="n">
        <f aca="false">CB447-$CB$2</f>
        <v>-30.8067533652749</v>
      </c>
      <c r="CE447" s="0" t="n">
        <f aca="false">CC447*CD447</f>
        <v>-700.015467638875</v>
      </c>
      <c r="CF447" s="0" t="n">
        <f aca="false">CC447*CC447</f>
        <v>516.325303897221</v>
      </c>
      <c r="CG447" s="0" t="n">
        <f aca="false">CD447*CD447</f>
        <v>949.056052908879</v>
      </c>
      <c r="CJ447" s="1" t="n">
        <v>67.2222222222222</v>
      </c>
      <c r="CK447" s="1" t="n">
        <v>24.4444444444444</v>
      </c>
      <c r="CL447" s="0" t="n">
        <f aca="false">CJ447-$CJ$2</f>
        <v>22.709419295839</v>
      </c>
      <c r="CM447" s="0" t="n">
        <f aca="false">CK447-$CK$2</f>
        <v>-20.3557384545039</v>
      </c>
      <c r="CN447" s="0" t="n">
        <f aca="false">CL447*CM447</f>
        <v>-462.266999639764</v>
      </c>
      <c r="CO447" s="0" t="n">
        <f aca="false">CL447*CL447</f>
        <v>515.717724754227</v>
      </c>
      <c r="CP447" s="0" t="n">
        <f aca="false">CM447*CM447</f>
        <v>414.356088028169</v>
      </c>
    </row>
    <row r="448" customFormat="false" ht="15" hidden="false" customHeight="false" outlineLevel="0" collapsed="false">
      <c r="A448" s="1" t="n">
        <v>34.2222222222222</v>
      </c>
      <c r="N448" s="1" t="n">
        <v>119.111111111111</v>
      </c>
      <c r="O448" s="0" t="n">
        <f aca="false">RANK(N448, $N$2:$N$489, 1)</f>
        <v>447</v>
      </c>
      <c r="P448" s="0" t="n">
        <f aca="false">(O448-0.5)/$D$6</f>
        <v>0.916837782340862</v>
      </c>
      <c r="Q448" s="0" t="n">
        <f aca="false">_xlfn.GAMMA.INV(P448, 1, 1/$D$2)</f>
        <v>0.0555964958467136</v>
      </c>
      <c r="R448" s="1" t="n">
        <v>119.111111111111</v>
      </c>
      <c r="AV448" s="9" t="n">
        <f aca="false">SUM(AW448+AV447)</f>
        <v>19925.8333333334</v>
      </c>
      <c r="AW448" s="1" t="n">
        <v>34.2222222222222</v>
      </c>
      <c r="BH448" s="1" t="n">
        <v>34.2222222222222</v>
      </c>
      <c r="BI448" s="0" t="n">
        <f aca="false">MOD(ROW(BH448)-5,10)=0</f>
        <v>0</v>
      </c>
      <c r="BO448" s="1" t="n">
        <v>34.2222222222222</v>
      </c>
      <c r="BP448" s="0" t="n">
        <f aca="false">BO448*BO449</f>
        <v>6023.11111111111</v>
      </c>
      <c r="BU448" s="1" t="n">
        <v>34.2222222222222</v>
      </c>
      <c r="BV448" s="0" t="n">
        <f aca="false">TRUE()</f>
        <v>1</v>
      </c>
      <c r="CA448" s="1" t="n">
        <v>30.7222222222222</v>
      </c>
      <c r="CB448" s="1" t="n">
        <v>67.2222222222222</v>
      </c>
      <c r="CC448" s="0" t="n">
        <f aca="false">CA448-$CA$2</f>
        <v>-13.7772073921971</v>
      </c>
      <c r="CD448" s="0" t="n">
        <f aca="false">CB448-$CB$2</f>
        <v>22.4154688569473</v>
      </c>
      <c r="CE448" s="0" t="n">
        <f aca="false">CC448*CD448</f>
        <v>-308.822563235499</v>
      </c>
      <c r="CF448" s="0" t="n">
        <f aca="false">CC448*CC448</f>
        <v>189.811443527612</v>
      </c>
      <c r="CG448" s="0" t="n">
        <f aca="false">CD448*CD448</f>
        <v>502.453244076774</v>
      </c>
      <c r="CJ448" s="1" t="n">
        <v>30.7222222222222</v>
      </c>
      <c r="CK448" s="1" t="n">
        <v>14</v>
      </c>
      <c r="CL448" s="0" t="n">
        <f aca="false">CJ448-$CJ$2</f>
        <v>-13.790580704161</v>
      </c>
      <c r="CM448" s="0" t="n">
        <f aca="false">CK448-$CK$2</f>
        <v>-30.8001828989483</v>
      </c>
      <c r="CN448" s="0" t="n">
        <f aca="false">CL448*CM448</f>
        <v>424.752407970866</v>
      </c>
      <c r="CO448" s="0" t="n">
        <f aca="false">CL448*CL448</f>
        <v>190.180116157977</v>
      </c>
      <c r="CP448" s="0" t="n">
        <f aca="false">CM448*CM448</f>
        <v>948.65126660867</v>
      </c>
    </row>
    <row r="449" customFormat="false" ht="15" hidden="false" customHeight="false" outlineLevel="0" collapsed="false">
      <c r="A449" s="1" t="n">
        <v>176</v>
      </c>
      <c r="N449" s="1" t="n">
        <v>119.777777777778</v>
      </c>
      <c r="O449" s="0" t="n">
        <f aca="false">RANK(N449, $N$2:$N$489, 1)</f>
        <v>448</v>
      </c>
      <c r="P449" s="0" t="n">
        <f aca="false">(O449-0.5)/$D$6</f>
        <v>0.918891170431211</v>
      </c>
      <c r="Q449" s="0" t="n">
        <f aca="false">_xlfn.GAMMA.INV(P449, 1, 1/$D$2)</f>
        <v>0.0561554045517783</v>
      </c>
      <c r="R449" s="1" t="n">
        <v>119.777777777778</v>
      </c>
      <c r="AV449" s="9" t="n">
        <f aca="false">SUM(AW449+AV448)</f>
        <v>20101.8333333334</v>
      </c>
      <c r="AW449" s="1" t="n">
        <v>176</v>
      </c>
      <c r="BH449" s="1" t="n">
        <v>176</v>
      </c>
      <c r="BI449" s="0" t="n">
        <f aca="false">MOD(ROW(BH449)-5,10)=0</f>
        <v>0</v>
      </c>
      <c r="BO449" s="1" t="n">
        <v>176</v>
      </c>
      <c r="BP449" s="0" t="n">
        <f aca="false">BO449*BO450</f>
        <v>3128.88888888889</v>
      </c>
      <c r="BU449" s="1" t="n">
        <v>176</v>
      </c>
      <c r="BV449" s="0" t="n">
        <f aca="false">FALSE()</f>
        <v>0</v>
      </c>
      <c r="CA449" s="1" t="n">
        <v>30</v>
      </c>
      <c r="CB449" s="1" t="n">
        <v>30.7222222222222</v>
      </c>
      <c r="CC449" s="0" t="n">
        <f aca="false">CA449-$CA$2</f>
        <v>-14.4994296144194</v>
      </c>
      <c r="CD449" s="0" t="n">
        <f aca="false">CB449-$CB$2</f>
        <v>-14.0845311430527</v>
      </c>
      <c r="CE449" s="0" t="n">
        <f aca="false">CC449*CD449</f>
        <v>204.21766796079</v>
      </c>
      <c r="CF449" s="0" t="n">
        <f aca="false">CC449*CC449</f>
        <v>210.233459143501</v>
      </c>
      <c r="CG449" s="0" t="n">
        <f aca="false">CD449*CD449</f>
        <v>198.374017519622</v>
      </c>
      <c r="CJ449" s="1" t="n">
        <v>30</v>
      </c>
      <c r="CK449" s="1" t="n">
        <v>67.2222222222222</v>
      </c>
      <c r="CL449" s="0" t="n">
        <f aca="false">CJ449-$CJ$2</f>
        <v>-14.5128029263832</v>
      </c>
      <c r="CM449" s="0" t="n">
        <f aca="false">CK449-$CK$2</f>
        <v>22.4220393232739</v>
      </c>
      <c r="CN449" s="0" t="n">
        <f aca="false">CL449*CM449</f>
        <v>-325.406637906288</v>
      </c>
      <c r="CO449" s="0" t="n">
        <f aca="false">CL449*CL449</f>
        <v>210.621448780036</v>
      </c>
      <c r="CP449" s="0" t="n">
        <f aca="false">CM449*CM449</f>
        <v>502.747847414441</v>
      </c>
    </row>
    <row r="450" customFormat="false" ht="15" hidden="false" customHeight="false" outlineLevel="0" collapsed="false">
      <c r="A450" s="1" t="n">
        <v>17.7777777777778</v>
      </c>
      <c r="N450" s="1" t="n">
        <v>122.444444444444</v>
      </c>
      <c r="O450" s="0" t="n">
        <f aca="false">RANK(N450, $N$2:$N$489, 1)</f>
        <v>449</v>
      </c>
      <c r="P450" s="0" t="n">
        <f aca="false">(O450-0.5)/$D$6</f>
        <v>0.92094455852156</v>
      </c>
      <c r="Q450" s="0" t="n">
        <f aca="false">_xlfn.GAMMA.INV(P450, 1, 1/$D$2)</f>
        <v>0.0567286458002165</v>
      </c>
      <c r="R450" s="1" t="n">
        <v>122.444444444444</v>
      </c>
      <c r="AV450" s="9" t="n">
        <f aca="false">SUM(AW450+AV449)</f>
        <v>20119.6111111111</v>
      </c>
      <c r="AW450" s="1" t="n">
        <v>17.7777777777778</v>
      </c>
      <c r="BH450" s="1" t="n">
        <v>17.7777777777778</v>
      </c>
      <c r="BI450" s="0" t="n">
        <f aca="false">MOD(ROW(BH450)-5,10)=0</f>
        <v>0</v>
      </c>
      <c r="BO450" s="1" t="n">
        <v>17.7777777777778</v>
      </c>
      <c r="BP450" s="0" t="n">
        <f aca="false">BO450*BO451</f>
        <v>172.83950617284</v>
      </c>
      <c r="BU450" s="1" t="n">
        <v>17.7777777777778</v>
      </c>
      <c r="BV450" s="0" t="n">
        <f aca="false">TRUE()</f>
        <v>1</v>
      </c>
      <c r="CA450" s="1" t="n">
        <v>34.2222222222222</v>
      </c>
      <c r="CB450" s="1" t="n">
        <v>30</v>
      </c>
      <c r="CC450" s="0" t="n">
        <f aca="false">CA450-$CA$2</f>
        <v>-10.2772073921971</v>
      </c>
      <c r="CD450" s="0" t="n">
        <f aca="false">CB450-$CB$2</f>
        <v>-14.8067533652749</v>
      </c>
      <c r="CE450" s="0" t="n">
        <f aca="false">CC450*CD450</f>
        <v>152.172075140043</v>
      </c>
      <c r="CF450" s="0" t="n">
        <f aca="false">CC450*CC450</f>
        <v>105.620991782232</v>
      </c>
      <c r="CG450" s="0" t="n">
        <f aca="false">CD450*CD450</f>
        <v>219.239945220081</v>
      </c>
      <c r="CJ450" s="1" t="n">
        <v>34.2222222222222</v>
      </c>
      <c r="CK450" s="1" t="n">
        <v>30.7222222222222</v>
      </c>
      <c r="CL450" s="0" t="n">
        <f aca="false">CJ450-$CJ$2</f>
        <v>-10.290580704161</v>
      </c>
      <c r="CM450" s="0" t="n">
        <f aca="false">CK450-$CK$2</f>
        <v>-14.0779606767261</v>
      </c>
      <c r="CN450" s="0" t="n">
        <f aca="false">CL450*CM450</f>
        <v>144.870390493855</v>
      </c>
      <c r="CO450" s="0" t="n">
        <f aca="false">CL450*CL450</f>
        <v>105.89605122885</v>
      </c>
      <c r="CP450" s="0" t="n">
        <f aca="false">CM450*CM450</f>
        <v>198.188976815447</v>
      </c>
    </row>
    <row r="451" customFormat="false" ht="15" hidden="false" customHeight="false" outlineLevel="0" collapsed="false">
      <c r="A451" s="1" t="n">
        <v>9.72222222222222</v>
      </c>
      <c r="N451" s="1" t="n">
        <v>123.444444444444</v>
      </c>
      <c r="O451" s="0" t="n">
        <f aca="false">RANK(N451, $N$2:$N$489, 1)</f>
        <v>450</v>
      </c>
      <c r="P451" s="0" t="n">
        <f aca="false">(O451-0.5)/$D$6</f>
        <v>0.92299794661191</v>
      </c>
      <c r="Q451" s="0" t="n">
        <f aca="false">_xlfn.GAMMA.INV(P451, 1, 1/$D$2)</f>
        <v>0.0573169740637445</v>
      </c>
      <c r="R451" s="1" t="n">
        <v>123.444444444444</v>
      </c>
      <c r="AV451" s="9" t="n">
        <f aca="false">SUM(AW451+AV450)</f>
        <v>20129.3333333333</v>
      </c>
      <c r="AW451" s="1" t="n">
        <v>9.72222222222222</v>
      </c>
      <c r="BH451" s="1" t="n">
        <v>9.72222222222222</v>
      </c>
      <c r="BI451" s="0" t="n">
        <f aca="false">MOD(ROW(BH451)-5,10)=0</f>
        <v>0</v>
      </c>
      <c r="BO451" s="1" t="n">
        <v>9.72222222222222</v>
      </c>
      <c r="BP451" s="0" t="n">
        <f aca="false">BO451*BO452</f>
        <v>385.108024691358</v>
      </c>
      <c r="BU451" s="1" t="n">
        <v>9.72222222222222</v>
      </c>
      <c r="BV451" s="0" t="n">
        <f aca="false">FALSE()</f>
        <v>0</v>
      </c>
      <c r="CA451" s="1" t="n">
        <v>176</v>
      </c>
      <c r="CB451" s="1" t="n">
        <v>34.2222222222222</v>
      </c>
      <c r="CC451" s="0" t="n">
        <f aca="false">CA451-$CA$2</f>
        <v>131.500570385581</v>
      </c>
      <c r="CD451" s="0" t="n">
        <f aca="false">CB451-$CB$2</f>
        <v>-10.5845311430527</v>
      </c>
      <c r="CE451" s="0" t="n">
        <f aca="false">CC451*CD451</f>
        <v>-1391.87188257537</v>
      </c>
      <c r="CF451" s="0" t="n">
        <f aca="false">CC451*CC451</f>
        <v>17292.400011733</v>
      </c>
      <c r="CG451" s="0" t="n">
        <f aca="false">CD451*CD451</f>
        <v>112.032299518253</v>
      </c>
      <c r="CJ451" s="1" t="n">
        <v>176</v>
      </c>
      <c r="CK451" s="1" t="n">
        <v>30</v>
      </c>
      <c r="CL451" s="0" t="n">
        <f aca="false">CJ451-$CJ$2</f>
        <v>131.487197073617</v>
      </c>
      <c r="CM451" s="0" t="n">
        <f aca="false">CK451-$CK$2</f>
        <v>-14.8001828989483</v>
      </c>
      <c r="CN451" s="0" t="n">
        <f aca="false">CL451*CM451</f>
        <v>-1946.03456555959</v>
      </c>
      <c r="CO451" s="0" t="n">
        <f aca="false">CL451*CL451</f>
        <v>17288.8829942761</v>
      </c>
      <c r="CP451" s="0" t="n">
        <f aca="false">CM451*CM451</f>
        <v>219.045413842323</v>
      </c>
    </row>
    <row r="452" customFormat="false" ht="15" hidden="false" customHeight="false" outlineLevel="0" collapsed="false">
      <c r="A452" s="1" t="n">
        <v>39.6111111111111</v>
      </c>
      <c r="N452" s="1" t="n">
        <v>123.944444444444</v>
      </c>
      <c r="O452" s="0" t="n">
        <f aca="false">RANK(N452, $N$2:$N$489, 1)</f>
        <v>451</v>
      </c>
      <c r="P452" s="0" t="n">
        <f aca="false">(O452-0.5)/$D$6</f>
        <v>0.925051334702259</v>
      </c>
      <c r="Q452" s="0" t="n">
        <f aca="false">_xlfn.GAMMA.INV(P452, 1, 1/$D$2)</f>
        <v>0.0579212050017905</v>
      </c>
      <c r="R452" s="1" t="n">
        <v>123.944444444444</v>
      </c>
      <c r="AV452" s="9" t="n">
        <f aca="false">SUM(AW452+AV451)</f>
        <v>20168.9444444445</v>
      </c>
      <c r="AW452" s="1" t="n">
        <v>39.6111111111111</v>
      </c>
      <c r="BH452" s="1" t="n">
        <v>39.6111111111111</v>
      </c>
      <c r="BI452" s="0" t="n">
        <f aca="false">MOD(ROW(BH452)-5,10)=0</f>
        <v>0</v>
      </c>
      <c r="BO452" s="1" t="n">
        <v>39.6111111111111</v>
      </c>
      <c r="BP452" s="0" t="n">
        <f aca="false">BO452*BO453</f>
        <v>3344.93827160494</v>
      </c>
      <c r="BU452" s="1" t="n">
        <v>39.6111111111111</v>
      </c>
      <c r="BV452" s="0" t="n">
        <f aca="false">TRUE()</f>
        <v>1</v>
      </c>
      <c r="CA452" s="1" t="n">
        <v>17.7777777777778</v>
      </c>
      <c r="CB452" s="1" t="n">
        <v>176</v>
      </c>
      <c r="CC452" s="0" t="n">
        <f aca="false">CA452-$CA$2</f>
        <v>-26.7216518366416</v>
      </c>
      <c r="CD452" s="0" t="n">
        <f aca="false">CB452-$CB$2</f>
        <v>131.193246634725</v>
      </c>
      <c r="CE452" s="0" t="n">
        <f aca="false">CC452*CD452</f>
        <v>-3505.70025989177</v>
      </c>
      <c r="CF452" s="0" t="n">
        <f aca="false">CC452*CC452</f>
        <v>714.046676878691</v>
      </c>
      <c r="CG452" s="0" t="n">
        <f aca="false">CD452*CD452</f>
        <v>17211.6679625598</v>
      </c>
      <c r="CJ452" s="1" t="n">
        <v>17.7777777777778</v>
      </c>
      <c r="CK452" s="1" t="n">
        <v>34.2222222222222</v>
      </c>
      <c r="CL452" s="0" t="n">
        <f aca="false">CJ452-$CJ$2</f>
        <v>-26.7350251486054</v>
      </c>
      <c r="CM452" s="0" t="n">
        <f aca="false">CK452-$CK$2</f>
        <v>-10.5779606767261</v>
      </c>
      <c r="CN452" s="0" t="n">
        <f aca="false">CL452*CM452</f>
        <v>282.802044713232</v>
      </c>
      <c r="CO452" s="0" t="n">
        <f aca="false">CL452*CL452</f>
        <v>714.761569696564</v>
      </c>
      <c r="CP452" s="0" t="n">
        <f aca="false">CM452*CM452</f>
        <v>111.893252078364</v>
      </c>
    </row>
    <row r="453" customFormat="false" ht="15" hidden="false" customHeight="false" outlineLevel="0" collapsed="false">
      <c r="A453" s="1" t="n">
        <v>84.4444444444444</v>
      </c>
      <c r="N453" s="1" t="n">
        <v>132</v>
      </c>
      <c r="O453" s="0" t="n">
        <f aca="false">RANK(N453, $N$2:$N$489, 1)</f>
        <v>452</v>
      </c>
      <c r="P453" s="0" t="n">
        <f aca="false">(O453-0.5)/$D$6</f>
        <v>0.927104722792608</v>
      </c>
      <c r="Q453" s="0" t="n">
        <f aca="false">_xlfn.GAMMA.INV(P453, 1, 1/$D$2)</f>
        <v>0.0585422222622028</v>
      </c>
      <c r="R453" s="1" t="n">
        <v>132</v>
      </c>
      <c r="AV453" s="9" t="n">
        <f aca="false">SUM(AW453+AV452)</f>
        <v>20253.3888888889</v>
      </c>
      <c r="AW453" s="1" t="n">
        <v>84.4444444444444</v>
      </c>
      <c r="BH453" s="1" t="n">
        <v>84.4444444444444</v>
      </c>
      <c r="BI453" s="0" t="n">
        <f aca="false">MOD(ROW(BH453)-5,10)=0</f>
        <v>0</v>
      </c>
      <c r="BO453" s="1" t="n">
        <v>84.4444444444444</v>
      </c>
      <c r="BP453" s="0" t="n">
        <f aca="false">BO453*BO454</f>
        <v>464.444444444445</v>
      </c>
      <c r="BU453" s="1" t="n">
        <v>84.4444444444444</v>
      </c>
      <c r="BV453" s="0" t="n">
        <f aca="false">FALSE()</f>
        <v>0</v>
      </c>
      <c r="CA453" s="1" t="n">
        <v>9.72222222222222</v>
      </c>
      <c r="CB453" s="1" t="n">
        <v>17.7777777777778</v>
      </c>
      <c r="CC453" s="0" t="n">
        <f aca="false">CA453-$CA$2</f>
        <v>-34.7772073921971</v>
      </c>
      <c r="CD453" s="0" t="n">
        <f aca="false">CB453-$CB$2</f>
        <v>-27.0289755874972</v>
      </c>
      <c r="CE453" s="0" t="n">
        <f aca="false">CC453*CD453</f>
        <v>939.992289605022</v>
      </c>
      <c r="CF453" s="0" t="n">
        <f aca="false">CC453*CC453</f>
        <v>1209.45415399989</v>
      </c>
      <c r="CG453" s="0" t="n">
        <f aca="false">CD453*CD453</f>
        <v>730.565521309517</v>
      </c>
      <c r="CJ453" s="1" t="n">
        <v>9.72222222222222</v>
      </c>
      <c r="CK453" s="1" t="n">
        <v>176</v>
      </c>
      <c r="CL453" s="0" t="n">
        <f aca="false">CJ453-$CJ$2</f>
        <v>-34.790580704161</v>
      </c>
      <c r="CM453" s="0" t="n">
        <f aca="false">CK453-$CK$2</f>
        <v>131.199817101052</v>
      </c>
      <c r="CN453" s="0" t="n">
        <f aca="false">CL453*CM453</f>
        <v>-4564.5178252253</v>
      </c>
      <c r="CO453" s="0" t="n">
        <f aca="false">CL453*CL453</f>
        <v>1210.38450573274</v>
      </c>
      <c r="CP453" s="0" t="n">
        <f aca="false">CM453*CM453</f>
        <v>17213.3920073494</v>
      </c>
    </row>
    <row r="454" customFormat="false" ht="15" hidden="false" customHeight="false" outlineLevel="0" collapsed="false">
      <c r="A454" s="1" t="n">
        <v>5.5</v>
      </c>
      <c r="N454" s="1" t="n">
        <v>134.055555555556</v>
      </c>
      <c r="O454" s="0" t="n">
        <f aca="false">RANK(N454, $N$2:$N$489, 1)</f>
        <v>453</v>
      </c>
      <c r="P454" s="0" t="n">
        <f aca="false">(O454-0.5)/$D$6</f>
        <v>0.929158110882957</v>
      </c>
      <c r="Q454" s="0" t="n">
        <f aca="false">_xlfn.GAMMA.INV(P454, 1, 1/$D$2)</f>
        <v>0.0591809852538593</v>
      </c>
      <c r="R454" s="1" t="n">
        <v>134.055555555556</v>
      </c>
      <c r="AV454" s="9" t="n">
        <f aca="false">SUM(AW454+AV453)</f>
        <v>20258.8888888889</v>
      </c>
      <c r="AW454" s="1" t="n">
        <v>5.5</v>
      </c>
      <c r="BH454" s="1" t="n">
        <v>5.5</v>
      </c>
      <c r="BI454" s="0" t="n">
        <f aca="false">MOD(ROW(BH454)-5,10)=0</f>
        <v>0</v>
      </c>
      <c r="BO454" s="1" t="n">
        <v>5.5</v>
      </c>
      <c r="BP454" s="0" t="n">
        <f aca="false">BO454*BO455</f>
        <v>379.194444444444</v>
      </c>
      <c r="BU454" s="1" t="n">
        <v>5.5</v>
      </c>
      <c r="BV454" s="0" t="n">
        <f aca="false">TRUE()</f>
        <v>1</v>
      </c>
      <c r="CA454" s="1" t="n">
        <v>39.6111111111111</v>
      </c>
      <c r="CB454" s="1" t="n">
        <v>9.72222222222222</v>
      </c>
      <c r="CC454" s="0" t="n">
        <f aca="false">CA454-$CA$2</f>
        <v>-4.88831850330826</v>
      </c>
      <c r="CD454" s="0" t="n">
        <f aca="false">CB454-$CB$2</f>
        <v>-35.0845311430527</v>
      </c>
      <c r="CE454" s="0" t="n">
        <f aca="false">CC454*CD454</f>
        <v>171.504362766479</v>
      </c>
      <c r="CF454" s="0" t="n">
        <f aca="false">CC454*CC454</f>
        <v>23.8956577897859</v>
      </c>
      <c r="CG454" s="0" t="n">
        <f aca="false">CD454*CD454</f>
        <v>1230.92432552784</v>
      </c>
      <c r="CJ454" s="1" t="n">
        <v>39.6111111111111</v>
      </c>
      <c r="CK454" s="1" t="n">
        <v>17.7777777777778</v>
      </c>
      <c r="CL454" s="0" t="n">
        <f aca="false">CJ454-$CJ$2</f>
        <v>-4.90169181527208</v>
      </c>
      <c r="CM454" s="0" t="n">
        <f aca="false">CK454-$CK$2</f>
        <v>-27.0224051211706</v>
      </c>
      <c r="CN454" s="0" t="n">
        <f aca="false">CL454*CM454</f>
        <v>132.455502011408</v>
      </c>
      <c r="CO454" s="0" t="n">
        <f aca="false">CL454*CL454</f>
        <v>24.0265826519053</v>
      </c>
      <c r="CP454" s="0" t="n">
        <f aca="false">CM454*CM454</f>
        <v>730.210378532665</v>
      </c>
    </row>
    <row r="455" customFormat="false" ht="15" hidden="false" customHeight="false" outlineLevel="0" collapsed="false">
      <c r="A455" s="1" t="n">
        <v>68.9444444444444</v>
      </c>
      <c r="N455" s="1" t="n">
        <v>134.555555555556</v>
      </c>
      <c r="O455" s="0" t="n">
        <f aca="false">RANK(N455, $N$2:$N$489, 1)</f>
        <v>454</v>
      </c>
      <c r="P455" s="0" t="n">
        <f aca="false">(O455-0.5)/$D$6</f>
        <v>0.931211498973306</v>
      </c>
      <c r="Q455" s="0" t="n">
        <f aca="false">_xlfn.GAMMA.INV(P455, 1, 1/$D$2)</f>
        <v>0.059838538062769</v>
      </c>
      <c r="R455" s="1" t="n">
        <v>134.555555555556</v>
      </c>
      <c r="AV455" s="9" t="n">
        <f aca="false">SUM(AW455+AV454)</f>
        <v>20327.8333333333</v>
      </c>
      <c r="AW455" s="1" t="n">
        <v>68.9444444444444</v>
      </c>
      <c r="BH455" s="1" t="n">
        <v>68.9444444444444</v>
      </c>
      <c r="BI455" s="0" t="n">
        <f aca="false">MOD(ROW(BH455)-5,10)=0</f>
        <v>1</v>
      </c>
      <c r="BO455" s="1" t="n">
        <v>68.9444444444444</v>
      </c>
      <c r="BP455" s="0" t="n">
        <f aca="false">BO455*BO456</f>
        <v>689.444444444445</v>
      </c>
      <c r="BU455" s="1" t="n">
        <v>68.9444444444444</v>
      </c>
      <c r="BV455" s="0" t="n">
        <f aca="false">FALSE()</f>
        <v>0</v>
      </c>
      <c r="CA455" s="1" t="n">
        <v>84.4444444444444</v>
      </c>
      <c r="CB455" s="1" t="n">
        <v>39.6111111111111</v>
      </c>
      <c r="CC455" s="0" t="n">
        <f aca="false">CA455-$CA$2</f>
        <v>39.9450148300251</v>
      </c>
      <c r="CD455" s="0" t="n">
        <f aca="false">CB455-$CB$2</f>
        <v>-5.19564225416383</v>
      </c>
      <c r="CE455" s="0" t="n">
        <f aca="false">CC455*CD455</f>
        <v>-207.540006894079</v>
      </c>
      <c r="CF455" s="0" t="n">
        <f aca="false">CC455*CC455</f>
        <v>1595.60420977092</v>
      </c>
      <c r="CG455" s="0" t="n">
        <f aca="false">CD455*CD455</f>
        <v>26.9946984332526</v>
      </c>
      <c r="CJ455" s="1" t="n">
        <v>84.4444444444444</v>
      </c>
      <c r="CK455" s="1" t="n">
        <v>9.72222222222222</v>
      </c>
      <c r="CL455" s="0" t="n">
        <f aca="false">CJ455-$CJ$2</f>
        <v>39.9316415180613</v>
      </c>
      <c r="CM455" s="0" t="n">
        <f aca="false">CK455-$CK$2</f>
        <v>-35.0779606767261</v>
      </c>
      <c r="CN455" s="0" t="n">
        <f aca="false">CL455*CM455</f>
        <v>-1400.72055092768</v>
      </c>
      <c r="CO455" s="0" t="n">
        <f aca="false">CL455*CL455</f>
        <v>1594.53599432695</v>
      </c>
      <c r="CP455" s="0" t="n">
        <f aca="false">CM455*CM455</f>
        <v>1230.46332523794</v>
      </c>
    </row>
    <row r="456" customFormat="false" ht="15" hidden="false" customHeight="false" outlineLevel="0" collapsed="false">
      <c r="A456" s="1" t="n">
        <v>10</v>
      </c>
      <c r="N456" s="1" t="n">
        <v>135</v>
      </c>
      <c r="O456" s="0" t="n">
        <f aca="false">RANK(N456, $N$2:$N$489, 1)</f>
        <v>455</v>
      </c>
      <c r="P456" s="0" t="n">
        <f aca="false">(O456-0.5)/$D$6</f>
        <v>0.933264887063655</v>
      </c>
      <c r="Q456" s="0" t="n">
        <f aca="false">_xlfn.GAMMA.INV(P456, 1, 1/$D$2)</f>
        <v>0.0605160197196764</v>
      </c>
      <c r="R456" s="1" t="n">
        <v>135</v>
      </c>
      <c r="AV456" s="9" t="n">
        <f aca="false">SUM(AW456+AV455)</f>
        <v>20337.8333333333</v>
      </c>
      <c r="AW456" s="1" t="n">
        <v>10</v>
      </c>
      <c r="BH456" s="1" t="n">
        <v>10</v>
      </c>
      <c r="BI456" s="0" t="n">
        <f aca="false">MOD(ROW(BH456)-5,10)=0</f>
        <v>0</v>
      </c>
      <c r="BO456" s="1" t="n">
        <v>10</v>
      </c>
      <c r="BP456" s="0" t="n">
        <f aca="false">BO456*BO457</f>
        <v>488.888888888889</v>
      </c>
      <c r="BU456" s="1" t="n">
        <v>10</v>
      </c>
      <c r="BV456" s="0" t="n">
        <f aca="false">TRUE()</f>
        <v>1</v>
      </c>
      <c r="CA456" s="1" t="n">
        <v>5.5</v>
      </c>
      <c r="CB456" s="1" t="n">
        <v>84.4444444444444</v>
      </c>
      <c r="CC456" s="0" t="n">
        <f aca="false">CA456-$CA$2</f>
        <v>-38.9994296144194</v>
      </c>
      <c r="CD456" s="0" t="n">
        <f aca="false">CB456-$CB$2</f>
        <v>39.6376910791695</v>
      </c>
      <c r="CE456" s="0" t="n">
        <f aca="false">CC456*CD456</f>
        <v>-1545.84734332017</v>
      </c>
      <c r="CF456" s="0" t="n">
        <f aca="false">CC456*CC456</f>
        <v>1520.95551025005</v>
      </c>
      <c r="CG456" s="0" t="n">
        <f aca="false">CD456*CD456</f>
        <v>1571.14655408767</v>
      </c>
      <c r="CJ456" s="1" t="n">
        <v>5.5</v>
      </c>
      <c r="CK456" s="1" t="n">
        <v>39.6111111111111</v>
      </c>
      <c r="CL456" s="0" t="n">
        <f aca="false">CJ456-$CJ$2</f>
        <v>-39.0128029263832</v>
      </c>
      <c r="CM456" s="0" t="n">
        <f aca="false">CK456-$CK$2</f>
        <v>-5.18907178783724</v>
      </c>
      <c r="CN456" s="0" t="n">
        <f aca="false">CL456*CM456</f>
        <v>202.440235029749</v>
      </c>
      <c r="CO456" s="0" t="n">
        <f aca="false">CL456*CL456</f>
        <v>1521.99879217281</v>
      </c>
      <c r="CP456" s="0" t="n">
        <f aca="false">CM456*CM456</f>
        <v>26.9264660193283</v>
      </c>
    </row>
    <row r="457" customFormat="false" ht="15" hidden="false" customHeight="false" outlineLevel="0" collapsed="false">
      <c r="A457" s="1" t="n">
        <v>48.8888888888889</v>
      </c>
      <c r="N457" s="1" t="n">
        <v>136.277777777778</v>
      </c>
      <c r="O457" s="0" t="n">
        <f aca="false">RANK(N457, $N$2:$N$489, 1)</f>
        <v>456</v>
      </c>
      <c r="P457" s="0" t="n">
        <f aca="false">(O457-0.5)/$D$6</f>
        <v>0.935318275154004</v>
      </c>
      <c r="Q457" s="0" t="n">
        <f aca="false">_xlfn.GAMMA.INV(P457, 1, 1/$D$2)</f>
        <v>0.0612146760727073</v>
      </c>
      <c r="R457" s="1" t="n">
        <v>136.277777777778</v>
      </c>
      <c r="AV457" s="9" t="n">
        <f aca="false">SUM(AW457+AV456)</f>
        <v>20386.7222222222</v>
      </c>
      <c r="AW457" s="1" t="n">
        <v>48.8888888888889</v>
      </c>
      <c r="BH457" s="1" t="n">
        <v>48.8888888888889</v>
      </c>
      <c r="BI457" s="0" t="n">
        <f aca="false">MOD(ROW(BH457)-5,10)=0</f>
        <v>0</v>
      </c>
      <c r="BO457" s="1" t="n">
        <v>48.8888888888889</v>
      </c>
      <c r="BP457" s="0" t="n">
        <f aca="false">BO457*BO458</f>
        <v>2420</v>
      </c>
      <c r="BU457" s="1" t="n">
        <v>48.8888888888889</v>
      </c>
      <c r="BV457" s="0" t="n">
        <f aca="false">FALSE()</f>
        <v>0</v>
      </c>
      <c r="CA457" s="1" t="n">
        <v>68.9444444444444</v>
      </c>
      <c r="CB457" s="1" t="n">
        <v>5.5</v>
      </c>
      <c r="CC457" s="0" t="n">
        <f aca="false">CA457-$CA$2</f>
        <v>24.4450148300251</v>
      </c>
      <c r="CD457" s="0" t="n">
        <f aca="false">CB457-$CB$2</f>
        <v>-39.3067533652749</v>
      </c>
      <c r="CE457" s="0" t="n">
        <f aca="false">CC457*CD457</f>
        <v>-960.854168934284</v>
      </c>
      <c r="CF457" s="0" t="n">
        <f aca="false">CC457*CC457</f>
        <v>597.558750040146</v>
      </c>
      <c r="CG457" s="0" t="n">
        <f aca="false">CD457*CD457</f>
        <v>1545.02086011855</v>
      </c>
      <c r="CJ457" s="1" t="n">
        <v>68.9444444444444</v>
      </c>
      <c r="CK457" s="1" t="n">
        <v>84.4444444444444</v>
      </c>
      <c r="CL457" s="0" t="n">
        <f aca="false">CJ457-$CJ$2</f>
        <v>24.4316415180613</v>
      </c>
      <c r="CM457" s="0" t="n">
        <f aca="false">CK457-$CK$2</f>
        <v>39.6442615454961</v>
      </c>
      <c r="CN457" s="0" t="n">
        <f aca="false">CL457*CM457</f>
        <v>968.574386327822</v>
      </c>
      <c r="CO457" s="0" t="n">
        <f aca="false">CL457*CL457</f>
        <v>596.905107267055</v>
      </c>
      <c r="CP457" s="0" t="n">
        <f aca="false">CM457*CM457</f>
        <v>1571.6674734877</v>
      </c>
    </row>
    <row r="458" customFormat="false" ht="15" hidden="false" customHeight="false" outlineLevel="0" collapsed="false">
      <c r="A458" s="1" t="n">
        <v>49.5</v>
      </c>
      <c r="N458" s="1" t="n">
        <v>136.888888888889</v>
      </c>
      <c r="O458" s="0" t="n">
        <f aca="false">RANK(N458, $N$2:$N$489, 1)</f>
        <v>457</v>
      </c>
      <c r="P458" s="0" t="n">
        <f aca="false">(O458-0.5)/$D$6</f>
        <v>0.937371663244353</v>
      </c>
      <c r="Q458" s="0" t="n">
        <f aca="false">_xlfn.GAMMA.INV(P458, 1, 1/$D$2)</f>
        <v>0.0619358735758818</v>
      </c>
      <c r="R458" s="1" t="n">
        <v>136.888888888889</v>
      </c>
      <c r="AV458" s="9" t="n">
        <f aca="false">SUM(AW458+AV457)</f>
        <v>20436.2222222222</v>
      </c>
      <c r="AW458" s="1" t="n">
        <v>49.5</v>
      </c>
      <c r="BH458" s="1" t="n">
        <v>49.5</v>
      </c>
      <c r="BI458" s="0" t="n">
        <f aca="false">MOD(ROW(BH458)-5,10)=0</f>
        <v>0</v>
      </c>
      <c r="BO458" s="1" t="n">
        <v>49.5</v>
      </c>
      <c r="BP458" s="0" t="n">
        <f aca="false">BO458*BO459</f>
        <v>2244</v>
      </c>
      <c r="BU458" s="1" t="n">
        <v>49.5</v>
      </c>
      <c r="BV458" s="0" t="n">
        <f aca="false">TRUE()</f>
        <v>1</v>
      </c>
      <c r="CA458" s="1" t="n">
        <v>10</v>
      </c>
      <c r="CB458" s="1" t="n">
        <v>68.9444444444444</v>
      </c>
      <c r="CC458" s="0" t="n">
        <f aca="false">CA458-$CA$2</f>
        <v>-34.4994296144194</v>
      </c>
      <c r="CD458" s="0" t="n">
        <f aca="false">CB458-$CB$2</f>
        <v>24.1376910791695</v>
      </c>
      <c r="CE458" s="0" t="n">
        <f aca="false">CC458*CD458</f>
        <v>-832.736574440407</v>
      </c>
      <c r="CF458" s="0" t="n">
        <f aca="false">CC458*CC458</f>
        <v>1190.21064372028</v>
      </c>
      <c r="CG458" s="0" t="n">
        <f aca="false">CD458*CD458</f>
        <v>582.628130633419</v>
      </c>
      <c r="CJ458" s="1" t="n">
        <v>10</v>
      </c>
      <c r="CK458" s="1" t="n">
        <v>5.5</v>
      </c>
      <c r="CL458" s="0" t="n">
        <f aca="false">CJ458-$CJ$2</f>
        <v>-34.5128029263832</v>
      </c>
      <c r="CM458" s="0" t="n">
        <f aca="false">CK458-$CK$2</f>
        <v>-39.3001828989483</v>
      </c>
      <c r="CN458" s="0" t="n">
        <f aca="false">CL458*CM458</f>
        <v>1356.35946736222</v>
      </c>
      <c r="CO458" s="0" t="n">
        <f aca="false">CL458*CL458</f>
        <v>1191.13356583536</v>
      </c>
      <c r="CP458" s="0" t="n">
        <f aca="false">CM458*CM458</f>
        <v>1544.50437589079</v>
      </c>
    </row>
    <row r="459" customFormat="false" ht="15" hidden="false" customHeight="false" outlineLevel="0" collapsed="false">
      <c r="A459" s="1" t="n">
        <v>45.3333333333333</v>
      </c>
      <c r="N459" s="1" t="n">
        <v>137.222222222222</v>
      </c>
      <c r="O459" s="0" t="n">
        <f aca="false">RANK(N459, $N$2:$N$489, 1)</f>
        <v>458</v>
      </c>
      <c r="P459" s="0" t="n">
        <f aca="false">(O459-0.5)/$D$6</f>
        <v>0.939425051334702</v>
      </c>
      <c r="Q459" s="0" t="n">
        <f aca="false">_xlfn.GAMMA.INV(P459, 1, 1/$D$2)</f>
        <v>0.0626811153768955</v>
      </c>
      <c r="R459" s="1" t="n">
        <v>137.222222222222</v>
      </c>
      <c r="AV459" s="9" t="n">
        <f aca="false">SUM(AW459+AV458)</f>
        <v>20481.5555555556</v>
      </c>
      <c r="AW459" s="1" t="n">
        <v>45.3333333333333</v>
      </c>
      <c r="BH459" s="1" t="n">
        <v>45.3333333333333</v>
      </c>
      <c r="BI459" s="0" t="n">
        <f aca="false">MOD(ROW(BH459)-5,10)=0</f>
        <v>0</v>
      </c>
      <c r="BO459" s="1" t="n">
        <v>45.3333333333333</v>
      </c>
      <c r="BP459" s="0" t="n">
        <f aca="false">BO459*BO460</f>
        <v>4624</v>
      </c>
      <c r="BU459" s="1" t="n">
        <v>45.3333333333333</v>
      </c>
      <c r="BV459" s="0" t="n">
        <f aca="false">FALSE()</f>
        <v>0</v>
      </c>
      <c r="CA459" s="1" t="n">
        <v>48.8888888888889</v>
      </c>
      <c r="CB459" s="1" t="n">
        <v>10</v>
      </c>
      <c r="CC459" s="0" t="n">
        <f aca="false">CA459-$CA$2</f>
        <v>4.38945927446953</v>
      </c>
      <c r="CD459" s="0" t="n">
        <f aca="false">CB459-$CB$2</f>
        <v>-34.8067533652749</v>
      </c>
      <c r="CE459" s="0" t="n">
        <f aca="false">CC459*CD459</f>
        <v>-152.78282637338</v>
      </c>
      <c r="CF459" s="0" t="n">
        <f aca="false">CC459*CC459</f>
        <v>19.2673527222266</v>
      </c>
      <c r="CG459" s="0" t="n">
        <f aca="false">CD459*CD459</f>
        <v>1211.51007983108</v>
      </c>
      <c r="CJ459" s="1" t="n">
        <v>48.8888888888889</v>
      </c>
      <c r="CK459" s="1" t="n">
        <v>68.9444444444444</v>
      </c>
      <c r="CL459" s="0" t="n">
        <f aca="false">CJ459-$CJ$2</f>
        <v>4.37608596250571</v>
      </c>
      <c r="CM459" s="0" t="n">
        <f aca="false">CK459-$CK$2</f>
        <v>24.1442615454961</v>
      </c>
      <c r="CN459" s="0" t="n">
        <f aca="false">CL459*CM459</f>
        <v>105.657364024312</v>
      </c>
      <c r="CO459" s="0" t="n">
        <f aca="false">CL459*CL459</f>
        <v>19.1501283512395</v>
      </c>
      <c r="CP459" s="0" t="n">
        <f aca="false">CM459*CM459</f>
        <v>582.945365577322</v>
      </c>
    </row>
    <row r="460" customFormat="false" ht="15" hidden="false" customHeight="false" outlineLevel="0" collapsed="false">
      <c r="A460" s="1" t="n">
        <v>102</v>
      </c>
      <c r="N460" s="1" t="n">
        <v>138.444444444444</v>
      </c>
      <c r="O460" s="0" t="n">
        <f aca="false">RANK(N460, $N$2:$N$489, 1)</f>
        <v>459</v>
      </c>
      <c r="P460" s="0" t="n">
        <f aca="false">(O460-0.5)/$D$6</f>
        <v>0.941478439425051</v>
      </c>
      <c r="Q460" s="0" t="n">
        <f aca="false">_xlfn.GAMMA.INV(P460, 1, 1/$D$2)</f>
        <v>0.0634520601801785</v>
      </c>
      <c r="R460" s="1" t="n">
        <v>138.444444444444</v>
      </c>
      <c r="AV460" s="9" t="n">
        <f aca="false">SUM(AW460+AV459)</f>
        <v>20583.5555555556</v>
      </c>
      <c r="AW460" s="1" t="n">
        <v>102</v>
      </c>
      <c r="BH460" s="1" t="n">
        <v>102</v>
      </c>
      <c r="BI460" s="0" t="n">
        <f aca="false">MOD(ROW(BH460)-5,10)=0</f>
        <v>0</v>
      </c>
      <c r="BO460" s="1" t="n">
        <v>102</v>
      </c>
      <c r="BP460" s="0" t="n">
        <f aca="false">BO460*BO461</f>
        <v>4641</v>
      </c>
      <c r="BU460" s="1" t="n">
        <v>102</v>
      </c>
      <c r="BV460" s="0" t="n">
        <f aca="false">TRUE()</f>
        <v>1</v>
      </c>
      <c r="CA460" s="1" t="n">
        <v>49.5</v>
      </c>
      <c r="CB460" s="1" t="n">
        <v>48.8888888888889</v>
      </c>
      <c r="CC460" s="0" t="n">
        <f aca="false">CA460-$CA$2</f>
        <v>5.00057038558064</v>
      </c>
      <c r="CD460" s="0" t="n">
        <f aca="false">CB460-$CB$2</f>
        <v>4.08213552361396</v>
      </c>
      <c r="CE460" s="0" t="n">
        <f aca="false">CC460*CD460</f>
        <v>20.4130060093107</v>
      </c>
      <c r="CF460" s="0" t="n">
        <f aca="false">CC460*CC460</f>
        <v>25.0057041811461</v>
      </c>
      <c r="CG460" s="0" t="n">
        <f aca="false">CD460*CD460</f>
        <v>16.663830433151</v>
      </c>
      <c r="CJ460" s="1" t="n">
        <v>49.5</v>
      </c>
      <c r="CK460" s="1" t="n">
        <v>10</v>
      </c>
      <c r="CL460" s="0" t="n">
        <f aca="false">CJ460-$CJ$2</f>
        <v>4.98719707361681</v>
      </c>
      <c r="CM460" s="0" t="n">
        <f aca="false">CK460-$CK$2</f>
        <v>-34.8001828989483</v>
      </c>
      <c r="CN460" s="0" t="n">
        <f aca="false">CL460*CM460</f>
        <v>-173.555370314965</v>
      </c>
      <c r="CO460" s="0" t="n">
        <f aca="false">CL460*CL460</f>
        <v>24.8721346510921</v>
      </c>
      <c r="CP460" s="0" t="n">
        <f aca="false">CM460*CM460</f>
        <v>1211.05272980026</v>
      </c>
    </row>
    <row r="461" customFormat="false" ht="15" hidden="false" customHeight="false" outlineLevel="0" collapsed="false">
      <c r="A461" s="1" t="n">
        <v>45.5</v>
      </c>
      <c r="N461" s="1" t="n">
        <v>140.388888888889</v>
      </c>
      <c r="O461" s="0" t="n">
        <f aca="false">RANK(N461, $N$2:$N$489, 1)</f>
        <v>460</v>
      </c>
      <c r="P461" s="0" t="n">
        <f aca="false">(O461-0.5)/$D$6</f>
        <v>0.9435318275154</v>
      </c>
      <c r="Q461" s="0" t="n">
        <f aca="false">_xlfn.GAMMA.INV(P461, 1, 1/$D$2)</f>
        <v>0.0642505444803361</v>
      </c>
      <c r="R461" s="1" t="n">
        <v>140.388888888889</v>
      </c>
      <c r="AV461" s="9" t="n">
        <f aca="false">SUM(AW461+AV460)</f>
        <v>20629.0555555556</v>
      </c>
      <c r="AW461" s="1" t="n">
        <v>45.5</v>
      </c>
      <c r="BH461" s="1" t="n">
        <v>45.5</v>
      </c>
      <c r="BI461" s="0" t="n">
        <f aca="false">MOD(ROW(BH461)-5,10)=0</f>
        <v>0</v>
      </c>
      <c r="BO461" s="1" t="n">
        <v>45.5</v>
      </c>
      <c r="BP461" s="0" t="n">
        <f aca="false">BO461*BO462</f>
        <v>523.25</v>
      </c>
      <c r="BU461" s="1" t="n">
        <v>45.5</v>
      </c>
      <c r="BV461" s="0" t="n">
        <f aca="false">FALSE()</f>
        <v>0</v>
      </c>
      <c r="CA461" s="1" t="n">
        <v>45.3333333333333</v>
      </c>
      <c r="CB461" s="1" t="n">
        <v>49.5</v>
      </c>
      <c r="CC461" s="0" t="n">
        <f aca="false">CA461-$CA$2</f>
        <v>0.833903718913966</v>
      </c>
      <c r="CD461" s="0" t="n">
        <f aca="false">CB461-$CB$2</f>
        <v>4.69324663472506</v>
      </c>
      <c r="CE461" s="0" t="n">
        <f aca="false">CC461*CD461</f>
        <v>3.91371582247769</v>
      </c>
      <c r="CF461" s="0" t="n">
        <f aca="false">CC461*CC461</f>
        <v>0.695395412418543</v>
      </c>
      <c r="CG461" s="0" t="n">
        <f aca="false">CD461*CD461</f>
        <v>22.0265639743581</v>
      </c>
      <c r="CJ461" s="1" t="n">
        <v>45.3333333333333</v>
      </c>
      <c r="CK461" s="1" t="n">
        <v>48.8888888888889</v>
      </c>
      <c r="CL461" s="0" t="n">
        <f aca="false">CJ461-$CJ$2</f>
        <v>0.820530406950141</v>
      </c>
      <c r="CM461" s="0" t="n">
        <f aca="false">CK461-$CK$2</f>
        <v>4.08870598994055</v>
      </c>
      <c r="CN461" s="0" t="n">
        <f aca="false">CL461*CM461</f>
        <v>3.3549075898254</v>
      </c>
      <c r="CO461" s="0" t="n">
        <f aca="false">CL461*CL461</f>
        <v>0.673270148729764</v>
      </c>
      <c r="CP461" s="0" t="n">
        <f aca="false">CM461*CM461</f>
        <v>16.7175166721757</v>
      </c>
    </row>
    <row r="462" customFormat="false" ht="15" hidden="false" customHeight="false" outlineLevel="0" collapsed="false">
      <c r="A462" s="1" t="n">
        <v>11.5</v>
      </c>
      <c r="N462" s="1" t="n">
        <v>144.666666666667</v>
      </c>
      <c r="O462" s="0" t="n">
        <f aca="false">RANK(N462, $N$2:$N$489, 1)</f>
        <v>461</v>
      </c>
      <c r="P462" s="0" t="n">
        <f aca="false">(O462-0.5)/$D$6</f>
        <v>0.945585215605749</v>
      </c>
      <c r="Q462" s="0" t="n">
        <f aca="false">_xlfn.GAMMA.INV(P462, 1, 1/$D$2)</f>
        <v>0.065078608915489</v>
      </c>
      <c r="R462" s="1" t="n">
        <v>144.666666666667</v>
      </c>
      <c r="AV462" s="9" t="n">
        <f aca="false">SUM(AW462+AV461)</f>
        <v>20640.5555555556</v>
      </c>
      <c r="AW462" s="1" t="n">
        <v>11.5</v>
      </c>
      <c r="BH462" s="1" t="n">
        <v>11.5</v>
      </c>
      <c r="BI462" s="0" t="n">
        <f aca="false">MOD(ROW(BH462)-5,10)=0</f>
        <v>0</v>
      </c>
      <c r="BO462" s="1" t="n">
        <v>11.5</v>
      </c>
      <c r="BP462" s="0" t="n">
        <f aca="false">BO462*BO463</f>
        <v>293.888888888889</v>
      </c>
      <c r="BU462" s="1" t="n">
        <v>11.5</v>
      </c>
      <c r="BV462" s="0" t="n">
        <f aca="false">TRUE()</f>
        <v>1</v>
      </c>
      <c r="CA462" s="1" t="n">
        <v>102</v>
      </c>
      <c r="CB462" s="1" t="n">
        <v>45.3333333333333</v>
      </c>
      <c r="CC462" s="0" t="n">
        <f aca="false">CA462-$CA$2</f>
        <v>57.5005703855806</v>
      </c>
      <c r="CD462" s="0" t="n">
        <f aca="false">CB462-$CB$2</f>
        <v>0.526579968058392</v>
      </c>
      <c r="CE462" s="0" t="n">
        <f aca="false">CC462*CD462</f>
        <v>30.2786485169784</v>
      </c>
      <c r="CF462" s="0" t="n">
        <f aca="false">CC462*CC462</f>
        <v>3306.31559466711</v>
      </c>
      <c r="CG462" s="0" t="n">
        <f aca="false">CD462*CD462</f>
        <v>0.277286462760378</v>
      </c>
      <c r="CJ462" s="1" t="n">
        <v>102</v>
      </c>
      <c r="CK462" s="1" t="n">
        <v>49.5</v>
      </c>
      <c r="CL462" s="0" t="n">
        <f aca="false">CJ462-$CJ$2</f>
        <v>57.4871970736168</v>
      </c>
      <c r="CM462" s="0" t="n">
        <f aca="false">CK462-$CK$2</f>
        <v>4.69981710105166</v>
      </c>
      <c r="CN462" s="0" t="n">
        <f aca="false">CL462*CM462</f>
        <v>270.179311898111</v>
      </c>
      <c r="CO462" s="0" t="n">
        <f aca="false">CL462*CL462</f>
        <v>3304.77782738086</v>
      </c>
      <c r="CP462" s="0" t="n">
        <f aca="false">CM462*CM462</f>
        <v>22.0882807833376</v>
      </c>
    </row>
    <row r="463" customFormat="false" ht="15" hidden="false" customHeight="false" outlineLevel="0" collapsed="false">
      <c r="A463" s="1" t="n">
        <v>25.5555555555556</v>
      </c>
      <c r="N463" s="1" t="n">
        <v>150</v>
      </c>
      <c r="O463" s="0" t="n">
        <f aca="false">RANK(N463, $N$2:$N$489, 1)</f>
        <v>462</v>
      </c>
      <c r="P463" s="0" t="n">
        <f aca="false">(O463-0.5)/$D$6</f>
        <v>0.947638603696099</v>
      </c>
      <c r="Q463" s="0" t="n">
        <f aca="false">_xlfn.GAMMA.INV(P463, 1, 1/$D$2)</f>
        <v>0.0659385296919941</v>
      </c>
      <c r="R463" s="1" t="n">
        <v>150</v>
      </c>
      <c r="AV463" s="9" t="n">
        <f aca="false">SUM(AW463+AV462)</f>
        <v>20666.1111111111</v>
      </c>
      <c r="AW463" s="1" t="n">
        <v>25.5555555555556</v>
      </c>
      <c r="BH463" s="1" t="n">
        <v>25.5555555555556</v>
      </c>
      <c r="BI463" s="0" t="n">
        <f aca="false">MOD(ROW(BH463)-5,10)=0</f>
        <v>0</v>
      </c>
      <c r="BO463" s="1" t="n">
        <v>25.5555555555556</v>
      </c>
      <c r="BP463" s="0" t="n">
        <f aca="false">BO463*BO464</f>
        <v>836.234567901234</v>
      </c>
      <c r="BU463" s="1" t="n">
        <v>25.5555555555556</v>
      </c>
      <c r="BV463" s="0" t="n">
        <f aca="false">FALSE()</f>
        <v>0</v>
      </c>
      <c r="CA463" s="1" t="n">
        <v>45.5</v>
      </c>
      <c r="CB463" s="1" t="n">
        <v>102</v>
      </c>
      <c r="CC463" s="0" t="n">
        <f aca="false">CA463-$CA$2</f>
        <v>1.00057038558064</v>
      </c>
      <c r="CD463" s="0" t="n">
        <f aca="false">CB463-$CB$2</f>
        <v>57.1932466347251</v>
      </c>
      <c r="CE463" s="0" t="n">
        <f aca="false">CC463*CD463</f>
        <v>57.2258688379154</v>
      </c>
      <c r="CF463" s="0" t="n">
        <f aca="false">CC463*CC463</f>
        <v>1.00114109650099</v>
      </c>
      <c r="CG463" s="0" t="n">
        <f aca="false">CD463*CD463</f>
        <v>3271.06746062049</v>
      </c>
      <c r="CJ463" s="1" t="n">
        <v>45.5</v>
      </c>
      <c r="CK463" s="1" t="n">
        <v>45.3333333333333</v>
      </c>
      <c r="CL463" s="0" t="n">
        <f aca="false">CJ463-$CJ$2</f>
        <v>0.987197073616812</v>
      </c>
      <c r="CM463" s="0" t="n">
        <f aca="false">CK463-$CK$2</f>
        <v>0.533150434384986</v>
      </c>
      <c r="CN463" s="0" t="n">
        <f aca="false">CL463*CM463</f>
        <v>0.52632454862239</v>
      </c>
      <c r="CO463" s="0" t="n">
        <f aca="false">CL463*CL463</f>
        <v>0.974558062157598</v>
      </c>
      <c r="CP463" s="0" t="n">
        <f aca="false">CM463*CM463</f>
        <v>0.284249385684899</v>
      </c>
    </row>
    <row r="464" customFormat="false" ht="15" hidden="false" customHeight="false" outlineLevel="0" collapsed="false">
      <c r="A464" s="1" t="n">
        <v>32.7222222222222</v>
      </c>
      <c r="N464" s="1" t="n">
        <v>151.666666666667</v>
      </c>
      <c r="O464" s="0" t="n">
        <f aca="false">RANK(N464, $N$2:$N$489, 1)</f>
        <v>463</v>
      </c>
      <c r="P464" s="0" t="n">
        <f aca="false">(O464-0.5)/$D$6</f>
        <v>0.949691991786448</v>
      </c>
      <c r="Q464" s="0" t="n">
        <f aca="false">_xlfn.GAMMA.INV(P464, 1, 1/$D$2)</f>
        <v>0.0668328562987009</v>
      </c>
      <c r="R464" s="1" t="n">
        <v>151.666666666667</v>
      </c>
      <c r="AV464" s="9" t="n">
        <f aca="false">SUM(AW464+AV463)</f>
        <v>20698.8333333333</v>
      </c>
      <c r="AW464" s="1" t="n">
        <v>32.7222222222222</v>
      </c>
      <c r="BH464" s="1" t="n">
        <v>32.7222222222222</v>
      </c>
      <c r="BI464" s="0" t="n">
        <f aca="false">MOD(ROW(BH464)-5,10)=0</f>
        <v>0</v>
      </c>
      <c r="BO464" s="1" t="n">
        <v>32.7222222222222</v>
      </c>
      <c r="BP464" s="0" t="n">
        <f aca="false">BO464*BO465</f>
        <v>334.493827160494</v>
      </c>
      <c r="BU464" s="1" t="n">
        <v>32.7222222222222</v>
      </c>
      <c r="BV464" s="0" t="n">
        <f aca="false">TRUE()</f>
        <v>1</v>
      </c>
      <c r="CA464" s="1" t="n">
        <v>11.5</v>
      </c>
      <c r="CB464" s="1" t="n">
        <v>45.5</v>
      </c>
      <c r="CC464" s="0" t="n">
        <f aca="false">CA464-$CA$2</f>
        <v>-32.9994296144194</v>
      </c>
      <c r="CD464" s="0" t="n">
        <f aca="false">CB464-$CB$2</f>
        <v>0.693246634725064</v>
      </c>
      <c r="CE464" s="0" t="n">
        <f aca="false">CC464*CD464</f>
        <v>-22.8767435280428</v>
      </c>
      <c r="CF464" s="0" t="n">
        <f aca="false">CC464*CC464</f>
        <v>1088.96235487702</v>
      </c>
      <c r="CG464" s="0" t="n">
        <f aca="false">CD464*CD464</f>
        <v>0.480590896557626</v>
      </c>
      <c r="CJ464" s="1" t="n">
        <v>11.5</v>
      </c>
      <c r="CK464" s="1" t="n">
        <v>102</v>
      </c>
      <c r="CL464" s="0" t="n">
        <f aca="false">CJ464-$CJ$2</f>
        <v>-33.0128029263832</v>
      </c>
      <c r="CM464" s="0" t="n">
        <f aca="false">CK464-$CK$2</f>
        <v>57.1998171010517</v>
      </c>
      <c r="CN464" s="0" t="n">
        <f aca="false">CL464*CM464</f>
        <v>-1888.32628938218</v>
      </c>
      <c r="CO464" s="0" t="n">
        <f aca="false">CL464*CL464</f>
        <v>1089.84515705621</v>
      </c>
      <c r="CP464" s="0" t="n">
        <f aca="false">CM464*CM464</f>
        <v>3271.81907639376</v>
      </c>
    </row>
    <row r="465" customFormat="false" ht="15" hidden="false" customHeight="false" outlineLevel="0" collapsed="false">
      <c r="A465" s="1" t="n">
        <v>10.2222222222222</v>
      </c>
      <c r="N465" s="1" t="n">
        <v>152.777777777778</v>
      </c>
      <c r="O465" s="0" t="n">
        <f aca="false">RANK(N465, $N$2:$N$489, 1)</f>
        <v>464</v>
      </c>
      <c r="P465" s="0" t="n">
        <f aca="false">(O465-0.5)/$D$6</f>
        <v>0.951745379876797</v>
      </c>
      <c r="Q465" s="0" t="n">
        <f aca="false">_xlfn.GAMMA.INV(P465, 1, 1/$D$2)</f>
        <v>0.0677644570845493</v>
      </c>
      <c r="R465" s="1" t="n">
        <v>152.777777777778</v>
      </c>
      <c r="AV465" s="9" t="n">
        <f aca="false">SUM(AW465+AV464)</f>
        <v>20709.0555555556</v>
      </c>
      <c r="AW465" s="1" t="n">
        <v>10.2222222222222</v>
      </c>
      <c r="BH465" s="1" t="n">
        <v>10.2222222222222</v>
      </c>
      <c r="BI465" s="0" t="n">
        <f aca="false">MOD(ROW(BH465)-5,10)=0</f>
        <v>1</v>
      </c>
      <c r="BO465" s="1" t="n">
        <v>10.2222222222222</v>
      </c>
      <c r="BP465" s="0" t="n">
        <f aca="false">BO465*BO466</f>
        <v>357.777777777778</v>
      </c>
      <c r="BU465" s="1" t="n">
        <v>10.2222222222222</v>
      </c>
      <c r="BV465" s="0" t="n">
        <f aca="false">FALSE()</f>
        <v>0</v>
      </c>
      <c r="CA465" s="1" t="n">
        <v>25.5555555555556</v>
      </c>
      <c r="CB465" s="1" t="n">
        <v>11.5</v>
      </c>
      <c r="CC465" s="0" t="n">
        <f aca="false">CA465-$CA$2</f>
        <v>-18.9438740588638</v>
      </c>
      <c r="CD465" s="0" t="n">
        <f aca="false">CB465-$CB$2</f>
        <v>-33.3067533652749</v>
      </c>
      <c r="CE465" s="0" t="n">
        <f aca="false">CC465*CD465</f>
        <v>630.958941061407</v>
      </c>
      <c r="CF465" s="0" t="n">
        <f aca="false">CC465*CC465</f>
        <v>358.870364358093</v>
      </c>
      <c r="CG465" s="0" t="n">
        <f aca="false">CD465*CD465</f>
        <v>1109.33981973525</v>
      </c>
      <c r="CJ465" s="1" t="n">
        <v>25.5555555555556</v>
      </c>
      <c r="CK465" s="1" t="n">
        <v>45.5</v>
      </c>
      <c r="CL465" s="0" t="n">
        <f aca="false">CJ465-$CJ$2</f>
        <v>-18.9572473708276</v>
      </c>
      <c r="CM465" s="0" t="n">
        <f aca="false">CK465-$CK$2</f>
        <v>0.699817101051657</v>
      </c>
      <c r="CN465" s="0" t="n">
        <f aca="false">CL465*CM465</f>
        <v>-13.2666058989717</v>
      </c>
      <c r="CO465" s="0" t="n">
        <f aca="false">CL465*CL465</f>
        <v>359.377227878751</v>
      </c>
      <c r="CP465" s="0" t="n">
        <f aca="false">CM465*CM465</f>
        <v>0.489743974924345</v>
      </c>
    </row>
    <row r="466" customFormat="false" ht="15" hidden="false" customHeight="false" outlineLevel="0" collapsed="false">
      <c r="A466" s="1" t="n">
        <v>35</v>
      </c>
      <c r="N466" s="1" t="n">
        <v>154.666666666667</v>
      </c>
      <c r="O466" s="0" t="n">
        <f aca="false">RANK(N466, $N$2:$N$489, 1)</f>
        <v>465</v>
      </c>
      <c r="P466" s="0" t="n">
        <f aca="false">(O466-0.5)/$D$6</f>
        <v>0.953798767967146</v>
      </c>
      <c r="Q466" s="0" t="n">
        <f aca="false">_xlfn.GAMMA.INV(P466, 1, 1/$D$2)</f>
        <v>0.0687365747528269</v>
      </c>
      <c r="R466" s="1" t="n">
        <v>154.666666666667</v>
      </c>
      <c r="AV466" s="9" t="n">
        <f aca="false">SUM(AW466+AV465)</f>
        <v>20744.0555555556</v>
      </c>
      <c r="AW466" s="1" t="n">
        <v>35</v>
      </c>
      <c r="BH466" s="1" t="n">
        <v>35</v>
      </c>
      <c r="BI466" s="0" t="n">
        <f aca="false">MOD(ROW(BH466)-5,10)=0</f>
        <v>0</v>
      </c>
      <c r="BO466" s="1" t="n">
        <v>35</v>
      </c>
      <c r="BP466" s="0" t="n">
        <f aca="false">BO466*BO467</f>
        <v>435.555555555556</v>
      </c>
      <c r="BU466" s="1" t="n">
        <v>35</v>
      </c>
      <c r="BV466" s="0" t="n">
        <f aca="false">TRUE()</f>
        <v>1</v>
      </c>
      <c r="CA466" s="1" t="n">
        <v>32.7222222222222</v>
      </c>
      <c r="CB466" s="1" t="n">
        <v>25.5555555555556</v>
      </c>
      <c r="CC466" s="0" t="n">
        <f aca="false">CA466-$CA$2</f>
        <v>-11.7772073921971</v>
      </c>
      <c r="CD466" s="0" t="n">
        <f aca="false">CB466-$CB$2</f>
        <v>-19.2511978097194</v>
      </c>
      <c r="CE466" s="0" t="n">
        <f aca="false">CC466*CD466</f>
        <v>226.725349153277</v>
      </c>
      <c r="CF466" s="0" t="n">
        <f aca="false">CC466*CC466</f>
        <v>138.702613958823</v>
      </c>
      <c r="CG466" s="0" t="n">
        <f aca="false">CD466*CD466</f>
        <v>370.608617108944</v>
      </c>
      <c r="CJ466" s="1" t="n">
        <v>32.7222222222222</v>
      </c>
      <c r="CK466" s="1" t="n">
        <v>11.5</v>
      </c>
      <c r="CL466" s="0" t="n">
        <f aca="false">CJ466-$CJ$2</f>
        <v>-11.790580704161</v>
      </c>
      <c r="CM466" s="0" t="n">
        <f aca="false">CK466-$CK$2</f>
        <v>-33.3001828989483</v>
      </c>
      <c r="CN466" s="0" t="n">
        <f aca="false">CL466*CM466</f>
        <v>392.628493933371</v>
      </c>
      <c r="CO466" s="0" t="n">
        <f aca="false">CL466*CL466</f>
        <v>139.017793341333</v>
      </c>
      <c r="CP466" s="0" t="n">
        <f aca="false">CM466*CM466</f>
        <v>1108.90218110341</v>
      </c>
    </row>
    <row r="467" customFormat="false" ht="15" hidden="false" customHeight="false" outlineLevel="0" collapsed="false">
      <c r="A467" s="1" t="n">
        <v>12.4444444444444</v>
      </c>
      <c r="N467" s="1" t="n">
        <v>158.166666666667</v>
      </c>
      <c r="O467" s="0" t="n">
        <f aca="false">RANK(N467, $N$2:$N$489, 1)</f>
        <v>466</v>
      </c>
      <c r="P467" s="0" t="n">
        <f aca="false">(O467-0.5)/$D$6</f>
        <v>0.955852156057495</v>
      </c>
      <c r="Q467" s="0" t="n">
        <f aca="false">_xlfn.GAMMA.INV(P467, 1, 1/$D$2)</f>
        <v>0.0697528944795211</v>
      </c>
      <c r="R467" s="1" t="n">
        <v>158.166666666667</v>
      </c>
      <c r="AV467" s="9" t="n">
        <f aca="false">SUM(AW467+AV466)</f>
        <v>20756.5</v>
      </c>
      <c r="AW467" s="1" t="n">
        <v>12.4444444444444</v>
      </c>
      <c r="BH467" s="1" t="n">
        <v>12.4444444444444</v>
      </c>
      <c r="BI467" s="0" t="n">
        <f aca="false">MOD(ROW(BH467)-5,10)=0</f>
        <v>0</v>
      </c>
      <c r="BO467" s="1" t="n">
        <v>12.4444444444444</v>
      </c>
      <c r="BP467" s="0" t="n">
        <f aca="false">BO467*BO468</f>
        <v>188.049382716049</v>
      </c>
      <c r="BU467" s="1" t="n">
        <v>12.4444444444444</v>
      </c>
      <c r="BV467" s="0" t="n">
        <f aca="false">FALSE()</f>
        <v>0</v>
      </c>
      <c r="CA467" s="1" t="n">
        <v>10.2222222222222</v>
      </c>
      <c r="CB467" s="1" t="n">
        <v>32.7222222222222</v>
      </c>
      <c r="CC467" s="0" t="n">
        <f aca="false">CA467-$CA$2</f>
        <v>-34.2772073921971</v>
      </c>
      <c r="CD467" s="0" t="n">
        <f aca="false">CB467-$CB$2</f>
        <v>-12.0845311430527</v>
      </c>
      <c r="CE467" s="0" t="n">
        <f aca="false">CC467*CD467</f>
        <v>414.223980227883</v>
      </c>
      <c r="CF467" s="0" t="n">
        <f aca="false">CC467*CC467</f>
        <v>1174.92694660769</v>
      </c>
      <c r="CG467" s="0" t="n">
        <f aca="false">CD467*CD467</f>
        <v>146.035892947411</v>
      </c>
      <c r="CJ467" s="1" t="n">
        <v>10.2222222222222</v>
      </c>
      <c r="CK467" s="1" t="n">
        <v>25.5555555555556</v>
      </c>
      <c r="CL467" s="0" t="n">
        <f aca="false">CJ467-$CJ$2</f>
        <v>-34.290580704161</v>
      </c>
      <c r="CM467" s="0" t="n">
        <f aca="false">CK467-$CK$2</f>
        <v>-19.2446273433928</v>
      </c>
      <c r="CN467" s="0" t="n">
        <f aca="false">CL467*CM467</f>
        <v>659.909447040113</v>
      </c>
      <c r="CO467" s="0" t="n">
        <f aca="false">CL467*CL467</f>
        <v>1175.84392502858</v>
      </c>
      <c r="CP467" s="0" t="n">
        <f aca="false">CM467*CM467</f>
        <v>370.355681586061</v>
      </c>
    </row>
    <row r="468" customFormat="false" ht="15" hidden="false" customHeight="false" outlineLevel="0" collapsed="false">
      <c r="A468" s="1" t="n">
        <v>15.1111111111111</v>
      </c>
      <c r="N468" s="1" t="n">
        <v>159.722222222222</v>
      </c>
      <c r="O468" s="0" t="n">
        <f aca="false">RANK(N468, $N$2:$N$489, 1)</f>
        <v>467</v>
      </c>
      <c r="P468" s="0" t="n">
        <f aca="false">(O468-0.5)/$D$6</f>
        <v>0.957905544147844</v>
      </c>
      <c r="Q468" s="0" t="n">
        <f aca="false">_xlfn.GAMMA.INV(P468, 1, 1/$D$2)</f>
        <v>0.0708176282668507</v>
      </c>
      <c r="R468" s="1" t="n">
        <v>159.722222222222</v>
      </c>
      <c r="AV468" s="9" t="n">
        <f aca="false">SUM(AW468+AV467)</f>
        <v>20771.6111111111</v>
      </c>
      <c r="AW468" s="1" t="n">
        <v>15.1111111111111</v>
      </c>
      <c r="BH468" s="1" t="n">
        <v>15.1111111111111</v>
      </c>
      <c r="BI468" s="0" t="n">
        <f aca="false">MOD(ROW(BH468)-5,10)=0</f>
        <v>0</v>
      </c>
      <c r="BO468" s="1" t="n">
        <v>15.1111111111111</v>
      </c>
      <c r="BP468" s="0" t="n">
        <f aca="false">BO468*BO469</f>
        <v>2419.45679012346</v>
      </c>
      <c r="BU468" s="1" t="n">
        <v>15.1111111111111</v>
      </c>
      <c r="BV468" s="0" t="n">
        <f aca="false">TRUE()</f>
        <v>1</v>
      </c>
      <c r="CA468" s="1" t="n">
        <v>35</v>
      </c>
      <c r="CB468" s="1" t="n">
        <v>10.2222222222222</v>
      </c>
      <c r="CC468" s="0" t="n">
        <f aca="false">CA468-$CA$2</f>
        <v>-9.49942961441936</v>
      </c>
      <c r="CD468" s="0" t="n">
        <f aca="false">CB468-$CB$2</f>
        <v>-34.5845311430527</v>
      </c>
      <c r="CE468" s="0" t="n">
        <f aca="false">CC468*CD468</f>
        <v>328.533319341124</v>
      </c>
      <c r="CF468" s="0" t="n">
        <f aca="false">CC468*CC468</f>
        <v>90.2391629993076</v>
      </c>
      <c r="CG468" s="0" t="n">
        <f aca="false">CD468*CD468</f>
        <v>1196.08979438478</v>
      </c>
      <c r="CJ468" s="1" t="n">
        <v>35</v>
      </c>
      <c r="CK468" s="1" t="n">
        <v>32.7222222222222</v>
      </c>
      <c r="CL468" s="0" t="n">
        <f aca="false">CJ468-$CJ$2</f>
        <v>-9.51280292638319</v>
      </c>
      <c r="CM468" s="0" t="n">
        <f aca="false">CK468-$CK$2</f>
        <v>-12.0779606767261</v>
      </c>
      <c r="CN468" s="0" t="n">
        <f aca="false">CL468*CM468</f>
        <v>114.895259670301</v>
      </c>
      <c r="CO468" s="0" t="n">
        <f aca="false">CL468*CL468</f>
        <v>90.4934195162045</v>
      </c>
      <c r="CP468" s="0" t="n">
        <f aca="false">CM468*CM468</f>
        <v>145.877134108543</v>
      </c>
    </row>
    <row r="469" customFormat="false" ht="15" hidden="false" customHeight="false" outlineLevel="0" collapsed="false">
      <c r="A469" s="1" t="n">
        <v>160.111111111111</v>
      </c>
      <c r="N469" s="1" t="n">
        <v>160.111111111111</v>
      </c>
      <c r="O469" s="0" t="n">
        <f aca="false">RANK(N469, $N$2:$N$489, 1)</f>
        <v>468</v>
      </c>
      <c r="P469" s="0" t="n">
        <f aca="false">(O469-0.5)/$D$6</f>
        <v>0.959958932238193</v>
      </c>
      <c r="Q469" s="0" t="n">
        <f aca="false">_xlfn.GAMMA.INV(P469, 1, 1/$D$2)</f>
        <v>0.0719356204087589</v>
      </c>
      <c r="R469" s="1" t="n">
        <v>160.111111111111</v>
      </c>
      <c r="AV469" s="9" t="n">
        <f aca="false">SUM(AW469+AV468)</f>
        <v>20931.7222222222</v>
      </c>
      <c r="AW469" s="1" t="n">
        <v>160.111111111111</v>
      </c>
      <c r="BH469" s="1" t="n">
        <v>160.111111111111</v>
      </c>
      <c r="BI469" s="0" t="n">
        <f aca="false">MOD(ROW(BH469)-5,10)=0</f>
        <v>0</v>
      </c>
      <c r="BO469" s="1" t="n">
        <v>160.111111111111</v>
      </c>
      <c r="BP469" s="0" t="n">
        <f aca="false">BO469*BO470</f>
        <v>1601.11111111111</v>
      </c>
      <c r="BU469" s="1" t="n">
        <v>160.111111111111</v>
      </c>
      <c r="BV469" s="0" t="n">
        <f aca="false">FALSE()</f>
        <v>0</v>
      </c>
      <c r="CA469" s="1" t="n">
        <v>12.4444444444444</v>
      </c>
      <c r="CB469" s="1" t="n">
        <v>35</v>
      </c>
      <c r="CC469" s="0" t="n">
        <f aca="false">CA469-$CA$2</f>
        <v>-32.0549851699749</v>
      </c>
      <c r="CD469" s="0" t="n">
        <f aca="false">CB469-$CB$2</f>
        <v>-9.80675336527494</v>
      </c>
      <c r="CE469" s="0" t="n">
        <f aca="false">CC469*CD469</f>
        <v>314.35533368949</v>
      </c>
      <c r="CF469" s="0" t="n">
        <f aca="false">CC469*CC469</f>
        <v>1027.52207424731</v>
      </c>
      <c r="CG469" s="0" t="n">
        <f aca="false">CD469*CD469</f>
        <v>96.1724115673313</v>
      </c>
      <c r="CJ469" s="1" t="n">
        <v>12.4444444444444</v>
      </c>
      <c r="CK469" s="1" t="n">
        <v>10.2222222222222</v>
      </c>
      <c r="CL469" s="0" t="n">
        <f aca="false">CJ469-$CJ$2</f>
        <v>-32.0683584819387</v>
      </c>
      <c r="CM469" s="0" t="n">
        <f aca="false">CK469-$CK$2</f>
        <v>-34.5779606767261</v>
      </c>
      <c r="CN469" s="0" t="n">
        <f aca="false">CL469*CM469</f>
        <v>1108.85843855563</v>
      </c>
      <c r="CO469" s="0" t="n">
        <f aca="false">CL469*CL469</f>
        <v>1028.37961572613</v>
      </c>
      <c r="CP469" s="0" t="n">
        <f aca="false">CM469*CM469</f>
        <v>1195.63536456122</v>
      </c>
    </row>
    <row r="470" customFormat="false" ht="15" hidden="false" customHeight="false" outlineLevel="0" collapsed="false">
      <c r="A470" s="1" t="n">
        <v>10</v>
      </c>
      <c r="N470" s="1" t="n">
        <v>167.833333333333</v>
      </c>
      <c r="O470" s="0" t="n">
        <f aca="false">RANK(N470, $N$2:$N$489, 1)</f>
        <v>469</v>
      </c>
      <c r="P470" s="0" t="n">
        <f aca="false">(O470-0.5)/$D$6</f>
        <v>0.962012320328542</v>
      </c>
      <c r="Q470" s="0" t="n">
        <f aca="false">_xlfn.GAMMA.INV(P470, 1, 1/$D$2)</f>
        <v>0.0731124807446871</v>
      </c>
      <c r="R470" s="1" t="n">
        <v>167.833333333333</v>
      </c>
      <c r="AV470" s="9" t="n">
        <f aca="false">SUM(AW470+AV469)</f>
        <v>20941.7222222222</v>
      </c>
      <c r="AW470" s="1" t="n">
        <v>10</v>
      </c>
      <c r="BH470" s="1" t="n">
        <v>10</v>
      </c>
      <c r="BI470" s="0" t="n">
        <f aca="false">MOD(ROW(BH470)-5,10)=0</f>
        <v>0</v>
      </c>
      <c r="BO470" s="1" t="n">
        <v>10</v>
      </c>
      <c r="BP470" s="0" t="n">
        <f aca="false">BO470*BO471</f>
        <v>977.777777777778</v>
      </c>
      <c r="BU470" s="1" t="n">
        <v>10</v>
      </c>
      <c r="BV470" s="0" t="n">
        <f aca="false">TRUE()</f>
        <v>1</v>
      </c>
      <c r="CA470" s="1" t="n">
        <v>15.1111111111111</v>
      </c>
      <c r="CB470" s="1" t="n">
        <v>12.4444444444444</v>
      </c>
      <c r="CC470" s="0" t="n">
        <f aca="false">CA470-$CA$2</f>
        <v>-29.3883185033083</v>
      </c>
      <c r="CD470" s="0" t="n">
        <f aca="false">CB470-$CB$2</f>
        <v>-32.3623089208305</v>
      </c>
      <c r="CE470" s="0" t="n">
        <f aca="false">CC470*CD470</f>
        <v>951.073842067821</v>
      </c>
      <c r="CF470" s="0" t="n">
        <f aca="false">CC470*CC470</f>
        <v>863.67326445189</v>
      </c>
      <c r="CG470" s="0" t="n">
        <f aca="false">CD470*CD470</f>
        <v>1047.31903868727</v>
      </c>
      <c r="CJ470" s="1" t="n">
        <v>15.1111111111111</v>
      </c>
      <c r="CK470" s="1" t="n">
        <v>35</v>
      </c>
      <c r="CL470" s="0" t="n">
        <f aca="false">CJ470-$CJ$2</f>
        <v>-29.4016918152721</v>
      </c>
      <c r="CM470" s="0" t="n">
        <f aca="false">CK470-$CK$2</f>
        <v>-9.80018289894834</v>
      </c>
      <c r="CN470" s="0" t="n">
        <f aca="false">CL470*CM470</f>
        <v>288.141957328179</v>
      </c>
      <c r="CO470" s="0" t="n">
        <f aca="false">CL470*CL470</f>
        <v>864.459481600237</v>
      </c>
      <c r="CP470" s="0" t="n">
        <f aca="false">CM470*CM470</f>
        <v>96.0435848528396</v>
      </c>
    </row>
    <row r="471" customFormat="false" ht="15" hidden="false" customHeight="false" outlineLevel="0" collapsed="false">
      <c r="A471" s="1" t="n">
        <v>97.7777777777778</v>
      </c>
      <c r="N471" s="1" t="n">
        <v>170.666666666667</v>
      </c>
      <c r="O471" s="0" t="n">
        <f aca="false">RANK(N471, $N$2:$N$489, 1)</f>
        <v>470</v>
      </c>
      <c r="P471" s="0" t="n">
        <f aca="false">(O471-0.5)/$D$6</f>
        <v>0.964065708418891</v>
      </c>
      <c r="Q471" s="0" t="n">
        <f aca="false">_xlfn.GAMMA.INV(P471, 1, 1/$D$2)</f>
        <v>0.0743547549788206</v>
      </c>
      <c r="R471" s="1" t="n">
        <v>170.666666666667</v>
      </c>
      <c r="AV471" s="9" t="n">
        <f aca="false">SUM(AW471+AV470)</f>
        <v>21039.5</v>
      </c>
      <c r="AW471" s="1" t="n">
        <v>97.7777777777778</v>
      </c>
      <c r="BH471" s="1" t="n">
        <v>97.7777777777778</v>
      </c>
      <c r="BI471" s="0" t="n">
        <f aca="false">MOD(ROW(BH471)-5,10)=0</f>
        <v>0</v>
      </c>
      <c r="BO471" s="1" t="n">
        <v>97.7777777777778</v>
      </c>
      <c r="BP471" s="0" t="n">
        <f aca="false">BO471*BO472</f>
        <v>760.493827160494</v>
      </c>
      <c r="BU471" s="1" t="n">
        <v>97.7777777777778</v>
      </c>
      <c r="BV471" s="0" t="n">
        <f aca="false">FALSE()</f>
        <v>0</v>
      </c>
      <c r="CA471" s="1" t="n">
        <v>160.111111111111</v>
      </c>
      <c r="CB471" s="1" t="n">
        <v>15.1111111111111</v>
      </c>
      <c r="CC471" s="0" t="n">
        <f aca="false">CA471-$CA$2</f>
        <v>115.611681496692</v>
      </c>
      <c r="CD471" s="0" t="n">
        <f aca="false">CB471-$CB$2</f>
        <v>-29.6956422541638</v>
      </c>
      <c r="CE471" s="0" t="n">
        <f aca="false">CC471*CD471</f>
        <v>-3433.16313412809</v>
      </c>
      <c r="CF471" s="0" t="n">
        <f aca="false">CC471*CC471</f>
        <v>13366.0608984925</v>
      </c>
      <c r="CG471" s="0" t="n">
        <f aca="false">CD471*CD471</f>
        <v>881.83116888728</v>
      </c>
      <c r="CJ471" s="1" t="n">
        <v>160.111111111111</v>
      </c>
      <c r="CK471" s="1" t="n">
        <v>12.4444444444444</v>
      </c>
      <c r="CL471" s="0" t="n">
        <f aca="false">CJ471-$CJ$2</f>
        <v>115.598308184728</v>
      </c>
      <c r="CM471" s="0" t="n">
        <f aca="false">CK471-$CK$2</f>
        <v>-32.3557384545039</v>
      </c>
      <c r="CN471" s="0" t="n">
        <f aca="false">CL471*CM471</f>
        <v>-3740.26862540819</v>
      </c>
      <c r="CO471" s="0" t="n">
        <f aca="false">CL471*CL471</f>
        <v>13362.9688551713</v>
      </c>
      <c r="CP471" s="0" t="n">
        <f aca="false">CM471*CM471</f>
        <v>1046.89381093626</v>
      </c>
    </row>
    <row r="472" customFormat="false" ht="15" hidden="false" customHeight="false" outlineLevel="0" collapsed="false">
      <c r="A472" s="1" t="n">
        <v>7.77777777777778</v>
      </c>
      <c r="N472" s="1" t="n">
        <v>172.5</v>
      </c>
      <c r="O472" s="0" t="n">
        <f aca="false">RANK(N472, $N$2:$N$489, 1)</f>
        <v>471</v>
      </c>
      <c r="P472" s="0" t="n">
        <f aca="false">(O472-0.5)/$D$6</f>
        <v>0.96611909650924</v>
      </c>
      <c r="Q472" s="0" t="n">
        <f aca="false">_xlfn.GAMMA.INV(P472, 1, 1/$D$2)</f>
        <v>0.0756701451694185</v>
      </c>
      <c r="R472" s="1" t="n">
        <v>172.5</v>
      </c>
      <c r="AV472" s="9" t="n">
        <f aca="false">SUM(AW472+AV471)</f>
        <v>21047.2777777778</v>
      </c>
      <c r="AW472" s="1" t="n">
        <v>7.77777777777778</v>
      </c>
      <c r="BH472" s="1" t="n">
        <v>7.77777777777778</v>
      </c>
      <c r="BI472" s="0" t="n">
        <f aca="false">MOD(ROW(BH472)-5,10)=0</f>
        <v>0</v>
      </c>
      <c r="BO472" s="1" t="n">
        <v>7.77777777777778</v>
      </c>
      <c r="BP472" s="0" t="n">
        <f aca="false">BO472*BO473</f>
        <v>139.567901234568</v>
      </c>
      <c r="BU472" s="1" t="n">
        <v>7.77777777777778</v>
      </c>
      <c r="BV472" s="0" t="n">
        <f aca="false">TRUE()</f>
        <v>1</v>
      </c>
      <c r="CA472" s="1" t="n">
        <v>10</v>
      </c>
      <c r="CB472" s="1" t="n">
        <v>160.111111111111</v>
      </c>
      <c r="CC472" s="0" t="n">
        <f aca="false">CA472-$CA$2</f>
        <v>-34.4994296144194</v>
      </c>
      <c r="CD472" s="0" t="n">
        <f aca="false">CB472-$CB$2</f>
        <v>115.304357745836</v>
      </c>
      <c r="CE472" s="0" t="n">
        <f aca="false">CC472*CD472</f>
        <v>-3977.93457428831</v>
      </c>
      <c r="CF472" s="0" t="n">
        <f aca="false">CC472*CC472</f>
        <v>1190.21064372028</v>
      </c>
      <c r="CG472" s="0" t="n">
        <f aca="false">CD472*CD472</f>
        <v>13295.0949151798</v>
      </c>
      <c r="CJ472" s="1" t="n">
        <v>10</v>
      </c>
      <c r="CK472" s="1" t="n">
        <v>15.1111111111111</v>
      </c>
      <c r="CL472" s="0" t="n">
        <f aca="false">CJ472-$CJ$2</f>
        <v>-34.5128029263832</v>
      </c>
      <c r="CM472" s="0" t="n">
        <f aca="false">CK472-$CK$2</f>
        <v>-29.6890717878372</v>
      </c>
      <c r="CN472" s="0" t="n">
        <f aca="false">CL472*CM472</f>
        <v>1024.65308368087</v>
      </c>
      <c r="CO472" s="0" t="n">
        <f aca="false">CL472*CL472</f>
        <v>1191.13356583536</v>
      </c>
      <c r="CP472" s="0" t="n">
        <f aca="false">CM472*CM472</f>
        <v>881.440983623353</v>
      </c>
    </row>
    <row r="473" customFormat="false" ht="15" hidden="false" customHeight="false" outlineLevel="0" collapsed="false">
      <c r="A473" s="1" t="n">
        <v>17.9444444444444</v>
      </c>
      <c r="N473" s="1" t="n">
        <v>173.555555555556</v>
      </c>
      <c r="O473" s="0" t="n">
        <f aca="false">RANK(N473, $N$2:$N$489, 1)</f>
        <v>472</v>
      </c>
      <c r="P473" s="0" t="n">
        <f aca="false">(O473-0.5)/$D$6</f>
        <v>0.968172484599589</v>
      </c>
      <c r="Q473" s="0" t="n">
        <f aca="false">_xlfn.GAMMA.INV(P473, 1, 1/$D$2)</f>
        <v>0.0770677992385354</v>
      </c>
      <c r="R473" s="1" t="n">
        <v>173.555555555556</v>
      </c>
      <c r="AV473" s="9" t="n">
        <f aca="false">SUM(AW473+AV472)</f>
        <v>21065.2222222222</v>
      </c>
      <c r="AW473" s="1" t="n">
        <v>17.9444444444444</v>
      </c>
      <c r="BH473" s="1" t="n">
        <v>17.9444444444444</v>
      </c>
      <c r="BI473" s="0" t="n">
        <f aca="false">MOD(ROW(BH473)-5,10)=0</f>
        <v>0</v>
      </c>
      <c r="BO473" s="1" t="n">
        <v>17.9444444444444</v>
      </c>
      <c r="BP473" s="0" t="n">
        <f aca="false">BO473*BO474</f>
        <v>404.746913580247</v>
      </c>
      <c r="BU473" s="1" t="n">
        <v>17.9444444444444</v>
      </c>
      <c r="BV473" s="0" t="n">
        <f aca="false">FALSE()</f>
        <v>0</v>
      </c>
      <c r="CA473" s="1" t="n">
        <v>97.7777777777778</v>
      </c>
      <c r="CB473" s="1" t="n">
        <v>10</v>
      </c>
      <c r="CC473" s="0" t="n">
        <f aca="false">CA473-$CA$2</f>
        <v>53.2783481633584</v>
      </c>
      <c r="CD473" s="0" t="n">
        <f aca="false">CB473-$CB$2</f>
        <v>-34.8067533652749</v>
      </c>
      <c r="CE473" s="0" t="n">
        <f aca="false">CC473*CD473</f>
        <v>-1854.44632423127</v>
      </c>
      <c r="CF473" s="0" t="n">
        <f aca="false">CC473*CC473</f>
        <v>2838.58238301604</v>
      </c>
      <c r="CG473" s="0" t="n">
        <f aca="false">CD473*CD473</f>
        <v>1211.51007983108</v>
      </c>
      <c r="CJ473" s="1" t="n">
        <v>97.7777777777778</v>
      </c>
      <c r="CK473" s="1" t="n">
        <v>160.111111111111</v>
      </c>
      <c r="CL473" s="0" t="n">
        <f aca="false">CJ473-$CJ$2</f>
        <v>53.2649748513946</v>
      </c>
      <c r="CM473" s="0" t="n">
        <f aca="false">CK473-$CK$2</f>
        <v>115.310928212163</v>
      </c>
      <c r="CN473" s="0" t="n">
        <f aca="false">CL473*CM473</f>
        <v>6142.03369131182</v>
      </c>
      <c r="CO473" s="0" t="n">
        <f aca="false">CL473*CL473</f>
        <v>2837.1575459197</v>
      </c>
      <c r="CP473" s="0" t="n">
        <f aca="false">CM473*CM473</f>
        <v>13296.6101651506</v>
      </c>
    </row>
    <row r="474" customFormat="false" ht="15" hidden="false" customHeight="false" outlineLevel="0" collapsed="false">
      <c r="A474" s="1" t="n">
        <v>22.5555555555556</v>
      </c>
      <c r="N474" s="1" t="n">
        <v>176</v>
      </c>
      <c r="O474" s="0" t="n">
        <f aca="false">RANK(N474, $N$2:$N$489, 1)</f>
        <v>473</v>
      </c>
      <c r="P474" s="0" t="n">
        <f aca="false">(O474-0.5)/$D$6</f>
        <v>0.970225872689938</v>
      </c>
      <c r="Q474" s="0" t="n">
        <f aca="false">_xlfn.GAMMA.INV(P474, 1, 1/$D$2)</f>
        <v>0.0785586971707226</v>
      </c>
      <c r="R474" s="1" t="n">
        <v>176</v>
      </c>
      <c r="AV474" s="9" t="n">
        <f aca="false">SUM(AW474+AV473)</f>
        <v>21087.7777777778</v>
      </c>
      <c r="AW474" s="1" t="n">
        <v>22.5555555555556</v>
      </c>
      <c r="BH474" s="1" t="n">
        <v>22.5555555555556</v>
      </c>
      <c r="BI474" s="0" t="n">
        <f aca="false">MOD(ROW(BH474)-5,10)=0</f>
        <v>0</v>
      </c>
      <c r="BO474" s="1" t="n">
        <v>22.5555555555556</v>
      </c>
      <c r="BP474" s="0" t="n">
        <f aca="false">BO474*BO475</f>
        <v>1857.07407407407</v>
      </c>
      <c r="BU474" s="1" t="n">
        <v>22.5555555555556</v>
      </c>
      <c r="BV474" s="0" t="n">
        <f aca="false">TRUE()</f>
        <v>1</v>
      </c>
      <c r="CA474" s="1" t="n">
        <v>7.77777777777778</v>
      </c>
      <c r="CB474" s="1" t="n">
        <v>97.7777777777778</v>
      </c>
      <c r="CC474" s="0" t="n">
        <f aca="false">CA474-$CA$2</f>
        <v>-36.7216518366416</v>
      </c>
      <c r="CD474" s="0" t="n">
        <f aca="false">CB474-$CB$2</f>
        <v>52.9710244125029</v>
      </c>
      <c r="CE474" s="0" t="n">
        <f aca="false">CC474*CD474</f>
        <v>-1945.18351590617</v>
      </c>
      <c r="CF474" s="0" t="n">
        <f aca="false">CC474*CC474</f>
        <v>1348.47971361152</v>
      </c>
      <c r="CG474" s="0" t="n">
        <f aca="false">CD474*CD474</f>
        <v>2805.92942730997</v>
      </c>
      <c r="CJ474" s="1" t="n">
        <v>7.77777777777778</v>
      </c>
      <c r="CK474" s="1" t="n">
        <v>10</v>
      </c>
      <c r="CL474" s="0" t="n">
        <f aca="false">CJ474-$CJ$2</f>
        <v>-36.7350251486054</v>
      </c>
      <c r="CM474" s="0" t="n">
        <f aca="false">CK474-$CK$2</f>
        <v>-34.8001828989483</v>
      </c>
      <c r="CN474" s="0" t="n">
        <f aca="false">CL474*CM474</f>
        <v>1278.38559396894</v>
      </c>
      <c r="CO474" s="0" t="n">
        <f aca="false">CL474*CL474</f>
        <v>1349.46207266867</v>
      </c>
      <c r="CP474" s="0" t="n">
        <f aca="false">CM474*CM474</f>
        <v>1211.05272980026</v>
      </c>
    </row>
    <row r="475" customFormat="false" ht="15" hidden="false" customHeight="false" outlineLevel="0" collapsed="false">
      <c r="A475" s="1" t="n">
        <v>82.3333333333333</v>
      </c>
      <c r="N475" s="1" t="n">
        <v>182</v>
      </c>
      <c r="O475" s="0" t="n">
        <f aca="false">RANK(N475, $N$2:$N$489, 1)</f>
        <v>474</v>
      </c>
      <c r="P475" s="0" t="n">
        <f aca="false">(O475-0.5)/$D$6</f>
        <v>0.972279260780288</v>
      </c>
      <c r="Q475" s="0" t="n">
        <f aca="false">_xlfn.GAMMA.INV(P475, 1, 1/$D$2)</f>
        <v>0.0801561754419094</v>
      </c>
      <c r="R475" s="1" t="n">
        <v>182</v>
      </c>
      <c r="AV475" s="9" t="n">
        <f aca="false">SUM(AW475+AV474)</f>
        <v>21170.1111111111</v>
      </c>
      <c r="AW475" s="1" t="n">
        <v>82.3333333333333</v>
      </c>
      <c r="BH475" s="1" t="n">
        <v>82.3333333333333</v>
      </c>
      <c r="BI475" s="0" t="n">
        <f aca="false">MOD(ROW(BH475)-5,10)=0</f>
        <v>1</v>
      </c>
      <c r="BO475" s="1" t="n">
        <v>82.3333333333333</v>
      </c>
      <c r="BP475" s="0" t="n">
        <f aca="false">BO475*BO476</f>
        <v>2099.5</v>
      </c>
      <c r="BU475" s="1" t="n">
        <v>82.3333333333333</v>
      </c>
      <c r="BV475" s="0" t="n">
        <f aca="false">FALSE()</f>
        <v>0</v>
      </c>
      <c r="CA475" s="1" t="n">
        <v>17.9444444444444</v>
      </c>
      <c r="CB475" s="1" t="n">
        <v>7.77777777777778</v>
      </c>
      <c r="CC475" s="0" t="n">
        <f aca="false">CA475-$CA$2</f>
        <v>-26.5549851699749</v>
      </c>
      <c r="CD475" s="0" t="n">
        <f aca="false">CB475-$CB$2</f>
        <v>-37.0289755874972</v>
      </c>
      <c r="CE475" s="0" t="n">
        <f aca="false">CC475*CD475</f>
        <v>983.30389758535</v>
      </c>
      <c r="CF475" s="0" t="n">
        <f aca="false">CC475*CC475</f>
        <v>705.167237377588</v>
      </c>
      <c r="CG475" s="0" t="n">
        <f aca="false">CD475*CD475</f>
        <v>1371.14503305946</v>
      </c>
      <c r="CJ475" s="1" t="n">
        <v>17.9444444444444</v>
      </c>
      <c r="CK475" s="1" t="n">
        <v>97.7777777777778</v>
      </c>
      <c r="CL475" s="0" t="n">
        <f aca="false">CJ475-$CJ$2</f>
        <v>-26.5683584819387</v>
      </c>
      <c r="CM475" s="0" t="n">
        <f aca="false">CK475-$CK$2</f>
        <v>52.9775948788294</v>
      </c>
      <c r="CN475" s="0" t="n">
        <f aca="false">CL475*CM475</f>
        <v>-1407.52773225166</v>
      </c>
      <c r="CO475" s="0" t="n">
        <f aca="false">CL475*CL475</f>
        <v>705.877672424806</v>
      </c>
      <c r="CP475" s="0" t="n">
        <f aca="false">CM475*CM475</f>
        <v>2806.62555914538</v>
      </c>
    </row>
    <row r="476" customFormat="false" ht="15" hidden="false" customHeight="false" outlineLevel="0" collapsed="false">
      <c r="A476" s="1" t="n">
        <v>25.5</v>
      </c>
      <c r="N476" s="1" t="n">
        <v>183.111111111111</v>
      </c>
      <c r="O476" s="0" t="n">
        <f aca="false">RANK(N476, $N$2:$N$489, 1)</f>
        <v>475</v>
      </c>
      <c r="P476" s="0" t="n">
        <f aca="false">(O476-0.5)/$D$6</f>
        <v>0.974332648870636</v>
      </c>
      <c r="Q476" s="0" t="n">
        <f aca="false">_xlfn.GAMMA.INV(P476, 1, 1/$D$2)</f>
        <v>0.0818766536589402</v>
      </c>
      <c r="R476" s="1" t="n">
        <v>183.111111111111</v>
      </c>
      <c r="AV476" s="9" t="n">
        <f aca="false">SUM(AW476+AV475)</f>
        <v>21195.6111111111</v>
      </c>
      <c r="AW476" s="1" t="n">
        <v>25.5</v>
      </c>
      <c r="BH476" s="1" t="n">
        <v>25.5</v>
      </c>
      <c r="BI476" s="0" t="n">
        <f aca="false">MOD(ROW(BH476)-5,10)=0</f>
        <v>0</v>
      </c>
      <c r="BO476" s="1" t="n">
        <v>25.5</v>
      </c>
      <c r="BP476" s="0" t="n">
        <f aca="false">BO476*BO477</f>
        <v>337.166666666667</v>
      </c>
      <c r="BU476" s="1" t="n">
        <v>25.5</v>
      </c>
      <c r="BV476" s="0" t="n">
        <f aca="false">TRUE()</f>
        <v>1</v>
      </c>
      <c r="CA476" s="1" t="n">
        <v>22.5555555555556</v>
      </c>
      <c r="CB476" s="1" t="n">
        <v>17.9444444444444</v>
      </c>
      <c r="CC476" s="0" t="n">
        <f aca="false">CA476-$CA$2</f>
        <v>-21.9438740588638</v>
      </c>
      <c r="CD476" s="0" t="n">
        <f aca="false">CB476-$CB$2</f>
        <v>-26.8623089208305</v>
      </c>
      <c r="CE476" s="0" t="n">
        <f aca="false">CC476*CD476</f>
        <v>589.463123888998</v>
      </c>
      <c r="CF476" s="0" t="n">
        <f aca="false">CC476*CC476</f>
        <v>481.533608711276</v>
      </c>
      <c r="CG476" s="0" t="n">
        <f aca="false">CD476*CD476</f>
        <v>721.583640558129</v>
      </c>
      <c r="CJ476" s="1" t="n">
        <v>22.5555555555556</v>
      </c>
      <c r="CK476" s="1" t="n">
        <v>7.77777777777778</v>
      </c>
      <c r="CL476" s="0" t="n">
        <f aca="false">CJ476-$CJ$2</f>
        <v>-21.9572473708276</v>
      </c>
      <c r="CM476" s="0" t="n">
        <f aca="false">CK476-$CK$2</f>
        <v>-37.0224051211706</v>
      </c>
      <c r="CN476" s="0" t="n">
        <f aca="false">CL476*CM476</f>
        <v>812.910107508538</v>
      </c>
      <c r="CO476" s="0" t="n">
        <f aca="false">CL476*CL476</f>
        <v>482.120712103717</v>
      </c>
      <c r="CP476" s="0" t="n">
        <f aca="false">CM476*CM476</f>
        <v>1370.65848095608</v>
      </c>
    </row>
    <row r="477" customFormat="false" ht="15" hidden="false" customHeight="false" outlineLevel="0" collapsed="false">
      <c r="A477" s="1" t="n">
        <v>13.2222222222222</v>
      </c>
      <c r="N477" s="1" t="n">
        <v>194.666666666667</v>
      </c>
      <c r="O477" s="0" t="n">
        <f aca="false">RANK(N477, $N$2:$N$489, 1)</f>
        <v>476</v>
      </c>
      <c r="P477" s="0" t="n">
        <f aca="false">(O477-0.5)/$D$6</f>
        <v>0.976386036960986</v>
      </c>
      <c r="Q477" s="0" t="n">
        <f aca="false">_xlfn.GAMMA.INV(P477, 1, 1/$D$2)</f>
        <v>0.083740664849055</v>
      </c>
      <c r="R477" s="1" t="n">
        <v>194.666666666667</v>
      </c>
      <c r="AV477" s="9" t="n">
        <f aca="false">SUM(AW477+AV476)</f>
        <v>21208.8333333333</v>
      </c>
      <c r="AW477" s="1" t="n">
        <v>13.2222222222222</v>
      </c>
      <c r="BH477" s="1" t="n">
        <v>13.2222222222222</v>
      </c>
      <c r="BI477" s="0" t="n">
        <f aca="false">MOD(ROW(BH477)-5,10)=0</f>
        <v>0</v>
      </c>
      <c r="BO477" s="1" t="n">
        <v>13.2222222222222</v>
      </c>
      <c r="BP477" s="0" t="n">
        <f aca="false">BO477*BO478</f>
        <v>2020.06172839506</v>
      </c>
      <c r="BU477" s="1" t="n">
        <v>13.2222222222222</v>
      </c>
      <c r="BV477" s="0" t="n">
        <f aca="false">FALSE()</f>
        <v>0</v>
      </c>
      <c r="CA477" s="1" t="n">
        <v>82.3333333333333</v>
      </c>
      <c r="CB477" s="1" t="n">
        <v>22.5555555555556</v>
      </c>
      <c r="CC477" s="0" t="n">
        <f aca="false">CA477-$CA$2</f>
        <v>37.833903718914</v>
      </c>
      <c r="CD477" s="0" t="n">
        <f aca="false">CB477-$CB$2</f>
        <v>-22.2511978097194</v>
      </c>
      <c r="CE477" s="0" t="n">
        <f aca="false">CC477*CD477</f>
        <v>-841.849675563432</v>
      </c>
      <c r="CF477" s="0" t="n">
        <f aca="false">CC477*CC477</f>
        <v>1431.40427061205</v>
      </c>
      <c r="CG477" s="0" t="n">
        <f aca="false">CD477*CD477</f>
        <v>495.115803967261</v>
      </c>
      <c r="CJ477" s="1" t="n">
        <v>82.3333333333333</v>
      </c>
      <c r="CK477" s="1" t="n">
        <v>17.9444444444444</v>
      </c>
      <c r="CL477" s="0" t="n">
        <f aca="false">CJ477-$CJ$2</f>
        <v>37.8205304069501</v>
      </c>
      <c r="CM477" s="0" t="n">
        <f aca="false">CK477-$CK$2</f>
        <v>-26.8557384545039</v>
      </c>
      <c r="CN477" s="0" t="n">
        <f aca="false">CL477*CM477</f>
        <v>-1015.69827281966</v>
      </c>
      <c r="CO477" s="0" t="n">
        <f aca="false">CL477*CL477</f>
        <v>1430.39252026304</v>
      </c>
      <c r="CP477" s="0" t="n">
        <f aca="false">CM477*CM477</f>
        <v>721.23068793672</v>
      </c>
    </row>
    <row r="478" customFormat="false" ht="15" hidden="false" customHeight="false" outlineLevel="0" collapsed="false">
      <c r="A478" s="1" t="n">
        <v>152.777777777778</v>
      </c>
      <c r="N478" s="1" t="n">
        <v>203</v>
      </c>
      <c r="O478" s="0" t="n">
        <f aca="false">RANK(N478, $N$2:$N$489, 1)</f>
        <v>477</v>
      </c>
      <c r="P478" s="0" t="n">
        <f aca="false">(O478-0.5)/$D$6</f>
        <v>0.978439425051335</v>
      </c>
      <c r="Q478" s="0" t="n">
        <f aca="false">_xlfn.GAMMA.INV(P478, 1, 1/$D$2)</f>
        <v>0.0857743556679031</v>
      </c>
      <c r="R478" s="1" t="n">
        <v>203</v>
      </c>
      <c r="AV478" s="9" t="n">
        <f aca="false">SUM(AW478+AV477)</f>
        <v>21361.6111111111</v>
      </c>
      <c r="AW478" s="1" t="n">
        <v>152.777777777778</v>
      </c>
      <c r="BH478" s="1" t="n">
        <v>152.777777777778</v>
      </c>
      <c r="BI478" s="0" t="n">
        <f aca="false">MOD(ROW(BH478)-5,10)=0</f>
        <v>0</v>
      </c>
      <c r="BO478" s="1" t="n">
        <v>152.777777777778</v>
      </c>
      <c r="BP478" s="0" t="n">
        <f aca="false">BO478*BO479</f>
        <v>20480.7098765432</v>
      </c>
      <c r="BU478" s="1" t="n">
        <v>152.777777777778</v>
      </c>
      <c r="BV478" s="0" t="n">
        <f aca="false">TRUE()</f>
        <v>1</v>
      </c>
      <c r="CA478" s="1" t="n">
        <v>25.5</v>
      </c>
      <c r="CB478" s="1" t="n">
        <v>82.3333333333333</v>
      </c>
      <c r="CC478" s="0" t="n">
        <f aca="false">CA478-$CA$2</f>
        <v>-18.9994296144194</v>
      </c>
      <c r="CD478" s="0" t="n">
        <f aca="false">CB478-$CB$2</f>
        <v>37.5265799680584</v>
      </c>
      <c r="CE478" s="0" t="n">
        <f aca="false">CC478*CD478</f>
        <v>-712.983614773005</v>
      </c>
      <c r="CF478" s="0" t="n">
        <f aca="false">CC478*CC478</f>
        <v>360.978325673275</v>
      </c>
      <c r="CG478" s="0" t="n">
        <f aca="false">CD478*CD478</f>
        <v>1408.24420409908</v>
      </c>
      <c r="CJ478" s="1" t="n">
        <v>25.5</v>
      </c>
      <c r="CK478" s="1" t="n">
        <v>22.5555555555556</v>
      </c>
      <c r="CL478" s="0" t="n">
        <f aca="false">CJ478-$CJ$2</f>
        <v>-19.0128029263832</v>
      </c>
      <c r="CM478" s="0" t="n">
        <f aca="false">CK478-$CK$2</f>
        <v>-22.2446273433928</v>
      </c>
      <c r="CN478" s="0" t="n">
        <f aca="false">CL478*CM478</f>
        <v>422.932715850762</v>
      </c>
      <c r="CO478" s="0" t="n">
        <f aca="false">CL478*CL478</f>
        <v>361.486675117485</v>
      </c>
      <c r="CP478" s="0" t="n">
        <f aca="false">CM478*CM478</f>
        <v>494.823445646418</v>
      </c>
    </row>
    <row r="479" customFormat="false" ht="15" hidden="false" customHeight="false" outlineLevel="0" collapsed="false">
      <c r="A479" s="1" t="n">
        <v>134.055555555556</v>
      </c>
      <c r="N479" s="1" t="n">
        <v>204</v>
      </c>
      <c r="O479" s="0" t="n">
        <f aca="false">RANK(N479, $N$2:$N$489, 1)</f>
        <v>478</v>
      </c>
      <c r="P479" s="0" t="n">
        <f aca="false">(O479-0.5)/$D$6</f>
        <v>0.980492813141684</v>
      </c>
      <c r="Q479" s="0" t="n">
        <f aca="false">_xlfn.GAMMA.INV(P479, 1, 1/$D$2)</f>
        <v>0.0880117397753742</v>
      </c>
      <c r="R479" s="1" t="n">
        <v>204</v>
      </c>
      <c r="AV479" s="9" t="n">
        <f aca="false">SUM(AW479+AV478)</f>
        <v>21495.6666666667</v>
      </c>
      <c r="AW479" s="1" t="n">
        <v>134.055555555556</v>
      </c>
      <c r="BH479" s="1" t="n">
        <v>134.055555555556</v>
      </c>
      <c r="BI479" s="0" t="n">
        <f aca="false">MOD(ROW(BH479)-5,10)=0</f>
        <v>0</v>
      </c>
      <c r="BO479" s="1" t="n">
        <v>134.055555555556</v>
      </c>
      <c r="BP479" s="0" t="n">
        <f aca="false">BO479*BO480</f>
        <v>2025.72839506173</v>
      </c>
      <c r="BU479" s="1" t="n">
        <v>134.055555555556</v>
      </c>
      <c r="BV479" s="0" t="n">
        <f aca="false">FALSE()</f>
        <v>0</v>
      </c>
      <c r="CA479" s="1" t="n">
        <v>13.2222222222222</v>
      </c>
      <c r="CB479" s="1" t="n">
        <v>25.5</v>
      </c>
      <c r="CC479" s="0" t="n">
        <f aca="false">CA479-$CA$2</f>
        <v>-31.2772073921971</v>
      </c>
      <c r="CD479" s="0" t="n">
        <f aca="false">CB479-$CB$2</f>
        <v>-19.3067533652749</v>
      </c>
      <c r="CE479" s="0" t="n">
        <f aca="false">CC479*CD479</f>
        <v>603.861329075704</v>
      </c>
      <c r="CF479" s="0" t="n">
        <f aca="false">CC479*CC479</f>
        <v>978.263702254512</v>
      </c>
      <c r="CG479" s="0" t="n">
        <f aca="false">CD479*CD479</f>
        <v>372.750725507555</v>
      </c>
      <c r="CJ479" s="1" t="n">
        <v>13.2222222222222</v>
      </c>
      <c r="CK479" s="1" t="n">
        <v>82.3333333333333</v>
      </c>
      <c r="CL479" s="0" t="n">
        <f aca="false">CJ479-$CJ$2</f>
        <v>-31.290580704161</v>
      </c>
      <c r="CM479" s="0" t="n">
        <f aca="false">CK479-$CK$2</f>
        <v>37.533150434385</v>
      </c>
      <c r="CN479" s="0" t="n">
        <f aca="false">CL479*CM479</f>
        <v>-1174.43407274854</v>
      </c>
      <c r="CO479" s="0" t="n">
        <f aca="false">CL479*CL479</f>
        <v>979.100440803611</v>
      </c>
      <c r="CP479" s="0" t="n">
        <f aca="false">CM479*CM479</f>
        <v>1408.73738153017</v>
      </c>
    </row>
    <row r="480" customFormat="false" ht="15" hidden="false" customHeight="false" outlineLevel="0" collapsed="false">
      <c r="A480" s="1" t="n">
        <v>15.1111111111111</v>
      </c>
      <c r="N480" s="1" t="n">
        <v>213.444444444444</v>
      </c>
      <c r="O480" s="0" t="n">
        <f aca="false">RANK(N480, $N$2:$N$489, 1)</f>
        <v>479</v>
      </c>
      <c r="P480" s="0" t="n">
        <f aca="false">(O480-0.5)/$D$6</f>
        <v>0.982546201232033</v>
      </c>
      <c r="Q480" s="0" t="n">
        <f aca="false">_xlfn.GAMMA.INV(P480, 1, 1/$D$2)</f>
        <v>0.0904982092871898</v>
      </c>
      <c r="R480" s="1" t="n">
        <v>213.444444444444</v>
      </c>
      <c r="AV480" s="9" t="n">
        <f aca="false">SUM(AW480+AV479)</f>
        <v>21510.7777777778</v>
      </c>
      <c r="AW480" s="1" t="n">
        <v>15.1111111111111</v>
      </c>
      <c r="BH480" s="1" t="n">
        <v>15.1111111111111</v>
      </c>
      <c r="BI480" s="0" t="n">
        <f aca="false">MOD(ROW(BH480)-5,10)=0</f>
        <v>0</v>
      </c>
      <c r="BO480" s="1" t="n">
        <v>15.1111111111111</v>
      </c>
      <c r="BP480" s="0" t="n">
        <f aca="false">BO480*BO481</f>
        <v>598.567901234568</v>
      </c>
      <c r="BU480" s="1" t="n">
        <v>15.1111111111111</v>
      </c>
      <c r="BV480" s="0" t="n">
        <f aca="false">TRUE()</f>
        <v>1</v>
      </c>
      <c r="CA480" s="1" t="n">
        <v>152.777777777778</v>
      </c>
      <c r="CB480" s="1" t="n">
        <v>13.2222222222222</v>
      </c>
      <c r="CC480" s="0" t="n">
        <f aca="false">CA480-$CA$2</f>
        <v>108.278348163358</v>
      </c>
      <c r="CD480" s="0" t="n">
        <f aca="false">CB480-$CB$2</f>
        <v>-31.5845311430527</v>
      </c>
      <c r="CE480" s="0" t="n">
        <f aca="false">CC480*CD480</f>
        <v>-3419.9208596839</v>
      </c>
      <c r="CF480" s="0" t="n">
        <f aca="false">CC480*CC480</f>
        <v>11724.2006809855</v>
      </c>
      <c r="CG480" s="0" t="n">
        <f aca="false">CD480*CD480</f>
        <v>997.582607526467</v>
      </c>
      <c r="CJ480" s="1" t="n">
        <v>152.777777777778</v>
      </c>
      <c r="CK480" s="1" t="n">
        <v>25.5</v>
      </c>
      <c r="CL480" s="0" t="n">
        <f aca="false">CJ480-$CJ$2</f>
        <v>108.264974851395</v>
      </c>
      <c r="CM480" s="0" t="n">
        <f aca="false">CK480-$CK$2</f>
        <v>-19.3001828989483</v>
      </c>
      <c r="CN480" s="0" t="n">
        <f aca="false">CL480*CM480</f>
        <v>-2089.53381618196</v>
      </c>
      <c r="CO480" s="0" t="n">
        <f aca="false">CL480*CL480</f>
        <v>11721.3047795731</v>
      </c>
      <c r="CP480" s="0" t="n">
        <f aca="false">CM480*CM480</f>
        <v>372.497059932858</v>
      </c>
    </row>
    <row r="481" customFormat="false" ht="15" hidden="false" customHeight="false" outlineLevel="0" collapsed="false">
      <c r="A481" s="1" t="n">
        <v>39.6111111111111</v>
      </c>
      <c r="N481" s="1" t="n">
        <v>225.555555555556</v>
      </c>
      <c r="O481" s="0" t="n">
        <f aca="false">RANK(N481, $N$2:$N$489, 1)</f>
        <v>480</v>
      </c>
      <c r="P481" s="0" t="n">
        <f aca="false">(O481-0.5)/$D$6</f>
        <v>0.984599589322382</v>
      </c>
      <c r="Q481" s="0" t="n">
        <f aca="false">_xlfn.GAMMA.INV(P481, 1, 1/$D$2)</f>
        <v>0.0932962543480226</v>
      </c>
      <c r="R481" s="1" t="n">
        <v>225.555555555556</v>
      </c>
      <c r="AV481" s="9" t="n">
        <f aca="false">SUM(AW481+AV480)</f>
        <v>21550.3888888889</v>
      </c>
      <c r="AW481" s="1" t="n">
        <v>39.6111111111111</v>
      </c>
      <c r="BH481" s="1" t="n">
        <v>39.6111111111111</v>
      </c>
      <c r="BI481" s="0" t="n">
        <f aca="false">MOD(ROW(BH481)-5,10)=0</f>
        <v>0</v>
      </c>
      <c r="BO481" s="1" t="n">
        <v>39.6111111111111</v>
      </c>
      <c r="BP481" s="0" t="n">
        <f aca="false">BO481*BO482</f>
        <v>1287.36111111111</v>
      </c>
      <c r="BU481" s="1" t="n">
        <v>39.6111111111111</v>
      </c>
      <c r="BV481" s="0" t="n">
        <f aca="false">FALSE()</f>
        <v>0</v>
      </c>
      <c r="CA481" s="1" t="n">
        <v>134.055555555556</v>
      </c>
      <c r="CB481" s="1" t="n">
        <v>152.777777777778</v>
      </c>
      <c r="CC481" s="0" t="n">
        <f aca="false">CA481-$CA$2</f>
        <v>89.5561259411362</v>
      </c>
      <c r="CD481" s="0" t="n">
        <f aca="false">CB481-$CB$2</f>
        <v>107.971024412503</v>
      </c>
      <c r="CE481" s="0" t="n">
        <f aca="false">CC481*CD481</f>
        <v>9669.4666602796</v>
      </c>
      <c r="CF481" s="0" t="n">
        <f aca="false">CC481*CC481</f>
        <v>8020.29969358465</v>
      </c>
      <c r="CG481" s="0" t="n">
        <f aca="false">CD481*CD481</f>
        <v>11657.7421126853</v>
      </c>
      <c r="CJ481" s="1" t="n">
        <v>134.055555555556</v>
      </c>
      <c r="CK481" s="1" t="n">
        <v>13.2222222222222</v>
      </c>
      <c r="CL481" s="0" t="n">
        <f aca="false">CJ481-$CJ$2</f>
        <v>89.5427526291724</v>
      </c>
      <c r="CM481" s="0" t="n">
        <f aca="false">CK481-$CK$2</f>
        <v>-31.5779606767261</v>
      </c>
      <c r="CN481" s="0" t="n">
        <f aca="false">CL481*CM481</f>
        <v>-2827.57752140982</v>
      </c>
      <c r="CO481" s="0" t="n">
        <f aca="false">CL481*CL481</f>
        <v>8017.90454840916</v>
      </c>
      <c r="CP481" s="0" t="n">
        <f aca="false">CM481*CM481</f>
        <v>997.167600500861</v>
      </c>
    </row>
    <row r="482" customFormat="false" ht="15" hidden="false" customHeight="false" outlineLevel="0" collapsed="false">
      <c r="A482" s="1" t="n">
        <v>32.5</v>
      </c>
      <c r="N482" s="1" t="n">
        <v>228.666666666667</v>
      </c>
      <c r="O482" s="0" t="n">
        <f aca="false">RANK(N482, $N$2:$N$489, 1)</f>
        <v>481</v>
      </c>
      <c r="P482" s="0" t="n">
        <f aca="false">(O482-0.5)/$D$6</f>
        <v>0.986652977412731</v>
      </c>
      <c r="Q482" s="0" t="n">
        <f aca="false">_xlfn.GAMMA.INV(P482, 1, 1/$D$2)</f>
        <v>0.0964953000039548</v>
      </c>
      <c r="R482" s="1" t="n">
        <v>228.666666666667</v>
      </c>
      <c r="AV482" s="9" t="n">
        <f aca="false">SUM(AW482+AV481)</f>
        <v>21582.8888888889</v>
      </c>
      <c r="AW482" s="1" t="n">
        <v>32.5</v>
      </c>
      <c r="BH482" s="1" t="n">
        <v>32.5</v>
      </c>
      <c r="BI482" s="0" t="n">
        <f aca="false">MOD(ROW(BH482)-5,10)=0</f>
        <v>0</v>
      </c>
      <c r="BO482" s="1" t="n">
        <v>32.5</v>
      </c>
      <c r="BP482" s="0" t="n">
        <f aca="false">BO482*BO483</f>
        <v>4011.94444444444</v>
      </c>
      <c r="BU482" s="1" t="n">
        <v>32.5</v>
      </c>
      <c r="BV482" s="0" t="n">
        <f aca="false">TRUE()</f>
        <v>1</v>
      </c>
      <c r="CA482" s="1" t="n">
        <v>15.1111111111111</v>
      </c>
      <c r="CB482" s="1" t="n">
        <v>134.055555555556</v>
      </c>
      <c r="CC482" s="0" t="n">
        <f aca="false">CA482-$CA$2</f>
        <v>-29.3883185033083</v>
      </c>
      <c r="CD482" s="0" t="n">
        <f aca="false">CB482-$CB$2</f>
        <v>89.2488021902806</v>
      </c>
      <c r="CE482" s="0" t="n">
        <f aca="false">CC482*CD482</f>
        <v>-2622.87222480672</v>
      </c>
      <c r="CF482" s="0" t="n">
        <f aca="false">CC482*CC482</f>
        <v>863.67326445189</v>
      </c>
      <c r="CG482" s="0" t="n">
        <f aca="false">CD482*CD482</f>
        <v>7965.34869239984</v>
      </c>
      <c r="CJ482" s="1" t="n">
        <v>15.1111111111111</v>
      </c>
      <c r="CK482" s="1" t="n">
        <v>152.777777777778</v>
      </c>
      <c r="CL482" s="0" t="n">
        <f aca="false">CJ482-$CJ$2</f>
        <v>-29.4016918152721</v>
      </c>
      <c r="CM482" s="0" t="n">
        <f aca="false">CK482-$CK$2</f>
        <v>107.977594878829</v>
      </c>
      <c r="CN482" s="0" t="n">
        <f aca="false">CL482*CM482</f>
        <v>-3174.72396758164</v>
      </c>
      <c r="CO482" s="0" t="n">
        <f aca="false">CL482*CL482</f>
        <v>864.459481600237</v>
      </c>
      <c r="CP482" s="0" t="n">
        <f aca="false">CM482*CM482</f>
        <v>11659.1609958166</v>
      </c>
    </row>
    <row r="483" customFormat="false" ht="15" hidden="false" customHeight="false" outlineLevel="0" collapsed="false">
      <c r="A483" s="1" t="n">
        <v>123.444444444444</v>
      </c>
      <c r="N483" s="1" t="n">
        <v>236.444444444444</v>
      </c>
      <c r="O483" s="0" t="n">
        <f aca="false">RANK(N483, $N$2:$N$489, 1)</f>
        <v>482</v>
      </c>
      <c r="P483" s="0" t="n">
        <f aca="false">(O483-0.5)/$D$6</f>
        <v>0.98870636550308</v>
      </c>
      <c r="Q483" s="0" t="n">
        <f aca="false">_xlfn.GAMMA.INV(P483, 1, 1/$D$2)</f>
        <v>0.100229824764614</v>
      </c>
      <c r="R483" s="1" t="n">
        <v>236.444444444444</v>
      </c>
      <c r="AV483" s="9" t="n">
        <f aca="false">SUM(AW483+AV482)</f>
        <v>21706.3333333333</v>
      </c>
      <c r="AW483" s="1" t="n">
        <v>123.444444444444</v>
      </c>
      <c r="BH483" s="1" t="n">
        <v>123.444444444444</v>
      </c>
      <c r="BI483" s="0" t="n">
        <f aca="false">MOD(ROW(BH483)-5,10)=0</f>
        <v>0</v>
      </c>
      <c r="BO483" s="1" t="n">
        <v>123.444444444444</v>
      </c>
      <c r="BP483" s="0" t="n">
        <f aca="false">BO483*BO484</f>
        <v>2942.09259259259</v>
      </c>
      <c r="BU483" s="1" t="n">
        <v>123.444444444444</v>
      </c>
      <c r="BV483" s="0" t="n">
        <f aca="false">FALSE()</f>
        <v>0</v>
      </c>
      <c r="CA483" s="1" t="n">
        <v>39.6111111111111</v>
      </c>
      <c r="CB483" s="1" t="n">
        <v>15.1111111111111</v>
      </c>
      <c r="CC483" s="0" t="n">
        <f aca="false">CA483-$CA$2</f>
        <v>-4.88831850330826</v>
      </c>
      <c r="CD483" s="0" t="n">
        <f aca="false">CB483-$CB$2</f>
        <v>-29.6956422541638</v>
      </c>
      <c r="CE483" s="0" t="n">
        <f aca="false">CC483*CD483</f>
        <v>145.161757498652</v>
      </c>
      <c r="CF483" s="0" t="n">
        <f aca="false">CC483*CC483</f>
        <v>23.8956577897859</v>
      </c>
      <c r="CG483" s="0" t="n">
        <f aca="false">CD483*CD483</f>
        <v>881.83116888728</v>
      </c>
      <c r="CJ483" s="1" t="n">
        <v>39.6111111111111</v>
      </c>
      <c r="CK483" s="1" t="n">
        <v>134.055555555556</v>
      </c>
      <c r="CL483" s="0" t="n">
        <f aca="false">CJ483-$CJ$2</f>
        <v>-4.90169181527208</v>
      </c>
      <c r="CM483" s="0" t="n">
        <f aca="false">CK483-$CK$2</f>
        <v>89.2553726566072</v>
      </c>
      <c r="CN483" s="0" t="n">
        <f aca="false">CL483*CM483</f>
        <v>-437.502329619951</v>
      </c>
      <c r="CO483" s="0" t="n">
        <f aca="false">CL483*CL483</f>
        <v>24.0265826519053</v>
      </c>
      <c r="CP483" s="0" t="n">
        <f aca="false">CM483*CM483</f>
        <v>7966.52154806983</v>
      </c>
    </row>
    <row r="484" customFormat="false" ht="15" hidden="false" customHeight="false" outlineLevel="0" collapsed="false">
      <c r="A484" s="1" t="n">
        <v>23.8333333333333</v>
      </c>
      <c r="N484" s="1" t="n">
        <v>263.222222222222</v>
      </c>
      <c r="O484" s="0" t="n">
        <f aca="false">RANK(N484, $N$2:$N$489, 1)</f>
        <v>483</v>
      </c>
      <c r="P484" s="0" t="n">
        <f aca="false">(O484-0.5)/$D$6</f>
        <v>0.990759753593429</v>
      </c>
      <c r="Q484" s="0" t="n">
        <f aca="false">_xlfn.GAMMA.INV(P484, 1, 1/$D$2)</f>
        <v>0.104715855037105</v>
      </c>
      <c r="R484" s="1" t="n">
        <v>263.222222222222</v>
      </c>
      <c r="AV484" s="9" t="n">
        <f aca="false">SUM(AW484+AV483)</f>
        <v>21730.1666666667</v>
      </c>
      <c r="AW484" s="1" t="n">
        <v>23.8333333333333</v>
      </c>
      <c r="BH484" s="1" t="n">
        <v>23.8333333333333</v>
      </c>
      <c r="BI484" s="0" t="n">
        <f aca="false">MOD(ROW(BH484)-5,10)=0</f>
        <v>0</v>
      </c>
      <c r="BO484" s="1" t="n">
        <v>23.8333333333333</v>
      </c>
      <c r="BP484" s="0" t="n">
        <f aca="false">BO484*BO485</f>
        <v>225.092592592593</v>
      </c>
      <c r="BU484" s="1" t="n">
        <v>23.8333333333333</v>
      </c>
      <c r="BV484" s="0" t="n">
        <f aca="false">TRUE()</f>
        <v>1</v>
      </c>
      <c r="CA484" s="1" t="n">
        <v>32.5</v>
      </c>
      <c r="CB484" s="1" t="n">
        <v>39.6111111111111</v>
      </c>
      <c r="CC484" s="0" t="n">
        <f aca="false">CA484-$CA$2</f>
        <v>-11.9994296144194</v>
      </c>
      <c r="CD484" s="0" t="n">
        <f aca="false">CB484-$CB$2</f>
        <v>-5.19564225416383</v>
      </c>
      <c r="CE484" s="0" t="n">
        <f aca="false">CC484*CD484</f>
        <v>62.344743530542</v>
      </c>
      <c r="CF484" s="0" t="n">
        <f aca="false">CC484*CC484</f>
        <v>143.986311071404</v>
      </c>
      <c r="CG484" s="0" t="n">
        <f aca="false">CD484*CD484</f>
        <v>26.9946984332526</v>
      </c>
      <c r="CJ484" s="1" t="n">
        <v>32.5</v>
      </c>
      <c r="CK484" s="1" t="n">
        <v>15.1111111111111</v>
      </c>
      <c r="CL484" s="0" t="n">
        <f aca="false">CJ484-$CJ$2</f>
        <v>-12.0128029263832</v>
      </c>
      <c r="CM484" s="0" t="n">
        <f aca="false">CK484-$CK$2</f>
        <v>-29.6890717878372</v>
      </c>
      <c r="CN484" s="0" t="n">
        <f aca="false">CL484*CM484</f>
        <v>356.648968454532</v>
      </c>
      <c r="CO484" s="0" t="n">
        <f aca="false">CL484*CL484</f>
        <v>144.30743414812</v>
      </c>
      <c r="CP484" s="0" t="n">
        <f aca="false">CM484*CM484</f>
        <v>881.440983623353</v>
      </c>
    </row>
    <row r="485" customFormat="false" ht="15" hidden="false" customHeight="false" outlineLevel="0" collapsed="false">
      <c r="A485" s="1" t="n">
        <v>9.44444444444444</v>
      </c>
      <c r="N485" s="1" t="n">
        <v>281</v>
      </c>
      <c r="O485" s="0" t="n">
        <f aca="false">RANK(N485, $N$2:$N$489, 1)</f>
        <v>484</v>
      </c>
      <c r="P485" s="0" t="n">
        <f aca="false">(O485-0.5)/$D$6</f>
        <v>0.992813141683778</v>
      </c>
      <c r="Q485" s="0" t="n">
        <f aca="false">_xlfn.GAMMA.INV(P485, 1, 1/$D$2)</f>
        <v>0.110334035263099</v>
      </c>
      <c r="R485" s="1" t="n">
        <v>281</v>
      </c>
      <c r="AV485" s="9" t="n">
        <f aca="false">SUM(AW485+AV484)</f>
        <v>21739.6111111111</v>
      </c>
      <c r="AW485" s="1" t="n">
        <v>9.44444444444444</v>
      </c>
      <c r="BH485" s="1" t="n">
        <v>9.44444444444444</v>
      </c>
      <c r="BI485" s="0" t="n">
        <f aca="false">MOD(ROW(BH485)-5,10)=0</f>
        <v>1</v>
      </c>
      <c r="BO485" s="1" t="n">
        <v>9.44444444444444</v>
      </c>
      <c r="BP485" s="0" t="n">
        <f aca="false">BO485*BO486</f>
        <v>146.388888888889</v>
      </c>
      <c r="BU485" s="1" t="n">
        <v>9.44444444444444</v>
      </c>
      <c r="BV485" s="0" t="n">
        <f aca="false">FALSE()</f>
        <v>0</v>
      </c>
      <c r="CA485" s="1" t="n">
        <v>123.444444444444</v>
      </c>
      <c r="CB485" s="1" t="n">
        <v>32.5</v>
      </c>
      <c r="CC485" s="0" t="n">
        <f aca="false">CA485-$CA$2</f>
        <v>78.9450148300251</v>
      </c>
      <c r="CD485" s="0" t="n">
        <f aca="false">CB485-$CB$2</f>
        <v>-12.3067533652749</v>
      </c>
      <c r="CE485" s="0" t="n">
        <f aca="false">CC485*CD485</f>
        <v>-971.556826931091</v>
      </c>
      <c r="CF485" s="0" t="n">
        <f aca="false">CC485*CC485</f>
        <v>6232.31536651288</v>
      </c>
      <c r="CG485" s="0" t="n">
        <f aca="false">CD485*CD485</f>
        <v>151.456178393706</v>
      </c>
      <c r="CJ485" s="1" t="n">
        <v>123.444444444444</v>
      </c>
      <c r="CK485" s="1" t="n">
        <v>39.6111111111111</v>
      </c>
      <c r="CL485" s="0" t="n">
        <f aca="false">CJ485-$CJ$2</f>
        <v>78.9316415180613</v>
      </c>
      <c r="CM485" s="0" t="n">
        <f aca="false">CK485-$CK$2</f>
        <v>-5.18907178783724</v>
      </c>
      <c r="CN485" s="0" t="n">
        <f aca="false">CL485*CM485</f>
        <v>-409.581954169054</v>
      </c>
      <c r="CO485" s="0" t="n">
        <f aca="false">CL485*CL485</f>
        <v>6230.20403273573</v>
      </c>
      <c r="CP485" s="0" t="n">
        <f aca="false">CM485*CM485</f>
        <v>26.9264660193283</v>
      </c>
    </row>
    <row r="486" customFormat="false" ht="15" hidden="false" customHeight="false" outlineLevel="0" collapsed="false">
      <c r="A486" s="1" t="n">
        <v>15.5</v>
      </c>
      <c r="N486" s="1" t="n">
        <v>282.388888888889</v>
      </c>
      <c r="O486" s="0" t="n">
        <f aca="false">RANK(N486, $N$2:$N$489, 1)</f>
        <v>485</v>
      </c>
      <c r="P486" s="0" t="n">
        <f aca="false">(O486-0.5)/$D$6</f>
        <v>0.994866529774127</v>
      </c>
      <c r="Q486" s="0" t="n">
        <f aca="false">_xlfn.GAMMA.INV(P486, 1, 1/$D$2)</f>
        <v>0.117855933943218</v>
      </c>
      <c r="R486" s="1" t="n">
        <v>282.388888888889</v>
      </c>
      <c r="AV486" s="9" t="n">
        <f aca="false">SUM(AW486+AV485)</f>
        <v>21755.1111111111</v>
      </c>
      <c r="AW486" s="1" t="n">
        <v>15.5</v>
      </c>
      <c r="BH486" s="1" t="n">
        <v>15.5</v>
      </c>
      <c r="BI486" s="0" t="n">
        <f aca="false">MOD(ROW(BH486)-5,10)=0</f>
        <v>0</v>
      </c>
      <c r="BO486" s="1" t="n">
        <v>15.5</v>
      </c>
      <c r="BP486" s="0" t="n">
        <f aca="false">BO486*BO487</f>
        <v>275.555555555556</v>
      </c>
      <c r="BU486" s="1" t="n">
        <v>15.5</v>
      </c>
      <c r="BV486" s="0" t="n">
        <f aca="false">TRUE()</f>
        <v>1</v>
      </c>
      <c r="CA486" s="1" t="n">
        <v>23.8333333333333</v>
      </c>
      <c r="CB486" s="1" t="n">
        <v>123.444444444444</v>
      </c>
      <c r="CC486" s="0" t="n">
        <f aca="false">CA486-$CA$2</f>
        <v>-20.666096281086</v>
      </c>
      <c r="CD486" s="0" t="n">
        <f aca="false">CB486-$CB$2</f>
        <v>78.6376910791695</v>
      </c>
      <c r="CE486" s="0" t="n">
        <f aca="false">CC486*CD486</f>
        <v>-1625.13409516442</v>
      </c>
      <c r="CF486" s="0" t="n">
        <f aca="false">CC486*CC486</f>
        <v>427.087535499118</v>
      </c>
      <c r="CG486" s="0" t="n">
        <f aca="false">CD486*CD486</f>
        <v>6183.8864582629</v>
      </c>
      <c r="CJ486" s="1" t="n">
        <v>23.8333333333333</v>
      </c>
      <c r="CK486" s="1" t="n">
        <v>32.5</v>
      </c>
      <c r="CL486" s="0" t="n">
        <f aca="false">CJ486-$CJ$2</f>
        <v>-20.6794695930499</v>
      </c>
      <c r="CM486" s="0" t="n">
        <f aca="false">CK486-$CK$2</f>
        <v>-12.3001828989483</v>
      </c>
      <c r="CN486" s="0" t="n">
        <f aca="false">CL486*CM486</f>
        <v>254.361258247754</v>
      </c>
      <c r="CO486" s="0" t="n">
        <f aca="false">CL486*CL486</f>
        <v>427.640462649873</v>
      </c>
      <c r="CP486" s="0" t="n">
        <f aca="false">CM486*CM486</f>
        <v>151.294499347581</v>
      </c>
    </row>
    <row r="487" customFormat="false" ht="15" hidden="false" customHeight="false" outlineLevel="0" collapsed="false">
      <c r="A487" s="1" t="n">
        <v>17.7777777777778</v>
      </c>
      <c r="N487" s="1" t="n">
        <v>296</v>
      </c>
      <c r="O487" s="0" t="n">
        <f aca="false">RANK(N487, $N$2:$N$489, 1)</f>
        <v>486</v>
      </c>
      <c r="P487" s="0" t="n">
        <f aca="false">(O487-0.5)/$D$6</f>
        <v>0.996919917864476</v>
      </c>
      <c r="Q487" s="0" t="n">
        <f aca="false">_xlfn.GAMMA.INV(P487, 1, 1/$D$2)</f>
        <v>0.129275534632301</v>
      </c>
      <c r="R487" s="1" t="n">
        <v>296</v>
      </c>
      <c r="AV487" s="9" t="n">
        <f aca="false">SUM(AW487+AV486)</f>
        <v>21772.8888888889</v>
      </c>
      <c r="AW487" s="1" t="n">
        <v>17.7777777777778</v>
      </c>
      <c r="BH487" s="1" t="n">
        <v>17.7777777777778</v>
      </c>
      <c r="BI487" s="0" t="n">
        <f aca="false">MOD(ROW(BH487)-5,10)=0</f>
        <v>0</v>
      </c>
      <c r="BO487" s="1" t="n">
        <v>17.7777777777778</v>
      </c>
      <c r="BP487" s="0" t="n">
        <f aca="false">BO487*BO488</f>
        <v>853.333333333333</v>
      </c>
      <c r="BU487" s="1" t="n">
        <v>17.7777777777778</v>
      </c>
      <c r="BV487" s="0" t="n">
        <f aca="false">FALSE()</f>
        <v>0</v>
      </c>
      <c r="CA487" s="1" t="n">
        <v>9.44444444444444</v>
      </c>
      <c r="CB487" s="1" t="n">
        <v>23.8333333333333</v>
      </c>
      <c r="CC487" s="0" t="n">
        <f aca="false">CA487-$CA$2</f>
        <v>-35.0549851699749</v>
      </c>
      <c r="CD487" s="0" t="n">
        <f aca="false">CB487-$CB$2</f>
        <v>-20.9734200319416</v>
      </c>
      <c r="CE487" s="0" t="n">
        <f aca="false">CC487*CD487</f>
        <v>735.222928183368</v>
      </c>
      <c r="CF487" s="0" t="n">
        <f aca="false">CC487*CC487</f>
        <v>1228.85198526716</v>
      </c>
      <c r="CG487" s="0" t="n">
        <f aca="false">CD487*CD487</f>
        <v>439.884347836249</v>
      </c>
      <c r="CJ487" s="1" t="n">
        <v>9.44444444444444</v>
      </c>
      <c r="CK487" s="1" t="n">
        <v>123.444444444444</v>
      </c>
      <c r="CL487" s="0" t="n">
        <f aca="false">CJ487-$CJ$2</f>
        <v>-35.0683584819387</v>
      </c>
      <c r="CM487" s="0" t="n">
        <f aca="false">CK487-$CK$2</f>
        <v>78.6442615454961</v>
      </c>
      <c r="CN487" s="0" t="n">
        <f aca="false">CL487*CM487</f>
        <v>-2757.92515642481</v>
      </c>
      <c r="CO487" s="0" t="n">
        <f aca="false">CL487*CL487</f>
        <v>1229.78976661777</v>
      </c>
      <c r="CP487" s="0" t="n">
        <f aca="false">CM487*CM487</f>
        <v>6184.9198740364</v>
      </c>
    </row>
    <row r="488" customFormat="false" ht="15" hidden="false" customHeight="false" outlineLevel="0" collapsed="false">
      <c r="A488" s="1" t="n">
        <v>48</v>
      </c>
      <c r="N488" s="1" t="n">
        <v>322</v>
      </c>
      <c r="O488" s="0" t="n">
        <f aca="false">RANK(N488, $N$2:$N$489, 1)</f>
        <v>487</v>
      </c>
      <c r="P488" s="0" t="n">
        <f aca="false">(O488-0.5)/$D$6</f>
        <v>0.998973305954825</v>
      </c>
      <c r="Q488" s="0" t="n">
        <f aca="false">_xlfn.GAMMA.INV(P488, 1, 1/$D$2)</f>
        <v>0.153835214227498</v>
      </c>
      <c r="R488" s="1" t="n">
        <v>322</v>
      </c>
      <c r="AV488" s="9" t="n">
        <f aca="false">SUM(AW488+AV487)</f>
        <v>21820.8888888889</v>
      </c>
      <c r="AW488" s="1" t="n">
        <v>48</v>
      </c>
      <c r="BH488" s="1" t="n">
        <v>48</v>
      </c>
      <c r="BI488" s="0" t="n">
        <f aca="false">MOD(ROW(BH488)-5,10)=0</f>
        <v>0</v>
      </c>
      <c r="BO488" s="1" t="n">
        <v>48</v>
      </c>
      <c r="BP488" s="0" t="n">
        <f aca="false">BO488*BO489</f>
        <v>408</v>
      </c>
      <c r="BU488" s="1" t="n">
        <v>48</v>
      </c>
      <c r="BV488" s="0" t="n">
        <f aca="false">TRUE()</f>
        <v>1</v>
      </c>
      <c r="CA488" s="1" t="n">
        <v>15.5</v>
      </c>
      <c r="CB488" s="1" t="n">
        <v>9.44444444444444</v>
      </c>
      <c r="CC488" s="0" t="n">
        <f aca="false">CA488-$CA$2</f>
        <v>-28.9994296144194</v>
      </c>
      <c r="CD488" s="0" t="n">
        <f aca="false">CB488-$CB$2</f>
        <v>-35.3623089208305</v>
      </c>
      <c r="CE488" s="0" t="n">
        <f aca="false">CC488*CD488</f>
        <v>1025.48678855298</v>
      </c>
      <c r="CF488" s="0" t="n">
        <f aca="false">CC488*CC488</f>
        <v>840.966917961663</v>
      </c>
      <c r="CG488" s="0" t="n">
        <f aca="false">CD488*CD488</f>
        <v>1250.49289221225</v>
      </c>
      <c r="CJ488" s="1" t="n">
        <v>15.5</v>
      </c>
      <c r="CK488" s="1" t="n">
        <v>23.8333333333333</v>
      </c>
      <c r="CL488" s="0" t="n">
        <f aca="false">CJ488-$CJ$2</f>
        <v>-29.0128029263832</v>
      </c>
      <c r="CM488" s="0" t="n">
        <f aca="false">CK488-$CK$2</f>
        <v>-20.966849565615</v>
      </c>
      <c r="CN488" s="0" t="n">
        <f aca="false">CL488*CM488</f>
        <v>608.307074434311</v>
      </c>
      <c r="CO488" s="0" t="n">
        <f aca="false">CL488*CL488</f>
        <v>841.742733645149</v>
      </c>
      <c r="CP488" s="0" t="n">
        <f aca="false">CM488*CM488</f>
        <v>439.60878070713</v>
      </c>
    </row>
    <row r="489" customFormat="false" ht="15" hidden="false" customHeight="false" outlineLevel="0" collapsed="false">
      <c r="A489" s="1" t="n">
        <v>8.5</v>
      </c>
      <c r="N489" s="1" t="n">
        <v>434.444444444445</v>
      </c>
      <c r="O489" s="0" t="n">
        <f aca="false">RANK(N489, $N$2:$N$489, 1)</f>
        <v>488</v>
      </c>
      <c r="P489" s="0" t="n">
        <f aca="false">(O489-0.5)/$D$6</f>
        <v>1.00102669404517</v>
      </c>
      <c r="Q489" s="0" t="n">
        <f aca="false">_xlfn.GAMMA.INV(P489-0.0011, 1, 1/$D$2)</f>
        <v>0.212840769649114</v>
      </c>
      <c r="R489" s="1" t="n">
        <v>434.444444444445</v>
      </c>
      <c r="AV489" s="9" t="n">
        <f aca="false">SUM(AW489+AV488)</f>
        <v>21829.3888888889</v>
      </c>
      <c r="AW489" s="1" t="n">
        <v>8.5</v>
      </c>
      <c r="BH489" s="1" t="n">
        <v>8.5</v>
      </c>
      <c r="BI489" s="0" t="n">
        <f aca="false">MOD(ROW(BH489)-5,10)=0</f>
        <v>0</v>
      </c>
      <c r="BO489" s="1" t="n">
        <v>8.5</v>
      </c>
      <c r="BP489" s="0" t="n">
        <f aca="false">BO489*BO490</f>
        <v>0</v>
      </c>
      <c r="BU489" s="1" t="n">
        <v>8.5</v>
      </c>
      <c r="BV489" s="0" t="n">
        <f aca="false">FALSE()</f>
        <v>0</v>
      </c>
      <c r="CA489" s="1" t="n">
        <v>17.7777777777778</v>
      </c>
      <c r="CB489" s="1" t="n">
        <v>15.5</v>
      </c>
      <c r="CC489" s="0" t="n">
        <f aca="false">CA489-$CA$2</f>
        <v>-26.7216518366416</v>
      </c>
      <c r="CD489" s="0" t="n">
        <f aca="false">CB489-$CB$2</f>
        <v>-29.3067533652749</v>
      </c>
      <c r="CE489" s="0" t="n">
        <f aca="false">CC489*CD489</f>
        <v>783.124859889201</v>
      </c>
      <c r="CF489" s="0" t="n">
        <f aca="false">CC489*CC489</f>
        <v>714.046676878691</v>
      </c>
      <c r="CG489" s="0" t="n">
        <f aca="false">CD489*CD489</f>
        <v>858.885792813054</v>
      </c>
      <c r="CJ489" s="1" t="n">
        <v>17.7777777777778</v>
      </c>
      <c r="CK489" s="1" t="n">
        <v>9.44444444444444</v>
      </c>
      <c r="CL489" s="0" t="n">
        <f aca="false">CJ489-$CJ$2</f>
        <v>-26.7350251486054</v>
      </c>
      <c r="CM489" s="0" t="n">
        <f aca="false">CK489-$CK$2</f>
        <v>-35.3557384545039</v>
      </c>
      <c r="CN489" s="0" t="n">
        <f aca="false">CL489*CM489</f>
        <v>945.236556728677</v>
      </c>
      <c r="CO489" s="0" t="n">
        <f aca="false">CL489*CL489</f>
        <v>714.761569696564</v>
      </c>
      <c r="CP489" s="0" t="n">
        <f aca="false">CM489*CM489</f>
        <v>1250.02824166329</v>
      </c>
    </row>
    <row r="490" customFormat="false" ht="15" hidden="false" customHeight="false" outlineLevel="0" collapsed="false">
      <c r="CA490" s="1" t="n">
        <v>48</v>
      </c>
      <c r="CB490" s="1" t="n">
        <v>17.7777777777778</v>
      </c>
      <c r="CC490" s="0" t="n">
        <f aca="false">CA490-$CA$2</f>
        <v>3.50057038558064</v>
      </c>
      <c r="CD490" s="0" t="n">
        <f aca="false">CB490-$CB$2</f>
        <v>-27.0289755874972</v>
      </c>
      <c r="CE490" s="0" t="n">
        <f aca="false">CC490*CD490</f>
        <v>-94.6168314941746</v>
      </c>
      <c r="CF490" s="0" t="n">
        <f aca="false">CC490*CC490</f>
        <v>12.2539930244042</v>
      </c>
      <c r="CG490" s="0" t="n">
        <f aca="false">CD490*CD490</f>
        <v>730.565521309517</v>
      </c>
      <c r="CJ490" s="1" t="n">
        <v>48</v>
      </c>
      <c r="CK490" s="1" t="n">
        <v>15.5</v>
      </c>
      <c r="CL490" s="0" t="n">
        <f aca="false">CJ490-$CJ$2</f>
        <v>3.48719707361681</v>
      </c>
      <c r="CM490" s="0" t="n">
        <f aca="false">CK490-$CK$2</f>
        <v>-29.3001828989483</v>
      </c>
      <c r="CN490" s="0" t="n">
        <f aca="false">CL490*CM490</f>
        <v>-102.17551206165</v>
      </c>
      <c r="CO490" s="0" t="n">
        <f aca="false">CL490*CL490</f>
        <v>12.1605434302417</v>
      </c>
      <c r="CP490" s="0" t="n">
        <f aca="false">CM490*CM490</f>
        <v>858.500717911825</v>
      </c>
    </row>
    <row r="491" customFormat="false" ht="15" hidden="false" customHeight="false" outlineLevel="0" collapsed="false">
      <c r="CA491" s="1" t="n">
        <v>8.5</v>
      </c>
      <c r="CB491" s="1" t="n">
        <v>48</v>
      </c>
      <c r="CC491" s="0" t="n">
        <f aca="false">CA491-$CA$2</f>
        <v>-35.9994296144194</v>
      </c>
      <c r="CD491" s="0" t="n">
        <f aca="false">CB491-$CB$2</f>
        <v>3.19324663472506</v>
      </c>
      <c r="CE491" s="0" t="n">
        <f aca="false">CC491*CD491</f>
        <v>-114.955057468266</v>
      </c>
      <c r="CF491" s="0" t="n">
        <f aca="false">CC491*CC491</f>
        <v>1295.95893256353</v>
      </c>
      <c r="CG491" s="0" t="n">
        <f aca="false">CD491*CD491</f>
        <v>10.1968240701829</v>
      </c>
      <c r="CJ491" s="1" t="n">
        <v>8.5</v>
      </c>
      <c r="CK491" s="1" t="n">
        <v>17.7777777777778</v>
      </c>
      <c r="CL491" s="0" t="n">
        <f aca="false">CJ491-$CJ$2</f>
        <v>-36.0128029263832</v>
      </c>
      <c r="CM491" s="0" t="n">
        <f aca="false">CK491-$CK$2</f>
        <v>-27.0224051211706</v>
      </c>
      <c r="CN491" s="0" t="n">
        <f aca="false">CL491*CM491</f>
        <v>973.152550225603</v>
      </c>
      <c r="CO491" s="0" t="n">
        <f aca="false">CL491*CL491</f>
        <v>1296.92197461451</v>
      </c>
      <c r="CP491" s="0" t="n">
        <f aca="false">CM491*CM491</f>
        <v>730.210378532665</v>
      </c>
    </row>
  </sheetData>
  <mergeCells count="5">
    <mergeCell ref="CA1:CB1"/>
    <mergeCell ref="CE1:CG1"/>
    <mergeCell ref="CJ1:CK1"/>
    <mergeCell ref="CN1:CP1"/>
    <mergeCell ref="K4:L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N492"/>
  <sheetViews>
    <sheetView showFormulas="false" showGridLines="true" showRowColHeaders="true" showZeros="true" rightToLeft="false" tabSelected="false" showOutlineSymbols="true" defaultGridColor="true" view="normal" topLeftCell="CA1" colorId="64" zoomScale="100" zoomScaleNormal="100" zoomScalePageLayoutView="100" workbookViewId="0">
      <selection pane="topLeft" activeCell="CE8" activeCellId="0" sqref="CE8"/>
    </sheetView>
  </sheetViews>
  <sheetFormatPr defaultColWidth="8.6875" defaultRowHeight="15" zeroHeight="false" outlineLevelRow="0" outlineLevelCol="0"/>
  <cols>
    <col collapsed="false" customWidth="true" hidden="false" outlineLevel="0" max="1" min="1" style="1" width="12.42"/>
    <col collapsed="false" customWidth="true" hidden="false" outlineLevel="0" max="13" min="13" style="0" width="65.7"/>
    <col collapsed="false" customWidth="true" hidden="false" outlineLevel="0" max="15" min="14" style="1" width="12.42"/>
    <col collapsed="false" customWidth="true" hidden="false" outlineLevel="0" max="17" min="17" style="0" width="10"/>
    <col collapsed="false" customWidth="true" hidden="false" outlineLevel="0" max="18" min="18" style="0" width="12.86"/>
    <col collapsed="false" customWidth="true" hidden="false" outlineLevel="0" max="19" min="19" style="1" width="12.42"/>
    <col collapsed="false" customWidth="true" hidden="false" outlineLevel="0" max="20" min="20" style="0" width="12.86"/>
    <col collapsed="false" customWidth="true" hidden="false" outlineLevel="0" max="51" min="51" style="1" width="12.42"/>
    <col collapsed="false" customWidth="true" hidden="false" outlineLevel="0" max="62" min="62" style="1" width="12.42"/>
    <col collapsed="false" customWidth="true" hidden="false" outlineLevel="0" max="64" min="64" style="0" width="13.86"/>
    <col collapsed="false" customWidth="true" hidden="false" outlineLevel="0" max="68" min="68" style="1" width="12.42"/>
    <col collapsed="false" customWidth="false" hidden="false" outlineLevel="0" max="70" min="70" style="1" width="8.67"/>
    <col collapsed="false" customWidth="true" hidden="false" outlineLevel="0" max="71" min="71" style="0" width="14.15"/>
    <col collapsed="false" customWidth="true" hidden="false" outlineLevel="0" max="74" min="74" style="1" width="12.42"/>
    <col collapsed="false" customWidth="true" hidden="false" outlineLevel="0" max="75" min="75" style="1" width="20.6"/>
    <col collapsed="false" customWidth="true" hidden="false" outlineLevel="0" max="81" min="81" style="0" width="17.22"/>
    <col collapsed="false" customWidth="true" hidden="false" outlineLevel="0" max="83" min="83" style="1" width="18.8"/>
    <col collapsed="false" customWidth="true" hidden="false" outlineLevel="0" max="84" min="84" style="1" width="20.6"/>
    <col collapsed="false" customWidth="true" hidden="false" outlineLevel="0" max="90" min="90" style="0" width="17.22"/>
    <col collapsed="false" customWidth="true" hidden="false" outlineLevel="0" max="91" min="91" style="0" width="20.6"/>
    <col collapsed="false" customWidth="true" hidden="false" outlineLevel="0" max="1024" min="1019" style="0" width="11.52"/>
  </cols>
  <sheetData>
    <row r="1" customFormat="false" ht="15" hidden="false" customHeight="false" outlineLevel="0" collapsed="false">
      <c r="A1" s="10"/>
      <c r="G1" s="3" t="s">
        <v>0</v>
      </c>
      <c r="H1" s="3" t="s">
        <v>1</v>
      </c>
      <c r="I1" s="0" t="s">
        <v>2</v>
      </c>
      <c r="N1" s="10"/>
      <c r="O1" s="2" t="s">
        <v>3</v>
      </c>
      <c r="P1" s="0" t="s">
        <v>4</v>
      </c>
      <c r="Q1" s="0" t="s">
        <v>5</v>
      </c>
      <c r="S1" s="2" t="s">
        <v>3</v>
      </c>
      <c r="AC1" s="3" t="s">
        <v>0</v>
      </c>
      <c r="AD1" s="3" t="s">
        <v>0</v>
      </c>
      <c r="AE1" s="3" t="s">
        <v>1</v>
      </c>
      <c r="AN1" s="4"/>
      <c r="AO1" s="3" t="s">
        <v>0</v>
      </c>
      <c r="AP1" s="3" t="s">
        <v>1</v>
      </c>
      <c r="AX1" s="0" t="n">
        <v>0</v>
      </c>
      <c r="AY1" s="10"/>
      <c r="BJ1" s="10"/>
      <c r="BL1" s="0" t="s">
        <v>7</v>
      </c>
      <c r="BM1" s="0" t="n">
        <f aca="false">COUNT(BK2:BK488)</f>
        <v>487</v>
      </c>
      <c r="BP1" s="10"/>
      <c r="BR1" s="10"/>
      <c r="BS1" s="0" t="s">
        <v>7</v>
      </c>
      <c r="BT1" s="0" t="n">
        <f aca="false">COUNT(BR2:BR245)</f>
        <v>244</v>
      </c>
      <c r="BV1" s="5" t="s">
        <v>8</v>
      </c>
      <c r="BW1" s="5"/>
      <c r="BZ1" s="5" t="s">
        <v>9</v>
      </c>
      <c r="CA1" s="5"/>
      <c r="CB1" s="5"/>
      <c r="CC1" s="0" t="s">
        <v>10</v>
      </c>
      <c r="CE1" s="5" t="s">
        <v>8</v>
      </c>
      <c r="CF1" s="5"/>
      <c r="CI1" s="5" t="s">
        <v>9</v>
      </c>
      <c r="CJ1" s="5" t="s">
        <v>11</v>
      </c>
      <c r="CK1" s="5" t="s">
        <v>11</v>
      </c>
      <c r="CL1" s="6" t="s">
        <v>10</v>
      </c>
    </row>
    <row r="2" customFormat="false" ht="15" hidden="false" customHeight="false" outlineLevel="0" collapsed="false">
      <c r="A2" s="1" t="n">
        <v>118.222222222222</v>
      </c>
      <c r="C2" s="0" t="s">
        <v>12</v>
      </c>
      <c r="D2" s="0" t="n">
        <f aca="false">AVERAGE(A:A)</f>
        <v>53.7709471766849</v>
      </c>
      <c r="F2" s="0" t="n">
        <v>10</v>
      </c>
      <c r="G2" s="7" t="n">
        <v>10</v>
      </c>
      <c r="H2" s="8" t="n">
        <v>65</v>
      </c>
      <c r="I2" s="0" t="n">
        <f aca="false">(1-EXP(-G2/$D$2)-(1-EXP(-(G2-10)/$D$2)))*$D$6</f>
        <v>82.6462602433579</v>
      </c>
      <c r="J2" s="0" t="n">
        <f aca="false">((H2-I2)^2)/I2</f>
        <v>3.76775064787447</v>
      </c>
      <c r="K2" s="0" t="s">
        <v>13</v>
      </c>
      <c r="L2" s="0" t="n">
        <f aca="false">SUM(J2:J45)</f>
        <v>45.1528213959677</v>
      </c>
      <c r="N2" s="1" t="n">
        <v>0</v>
      </c>
      <c r="O2" s="1" t="n">
        <v>0</v>
      </c>
      <c r="P2" s="0" t="n">
        <f aca="false">RANK(O2, $O$2:$O$489, 1)</f>
        <v>1</v>
      </c>
      <c r="Q2" s="0" t="n">
        <f aca="false">(P2-0.5)/$D$6</f>
        <v>0.00102669404517454</v>
      </c>
      <c r="R2" s="0" t="n">
        <f aca="false">_xlfn.GAMMA.INV(Q2, 1, 1/$D$2)</f>
        <v>1.91036518876023E-005</v>
      </c>
      <c r="S2" s="1" t="n">
        <v>0</v>
      </c>
      <c r="AC2" s="7" t="n">
        <v>20</v>
      </c>
      <c r="AD2" s="7" t="n">
        <v>20</v>
      </c>
      <c r="AE2" s="8" t="n">
        <v>157</v>
      </c>
      <c r="AN2" s="7" t="n">
        <v>5</v>
      </c>
      <c r="AO2" s="7" t="n">
        <v>5</v>
      </c>
      <c r="AP2" s="8" t="n">
        <v>13</v>
      </c>
      <c r="AX2" s="9" t="n">
        <f aca="false">SUM(AY2+AX1)</f>
        <v>118.222222222222</v>
      </c>
      <c r="AY2" s="1" t="n">
        <v>118.222222222222</v>
      </c>
      <c r="BJ2" s="1" t="n">
        <v>118.222222222222</v>
      </c>
      <c r="BK2" s="0" t="n">
        <f aca="false">BJ2*BJ3</f>
        <v>6633.58024691358</v>
      </c>
      <c r="BL2" s="0" t="s">
        <v>15</v>
      </c>
      <c r="BM2" s="0" t="n">
        <f aca="false">SUM(BK:BK)/($BM$1+1)-0.25</f>
        <v>2832.00615386561</v>
      </c>
      <c r="BP2" s="1" t="n">
        <v>118.222222222222</v>
      </c>
      <c r="BQ2" s="17" t="n">
        <f aca="false">TRUE()</f>
        <v>1</v>
      </c>
      <c r="BR2" s="1" t="n">
        <v>118.222222222222</v>
      </c>
      <c r="BS2" s="0" t="s">
        <v>15</v>
      </c>
      <c r="BT2" s="0" t="n">
        <f aca="false">SUM(BR:BR)/($BT$1+1)-0.25</f>
        <v>55.0416099773242</v>
      </c>
      <c r="BV2" s="0" t="n">
        <f aca="false">AVERAGE(BV5:BV491)</f>
        <v>53.6694045174538</v>
      </c>
      <c r="BW2" s="0" t="n">
        <f aca="false">AVERAGE(BW5:BW491)</f>
        <v>53.8809034907598</v>
      </c>
      <c r="BZ2" s="0" t="n">
        <f aca="false">SUM(BZ5:BZ491)</f>
        <v>-24336.1745379876</v>
      </c>
      <c r="CA2" s="0" t="n">
        <f aca="false">SUM(CA5:CA491)</f>
        <v>1474013.77412731</v>
      </c>
      <c r="CB2" s="0" t="n">
        <f aca="false">SUM(CB5:CB491)</f>
        <v>1476635.09240246</v>
      </c>
      <c r="CC2" s="0" t="n">
        <f aca="false">BZ2/SQRT(CA2*CB2)</f>
        <v>-0.0164954796333008</v>
      </c>
      <c r="CE2" s="0" t="n">
        <f aca="false">AVERAGE(CE6:CE491)</f>
        <v>53.6646090534979</v>
      </c>
      <c r="CF2" s="0" t="n">
        <f aca="false">AVERAGE(CF6:CF492)</f>
        <v>53.8827160493827</v>
      </c>
      <c r="CI2" s="0" t="n">
        <f aca="false">SUM(CI6:CI491)</f>
        <v>-12440.1172839506</v>
      </c>
      <c r="CJ2" s="0" t="n">
        <f aca="false">SUM(CJ6:CJ491)</f>
        <v>1474008.33127572</v>
      </c>
      <c r="CK2" s="0" t="n">
        <f aca="false">SUM(CK6:CK491)</f>
        <v>1476634.31481482</v>
      </c>
      <c r="CL2" s="0" t="n">
        <f aca="false">CI2/SQRT(CJ2*CK2)</f>
        <v>-0.00843214424966901</v>
      </c>
      <c r="CN2" s="0" t="n">
        <f aca="false">CC2</f>
        <v>-0.0164954796333008</v>
      </c>
    </row>
    <row r="3" customFormat="false" ht="15" hidden="false" customHeight="false" outlineLevel="0" collapsed="false">
      <c r="A3" s="1" t="n">
        <v>56.1111111111111</v>
      </c>
      <c r="C3" s="0" t="s">
        <v>13</v>
      </c>
      <c r="D3" s="0" t="n">
        <f aca="false">SUM(A:A)</f>
        <v>26240.2222222222</v>
      </c>
      <c r="F3" s="0" t="n">
        <v>20</v>
      </c>
      <c r="G3" s="7" t="n">
        <v>20</v>
      </c>
      <c r="H3" s="8" t="n">
        <v>92</v>
      </c>
      <c r="I3" s="0" t="n">
        <f aca="false">(1-EXP(-G3/$D$2)-(1-EXP(-(G3-10)/$D$2)))*$D$6</f>
        <v>68.6207893353234</v>
      </c>
      <c r="J3" s="0" t="n">
        <f aca="false">((H3-I3)^2)/I3</f>
        <v>7.96533378000604</v>
      </c>
      <c r="K3" s="0" t="s">
        <v>16</v>
      </c>
      <c r="L3" s="0" t="n">
        <v>538.39306935</v>
      </c>
      <c r="N3" s="1" t="n">
        <v>0</v>
      </c>
      <c r="O3" s="1" t="n">
        <v>0</v>
      </c>
      <c r="P3" s="0" t="n">
        <f aca="false">RANK(O3, $O$2:$O$489, 1)</f>
        <v>1</v>
      </c>
      <c r="Q3" s="0" t="n">
        <f aca="false">(P3-0.5)/$D$6</f>
        <v>0.00102669404517454</v>
      </c>
      <c r="R3" s="0" t="n">
        <f aca="false">_xlfn.GAMMA.INV(Q3, 1, 1/$D$2)</f>
        <v>1.91036518876023E-005</v>
      </c>
      <c r="S3" s="1" t="n">
        <v>0</v>
      </c>
      <c r="AC3" s="7" t="n">
        <v>40</v>
      </c>
      <c r="AD3" s="7" t="n">
        <v>40</v>
      </c>
      <c r="AE3" s="8" t="n">
        <v>110</v>
      </c>
      <c r="AN3" s="7" t="n">
        <v>10</v>
      </c>
      <c r="AO3" s="7" t="n">
        <v>10</v>
      </c>
      <c r="AP3" s="8" t="n">
        <v>52</v>
      </c>
      <c r="AX3" s="9" t="n">
        <f aca="false">SUM(AY3+AX2)</f>
        <v>174.333333333333</v>
      </c>
      <c r="AY3" s="1" t="n">
        <v>56.1111111111111</v>
      </c>
      <c r="BJ3" s="1" t="n">
        <v>56.1111111111111</v>
      </c>
      <c r="BK3" s="0" t="n">
        <f aca="false">BJ3*BJ4</f>
        <v>4239.50617283951</v>
      </c>
      <c r="BL3" s="0" t="s">
        <v>18</v>
      </c>
      <c r="BM3" s="0" t="n">
        <f aca="false">(SQRT(13*$BM$1+7))/12*($BM$1+1)</f>
        <v>3237.53664929921</v>
      </c>
      <c r="BP3" s="1" t="n">
        <v>56.1111111111111</v>
      </c>
      <c r="BQ3" s="0" t="n">
        <f aca="false">FALSE()</f>
        <v>0</v>
      </c>
      <c r="BR3" s="1" t="n">
        <v>75.5555555555556</v>
      </c>
      <c r="BS3" s="0" t="s">
        <v>18</v>
      </c>
      <c r="BT3" s="0" t="n">
        <f aca="false">(SQRT(13*$BT$1+7))/12*($BT$1+1)</f>
        <v>1151.14518765252</v>
      </c>
      <c r="BV3" s="10" t="s">
        <v>19</v>
      </c>
      <c r="BW3" s="10" t="s">
        <v>20</v>
      </c>
      <c r="BX3" s="0" t="s">
        <v>21</v>
      </c>
      <c r="BY3" s="0" t="s">
        <v>22</v>
      </c>
      <c r="BZ3" s="0" t="s">
        <v>23</v>
      </c>
      <c r="CA3" s="0" t="s">
        <v>24</v>
      </c>
      <c r="CB3" s="0" t="s">
        <v>25</v>
      </c>
      <c r="CE3" s="10" t="s">
        <v>19</v>
      </c>
      <c r="CF3" s="10" t="s">
        <v>26</v>
      </c>
      <c r="CG3" s="0" t="s">
        <v>21</v>
      </c>
      <c r="CH3" s="0" t="s">
        <v>22</v>
      </c>
      <c r="CI3" s="0" t="s">
        <v>23</v>
      </c>
      <c r="CJ3" s="0" t="s">
        <v>27</v>
      </c>
      <c r="CK3" s="0" t="s">
        <v>28</v>
      </c>
      <c r="CN3" s="0" t="n">
        <f aca="false">CL2</f>
        <v>-0.00843214424966901</v>
      </c>
    </row>
    <row r="4" customFormat="false" ht="15.75" hidden="false" customHeight="true" outlineLevel="0" collapsed="false">
      <c r="A4" s="1" t="n">
        <v>75.5555555555556</v>
      </c>
      <c r="C4" s="0" t="s">
        <v>29</v>
      </c>
      <c r="D4" s="0" t="n">
        <f aca="false">MAX(A:A)</f>
        <v>338.888888888889</v>
      </c>
      <c r="F4" s="0" t="n">
        <v>30</v>
      </c>
      <c r="G4" s="7" t="n">
        <v>30</v>
      </c>
      <c r="H4" s="8" t="n">
        <v>58</v>
      </c>
      <c r="I4" s="0" t="n">
        <f aca="false">(1-EXP(-G4/$D$2)-(1-EXP(-(G4-10)/$D$2)))*$D$6</f>
        <v>56.9755088147653</v>
      </c>
      <c r="J4" s="0" t="n">
        <f aca="false">((H4-I4)^2)/I4</f>
        <v>0.0184216378310194</v>
      </c>
      <c r="K4" s="11" t="s">
        <v>30</v>
      </c>
      <c r="L4" s="11"/>
      <c r="M4" s="12"/>
      <c r="N4" s="1" t="n">
        <v>1.05555555555556</v>
      </c>
      <c r="O4" s="1" t="n">
        <v>1.05555555555556</v>
      </c>
      <c r="P4" s="0" t="n">
        <f aca="false">RANK(O4, $O$2:$O$489, 1)</f>
        <v>3</v>
      </c>
      <c r="Q4" s="0" t="n">
        <f aca="false">(P4-0.5)/$D$6</f>
        <v>0.00513347022587269</v>
      </c>
      <c r="R4" s="0" t="n">
        <f aca="false">_xlfn.GAMMA.INV(Q4, 1, 1/$D$2)</f>
        <v>9.57151030808041E-005</v>
      </c>
      <c r="S4" s="1" t="n">
        <v>1.05555555555556</v>
      </c>
      <c r="U4" s="12"/>
      <c r="AC4" s="7" t="n">
        <v>60</v>
      </c>
      <c r="AD4" s="7" t="n">
        <v>60</v>
      </c>
      <c r="AE4" s="8" t="n">
        <v>74</v>
      </c>
      <c r="AN4" s="7" t="n">
        <v>15</v>
      </c>
      <c r="AO4" s="7" t="n">
        <v>15</v>
      </c>
      <c r="AP4" s="8" t="n">
        <v>53</v>
      </c>
      <c r="AX4" s="9" t="n">
        <f aca="false">SUM(AY4+AX3)</f>
        <v>249.888888888889</v>
      </c>
      <c r="AY4" s="1" t="n">
        <v>75.5555555555556</v>
      </c>
      <c r="BJ4" s="1" t="n">
        <v>75.5555555555556</v>
      </c>
      <c r="BK4" s="0" t="n">
        <f aca="false">BJ4*BJ5</f>
        <v>877.283950617284</v>
      </c>
      <c r="BL4" s="0" t="s">
        <v>31</v>
      </c>
      <c r="BM4" s="0" t="n">
        <f aca="false">BM2/BM3</f>
        <v>0.874741033272511</v>
      </c>
      <c r="BP4" s="1" t="n">
        <v>75.5555555555556</v>
      </c>
      <c r="BQ4" s="0" t="n">
        <f aca="false">TRUE()</f>
        <v>1</v>
      </c>
      <c r="BR4" s="1" t="n">
        <v>7.5</v>
      </c>
      <c r="BS4" s="0" t="s">
        <v>31</v>
      </c>
      <c r="BT4" s="0" t="n">
        <f aca="false">BT2/BT3</f>
        <v>0.0478146549781163</v>
      </c>
      <c r="BV4" s="18" t="n">
        <v>118</v>
      </c>
      <c r="BW4" s="13" t="n">
        <v>0</v>
      </c>
      <c r="BX4" s="14"/>
      <c r="BY4" s="14"/>
      <c r="BZ4" s="14"/>
      <c r="CA4" s="14"/>
      <c r="CB4" s="14"/>
      <c r="CE4" s="18" t="n">
        <v>118</v>
      </c>
      <c r="CF4" s="14"/>
      <c r="CG4" s="14"/>
      <c r="CH4" s="14"/>
      <c r="CI4" s="14"/>
      <c r="CJ4" s="14"/>
      <c r="CK4" s="14"/>
    </row>
    <row r="5" customFormat="false" ht="15" hidden="false" customHeight="false" outlineLevel="0" collapsed="false">
      <c r="A5" s="1" t="n">
        <v>11.6111111111111</v>
      </c>
      <c r="C5" s="0" t="s">
        <v>32</v>
      </c>
      <c r="D5" s="0" t="n">
        <v>0</v>
      </c>
      <c r="F5" s="0" t="n">
        <v>40</v>
      </c>
      <c r="G5" s="7" t="n">
        <v>40</v>
      </c>
      <c r="H5" s="8" t="n">
        <v>52</v>
      </c>
      <c r="I5" s="0" t="n">
        <f aca="false">(1-EXP(-G5/$D$2)-(1-EXP(-(G5-10)/$D$2)))*$D$6</f>
        <v>47.3064888373467</v>
      </c>
      <c r="J5" s="0" t="n">
        <f aca="false">((H5-I5)^2)/I5</f>
        <v>0.465666498938297</v>
      </c>
      <c r="K5" s="11"/>
      <c r="L5" s="11"/>
      <c r="M5" s="12"/>
      <c r="N5" s="1" t="n">
        <v>2.44444444444444</v>
      </c>
      <c r="O5" s="1" t="n">
        <v>2.44444444444444</v>
      </c>
      <c r="P5" s="0" t="n">
        <f aca="false">RANK(O5, $O$2:$O$489, 1)</f>
        <v>4</v>
      </c>
      <c r="Q5" s="0" t="n">
        <f aca="false">(P5-0.5)/$D$6</f>
        <v>0.00718685831622177</v>
      </c>
      <c r="R5" s="0" t="n">
        <f aca="false">_xlfn.GAMMA.INV(Q5, 1, 1/$D$2)</f>
        <v>0.000134139504099497</v>
      </c>
      <c r="S5" s="1" t="n">
        <v>2.44444444444444</v>
      </c>
      <c r="U5" s="12"/>
      <c r="AC5" s="7" t="n">
        <v>80</v>
      </c>
      <c r="AD5" s="7" t="n">
        <v>80</v>
      </c>
      <c r="AE5" s="8" t="n">
        <v>47</v>
      </c>
      <c r="AN5" s="7" t="n">
        <v>20</v>
      </c>
      <c r="AO5" s="7" t="n">
        <v>20</v>
      </c>
      <c r="AP5" s="8" t="n">
        <v>39</v>
      </c>
      <c r="AX5" s="9" t="n">
        <f aca="false">SUM(AY5+AX4)</f>
        <v>261.5</v>
      </c>
      <c r="AY5" s="1" t="n">
        <v>11.6111111111111</v>
      </c>
      <c r="BJ5" s="1" t="n">
        <v>11.6111111111111</v>
      </c>
      <c r="BK5" s="0" t="n">
        <f aca="false">BJ5*BJ6</f>
        <v>87.0833333333333</v>
      </c>
      <c r="BL5" s="0" t="s">
        <v>33</v>
      </c>
      <c r="BM5" s="0" t="n">
        <v>1.98</v>
      </c>
      <c r="BP5" s="1" t="n">
        <v>11.6111111111111</v>
      </c>
      <c r="BQ5" s="0" t="n">
        <f aca="false">FALSE()</f>
        <v>0</v>
      </c>
      <c r="BR5" s="1" t="n">
        <v>37.0555555555555</v>
      </c>
      <c r="BS5" s="0" t="s">
        <v>33</v>
      </c>
      <c r="BT5" s="0" t="n">
        <v>1.98</v>
      </c>
      <c r="BV5" s="1" t="n">
        <v>56</v>
      </c>
      <c r="BW5" s="1" t="n">
        <v>118</v>
      </c>
      <c r="BX5" s="0" t="n">
        <f aca="false">BV5-$BV$2</f>
        <v>2.3305954825462</v>
      </c>
      <c r="BY5" s="0" t="n">
        <f aca="false">BW5-$BW$2</f>
        <v>64.1190965092403</v>
      </c>
      <c r="BZ5" s="0" t="n">
        <f aca="false">BX5*BY5</f>
        <v>149.435676669379</v>
      </c>
      <c r="CA5" s="0" t="n">
        <f aca="false">BX5*BX5</f>
        <v>5.43167530326476</v>
      </c>
      <c r="CB5" s="0" t="n">
        <f aca="false">BY5*BY5</f>
        <v>4111.25853716127</v>
      </c>
      <c r="CE5" s="18" t="n">
        <v>56</v>
      </c>
      <c r="CF5" s="14"/>
      <c r="CG5" s="14"/>
      <c r="CH5" s="14"/>
      <c r="CI5" s="14"/>
      <c r="CJ5" s="14"/>
      <c r="CK5" s="14"/>
    </row>
    <row r="6" customFormat="false" ht="15" hidden="false" customHeight="false" outlineLevel="0" collapsed="false">
      <c r="A6" s="1" t="n">
        <v>7.5</v>
      </c>
      <c r="C6" s="0" t="s">
        <v>34</v>
      </c>
      <c r="D6" s="0" t="n">
        <f aca="false">COUNT(A:A)-1</f>
        <v>487</v>
      </c>
      <c r="F6" s="0" t="n">
        <v>50</v>
      </c>
      <c r="G6" s="7" t="n">
        <v>50</v>
      </c>
      <c r="H6" s="8" t="n">
        <v>43</v>
      </c>
      <c r="I6" s="0" t="n">
        <f aca="false">(1-EXP(-G6/$D$2)-(1-EXP(-(G6-10)/$D$2)))*$D$6</f>
        <v>39.278348410959</v>
      </c>
      <c r="J6" s="0" t="n">
        <f aca="false">((H6-I6)^2)/I6</f>
        <v>0.352629148387184</v>
      </c>
      <c r="K6" s="11"/>
      <c r="L6" s="11"/>
      <c r="M6" s="12"/>
      <c r="N6" s="1" t="n">
        <v>3</v>
      </c>
      <c r="O6" s="1" t="n">
        <v>3</v>
      </c>
      <c r="P6" s="0" t="n">
        <f aca="false">RANK(O6, $O$2:$O$489, 1)</f>
        <v>5</v>
      </c>
      <c r="Q6" s="0" t="n">
        <f aca="false">(P6-0.5)/$D$6</f>
        <v>0.00924024640657084</v>
      </c>
      <c r="R6" s="0" t="n">
        <f aca="false">_xlfn.GAMMA.INV(Q6, 1, 1/$D$2)</f>
        <v>0.000172643458800264</v>
      </c>
      <c r="S6" s="1" t="n">
        <v>3</v>
      </c>
      <c r="U6" s="12"/>
      <c r="AC6" s="7" t="n">
        <v>100</v>
      </c>
      <c r="AD6" s="7" t="n">
        <v>100</v>
      </c>
      <c r="AE6" s="8" t="n">
        <v>24</v>
      </c>
      <c r="AN6" s="7" t="n">
        <v>25</v>
      </c>
      <c r="AO6" s="7" t="n">
        <v>25</v>
      </c>
      <c r="AP6" s="8" t="n">
        <v>29</v>
      </c>
      <c r="AX6" s="9" t="n">
        <f aca="false">SUM(AY6+AX5)</f>
        <v>269</v>
      </c>
      <c r="AY6" s="1" t="n">
        <v>7.5</v>
      </c>
      <c r="BJ6" s="1" t="n">
        <v>7.5</v>
      </c>
      <c r="BK6" s="0" t="n">
        <f aca="false">BJ6*BJ7</f>
        <v>733.333333333333</v>
      </c>
      <c r="BL6" s="0" t="s">
        <v>35</v>
      </c>
      <c r="BM6" s="0" t="n">
        <v>-1.98</v>
      </c>
      <c r="BP6" s="1" t="n">
        <v>7.5</v>
      </c>
      <c r="BQ6" s="0" t="n">
        <f aca="false">TRUE()</f>
        <v>1</v>
      </c>
      <c r="BR6" s="1" t="n">
        <v>52.5555555555556</v>
      </c>
      <c r="BS6" s="0" t="s">
        <v>35</v>
      </c>
      <c r="BT6" s="0" t="n">
        <v>-1.98</v>
      </c>
      <c r="BV6" s="1" t="n">
        <v>76</v>
      </c>
      <c r="BW6" s="1" t="n">
        <v>56</v>
      </c>
      <c r="BX6" s="0" t="n">
        <f aca="false">BV6-$BV$2</f>
        <v>22.3305954825462</v>
      </c>
      <c r="BY6" s="0" t="n">
        <f aca="false">BW6-$BW$2</f>
        <v>2.11909650924024</v>
      </c>
      <c r="BZ6" s="0" t="n">
        <f aca="false">BX6*BY6</f>
        <v>47.3206869363196</v>
      </c>
      <c r="CA6" s="0" t="n">
        <f aca="false">BX6*BX6</f>
        <v>498.655494605113</v>
      </c>
      <c r="CB6" s="0" t="n">
        <f aca="false">BY6*BY6</f>
        <v>4.49057001547419</v>
      </c>
      <c r="CE6" s="1" t="n">
        <v>76</v>
      </c>
      <c r="CF6" s="1" t="n">
        <v>118</v>
      </c>
      <c r="CG6" s="0" t="n">
        <f aca="false">CE6-$CE$2</f>
        <v>22.3353909465021</v>
      </c>
      <c r="CH6" s="0" t="n">
        <f aca="false">CF6-$CF$2</f>
        <v>64.1172839506173</v>
      </c>
      <c r="CI6" s="0" t="n">
        <f aca="false">CG6*CH6</f>
        <v>1432.08460346492</v>
      </c>
      <c r="CJ6" s="0" t="n">
        <f aca="false">CG6*CG6</f>
        <v>498.869688733086</v>
      </c>
      <c r="CK6" s="0" t="n">
        <f aca="false">CH6*CH6</f>
        <v>4111.02610120409</v>
      </c>
    </row>
    <row r="7" customFormat="false" ht="15" hidden="false" customHeight="false" outlineLevel="0" collapsed="false">
      <c r="A7" s="1" t="n">
        <v>97.7777777777778</v>
      </c>
      <c r="F7" s="0" t="n">
        <v>60</v>
      </c>
      <c r="G7" s="7" t="n">
        <v>60</v>
      </c>
      <c r="H7" s="8" t="n">
        <v>31</v>
      </c>
      <c r="I7" s="0" t="n">
        <f aca="false">(1-EXP(-G7/$D$2)-(1-EXP(-(G7-10)/$D$2)))*$D$6</f>
        <v>32.6126223232764</v>
      </c>
      <c r="J7" s="0" t="n">
        <f aca="false">((H7-I7)^2)/I7</f>
        <v>0.0797406210316687</v>
      </c>
      <c r="K7" s="11"/>
      <c r="L7" s="11"/>
      <c r="M7" s="12"/>
      <c r="N7" s="1" t="n">
        <v>3.11111111111111</v>
      </c>
      <c r="O7" s="1" t="n">
        <v>3.11111111111111</v>
      </c>
      <c r="P7" s="0" t="n">
        <f aca="false">RANK(O7, $O$2:$O$489, 1)</f>
        <v>6</v>
      </c>
      <c r="Q7" s="0" t="n">
        <f aca="false">(P7-0.5)/$D$6</f>
        <v>0.0112936344969199</v>
      </c>
      <c r="R7" s="0" t="n">
        <f aca="false">_xlfn.GAMMA.INV(Q7, 1, 1/$D$2)</f>
        <v>0.000211227297281725</v>
      </c>
      <c r="S7" s="1" t="n">
        <v>3.11111111111111</v>
      </c>
      <c r="U7" s="12"/>
      <c r="AC7" s="7" t="n">
        <v>120</v>
      </c>
      <c r="AD7" s="7" t="n">
        <v>120</v>
      </c>
      <c r="AE7" s="8" t="n">
        <v>21</v>
      </c>
      <c r="AN7" s="7" t="n">
        <v>30</v>
      </c>
      <c r="AO7" s="7" t="n">
        <v>30</v>
      </c>
      <c r="AP7" s="8" t="n">
        <v>29</v>
      </c>
      <c r="AX7" s="9" t="n">
        <f aca="false">SUM(AY7+AX6)</f>
        <v>366.777777777778</v>
      </c>
      <c r="AY7" s="1" t="n">
        <v>97.7777777777778</v>
      </c>
      <c r="BJ7" s="1" t="n">
        <v>97.7777777777778</v>
      </c>
      <c r="BK7" s="0" t="n">
        <f aca="false">BJ7*BJ8</f>
        <v>3623.20987654321</v>
      </c>
      <c r="BP7" s="1" t="n">
        <v>97.7777777777778</v>
      </c>
      <c r="BQ7" s="0" t="n">
        <f aca="false">FALSE()</f>
        <v>0</v>
      </c>
      <c r="BR7" s="1" t="n">
        <v>26.8888888888889</v>
      </c>
      <c r="BV7" s="1" t="n">
        <v>12</v>
      </c>
      <c r="BW7" s="1" t="n">
        <v>76</v>
      </c>
      <c r="BX7" s="0" t="n">
        <f aca="false">BV7-$BV$2</f>
        <v>-41.6694045174538</v>
      </c>
      <c r="BY7" s="0" t="n">
        <f aca="false">BW7-$BW$2</f>
        <v>22.1190965092402</v>
      </c>
      <c r="BZ7" s="0" t="n">
        <f aca="false">BX7*BY7</f>
        <v>-921.689580004132</v>
      </c>
      <c r="CA7" s="0" t="n">
        <f aca="false">BX7*BX7</f>
        <v>1736.3392728392</v>
      </c>
      <c r="CB7" s="0" t="n">
        <f aca="false">BY7*BY7</f>
        <v>489.254430385084</v>
      </c>
      <c r="CE7" s="1" t="n">
        <v>12</v>
      </c>
      <c r="CF7" s="1" t="n">
        <v>56</v>
      </c>
      <c r="CG7" s="0" t="n">
        <f aca="false">CE7-$CE$2</f>
        <v>-41.6646090534979</v>
      </c>
      <c r="CH7" s="0" t="n">
        <f aca="false">CF7-$CF$2</f>
        <v>2.11728395061728</v>
      </c>
      <c r="CI7" s="0" t="n">
        <f aca="false">CG7*CH7</f>
        <v>-88.2158080577148</v>
      </c>
      <c r="CJ7" s="0" t="n">
        <f aca="false">CG7*CG7</f>
        <v>1735.93964758082</v>
      </c>
      <c r="CK7" s="0" t="n">
        <f aca="false">CH7*CH7</f>
        <v>4.48289132754154</v>
      </c>
    </row>
    <row r="8" customFormat="false" ht="15" hidden="false" customHeight="false" outlineLevel="0" collapsed="false">
      <c r="A8" s="1" t="n">
        <v>37.0555555555555</v>
      </c>
      <c r="F8" s="0" t="n">
        <v>70</v>
      </c>
      <c r="G8" s="7" t="n">
        <v>70</v>
      </c>
      <c r="H8" s="8" t="n">
        <v>26</v>
      </c>
      <c r="I8" s="0" t="n">
        <f aca="false">(1-EXP(-G8/$D$2)-(1-EXP(-(G8-10)/$D$2)))*$D$6</f>
        <v>27.0781022580857</v>
      </c>
      <c r="J8" s="0" t="n">
        <f aca="false">((H8-I8)^2)/I8</f>
        <v>0.0429241483694641</v>
      </c>
      <c r="K8" s="11"/>
      <c r="L8" s="11"/>
      <c r="M8" s="12"/>
      <c r="N8" s="1" t="n">
        <v>3.33333333333333</v>
      </c>
      <c r="O8" s="1" t="n">
        <v>3.33333333333333</v>
      </c>
      <c r="P8" s="0" t="n">
        <f aca="false">RANK(O8, $O$2:$O$489, 1)</f>
        <v>7</v>
      </c>
      <c r="Q8" s="0" t="n">
        <f aca="false">(P8-0.5)/$D$6</f>
        <v>0.013347022587269</v>
      </c>
      <c r="R8" s="0" t="n">
        <f aca="false">_xlfn.GAMMA.INV(Q8, 1, 1/$D$2)</f>
        <v>0.00024989135170133</v>
      </c>
      <c r="S8" s="1" t="n">
        <v>3.33333333333333</v>
      </c>
      <c r="U8" s="12"/>
      <c r="AC8" s="7" t="n">
        <v>140</v>
      </c>
      <c r="AD8" s="7" t="n">
        <v>140</v>
      </c>
      <c r="AE8" s="8" t="n">
        <v>18</v>
      </c>
      <c r="AN8" s="7" t="n">
        <v>35</v>
      </c>
      <c r="AO8" s="7" t="n">
        <v>35</v>
      </c>
      <c r="AP8" s="8" t="n">
        <v>33</v>
      </c>
      <c r="AX8" s="9" t="n">
        <f aca="false">SUM(AY8+AX7)</f>
        <v>403.833333333333</v>
      </c>
      <c r="AY8" s="1" t="n">
        <v>37.0555555555555</v>
      </c>
      <c r="BJ8" s="1" t="n">
        <v>37.0555555555555</v>
      </c>
      <c r="BK8" s="0" t="n">
        <f aca="false">BJ8*BJ9</f>
        <v>547.598765432099</v>
      </c>
      <c r="BL8" s="0" t="s">
        <v>37</v>
      </c>
      <c r="BP8" s="1" t="n">
        <v>37.0555555555555</v>
      </c>
      <c r="BQ8" s="0" t="n">
        <f aca="false">TRUE()</f>
        <v>1</v>
      </c>
      <c r="BR8" s="1" t="n">
        <v>44.3888888888889</v>
      </c>
      <c r="BS8" s="0" t="s">
        <v>38</v>
      </c>
      <c r="BV8" s="1" t="n">
        <v>8</v>
      </c>
      <c r="BW8" s="1" t="n">
        <v>12</v>
      </c>
      <c r="BX8" s="0" t="n">
        <f aca="false">BV8-$BV$2</f>
        <v>-45.6694045174538</v>
      </c>
      <c r="BY8" s="0" t="n">
        <f aca="false">BW8-$BW$2</f>
        <v>-41.8809034907598</v>
      </c>
      <c r="BZ8" s="0" t="n">
        <f aca="false">BX8*BY8</f>
        <v>1912.67592307595</v>
      </c>
      <c r="CA8" s="0" t="n">
        <f aca="false">BX8*BX8</f>
        <v>2085.69450897883</v>
      </c>
      <c r="CB8" s="0" t="n">
        <f aca="false">BY8*BY8</f>
        <v>1754.01007720233</v>
      </c>
      <c r="CE8" s="1" t="n">
        <v>8</v>
      </c>
      <c r="CF8" s="1" t="n">
        <v>76</v>
      </c>
      <c r="CG8" s="0" t="n">
        <f aca="false">CE8-$CE$2</f>
        <v>-45.6646090534979</v>
      </c>
      <c r="CH8" s="0" t="n">
        <f aca="false">CF8-$CF$2</f>
        <v>22.1172839506173</v>
      </c>
      <c r="CI8" s="0" t="n">
        <f aca="false">CG8*CH8</f>
        <v>-1009.97712493014</v>
      </c>
      <c r="CJ8" s="0" t="n">
        <f aca="false">CG8*CG8</f>
        <v>2085.25652000881</v>
      </c>
      <c r="CK8" s="0" t="n">
        <f aca="false">CH8*CH8</f>
        <v>489.174249352233</v>
      </c>
    </row>
    <row r="9" customFormat="false" ht="15" hidden="false" customHeight="false" outlineLevel="0" collapsed="false">
      <c r="A9" s="1" t="n">
        <v>14.7777777777778</v>
      </c>
      <c r="F9" s="0" t="n">
        <v>80</v>
      </c>
      <c r="G9" s="7" t="n">
        <v>80</v>
      </c>
      <c r="H9" s="8" t="n">
        <v>21</v>
      </c>
      <c r="I9" s="0" t="n">
        <f aca="false">(1-EXP(-G9/$D$2)-(1-EXP(-(G9-10)/$D$2)))*$D$6</f>
        <v>22.4828170709851</v>
      </c>
      <c r="J9" s="0" t="n">
        <f aca="false">((H9-I9)^2)/I9</f>
        <v>0.0977967511394488</v>
      </c>
      <c r="K9" s="11"/>
      <c r="L9" s="11"/>
      <c r="M9" s="12"/>
      <c r="N9" s="1" t="n">
        <v>4</v>
      </c>
      <c r="O9" s="1" t="n">
        <v>4</v>
      </c>
      <c r="P9" s="0" t="n">
        <f aca="false">RANK(O9, $O$2:$O$489, 1)</f>
        <v>8</v>
      </c>
      <c r="Q9" s="0" t="n">
        <f aca="false">(P9-0.5)/$D$6</f>
        <v>0.0154004106776181</v>
      </c>
      <c r="R9" s="0" t="n">
        <f aca="false">_xlfn.GAMMA.INV(Q9, 1, 1/$D$2)</f>
        <v>0.000288635956292517</v>
      </c>
      <c r="S9" s="1" t="n">
        <v>4</v>
      </c>
      <c r="U9" s="12"/>
      <c r="AC9" s="7" t="n">
        <v>160</v>
      </c>
      <c r="AD9" s="7" t="n">
        <v>160</v>
      </c>
      <c r="AE9" s="8" t="n">
        <v>8</v>
      </c>
      <c r="AN9" s="7" t="n">
        <v>40</v>
      </c>
      <c r="AO9" s="7" t="n">
        <v>40</v>
      </c>
      <c r="AP9" s="8" t="n">
        <v>19</v>
      </c>
      <c r="AX9" s="9" t="n">
        <f aca="false">SUM(AY9+AX8)</f>
        <v>418.611111111111</v>
      </c>
      <c r="AY9" s="1" t="n">
        <v>14.7777777777778</v>
      </c>
      <c r="BJ9" s="1" t="n">
        <v>14.7777777777778</v>
      </c>
      <c r="BK9" s="0" t="n">
        <f aca="false">BJ9*BJ10</f>
        <v>776.654320987654</v>
      </c>
      <c r="BP9" s="1" t="n">
        <v>14.7777777777778</v>
      </c>
      <c r="BQ9" s="0" t="n">
        <f aca="false">FALSE()</f>
        <v>0</v>
      </c>
      <c r="BR9" s="1" t="n">
        <v>106.055555555556</v>
      </c>
      <c r="BV9" s="1" t="n">
        <v>98</v>
      </c>
      <c r="BW9" s="1" t="n">
        <v>8</v>
      </c>
      <c r="BX9" s="0" t="n">
        <f aca="false">BV9-$BV$2</f>
        <v>44.3305954825462</v>
      </c>
      <c r="BY9" s="0" t="n">
        <f aca="false">BW9-$BW$2</f>
        <v>-45.8809034907598</v>
      </c>
      <c r="BZ9" s="0" t="n">
        <f aca="false">BX9*BY9</f>
        <v>-2033.92777302261</v>
      </c>
      <c r="CA9" s="0" t="n">
        <f aca="false">BX9*BX9</f>
        <v>1965.20169583715</v>
      </c>
      <c r="CB9" s="0" t="n">
        <f aca="false">BY9*BY9</f>
        <v>2105.05730512841</v>
      </c>
      <c r="CE9" s="1" t="n">
        <v>98</v>
      </c>
      <c r="CF9" s="1" t="n">
        <v>12</v>
      </c>
      <c r="CG9" s="0" t="n">
        <f aca="false">CE9-$CE$2</f>
        <v>44.3353909465021</v>
      </c>
      <c r="CH9" s="0" t="n">
        <f aca="false">CF9-$CF$2</f>
        <v>-41.8827160493827</v>
      </c>
      <c r="CI9" s="0" t="n">
        <f aca="false">CG9*CH9</f>
        <v>-1856.88658995072</v>
      </c>
      <c r="CJ9" s="0" t="n">
        <f aca="false">CG9*CG9</f>
        <v>1965.62689037918</v>
      </c>
      <c r="CK9" s="0" t="n">
        <f aca="false">CH9*CH9</f>
        <v>1754.16190367322</v>
      </c>
    </row>
    <row r="10" customFormat="false" ht="15" hidden="false" customHeight="false" outlineLevel="0" collapsed="false">
      <c r="A10" s="1" t="n">
        <v>52.5555555555556</v>
      </c>
      <c r="F10" s="0" t="n">
        <v>90</v>
      </c>
      <c r="G10" s="7" t="n">
        <v>90</v>
      </c>
      <c r="H10" s="8" t="n">
        <v>7</v>
      </c>
      <c r="I10" s="0" t="n">
        <f aca="false">(1-EXP(-G10/$D$2)-(1-EXP(-(G10-10)/$D$2)))*$D$6</f>
        <v>18.6673740511649</v>
      </c>
      <c r="J10" s="0" t="n">
        <f aca="false">((H10-I10)^2)/I10</f>
        <v>7.2922745789894</v>
      </c>
      <c r="N10" s="1" t="n">
        <v>4.16666666666667</v>
      </c>
      <c r="O10" s="1" t="n">
        <v>4.16666666666667</v>
      </c>
      <c r="P10" s="0" t="n">
        <f aca="false">RANK(O10, $O$2:$O$489, 1)</f>
        <v>9</v>
      </c>
      <c r="Q10" s="0" t="n">
        <f aca="false">(P10-0.5)/$D$6</f>
        <v>0.0174537987679671</v>
      </c>
      <c r="R10" s="0" t="n">
        <f aca="false">_xlfn.GAMMA.INV(Q10, 1, 1/$D$2)</f>
        <v>0.000327461447382047</v>
      </c>
      <c r="S10" s="1" t="n">
        <v>4.16666666666667</v>
      </c>
      <c r="AC10" s="7" t="n">
        <v>180</v>
      </c>
      <c r="AD10" s="7" t="n">
        <v>180</v>
      </c>
      <c r="AE10" s="8" t="n">
        <v>7</v>
      </c>
      <c r="AN10" s="7" t="n">
        <v>45</v>
      </c>
      <c r="AO10" s="7" t="n">
        <v>45</v>
      </c>
      <c r="AP10" s="8" t="n">
        <v>24</v>
      </c>
      <c r="AX10" s="9" t="n">
        <f aca="false">SUM(AY10+AX9)</f>
        <v>471.166666666667</v>
      </c>
      <c r="AY10" s="1" t="n">
        <v>52.5555555555556</v>
      </c>
      <c r="BJ10" s="1" t="n">
        <v>52.5555555555556</v>
      </c>
      <c r="BK10" s="0" t="n">
        <f aca="false">BJ10*BJ11</f>
        <v>347.450617283951</v>
      </c>
      <c r="BP10" s="1" t="n">
        <v>52.5555555555556</v>
      </c>
      <c r="BQ10" s="0" t="n">
        <f aca="false">TRUE()</f>
        <v>1</v>
      </c>
      <c r="BR10" s="1" t="n">
        <v>113</v>
      </c>
      <c r="BV10" s="1" t="n">
        <v>37</v>
      </c>
      <c r="BW10" s="1" t="n">
        <v>98</v>
      </c>
      <c r="BX10" s="0" t="n">
        <f aca="false">BV10-$BV$2</f>
        <v>-16.6694045174538</v>
      </c>
      <c r="BY10" s="0" t="n">
        <f aca="false">BW10-$BW$2</f>
        <v>44.1190965092402</v>
      </c>
      <c r="BZ10" s="0" t="n">
        <f aca="false">BX10*BY10</f>
        <v>-735.43906665711</v>
      </c>
      <c r="CA10" s="0" t="n">
        <f aca="false">BX10*BX10</f>
        <v>277.869046966509</v>
      </c>
      <c r="CB10" s="0" t="n">
        <f aca="false">BY10*BY10</f>
        <v>1946.49467679165</v>
      </c>
      <c r="CE10" s="1" t="n">
        <v>37</v>
      </c>
      <c r="CF10" s="1" t="n">
        <v>8</v>
      </c>
      <c r="CG10" s="0" t="n">
        <f aca="false">CE10-$CE$2</f>
        <v>-16.6646090534979</v>
      </c>
      <c r="CH10" s="0" t="n">
        <f aca="false">CF10-$CF$2</f>
        <v>-45.8827160493827</v>
      </c>
      <c r="CI10" s="0" t="n">
        <f aca="false">CG10*CH10</f>
        <v>764.617525275619</v>
      </c>
      <c r="CJ10" s="0" t="n">
        <f aca="false">CG10*CG10</f>
        <v>277.709194905926</v>
      </c>
      <c r="CK10" s="0" t="n">
        <f aca="false">CH10*CH10</f>
        <v>2105.22363206828</v>
      </c>
    </row>
    <row r="11" customFormat="false" ht="15" hidden="false" customHeight="false" outlineLevel="0" collapsed="false">
      <c r="A11" s="1" t="n">
        <v>6.61111111111111</v>
      </c>
      <c r="F11" s="0" t="n">
        <v>100</v>
      </c>
      <c r="G11" s="7" t="n">
        <v>100</v>
      </c>
      <c r="H11" s="8" t="n">
        <v>17</v>
      </c>
      <c r="I11" s="0" t="n">
        <f aca="false">(1-EXP(-G11/$D$2)-(1-EXP(-(G11-10)/$D$2)))*$D$6</f>
        <v>15.4994302033359</v>
      </c>
      <c r="J11" s="0" t="n">
        <f aca="false">((H11-I11)^2)/I11</f>
        <v>0.145276935030538</v>
      </c>
      <c r="N11" s="1" t="n">
        <v>4.5</v>
      </c>
      <c r="O11" s="1" t="n">
        <v>4.5</v>
      </c>
      <c r="P11" s="0" t="n">
        <f aca="false">RANK(O11, $O$2:$O$489, 1)</f>
        <v>10</v>
      </c>
      <c r="Q11" s="0" t="n">
        <f aca="false">(P11-0.5)/$D$6</f>
        <v>0.0195071868583162</v>
      </c>
      <c r="R11" s="0" t="n">
        <f aca="false">_xlfn.GAMMA.INV(Q11, 1, 1/$D$2)</f>
        <v>0.000366368163407521</v>
      </c>
      <c r="S11" s="1" t="n">
        <v>4.5</v>
      </c>
      <c r="AC11" s="7" t="n">
        <v>200</v>
      </c>
      <c r="AD11" s="7" t="n">
        <v>200</v>
      </c>
      <c r="AE11" s="8" t="n">
        <v>10</v>
      </c>
      <c r="AN11" s="7" t="n">
        <v>50</v>
      </c>
      <c r="AO11" s="7" t="n">
        <v>50</v>
      </c>
      <c r="AP11" s="8" t="n">
        <v>19</v>
      </c>
      <c r="AX11" s="9" t="n">
        <f aca="false">SUM(AY11+AX10)</f>
        <v>477.777777777778</v>
      </c>
      <c r="AY11" s="1" t="n">
        <v>6.61111111111111</v>
      </c>
      <c r="BJ11" s="1" t="n">
        <v>6.61111111111111</v>
      </c>
      <c r="BK11" s="0" t="n">
        <f aca="false">BJ11*BJ12</f>
        <v>177.765432098765</v>
      </c>
      <c r="BP11" s="1" t="n">
        <v>6.61111111111111</v>
      </c>
      <c r="BQ11" s="0" t="n">
        <f aca="false">FALSE()</f>
        <v>0</v>
      </c>
      <c r="BR11" s="1" t="n">
        <v>29.3333333333333</v>
      </c>
      <c r="BV11" s="1" t="n">
        <v>15</v>
      </c>
      <c r="BW11" s="1" t="n">
        <v>37</v>
      </c>
      <c r="BX11" s="0" t="n">
        <f aca="false">BV11-$BV$2</f>
        <v>-38.6694045174538</v>
      </c>
      <c r="BY11" s="0" t="n">
        <f aca="false">BW11-$BW$2</f>
        <v>-16.8809034907598</v>
      </c>
      <c r="BZ11" s="0" t="n">
        <f aca="false">BX11*BY11</f>
        <v>652.774485704287</v>
      </c>
      <c r="CA11" s="0" t="n">
        <f aca="false">BX11*BX11</f>
        <v>1495.32284573448</v>
      </c>
      <c r="CB11" s="0" t="n">
        <f aca="false">BY11*BY11</f>
        <v>284.964902664345</v>
      </c>
      <c r="CE11" s="1" t="n">
        <v>15</v>
      </c>
      <c r="CF11" s="1" t="n">
        <v>98</v>
      </c>
      <c r="CG11" s="0" t="n">
        <f aca="false">CE11-$CE$2</f>
        <v>-38.6646090534979</v>
      </c>
      <c r="CH11" s="0" t="n">
        <f aca="false">CF11-$CF$2</f>
        <v>44.1172839506173</v>
      </c>
      <c r="CI11" s="0" t="n">
        <f aca="false">CG11*CH11</f>
        <v>-1705.77753645278</v>
      </c>
      <c r="CJ11" s="0" t="n">
        <f aca="false">CG11*CG11</f>
        <v>1494.95199325984</v>
      </c>
      <c r="CK11" s="0" t="n">
        <f aca="false">CH11*CH11</f>
        <v>1946.33474317939</v>
      </c>
    </row>
    <row r="12" customFormat="false" ht="15" hidden="false" customHeight="false" outlineLevel="0" collapsed="false">
      <c r="A12" s="1" t="n">
        <v>26.8888888888889</v>
      </c>
      <c r="F12" s="0" t="n">
        <v>110</v>
      </c>
      <c r="G12" s="7" t="n">
        <v>110</v>
      </c>
      <c r="H12" s="8" t="n">
        <v>10</v>
      </c>
      <c r="I12" s="0" t="n">
        <f aca="false">(1-EXP(-G12/$D$2)-(1-EXP(-(G12-10)/$D$2)))*$D$6</f>
        <v>12.8691017799095</v>
      </c>
      <c r="J12" s="0" t="n">
        <f aca="false">((H12-I12)^2)/I12</f>
        <v>0.639651870368373</v>
      </c>
      <c r="N12" s="1" t="n">
        <v>4.66666666666667</v>
      </c>
      <c r="O12" s="1" t="n">
        <v>4.66666666666667</v>
      </c>
      <c r="P12" s="0" t="n">
        <f aca="false">RANK(O12, $O$2:$O$489, 1)</f>
        <v>11</v>
      </c>
      <c r="Q12" s="0" t="n">
        <f aca="false">(P12-0.5)/$D$6</f>
        <v>0.0215605749486653</v>
      </c>
      <c r="R12" s="0" t="n">
        <f aca="false">_xlfn.GAMMA.INV(Q12, 1, 1/$D$2)</f>
        <v>0.000405356444935081</v>
      </c>
      <c r="S12" s="1" t="n">
        <v>4.66666666666667</v>
      </c>
      <c r="AC12" s="7" t="n">
        <v>220</v>
      </c>
      <c r="AD12" s="7" t="n">
        <v>220</v>
      </c>
      <c r="AE12" s="8" t="n">
        <v>2</v>
      </c>
      <c r="AN12" s="7" t="n">
        <v>55</v>
      </c>
      <c r="AO12" s="7" t="n">
        <v>55</v>
      </c>
      <c r="AP12" s="8" t="n">
        <v>20</v>
      </c>
      <c r="AX12" s="9" t="n">
        <f aca="false">SUM(AY12+AX11)</f>
        <v>504.666666666667</v>
      </c>
      <c r="AY12" s="1" t="n">
        <v>26.8888888888889</v>
      </c>
      <c r="BJ12" s="1" t="n">
        <v>26.8888888888889</v>
      </c>
      <c r="BK12" s="0" t="n">
        <f aca="false">BJ12*BJ13</f>
        <v>1478.88888888889</v>
      </c>
      <c r="BP12" s="1" t="n">
        <v>26.8888888888889</v>
      </c>
      <c r="BQ12" s="0" t="n">
        <f aca="false">TRUE()</f>
        <v>1</v>
      </c>
      <c r="BR12" s="1" t="n">
        <v>97.2777777777778</v>
      </c>
      <c r="BV12" s="1" t="n">
        <v>53</v>
      </c>
      <c r="BW12" s="1" t="n">
        <v>15</v>
      </c>
      <c r="BX12" s="0" t="n">
        <f aca="false">BV12-$BV$2</f>
        <v>-0.669404517453799</v>
      </c>
      <c r="BY12" s="0" t="n">
        <f aca="false">BW12-$BW$2</f>
        <v>-38.8809034907598</v>
      </c>
      <c r="BZ12" s="0" t="n">
        <f aca="false">BX12*BY12</f>
        <v>26.0270524393998</v>
      </c>
      <c r="CA12" s="0" t="n">
        <f aca="false">BX12*BX12</f>
        <v>0.448102407987554</v>
      </c>
      <c r="CB12" s="0" t="n">
        <f aca="false">BY12*BY12</f>
        <v>1511.72465625777</v>
      </c>
      <c r="CE12" s="1" t="n">
        <v>53</v>
      </c>
      <c r="CF12" s="1" t="n">
        <v>37</v>
      </c>
      <c r="CG12" s="0" t="n">
        <f aca="false">CE12-$CE$2</f>
        <v>-0.664609053497941</v>
      </c>
      <c r="CH12" s="0" t="n">
        <f aca="false">CF12-$CF$2</f>
        <v>-16.8827160493827</v>
      </c>
      <c r="CI12" s="0" t="n">
        <f aca="false">CG12*CH12</f>
        <v>11.2204059340547</v>
      </c>
      <c r="CJ12" s="0" t="n">
        <f aca="false">CG12*CG12</f>
        <v>0.441705193991429</v>
      </c>
      <c r="CK12" s="0" t="n">
        <f aca="false">CH12*CH12</f>
        <v>285.026101204085</v>
      </c>
    </row>
    <row r="13" customFormat="false" ht="15" hidden="false" customHeight="false" outlineLevel="0" collapsed="false">
      <c r="A13" s="1" t="n">
        <v>55</v>
      </c>
      <c r="F13" s="0" t="n">
        <v>120</v>
      </c>
      <c r="G13" s="7" t="n">
        <v>120</v>
      </c>
      <c r="H13" s="8" t="n">
        <v>11</v>
      </c>
      <c r="I13" s="0" t="n">
        <f aca="false">(1-EXP(-G13/$D$2)-(1-EXP(-(G13-10)/$D$2)))*$D$6</f>
        <v>10.6851528378137</v>
      </c>
      <c r="J13" s="0" t="n">
        <f aca="false">((H13-I13)^2)/I13</f>
        <v>0.0092772407696355</v>
      </c>
      <c r="N13" s="1" t="n">
        <v>4.88888888888889</v>
      </c>
      <c r="O13" s="1" t="n">
        <v>4.88888888888889</v>
      </c>
      <c r="P13" s="0" t="n">
        <f aca="false">RANK(O13, $O$2:$O$489, 1)</f>
        <v>12</v>
      </c>
      <c r="Q13" s="0" t="n">
        <f aca="false">(P13-0.5)/$D$6</f>
        <v>0.0236139630390144</v>
      </c>
      <c r="R13" s="0" t="n">
        <f aca="false">_xlfn.GAMMA.INV(Q13, 1, 1/$D$2)</f>
        <v>0.000444426634677298</v>
      </c>
      <c r="S13" s="1" t="n">
        <v>4.88888888888889</v>
      </c>
      <c r="AC13" s="7" t="n">
        <v>240</v>
      </c>
      <c r="AD13" s="7" t="n">
        <v>240</v>
      </c>
      <c r="AE13" s="8" t="n">
        <v>2</v>
      </c>
      <c r="AN13" s="7" t="n">
        <v>60</v>
      </c>
      <c r="AO13" s="7" t="n">
        <v>60</v>
      </c>
      <c r="AP13" s="8" t="n">
        <v>11</v>
      </c>
      <c r="AX13" s="9" t="n">
        <f aca="false">SUM(AY13+AX12)</f>
        <v>559.666666666667</v>
      </c>
      <c r="AY13" s="1" t="n">
        <v>55</v>
      </c>
      <c r="BJ13" s="1" t="n">
        <v>55</v>
      </c>
      <c r="BK13" s="0" t="n">
        <f aca="false">BJ13*BJ14</f>
        <v>2441.38888888889</v>
      </c>
      <c r="BP13" s="1" t="n">
        <v>55</v>
      </c>
      <c r="BQ13" s="0" t="n">
        <f aca="false">FALSE()</f>
        <v>0</v>
      </c>
      <c r="BR13" s="1" t="n">
        <v>88</v>
      </c>
      <c r="BV13" s="1" t="n">
        <v>7</v>
      </c>
      <c r="BW13" s="1" t="n">
        <v>53</v>
      </c>
      <c r="BX13" s="0" t="n">
        <f aca="false">BV13-$BV$2</f>
        <v>-46.6694045174538</v>
      </c>
      <c r="BY13" s="0" t="n">
        <f aca="false">BW13-$BW$2</f>
        <v>-0.880903490759756</v>
      </c>
      <c r="BZ13" s="0" t="n">
        <f aca="false">BX13*BY13</f>
        <v>41.1112413511042</v>
      </c>
      <c r="CA13" s="0" t="n">
        <f aca="false">BX13*BX13</f>
        <v>2178.03331801374</v>
      </c>
      <c r="CB13" s="0" t="n">
        <f aca="false">BY13*BY13</f>
        <v>0.775990960032724</v>
      </c>
      <c r="CE13" s="1" t="n">
        <v>7</v>
      </c>
      <c r="CF13" s="1" t="n">
        <v>15</v>
      </c>
      <c r="CG13" s="0" t="n">
        <f aca="false">CE13-$CE$2</f>
        <v>-46.6646090534979</v>
      </c>
      <c r="CH13" s="0" t="n">
        <f aca="false">CF13-$CF$2</f>
        <v>-38.8827160493827</v>
      </c>
      <c r="CI13" s="0" t="n">
        <f aca="false">CG13*CH13</f>
        <v>1814.44674338261</v>
      </c>
      <c r="CJ13" s="0" t="n">
        <f aca="false">CG13*CG13</f>
        <v>2177.5857381158</v>
      </c>
      <c r="CK13" s="0" t="n">
        <f aca="false">CH13*CH13</f>
        <v>1511.86560737692</v>
      </c>
    </row>
    <row r="14" customFormat="false" ht="15" hidden="false" customHeight="false" outlineLevel="0" collapsed="false">
      <c r="A14" s="1" t="n">
        <v>44.3888888888889</v>
      </c>
      <c r="F14" s="0" t="n">
        <v>130</v>
      </c>
      <c r="G14" s="7" t="n">
        <v>130</v>
      </c>
      <c r="H14" s="8" t="n">
        <v>5</v>
      </c>
      <c r="I14" s="0" t="n">
        <f aca="false">(1-EXP(-G14/$D$2)-(1-EXP(-(G14-10)/$D$2)))*$D$6</f>
        <v>8.87183061569053</v>
      </c>
      <c r="J14" s="0" t="n">
        <f aca="false">((H14-I14)^2)/I14</f>
        <v>1.68973833766457</v>
      </c>
      <c r="N14" s="1" t="n">
        <v>5</v>
      </c>
      <c r="O14" s="1" t="n">
        <v>5</v>
      </c>
      <c r="P14" s="0" t="n">
        <f aca="false">RANK(O14, $O$2:$O$489, 1)</f>
        <v>13</v>
      </c>
      <c r="Q14" s="0" t="n">
        <f aca="false">(P14-0.5)/$D$6</f>
        <v>0.0256673511293634</v>
      </c>
      <c r="R14" s="0" t="n">
        <f aca="false">_xlfn.GAMMA.INV(Q14, 1, 1/$D$2)</f>
        <v>0.000483579077511247</v>
      </c>
      <c r="S14" s="1" t="n">
        <v>5</v>
      </c>
      <c r="AC14" s="7" t="n">
        <v>260</v>
      </c>
      <c r="AD14" s="7" t="n">
        <v>260</v>
      </c>
      <c r="AE14" s="8" t="n">
        <v>2</v>
      </c>
      <c r="AN14" s="7" t="n">
        <v>65</v>
      </c>
      <c r="AO14" s="7" t="n">
        <v>65</v>
      </c>
      <c r="AP14" s="8" t="n">
        <v>17</v>
      </c>
      <c r="AX14" s="9" t="n">
        <f aca="false">SUM(AY14+AX13)</f>
        <v>604.055555555556</v>
      </c>
      <c r="AY14" s="1" t="n">
        <v>44.3888888888889</v>
      </c>
      <c r="BJ14" s="1" t="n">
        <v>44.3888888888889</v>
      </c>
      <c r="BK14" s="0" t="n">
        <f aca="false">BJ14*BJ15</f>
        <v>1519.08641975309</v>
      </c>
      <c r="BP14" s="1" t="n">
        <v>44.3888888888889</v>
      </c>
      <c r="BQ14" s="0" t="n">
        <f aca="false">TRUE()</f>
        <v>1</v>
      </c>
      <c r="BR14" s="1" t="n">
        <v>36.6666666666667</v>
      </c>
      <c r="BV14" s="1" t="n">
        <v>27</v>
      </c>
      <c r="BW14" s="1" t="n">
        <v>7</v>
      </c>
      <c r="BX14" s="0" t="n">
        <f aca="false">BV14-$BV$2</f>
        <v>-26.6694045174538</v>
      </c>
      <c r="BY14" s="0" t="n">
        <f aca="false">BW14-$BW$2</f>
        <v>-46.8809034907598</v>
      </c>
      <c r="BZ14" s="0" t="n">
        <f aca="false">BX14*BY14</f>
        <v>1250.28577933878</v>
      </c>
      <c r="CA14" s="0" t="n">
        <f aca="false">BX14*BX14</f>
        <v>711.257137315585</v>
      </c>
      <c r="CB14" s="0" t="n">
        <f aca="false">BY14*BY14</f>
        <v>2197.81911210993</v>
      </c>
      <c r="CE14" s="1" t="n">
        <v>27</v>
      </c>
      <c r="CF14" s="1" t="n">
        <v>53</v>
      </c>
      <c r="CG14" s="0" t="n">
        <f aca="false">CE14-$CE$2</f>
        <v>-26.6646090534979</v>
      </c>
      <c r="CH14" s="0" t="n">
        <f aca="false">CF14-$CF$2</f>
        <v>-0.882716049382715</v>
      </c>
      <c r="CI14" s="0" t="n">
        <f aca="false">CG14*CH14</f>
        <v>23.5372783620383</v>
      </c>
      <c r="CJ14" s="0" t="n">
        <f aca="false">CG14*CG14</f>
        <v>711.001375975884</v>
      </c>
      <c r="CK14" s="0" t="n">
        <f aca="false">CH14*CH14</f>
        <v>0.779187623837828</v>
      </c>
    </row>
    <row r="15" customFormat="false" ht="15" hidden="false" customHeight="false" outlineLevel="0" collapsed="false">
      <c r="A15" s="1" t="n">
        <v>34.2222222222222</v>
      </c>
      <c r="F15" s="0" t="n">
        <v>140</v>
      </c>
      <c r="G15" s="7" t="n">
        <v>140</v>
      </c>
      <c r="H15" s="8" t="n">
        <v>13</v>
      </c>
      <c r="I15" s="0" t="n">
        <f aca="false">(1-EXP(-G15/$D$2)-(1-EXP(-(G15-10)/$D$2)))*$D$6</f>
        <v>7.36623796291976</v>
      </c>
      <c r="J15" s="0" t="n">
        <f aca="false">((H15-I15)^2)/I15</f>
        <v>4.30874957477833</v>
      </c>
      <c r="N15" s="1" t="n">
        <v>5.33333333333333</v>
      </c>
      <c r="O15" s="1" t="n">
        <v>5.33333333333333</v>
      </c>
      <c r="P15" s="0" t="n">
        <f aca="false">RANK(O15, $O$2:$O$489, 1)</f>
        <v>14</v>
      </c>
      <c r="Q15" s="0" t="n">
        <f aca="false">(P15-0.5)/$D$6</f>
        <v>0.0277207392197125</v>
      </c>
      <c r="R15" s="0" t="n">
        <f aca="false">_xlfn.GAMMA.INV(Q15, 1, 1/$D$2)</f>
        <v>0.000522814120496771</v>
      </c>
      <c r="S15" s="1" t="n">
        <v>5.33333333333333</v>
      </c>
      <c r="AC15" s="7" t="n">
        <v>280</v>
      </c>
      <c r="AD15" s="7" t="n">
        <v>280</v>
      </c>
      <c r="AE15" s="8" t="n">
        <v>2</v>
      </c>
      <c r="AN15" s="7" t="n">
        <v>70</v>
      </c>
      <c r="AO15" s="7" t="n">
        <v>70</v>
      </c>
      <c r="AP15" s="8" t="n">
        <v>9</v>
      </c>
      <c r="AX15" s="9" t="n">
        <f aca="false">SUM(AY15+AX14)</f>
        <v>638.277777777778</v>
      </c>
      <c r="AY15" s="1" t="n">
        <v>34.2222222222222</v>
      </c>
      <c r="BJ15" s="1" t="n">
        <v>34.2222222222222</v>
      </c>
      <c r="BK15" s="0" t="n">
        <f aca="false">BJ15*BJ16</f>
        <v>3629.45679012346</v>
      </c>
      <c r="BP15" s="1" t="n">
        <v>34.2222222222222</v>
      </c>
      <c r="BQ15" s="0" t="n">
        <f aca="false">FALSE()</f>
        <v>0</v>
      </c>
      <c r="BR15" s="1" t="n">
        <v>9.33333333333333</v>
      </c>
      <c r="BV15" s="1" t="n">
        <v>55</v>
      </c>
      <c r="BW15" s="1" t="n">
        <v>27</v>
      </c>
      <c r="BX15" s="0" t="n">
        <f aca="false">BV15-$BV$2</f>
        <v>1.3305954825462</v>
      </c>
      <c r="BY15" s="0" t="n">
        <f aca="false">BW15-$BW$2</f>
        <v>-26.8809034907598</v>
      </c>
      <c r="BZ15" s="0" t="n">
        <f aca="false">BX15*BY15</f>
        <v>-35.7676087515653</v>
      </c>
      <c r="CA15" s="0" t="n">
        <f aca="false">BX15*BX15</f>
        <v>1.77048433817236</v>
      </c>
      <c r="CB15" s="0" t="n">
        <f aca="false">BY15*BY15</f>
        <v>722.58297247954</v>
      </c>
      <c r="CE15" s="1" t="n">
        <v>55</v>
      </c>
      <c r="CF15" s="1" t="n">
        <v>7</v>
      </c>
      <c r="CG15" s="0" t="n">
        <f aca="false">CE15-$CE$2</f>
        <v>1.33539094650206</v>
      </c>
      <c r="CH15" s="0" t="n">
        <f aca="false">CF15-$CF$2</f>
        <v>-46.8827160493827</v>
      </c>
      <c r="CI15" s="0" t="n">
        <f aca="false">CG15*CH15</f>
        <v>-62.6067545597725</v>
      </c>
      <c r="CJ15" s="0" t="n">
        <f aca="false">CG15*CG15</f>
        <v>1.78326897999967</v>
      </c>
      <c r="CK15" s="0" t="n">
        <f aca="false">CH15*CH15</f>
        <v>2197.98906416705</v>
      </c>
    </row>
    <row r="16" customFormat="false" ht="15" hidden="false" customHeight="false" outlineLevel="0" collapsed="false">
      <c r="A16" s="1" t="n">
        <v>106.055555555556</v>
      </c>
      <c r="F16" s="0" t="n">
        <v>150</v>
      </c>
      <c r="G16" s="7" t="n">
        <v>150</v>
      </c>
      <c r="H16" s="8" t="n">
        <v>6</v>
      </c>
      <c r="I16" s="0" t="n">
        <f aca="false">(1-EXP(-G16/$D$2)-(1-EXP(-(G16-10)/$D$2)))*$D$6</f>
        <v>6.11615168017242</v>
      </c>
      <c r="J16" s="0" t="n">
        <f aca="false">((H16-I16)^2)/I16</f>
        <v>0.00220583358823691</v>
      </c>
      <c r="N16" s="1" t="n">
        <v>5.33333333333333</v>
      </c>
      <c r="O16" s="1" t="n">
        <v>5.33333333333333</v>
      </c>
      <c r="P16" s="0" t="n">
        <f aca="false">RANK(O16, $O$2:$O$489, 1)</f>
        <v>14</v>
      </c>
      <c r="Q16" s="0" t="n">
        <f aca="false">(P16-0.5)/$D$6</f>
        <v>0.0277207392197125</v>
      </c>
      <c r="R16" s="0" t="n">
        <f aca="false">_xlfn.GAMMA.INV(Q16, 1, 1/$D$2)</f>
        <v>0.000522814120496771</v>
      </c>
      <c r="S16" s="1" t="n">
        <v>5.33333333333333</v>
      </c>
      <c r="AC16" s="7" t="n">
        <v>300</v>
      </c>
      <c r="AD16" s="7" t="n">
        <v>300</v>
      </c>
      <c r="AE16" s="8" t="n">
        <v>2</v>
      </c>
      <c r="AN16" s="7" t="n">
        <v>75</v>
      </c>
      <c r="AO16" s="7" t="n">
        <v>75</v>
      </c>
      <c r="AP16" s="8" t="n">
        <v>14</v>
      </c>
      <c r="AX16" s="9" t="n">
        <f aca="false">SUM(AY16+AX15)</f>
        <v>744.333333333333</v>
      </c>
      <c r="AY16" s="1" t="n">
        <v>106.055555555556</v>
      </c>
      <c r="BJ16" s="1" t="n">
        <v>106.055555555556</v>
      </c>
      <c r="BK16" s="0" t="n">
        <f aca="false">BJ16*BJ17</f>
        <v>1414.07407407407</v>
      </c>
      <c r="BP16" s="1" t="n">
        <v>106.055555555556</v>
      </c>
      <c r="BQ16" s="0" t="n">
        <f aca="false">TRUE()</f>
        <v>1</v>
      </c>
      <c r="BR16" s="1" t="n">
        <v>86.7777777777778</v>
      </c>
      <c r="BV16" s="1" t="n">
        <v>44</v>
      </c>
      <c r="BW16" s="1" t="n">
        <v>55</v>
      </c>
      <c r="BX16" s="0" t="n">
        <f aca="false">BV16-$BV$2</f>
        <v>-9.6694045174538</v>
      </c>
      <c r="BY16" s="0" t="n">
        <f aca="false">BW16-$BW$2</f>
        <v>1.11909650924024</v>
      </c>
      <c r="BZ16" s="0" t="n">
        <f aca="false">BX16*BY16</f>
        <v>-10.8209968419144</v>
      </c>
      <c r="CA16" s="0" t="n">
        <f aca="false">BX16*BX16</f>
        <v>93.4973837221559</v>
      </c>
      <c r="CB16" s="0" t="n">
        <f aca="false">BY16*BY16</f>
        <v>1.2523769969937</v>
      </c>
      <c r="CE16" s="1" t="n">
        <v>44</v>
      </c>
      <c r="CF16" s="1" t="n">
        <v>27</v>
      </c>
      <c r="CG16" s="0" t="n">
        <f aca="false">CE16-$CE$2</f>
        <v>-9.66460905349794</v>
      </c>
      <c r="CH16" s="0" t="n">
        <f aca="false">CF16-$CF$2</f>
        <v>-26.8827160493827</v>
      </c>
      <c r="CI16" s="0" t="n">
        <f aca="false">CG16*CH16</f>
        <v>259.810940913479</v>
      </c>
      <c r="CJ16" s="0" t="n">
        <f aca="false">CG16*CG16</f>
        <v>93.4046681569544</v>
      </c>
      <c r="CK16" s="0" t="n">
        <f aca="false">CH16*CH16</f>
        <v>722.680422191739</v>
      </c>
    </row>
    <row r="17" customFormat="false" ht="15" hidden="false" customHeight="false" outlineLevel="0" collapsed="false">
      <c r="A17" s="1" t="n">
        <v>13.3333333333333</v>
      </c>
      <c r="F17" s="0" t="n">
        <v>160</v>
      </c>
      <c r="G17" s="7" t="n">
        <v>160</v>
      </c>
      <c r="H17" s="8" t="n">
        <v>2</v>
      </c>
      <c r="I17" s="0" t="n">
        <f aca="false">(1-EXP(-G17/$D$2)-(1-EXP(-(G17-10)/$D$2)))*$D$6</f>
        <v>5.07821109814492</v>
      </c>
      <c r="J17" s="0" t="n">
        <f aca="false">((H17-I17)^2)/I17</f>
        <v>1.86589005096773</v>
      </c>
      <c r="N17" s="1" t="n">
        <v>5.44444444444444</v>
      </c>
      <c r="O17" s="1" t="n">
        <v>5.44444444444444</v>
      </c>
      <c r="P17" s="0" t="n">
        <f aca="false">RANK(O17, $O$2:$O$489, 1)</f>
        <v>16</v>
      </c>
      <c r="Q17" s="0" t="n">
        <f aca="false">(P17-0.5)/$D$6</f>
        <v>0.0318275154004107</v>
      </c>
      <c r="R17" s="0" t="n">
        <f aca="false">_xlfn.GAMMA.INV(Q17, 1, 1/$D$2)</f>
        <v>0.000601533406186723</v>
      </c>
      <c r="S17" s="1" t="n">
        <v>5.44444444444444</v>
      </c>
      <c r="AC17" s="7" t="n">
        <v>320</v>
      </c>
      <c r="AD17" s="7" t="n">
        <v>320</v>
      </c>
      <c r="AE17" s="8" t="n">
        <v>0</v>
      </c>
      <c r="AN17" s="7" t="n">
        <v>80</v>
      </c>
      <c r="AO17" s="7" t="n">
        <v>80</v>
      </c>
      <c r="AP17" s="8" t="n">
        <v>7</v>
      </c>
      <c r="AX17" s="9" t="n">
        <f aca="false">SUM(AY17+AX16)</f>
        <v>757.666666666667</v>
      </c>
      <c r="AY17" s="1" t="n">
        <v>13.3333333333333</v>
      </c>
      <c r="BJ17" s="1" t="n">
        <v>13.3333333333333</v>
      </c>
      <c r="BK17" s="0" t="n">
        <f aca="false">BJ17*BJ18</f>
        <v>1506.66666666667</v>
      </c>
      <c r="BP17" s="1" t="n">
        <v>13.3333333333333</v>
      </c>
      <c r="BQ17" s="0" t="n">
        <f aca="false">FALSE()</f>
        <v>0</v>
      </c>
      <c r="BR17" s="1" t="n">
        <v>52.5</v>
      </c>
      <c r="BV17" s="1" t="n">
        <v>34</v>
      </c>
      <c r="BW17" s="1" t="n">
        <v>44</v>
      </c>
      <c r="BX17" s="0" t="n">
        <f aca="false">BV17-$BV$2</f>
        <v>-19.6694045174538</v>
      </c>
      <c r="BY17" s="0" t="n">
        <f aca="false">BW17-$BW$2</f>
        <v>-9.88090349075976</v>
      </c>
      <c r="BZ17" s="0" t="n">
        <f aca="false">BX17*BY17</f>
        <v>194.351487757675</v>
      </c>
      <c r="CA17" s="0" t="n">
        <f aca="false">BX17*BX17</f>
        <v>386.885474071232</v>
      </c>
      <c r="CB17" s="0" t="n">
        <f aca="false">BY17*BY17</f>
        <v>97.6322537937083</v>
      </c>
      <c r="CE17" s="1" t="n">
        <v>34</v>
      </c>
      <c r="CF17" s="1" t="n">
        <v>55</v>
      </c>
      <c r="CG17" s="0" t="n">
        <f aca="false">CE17-$CE$2</f>
        <v>-19.6646090534979</v>
      </c>
      <c r="CH17" s="0" t="n">
        <f aca="false">CF17-$CF$2</f>
        <v>1.11728395061729</v>
      </c>
      <c r="CI17" s="0" t="n">
        <f aca="false">CG17*CH17</f>
        <v>-21.9709520906366</v>
      </c>
      <c r="CJ17" s="0" t="n">
        <f aca="false">CG17*CG17</f>
        <v>386.696849226913</v>
      </c>
      <c r="CK17" s="0" t="n">
        <f aca="false">CH17*CH17</f>
        <v>1.24832342630697</v>
      </c>
    </row>
    <row r="18" customFormat="false" ht="15" hidden="false" customHeight="false" outlineLevel="0" collapsed="false">
      <c r="A18" s="1" t="n">
        <v>113</v>
      </c>
      <c r="F18" s="0" t="n">
        <v>170</v>
      </c>
      <c r="G18" s="7" t="n">
        <v>170</v>
      </c>
      <c r="H18" s="8" t="n">
        <v>4</v>
      </c>
      <c r="I18" s="0" t="n">
        <f aca="false">(1-EXP(-G18/$D$2)-(1-EXP(-(G18-10)/$D$2)))*$D$6</f>
        <v>4.216414063262</v>
      </c>
      <c r="J18" s="0" t="n">
        <f aca="false">((H18-I18)^2)/I18</f>
        <v>0.0111077911407344</v>
      </c>
      <c r="N18" s="1" t="n">
        <v>5.44444444444444</v>
      </c>
      <c r="O18" s="1" t="n">
        <v>5.44444444444444</v>
      </c>
      <c r="P18" s="0" t="n">
        <f aca="false">RANK(O18, $O$2:$O$489, 1)</f>
        <v>16</v>
      </c>
      <c r="Q18" s="0" t="n">
        <f aca="false">(P18-0.5)/$D$6</f>
        <v>0.0318275154004107</v>
      </c>
      <c r="R18" s="0" t="n">
        <f aca="false">_xlfn.GAMMA.INV(Q18, 1, 1/$D$2)</f>
        <v>0.000601533406186723</v>
      </c>
      <c r="S18" s="1" t="n">
        <v>5.44444444444444</v>
      </c>
      <c r="AC18" s="7" t="n">
        <v>340</v>
      </c>
      <c r="AD18" s="7" t="n">
        <v>340</v>
      </c>
      <c r="AE18" s="8" t="n">
        <v>2</v>
      </c>
      <c r="AN18" s="7" t="n">
        <v>85</v>
      </c>
      <c r="AO18" s="7" t="n">
        <v>85</v>
      </c>
      <c r="AP18" s="8" t="n">
        <v>2</v>
      </c>
      <c r="AX18" s="9" t="n">
        <f aca="false">SUM(AY18+AX17)</f>
        <v>870.666666666667</v>
      </c>
      <c r="AY18" s="1" t="n">
        <v>113</v>
      </c>
      <c r="BJ18" s="1" t="n">
        <v>113</v>
      </c>
      <c r="BK18" s="0" t="n">
        <f aca="false">BJ18*BJ19</f>
        <v>2599</v>
      </c>
      <c r="BP18" s="1" t="n">
        <v>113</v>
      </c>
      <c r="BQ18" s="0" t="n">
        <f aca="false">TRUE()</f>
        <v>1</v>
      </c>
      <c r="BR18" s="1" t="n">
        <v>11.5555555555556</v>
      </c>
      <c r="BV18" s="1" t="n">
        <v>106</v>
      </c>
      <c r="BW18" s="1" t="n">
        <v>34</v>
      </c>
      <c r="BX18" s="0" t="n">
        <f aca="false">BV18-$BV$2</f>
        <v>52.3305954825462</v>
      </c>
      <c r="BY18" s="0" t="n">
        <f aca="false">BW18-$BW$2</f>
        <v>-19.8809034907598</v>
      </c>
      <c r="BZ18" s="0" t="n">
        <f aca="false">BX18*BY18</f>
        <v>-1040.37951840249</v>
      </c>
      <c r="CA18" s="0" t="n">
        <f aca="false">BX18*BX18</f>
        <v>2738.49122355788</v>
      </c>
      <c r="CB18" s="0" t="n">
        <f aca="false">BY18*BY18</f>
        <v>395.250323608903</v>
      </c>
      <c r="CE18" s="1" t="n">
        <v>106</v>
      </c>
      <c r="CF18" s="1" t="n">
        <v>44</v>
      </c>
      <c r="CG18" s="0" t="n">
        <f aca="false">CE18-$CE$2</f>
        <v>52.3353909465021</v>
      </c>
      <c r="CH18" s="0" t="n">
        <f aca="false">CF18-$CF$2</f>
        <v>-9.88271604938272</v>
      </c>
      <c r="CI18" s="0" t="n">
        <f aca="false">CG18*CH18</f>
        <v>-517.215808057715</v>
      </c>
      <c r="CJ18" s="0" t="n">
        <f aca="false">CG18*CG18</f>
        <v>2738.99314552321</v>
      </c>
      <c r="CK18" s="0" t="n">
        <f aca="false">CH18*CH18</f>
        <v>97.6680765127267</v>
      </c>
    </row>
    <row r="19" customFormat="false" ht="15" hidden="false" customHeight="false" outlineLevel="0" collapsed="false">
      <c r="A19" s="1" t="n">
        <v>23</v>
      </c>
      <c r="F19" s="0" t="n">
        <v>180</v>
      </c>
      <c r="G19" s="7" t="n">
        <v>180</v>
      </c>
      <c r="H19" s="8" t="n">
        <v>3</v>
      </c>
      <c r="I19" s="0" t="n">
        <f aca="false">(1-EXP(-G19/$D$2)-(1-EXP(-(G19-10)/$D$2)))*$D$6</f>
        <v>3.50086816189423</v>
      </c>
      <c r="J19" s="0" t="n">
        <f aca="false">((H19-I19)^2)/I19</f>
        <v>0.0716590582672985</v>
      </c>
      <c r="N19" s="1" t="n">
        <v>5.5</v>
      </c>
      <c r="O19" s="1" t="n">
        <v>5.5</v>
      </c>
      <c r="P19" s="0" t="n">
        <f aca="false">RANK(O19, $O$2:$O$489, 1)</f>
        <v>18</v>
      </c>
      <c r="Q19" s="0" t="n">
        <f aca="false">(P19-0.5)/$D$6</f>
        <v>0.0359342915811088</v>
      </c>
      <c r="R19" s="0" t="n">
        <f aca="false">_xlfn.GAMMA.INV(Q19, 1, 1/$D$2)</f>
        <v>0.000680587312587646</v>
      </c>
      <c r="S19" s="1" t="n">
        <v>5.5</v>
      </c>
      <c r="AD19" s="16" t="s">
        <v>36</v>
      </c>
      <c r="AE19" s="16" t="n">
        <v>0</v>
      </c>
      <c r="AN19" s="7" t="n">
        <v>90</v>
      </c>
      <c r="AO19" s="7" t="n">
        <v>90</v>
      </c>
      <c r="AP19" s="8" t="n">
        <v>5</v>
      </c>
      <c r="AX19" s="9" t="n">
        <f aca="false">SUM(AY19+AX18)</f>
        <v>893.666666666667</v>
      </c>
      <c r="AY19" s="1" t="n">
        <v>23</v>
      </c>
      <c r="BJ19" s="1" t="n">
        <v>23</v>
      </c>
      <c r="BK19" s="0" t="n">
        <f aca="false">BJ19*BJ20</f>
        <v>674.666666666667</v>
      </c>
      <c r="BP19" s="1" t="n">
        <v>23</v>
      </c>
      <c r="BQ19" s="0" t="n">
        <f aca="false">FALSE()</f>
        <v>0</v>
      </c>
      <c r="BR19" s="1" t="n">
        <v>73.3333333333333</v>
      </c>
      <c r="BV19" s="1" t="n">
        <v>13</v>
      </c>
      <c r="BW19" s="1" t="n">
        <v>106</v>
      </c>
      <c r="BX19" s="0" t="n">
        <f aca="false">BV19-$BV$2</f>
        <v>-40.6694045174538</v>
      </c>
      <c r="BY19" s="0" t="n">
        <f aca="false">BW19-$BW$2</f>
        <v>52.1190965092402</v>
      </c>
      <c r="BZ19" s="0" t="n">
        <f aca="false">BX19*BY19</f>
        <v>-2119.65261901851</v>
      </c>
      <c r="CA19" s="0" t="n">
        <f aca="false">BX19*BX19</f>
        <v>1654.00046380429</v>
      </c>
      <c r="CB19" s="0" t="n">
        <f aca="false">BY19*BY19</f>
        <v>2716.4002209395</v>
      </c>
      <c r="CE19" s="1" t="n">
        <v>13</v>
      </c>
      <c r="CF19" s="1" t="n">
        <v>34</v>
      </c>
      <c r="CG19" s="0" t="n">
        <f aca="false">CE19-$CE$2</f>
        <v>-40.6646090534979</v>
      </c>
      <c r="CH19" s="0" t="n">
        <f aca="false">CF19-$CF$2</f>
        <v>-19.8827160493827</v>
      </c>
      <c r="CI19" s="0" t="n">
        <f aca="false">CG19*CH19</f>
        <v>808.522875069857</v>
      </c>
      <c r="CJ19" s="0" t="n">
        <f aca="false">CG19*CG19</f>
        <v>1653.61042947383</v>
      </c>
      <c r="CK19" s="0" t="n">
        <f aca="false">CH19*CH19</f>
        <v>395.322397500381</v>
      </c>
    </row>
    <row r="20" customFormat="false" ht="15" hidden="false" customHeight="false" outlineLevel="0" collapsed="false">
      <c r="A20" s="1" t="n">
        <v>29.3333333333333</v>
      </c>
      <c r="F20" s="0" t="n">
        <v>190</v>
      </c>
      <c r="G20" s="7" t="n">
        <v>190</v>
      </c>
      <c r="H20" s="8" t="n">
        <v>7</v>
      </c>
      <c r="I20" s="0" t="n">
        <f aca="false">(1-EXP(-G20/$D$2)-(1-EXP(-(G20-10)/$D$2)))*$D$6</f>
        <v>2.90675386787858</v>
      </c>
      <c r="J20" s="0" t="n">
        <f aca="false">((H20-I20)^2)/I20</f>
        <v>5.76404630721449</v>
      </c>
      <c r="N20" s="1" t="n">
        <v>5.5</v>
      </c>
      <c r="O20" s="1" t="n">
        <v>5.5</v>
      </c>
      <c r="P20" s="0" t="n">
        <f aca="false">RANK(O20, $O$2:$O$489, 1)</f>
        <v>18</v>
      </c>
      <c r="Q20" s="0" t="n">
        <f aca="false">(P20-0.5)/$D$6</f>
        <v>0.0359342915811088</v>
      </c>
      <c r="R20" s="0" t="n">
        <f aca="false">_xlfn.GAMMA.INV(Q20, 1, 1/$D$2)</f>
        <v>0.000680587312587646</v>
      </c>
      <c r="S20" s="1" t="n">
        <v>5.5</v>
      </c>
      <c r="AN20" s="7" t="n">
        <v>95</v>
      </c>
      <c r="AO20" s="7" t="n">
        <v>95</v>
      </c>
      <c r="AP20" s="8" t="n">
        <v>10</v>
      </c>
      <c r="AX20" s="9" t="n">
        <f aca="false">SUM(AY20+AX19)</f>
        <v>923</v>
      </c>
      <c r="AY20" s="1" t="n">
        <v>29.3333333333333</v>
      </c>
      <c r="BJ20" s="1" t="n">
        <v>29.3333333333333</v>
      </c>
      <c r="BK20" s="0" t="n">
        <f aca="false">BJ20*BJ21</f>
        <v>650.222222222222</v>
      </c>
      <c r="BP20" s="1" t="n">
        <v>29.3333333333333</v>
      </c>
      <c r="BQ20" s="0" t="n">
        <f aca="false">TRUE()</f>
        <v>1</v>
      </c>
      <c r="BR20" s="1" t="n">
        <v>67.1111111111111</v>
      </c>
      <c r="BV20" s="1" t="n">
        <v>113</v>
      </c>
      <c r="BW20" s="1" t="n">
        <v>13</v>
      </c>
      <c r="BX20" s="0" t="n">
        <f aca="false">BV20-$BV$2</f>
        <v>59.3305954825462</v>
      </c>
      <c r="BY20" s="0" t="n">
        <f aca="false">BW20-$BW$2</f>
        <v>-40.8809034907598</v>
      </c>
      <c r="BZ20" s="0" t="n">
        <f aca="false">BX20*BY20</f>
        <v>-2425.48834797128</v>
      </c>
      <c r="CA20" s="0" t="n">
        <f aca="false">BX20*BX20</f>
        <v>3520.11956031353</v>
      </c>
      <c r="CB20" s="0" t="n">
        <f aca="false">BY20*BY20</f>
        <v>1671.24827022081</v>
      </c>
      <c r="CE20" s="1" t="n">
        <v>113</v>
      </c>
      <c r="CF20" s="1" t="n">
        <v>106</v>
      </c>
      <c r="CG20" s="0" t="n">
        <f aca="false">CE20-$CE$2</f>
        <v>59.3353909465021</v>
      </c>
      <c r="CH20" s="0" t="n">
        <f aca="false">CF20-$CF$2</f>
        <v>52.1172839506173</v>
      </c>
      <c r="CI20" s="0" t="n">
        <f aca="false">CG20*CH20</f>
        <v>3092.39941827973</v>
      </c>
      <c r="CJ20" s="0" t="n">
        <f aca="false">CG20*CG20</f>
        <v>3520.68861877424</v>
      </c>
      <c r="CK20" s="0" t="n">
        <f aca="false">CH20*CH20</f>
        <v>2716.21128638927</v>
      </c>
    </row>
    <row r="21" customFormat="false" ht="15" hidden="false" customHeight="false" outlineLevel="0" collapsed="false">
      <c r="A21" s="1" t="n">
        <v>22.1666666666667</v>
      </c>
      <c r="F21" s="0" t="n">
        <v>200</v>
      </c>
      <c r="G21" s="7" t="n">
        <v>200</v>
      </c>
      <c r="H21" s="8" t="n">
        <v>3</v>
      </c>
      <c r="I21" s="0" t="n">
        <f aca="false">(1-EXP(-G21/$D$2)-(1-EXP(-(G21-10)/$D$2)))*$D$6</f>
        <v>2.41346364892979</v>
      </c>
      <c r="J21" s="0" t="n">
        <f aca="false">((H21-I21)^2)/I21</f>
        <v>0.142544053348101</v>
      </c>
      <c r="N21" s="1" t="n">
        <v>5.5</v>
      </c>
      <c r="O21" s="1" t="n">
        <v>5.5</v>
      </c>
      <c r="P21" s="0" t="n">
        <f aca="false">RANK(O21, $O$2:$O$489, 1)</f>
        <v>18</v>
      </c>
      <c r="Q21" s="0" t="n">
        <f aca="false">(P21-0.5)/$D$6</f>
        <v>0.0359342915811088</v>
      </c>
      <c r="R21" s="0" t="n">
        <f aca="false">_xlfn.GAMMA.INV(Q21, 1, 1/$D$2)</f>
        <v>0.000680587312587646</v>
      </c>
      <c r="S21" s="1" t="n">
        <v>5.5</v>
      </c>
      <c r="AN21" s="7" t="n">
        <v>100</v>
      </c>
      <c r="AO21" s="7" t="n">
        <v>100</v>
      </c>
      <c r="AP21" s="8" t="n">
        <v>7</v>
      </c>
      <c r="AX21" s="9" t="n">
        <f aca="false">SUM(AY21+AX20)</f>
        <v>945.166666666667</v>
      </c>
      <c r="AY21" s="1" t="n">
        <v>22.1666666666667</v>
      </c>
      <c r="BJ21" s="1" t="n">
        <v>22.1666666666667</v>
      </c>
      <c r="BK21" s="0" t="n">
        <f aca="false">BJ21*BJ22</f>
        <v>2156.32407407407</v>
      </c>
      <c r="BP21" s="1" t="n">
        <v>22.1666666666667</v>
      </c>
      <c r="BQ21" s="0" t="n">
        <f aca="false">FALSE()</f>
        <v>0</v>
      </c>
      <c r="BR21" s="1" t="n">
        <v>47.4444444444444</v>
      </c>
      <c r="BV21" s="1" t="n">
        <v>23</v>
      </c>
      <c r="BW21" s="1" t="n">
        <v>113</v>
      </c>
      <c r="BX21" s="0" t="n">
        <f aca="false">BV21-$BV$2</f>
        <v>-30.6694045174538</v>
      </c>
      <c r="BY21" s="0" t="n">
        <f aca="false">BW21-$BW$2</f>
        <v>59.1190965092402</v>
      </c>
      <c r="BZ21" s="0" t="n">
        <f aca="false">BX21*BY21</f>
        <v>-1813.14748554828</v>
      </c>
      <c r="CA21" s="0" t="n">
        <f aca="false">BX21*BX21</f>
        <v>940.612373455216</v>
      </c>
      <c r="CB21" s="0" t="n">
        <f aca="false">BY21*BY21</f>
        <v>3495.06757206886</v>
      </c>
      <c r="CE21" s="1" t="n">
        <v>23</v>
      </c>
      <c r="CF21" s="1" t="n">
        <v>13</v>
      </c>
      <c r="CG21" s="0" t="n">
        <f aca="false">CE21-$CE$2</f>
        <v>-30.6646090534979</v>
      </c>
      <c r="CH21" s="0" t="n">
        <f aca="false">CF21-$CF$2</f>
        <v>-40.8827160493827</v>
      </c>
      <c r="CI21" s="0" t="n">
        <f aca="false">CG21*CH21</f>
        <v>1253.65250469949</v>
      </c>
      <c r="CJ21" s="0" t="n">
        <f aca="false">CG21*CG21</f>
        <v>940.318248403868</v>
      </c>
      <c r="CK21" s="0" t="n">
        <f aca="false">CH21*CH21</f>
        <v>1671.39647157446</v>
      </c>
    </row>
    <row r="22" customFormat="false" ht="15" hidden="false" customHeight="false" outlineLevel="0" collapsed="false">
      <c r="A22" s="1" t="n">
        <v>97.2777777777778</v>
      </c>
      <c r="F22" s="0" t="n">
        <v>210</v>
      </c>
      <c r="G22" s="7" t="n">
        <v>210</v>
      </c>
      <c r="H22" s="8" t="n">
        <v>1</v>
      </c>
      <c r="I22" s="0" t="n">
        <f aca="false">(1-EXP(-G22/$D$2)-(1-EXP(-(G22-10)/$D$2)))*$D$6</f>
        <v>2.00388717086546</v>
      </c>
      <c r="J22" s="0" t="n">
        <f aca="false">((H22-I22)^2)/I22</f>
        <v>0.50291726324741</v>
      </c>
      <c r="N22" s="1" t="n">
        <v>5.5</v>
      </c>
      <c r="O22" s="1" t="n">
        <v>5.5</v>
      </c>
      <c r="P22" s="0" t="n">
        <f aca="false">RANK(O22, $O$2:$O$489, 1)</f>
        <v>18</v>
      </c>
      <c r="Q22" s="0" t="n">
        <f aca="false">(P22-0.5)/$D$6</f>
        <v>0.0359342915811088</v>
      </c>
      <c r="R22" s="0" t="n">
        <f aca="false">_xlfn.GAMMA.INV(Q22, 1, 1/$D$2)</f>
        <v>0.000680587312587646</v>
      </c>
      <c r="S22" s="1" t="n">
        <v>5.5</v>
      </c>
      <c r="AN22" s="7" t="n">
        <v>105</v>
      </c>
      <c r="AO22" s="7" t="n">
        <v>105</v>
      </c>
      <c r="AP22" s="8" t="n">
        <v>6</v>
      </c>
      <c r="AX22" s="9" t="n">
        <f aca="false">SUM(AY22+AX21)</f>
        <v>1042.44444444444</v>
      </c>
      <c r="AY22" s="1" t="n">
        <v>97.2777777777778</v>
      </c>
      <c r="BJ22" s="1" t="n">
        <v>97.2777777777778</v>
      </c>
      <c r="BK22" s="0" t="n">
        <f aca="false">BJ22*BJ23</f>
        <v>1459.16666666667</v>
      </c>
      <c r="BP22" s="1" t="n">
        <v>97.2777777777778</v>
      </c>
      <c r="BQ22" s="0" t="n">
        <f aca="false">TRUE()</f>
        <v>1</v>
      </c>
      <c r="BR22" s="1" t="n">
        <v>156.111111111111</v>
      </c>
      <c r="BV22" s="1" t="n">
        <v>29</v>
      </c>
      <c r="BW22" s="1" t="n">
        <v>23</v>
      </c>
      <c r="BX22" s="0" t="n">
        <f aca="false">BV22-$BV$2</f>
        <v>-24.6694045174538</v>
      </c>
      <c r="BY22" s="0" t="n">
        <f aca="false">BW22-$BW$2</f>
        <v>-30.8809034907598</v>
      </c>
      <c r="BZ22" s="0" t="n">
        <f aca="false">BX22*BY22</f>
        <v>761.813500078003</v>
      </c>
      <c r="CA22" s="0" t="n">
        <f aca="false">BX22*BX22</f>
        <v>608.57951924577</v>
      </c>
      <c r="CB22" s="0" t="n">
        <f aca="false">BY22*BY22</f>
        <v>953.630200405618</v>
      </c>
      <c r="CE22" s="1" t="n">
        <v>29</v>
      </c>
      <c r="CF22" s="1" t="n">
        <v>113</v>
      </c>
      <c r="CG22" s="0" t="n">
        <f aca="false">CE22-$CE$2</f>
        <v>-24.6646090534979</v>
      </c>
      <c r="CH22" s="0" t="n">
        <f aca="false">CF22-$CF$2</f>
        <v>59.1172839506173</v>
      </c>
      <c r="CI22" s="0" t="n">
        <f aca="false">CG22*CH22</f>
        <v>-1458.1046969466</v>
      </c>
      <c r="CJ22" s="0" t="n">
        <f aca="false">CG22*CG22</f>
        <v>608.342939761893</v>
      </c>
      <c r="CK22" s="0" t="n">
        <f aca="false">CH22*CH22</f>
        <v>3494.85326169791</v>
      </c>
    </row>
    <row r="23" customFormat="false" ht="15" hidden="false" customHeight="false" outlineLevel="0" collapsed="false">
      <c r="A23" s="1" t="n">
        <v>15</v>
      </c>
      <c r="F23" s="0" t="n">
        <v>220</v>
      </c>
      <c r="G23" s="7" t="n">
        <v>220</v>
      </c>
      <c r="H23" s="8" t="n">
        <v>1</v>
      </c>
      <c r="I23" s="0" t="n">
        <f aca="false">(1-EXP(-G23/$D$2)-(1-EXP(-(G23-10)/$D$2)))*$D$6</f>
        <v>1.66381780613918</v>
      </c>
      <c r="J23" s="0" t="n">
        <f aca="false">((H23-I23)^2)/I23</f>
        <v>0.2648451519881</v>
      </c>
      <c r="N23" s="1" t="n">
        <v>5.77777777777778</v>
      </c>
      <c r="O23" s="1" t="n">
        <v>5.77777777777778</v>
      </c>
      <c r="P23" s="0" t="n">
        <f aca="false">RANK(O23, $O$2:$O$489, 1)</f>
        <v>22</v>
      </c>
      <c r="Q23" s="0" t="n">
        <f aca="false">(P23-0.5)/$D$6</f>
        <v>0.0441478439425051</v>
      </c>
      <c r="R23" s="0" t="n">
        <f aca="false">_xlfn.GAMMA.INV(Q23, 1, 1/$D$2)</f>
        <v>0.000839710452135126</v>
      </c>
      <c r="S23" s="1" t="n">
        <v>5.77777777777778</v>
      </c>
      <c r="AN23" s="7" t="n">
        <v>110</v>
      </c>
      <c r="AO23" s="7" t="n">
        <v>110</v>
      </c>
      <c r="AP23" s="8" t="n">
        <v>4</v>
      </c>
      <c r="AX23" s="9" t="n">
        <f aca="false">SUM(AY23+AX22)</f>
        <v>1057.44444444444</v>
      </c>
      <c r="AY23" s="1" t="n">
        <v>15</v>
      </c>
      <c r="BJ23" s="1" t="n">
        <v>15</v>
      </c>
      <c r="BK23" s="0" t="n">
        <f aca="false">BJ23*BJ24</f>
        <v>1320</v>
      </c>
      <c r="BP23" s="1" t="n">
        <v>15</v>
      </c>
      <c r="BQ23" s="0" t="n">
        <f aca="false">FALSE()</f>
        <v>0</v>
      </c>
      <c r="BR23" s="1" t="n">
        <v>137.888888888889</v>
      </c>
      <c r="BV23" s="1" t="n">
        <v>22</v>
      </c>
      <c r="BW23" s="1" t="n">
        <v>29</v>
      </c>
      <c r="BX23" s="0" t="n">
        <f aca="false">BV23-$BV$2</f>
        <v>-31.6694045174538</v>
      </c>
      <c r="BY23" s="0" t="n">
        <f aca="false">BW23-$BW$2</f>
        <v>-24.8809034907598</v>
      </c>
      <c r="BZ23" s="0" t="n">
        <f aca="false">BX23*BY23</f>
        <v>787.963397408599</v>
      </c>
      <c r="CA23" s="0" t="n">
        <f aca="false">BX23*BX23</f>
        <v>1002.95118249012</v>
      </c>
      <c r="CB23" s="0" t="n">
        <f aca="false">BY23*BY23</f>
        <v>619.059358516501</v>
      </c>
      <c r="CE23" s="1" t="n">
        <v>22</v>
      </c>
      <c r="CF23" s="1" t="n">
        <v>23</v>
      </c>
      <c r="CG23" s="0" t="n">
        <f aca="false">CE23-$CE$2</f>
        <v>-31.6646090534979</v>
      </c>
      <c r="CH23" s="0" t="n">
        <f aca="false">CF23-$CF$2</f>
        <v>-30.8827160493827</v>
      </c>
      <c r="CI23" s="0" t="n">
        <f aca="false">CG23*CH23</f>
        <v>977.88913021389</v>
      </c>
      <c r="CJ23" s="0" t="n">
        <f aca="false">CG23*CG23</f>
        <v>1002.64746651086</v>
      </c>
      <c r="CK23" s="0" t="n">
        <f aca="false">CH23*CH23</f>
        <v>953.742150586801</v>
      </c>
    </row>
    <row r="24" customFormat="false" ht="15" hidden="false" customHeight="false" outlineLevel="0" collapsed="false">
      <c r="A24" s="1" t="n">
        <v>88</v>
      </c>
      <c r="F24" s="0" t="n">
        <v>230</v>
      </c>
      <c r="G24" s="7" t="n">
        <v>230</v>
      </c>
      <c r="H24" s="8" t="n">
        <v>1</v>
      </c>
      <c r="I24" s="0" t="n">
        <f aca="false">(1-EXP(-G24/$D$2)-(1-EXP(-(G24-10)/$D$2)))*$D$6</f>
        <v>1.38145986075171</v>
      </c>
      <c r="J24" s="0" t="n">
        <f aca="false">((H24-I24)^2)/I24</f>
        <v>0.105331779444923</v>
      </c>
      <c r="N24" s="1" t="n">
        <v>5.77777777777778</v>
      </c>
      <c r="O24" s="1" t="n">
        <v>5.77777777777778</v>
      </c>
      <c r="P24" s="0" t="n">
        <f aca="false">RANK(O24, $O$2:$O$489, 1)</f>
        <v>22</v>
      </c>
      <c r="Q24" s="0" t="n">
        <f aca="false">(P24-0.5)/$D$6</f>
        <v>0.0441478439425051</v>
      </c>
      <c r="R24" s="0" t="n">
        <f aca="false">_xlfn.GAMMA.INV(Q24, 1, 1/$D$2)</f>
        <v>0.000839710452135126</v>
      </c>
      <c r="S24" s="1" t="n">
        <v>5.77777777777778</v>
      </c>
      <c r="AN24" s="7" t="n">
        <v>115</v>
      </c>
      <c r="AO24" s="7" t="n">
        <v>115</v>
      </c>
      <c r="AP24" s="8" t="n">
        <v>3</v>
      </c>
      <c r="AX24" s="9" t="n">
        <f aca="false">SUM(AY24+AX23)</f>
        <v>1145.44444444444</v>
      </c>
      <c r="AY24" s="1" t="n">
        <v>88</v>
      </c>
      <c r="BJ24" s="1" t="n">
        <v>88</v>
      </c>
      <c r="BK24" s="0" t="n">
        <f aca="false">BJ24*BJ25</f>
        <v>2151.11111111111</v>
      </c>
      <c r="BP24" s="1" t="n">
        <v>88</v>
      </c>
      <c r="BQ24" s="0" t="n">
        <f aca="false">TRUE()</f>
        <v>1</v>
      </c>
      <c r="BR24" s="1" t="n">
        <v>29.3888888888889</v>
      </c>
      <c r="BV24" s="1" t="n">
        <v>97</v>
      </c>
      <c r="BW24" s="1" t="n">
        <v>22</v>
      </c>
      <c r="BX24" s="0" t="n">
        <f aca="false">BV24-$BV$2</f>
        <v>43.3305954825462</v>
      </c>
      <c r="BY24" s="0" t="n">
        <f aca="false">BW24-$BW$2</f>
        <v>-31.8809034907598</v>
      </c>
      <c r="BZ24" s="0" t="n">
        <f aca="false">BX24*BY24</f>
        <v>-1381.41853277621</v>
      </c>
      <c r="CA24" s="0" t="n">
        <f aca="false">BX24*BX24</f>
        <v>1877.54050487205</v>
      </c>
      <c r="CB24" s="0" t="n">
        <f aca="false">BY24*BY24</f>
        <v>1016.39200738714</v>
      </c>
      <c r="CE24" s="1" t="n">
        <v>97</v>
      </c>
      <c r="CF24" s="1" t="n">
        <v>29</v>
      </c>
      <c r="CG24" s="0" t="n">
        <f aca="false">CE24-$CE$2</f>
        <v>43.3353909465021</v>
      </c>
      <c r="CH24" s="0" t="n">
        <f aca="false">CF24-$CF$2</f>
        <v>-24.8827160493827</v>
      </c>
      <c r="CI24" s="0" t="n">
        <f aca="false">CG24*CH24</f>
        <v>-1078.3022278108</v>
      </c>
      <c r="CJ24" s="0" t="n">
        <f aca="false">CG24*CG24</f>
        <v>1877.95610848617</v>
      </c>
      <c r="CK24" s="0" t="n">
        <f aca="false">CH24*CH24</f>
        <v>619.149557994208</v>
      </c>
    </row>
    <row r="25" customFormat="false" ht="15" hidden="false" customHeight="false" outlineLevel="0" collapsed="false">
      <c r="A25" s="1" t="n">
        <v>24.4444444444444</v>
      </c>
      <c r="F25" s="0" t="n">
        <v>240</v>
      </c>
      <c r="G25" s="7" t="n">
        <v>240</v>
      </c>
      <c r="H25" s="8" t="n">
        <v>1</v>
      </c>
      <c r="I25" s="0" t="n">
        <f aca="false">(1-EXP(-G25/$D$2)-(1-EXP(-(G25-10)/$D$2)))*$D$6</f>
        <v>1.14701942714304</v>
      </c>
      <c r="J25" s="0" t="n">
        <f aca="false">((H25-I25)^2)/I25</f>
        <v>0.0188442422560394</v>
      </c>
      <c r="N25" s="1" t="n">
        <v>6</v>
      </c>
      <c r="O25" s="1" t="n">
        <v>6</v>
      </c>
      <c r="P25" s="0" t="n">
        <f aca="false">RANK(O25, $O$2:$O$489, 1)</f>
        <v>24</v>
      </c>
      <c r="Q25" s="0" t="n">
        <f aca="false">(P25-0.5)/$D$6</f>
        <v>0.0482546201232033</v>
      </c>
      <c r="R25" s="0" t="n">
        <f aca="false">_xlfn.GAMMA.INV(Q25, 1, 1/$D$2)</f>
        <v>0.000919785510085359</v>
      </c>
      <c r="S25" s="1" t="n">
        <v>6</v>
      </c>
      <c r="AN25" s="7" t="n">
        <v>120</v>
      </c>
      <c r="AO25" s="7" t="n">
        <v>120</v>
      </c>
      <c r="AP25" s="8" t="n">
        <v>8</v>
      </c>
      <c r="AX25" s="9" t="n">
        <f aca="false">SUM(AY25+AX24)</f>
        <v>1169.88888888889</v>
      </c>
      <c r="AY25" s="1" t="n">
        <v>24.4444444444444</v>
      </c>
      <c r="BJ25" s="1" t="n">
        <v>24.4444444444444</v>
      </c>
      <c r="BK25" s="0" t="n">
        <f aca="false">BJ25*BJ26</f>
        <v>896.296296296297</v>
      </c>
      <c r="BP25" s="1" t="n">
        <v>24.4444444444444</v>
      </c>
      <c r="BQ25" s="0" t="n">
        <f aca="false">FALSE()</f>
        <v>0</v>
      </c>
      <c r="BR25" s="1" t="n">
        <v>166</v>
      </c>
      <c r="BV25" s="1" t="n">
        <v>15</v>
      </c>
      <c r="BW25" s="1" t="n">
        <v>97</v>
      </c>
      <c r="BX25" s="0" t="n">
        <f aca="false">BV25-$BV$2</f>
        <v>-38.6694045174538</v>
      </c>
      <c r="BY25" s="0" t="n">
        <f aca="false">BW25-$BW$2</f>
        <v>43.1190965092402</v>
      </c>
      <c r="BZ25" s="0" t="n">
        <f aca="false">BX25*BY25</f>
        <v>-1667.38978534294</v>
      </c>
      <c r="CA25" s="0" t="n">
        <f aca="false">BX25*BX25</f>
        <v>1495.32284573448</v>
      </c>
      <c r="CB25" s="0" t="n">
        <f aca="false">BY25*BY25</f>
        <v>1859.25648377317</v>
      </c>
      <c r="CE25" s="1" t="n">
        <v>15</v>
      </c>
      <c r="CF25" s="1" t="n">
        <v>22</v>
      </c>
      <c r="CG25" s="0" t="n">
        <f aca="false">CE25-$CE$2</f>
        <v>-38.6646090534979</v>
      </c>
      <c r="CH25" s="0" t="n">
        <f aca="false">CF25-$CF$2</f>
        <v>-31.8827160493827</v>
      </c>
      <c r="CI25" s="0" t="n">
        <f aca="false">CG25*CH25</f>
        <v>1232.73275161307</v>
      </c>
      <c r="CJ25" s="0" t="n">
        <f aca="false">CG25*CG25</f>
        <v>1494.95199325984</v>
      </c>
      <c r="CK25" s="0" t="n">
        <f aca="false">CH25*CH25</f>
        <v>1016.50758268557</v>
      </c>
    </row>
    <row r="26" customFormat="false" ht="15" hidden="false" customHeight="false" outlineLevel="0" collapsed="false">
      <c r="A26" s="1" t="n">
        <v>36.6666666666667</v>
      </c>
      <c r="F26" s="0" t="n">
        <v>250</v>
      </c>
      <c r="G26" s="7" t="n">
        <v>250</v>
      </c>
      <c r="H26" s="8" t="n">
        <v>1</v>
      </c>
      <c r="I26" s="0" t="n">
        <f aca="false">(1-EXP(-G26/$D$2)-(1-EXP(-(G26-10)/$D$2)))*$D$6</f>
        <v>0.952364671332219</v>
      </c>
      <c r="J26" s="0" t="n">
        <f aca="false">((H26-I26)^2)/I26</f>
        <v>0.00238262149530745</v>
      </c>
      <c r="N26" s="1" t="n">
        <v>6.11111111111111</v>
      </c>
      <c r="O26" s="1" t="n">
        <v>6.11111111111111</v>
      </c>
      <c r="P26" s="0" t="n">
        <f aca="false">RANK(O26, $O$2:$O$489, 1)</f>
        <v>25</v>
      </c>
      <c r="Q26" s="0" t="n">
        <f aca="false">(P26-0.5)/$D$6</f>
        <v>0.0503080082135524</v>
      </c>
      <c r="R26" s="0" t="n">
        <f aca="false">_xlfn.GAMMA.INV(Q26, 1, 1/$D$2)</f>
        <v>0.000959952703836531</v>
      </c>
      <c r="S26" s="1" t="n">
        <v>6.11111111111111</v>
      </c>
      <c r="AN26" s="7" t="n">
        <v>125</v>
      </c>
      <c r="AO26" s="7" t="n">
        <v>125</v>
      </c>
      <c r="AP26" s="8" t="n">
        <v>0</v>
      </c>
      <c r="AX26" s="9" t="n">
        <f aca="false">SUM(AY26+AX25)</f>
        <v>1206.55555555556</v>
      </c>
      <c r="AY26" s="1" t="n">
        <v>36.6666666666667</v>
      </c>
      <c r="BJ26" s="1" t="n">
        <v>36.6666666666667</v>
      </c>
      <c r="BK26" s="0" t="n">
        <f aca="false">BJ26*BJ27</f>
        <v>2151.11111111111</v>
      </c>
      <c r="BP26" s="1" t="n">
        <v>36.6666666666667</v>
      </c>
      <c r="BQ26" s="0" t="n">
        <f aca="false">TRUE()</f>
        <v>1</v>
      </c>
      <c r="BR26" s="1" t="n">
        <v>79.4444444444444</v>
      </c>
      <c r="BV26" s="1" t="n">
        <v>88</v>
      </c>
      <c r="BW26" s="1" t="n">
        <v>15</v>
      </c>
      <c r="BX26" s="0" t="n">
        <f aca="false">BV26-$BV$2</f>
        <v>34.3305954825462</v>
      </c>
      <c r="BY26" s="0" t="n">
        <f aca="false">BW26-$BW$2</f>
        <v>-38.8809034907598</v>
      </c>
      <c r="BZ26" s="0" t="n">
        <f aca="false">BX26*BY26</f>
        <v>-1334.80456973719</v>
      </c>
      <c r="CA26" s="0" t="n">
        <f aca="false">BX26*BX26</f>
        <v>1178.58978618622</v>
      </c>
      <c r="CB26" s="0" t="n">
        <f aca="false">BY26*BY26</f>
        <v>1511.72465625777</v>
      </c>
      <c r="CE26" s="1" t="n">
        <v>88</v>
      </c>
      <c r="CF26" s="1" t="n">
        <v>97</v>
      </c>
      <c r="CG26" s="0" t="n">
        <f aca="false">CE26-$CE$2</f>
        <v>34.3353909465021</v>
      </c>
      <c r="CH26" s="0" t="n">
        <f aca="false">CF26-$CF$2</f>
        <v>43.1172839506173</v>
      </c>
      <c r="CI26" s="0" t="n">
        <f aca="false">CG26*CH26</f>
        <v>1480.44880099578</v>
      </c>
      <c r="CJ26" s="0" t="n">
        <f aca="false">CG26*CG26</f>
        <v>1178.91907144914</v>
      </c>
      <c r="CK26" s="0" t="n">
        <f aca="false">CH26*CH26</f>
        <v>1859.10017527816</v>
      </c>
    </row>
    <row r="27" customFormat="false" ht="15" hidden="false" customHeight="false" outlineLevel="0" collapsed="false">
      <c r="A27" s="1" t="n">
        <v>58.6666666666667</v>
      </c>
      <c r="F27" s="0" t="n">
        <v>260</v>
      </c>
      <c r="G27" s="7" t="n">
        <v>260</v>
      </c>
      <c r="H27" s="8" t="n">
        <v>1</v>
      </c>
      <c r="I27" s="0" t="n">
        <f aca="false">(1-EXP(-G27/$D$2)-(1-EXP(-(G27-10)/$D$2)))*$D$6</f>
        <v>0.790743770975954</v>
      </c>
      <c r="J27" s="0" t="n">
        <f aca="false">((H27-I27)^2)/I27</f>
        <v>0.0553759270608224</v>
      </c>
      <c r="N27" s="1" t="n">
        <v>6.22222222222222</v>
      </c>
      <c r="O27" s="1" t="n">
        <v>6.22222222222222</v>
      </c>
      <c r="P27" s="0" t="n">
        <f aca="false">RANK(O27, $O$2:$O$489, 1)</f>
        <v>26</v>
      </c>
      <c r="Q27" s="0" t="n">
        <f aca="false">(P27-0.5)/$D$6</f>
        <v>0.0523613963039014</v>
      </c>
      <c r="R27" s="0" t="n">
        <f aca="false">_xlfn.GAMMA.INV(Q27, 1, 1/$D$2)</f>
        <v>0.00100020683963333</v>
      </c>
      <c r="S27" s="1" t="n">
        <v>6.22222222222222</v>
      </c>
      <c r="AN27" s="7" t="n">
        <v>130</v>
      </c>
      <c r="AO27" s="7" t="n">
        <v>130</v>
      </c>
      <c r="AP27" s="8" t="n">
        <v>5</v>
      </c>
      <c r="AX27" s="9" t="n">
        <f aca="false">SUM(AY27+AX26)</f>
        <v>1265.22222222222</v>
      </c>
      <c r="AY27" s="1" t="n">
        <v>58.6666666666667</v>
      </c>
      <c r="BJ27" s="1" t="n">
        <v>58.6666666666667</v>
      </c>
      <c r="BK27" s="0" t="n">
        <f aca="false">BJ27*BJ28</f>
        <v>547.555555555555</v>
      </c>
      <c r="BP27" s="1" t="n">
        <v>58.6666666666667</v>
      </c>
      <c r="BQ27" s="0" t="n">
        <f aca="false">FALSE()</f>
        <v>0</v>
      </c>
      <c r="BR27" s="1" t="n">
        <v>12.2222222222222</v>
      </c>
      <c r="BV27" s="1" t="n">
        <v>24</v>
      </c>
      <c r="BW27" s="1" t="n">
        <v>88</v>
      </c>
      <c r="BX27" s="0" t="n">
        <f aca="false">BV27-$BV$2</f>
        <v>-29.6694045174538</v>
      </c>
      <c r="BY27" s="0" t="n">
        <f aca="false">BW27-$BW$2</f>
        <v>34.1190965092402</v>
      </c>
      <c r="BZ27" s="0" t="n">
        <f aca="false">BX27*BY27</f>
        <v>-1012.29327610269</v>
      </c>
      <c r="CA27" s="0" t="n">
        <f aca="false">BX27*BX27</f>
        <v>880.273564420308</v>
      </c>
      <c r="CB27" s="0" t="n">
        <f aca="false">BY27*BY27</f>
        <v>1164.11274660685</v>
      </c>
      <c r="CE27" s="1" t="n">
        <v>24</v>
      </c>
      <c r="CF27" s="1" t="n">
        <v>15</v>
      </c>
      <c r="CG27" s="0" t="n">
        <f aca="false">CE27-$CE$2</f>
        <v>-29.6646090534979</v>
      </c>
      <c r="CH27" s="0" t="n">
        <f aca="false">CF27-$CF$2</f>
        <v>-38.8827160493827</v>
      </c>
      <c r="CI27" s="0" t="n">
        <f aca="false">CG27*CH27</f>
        <v>1153.44057054311</v>
      </c>
      <c r="CJ27" s="0" t="n">
        <f aca="false">CG27*CG27</f>
        <v>879.989030296872</v>
      </c>
      <c r="CK27" s="0" t="n">
        <f aca="false">CH27*CH27</f>
        <v>1511.86560737692</v>
      </c>
    </row>
    <row r="28" customFormat="false" ht="15" hidden="false" customHeight="false" outlineLevel="0" collapsed="false">
      <c r="A28" s="1" t="n">
        <v>9.33333333333333</v>
      </c>
      <c r="F28" s="0" t="n">
        <v>270</v>
      </c>
      <c r="G28" s="7" t="n">
        <v>270</v>
      </c>
      <c r="H28" s="8" t="n">
        <v>1</v>
      </c>
      <c r="I28" s="0" t="n">
        <f aca="false">(1-EXP(-G28/$D$2)-(1-EXP(-(G28-10)/$D$2)))*$D$6</f>
        <v>0.656550720705129</v>
      </c>
      <c r="J28" s="0" t="n">
        <f aca="false">((H28-I28)^2)/I28</f>
        <v>0.17966229223156</v>
      </c>
      <c r="N28" s="1" t="n">
        <v>6.61111111111111</v>
      </c>
      <c r="O28" s="1" t="n">
        <v>6.61111111111111</v>
      </c>
      <c r="P28" s="0" t="n">
        <f aca="false">RANK(O28, $O$2:$O$489, 1)</f>
        <v>27</v>
      </c>
      <c r="Q28" s="0" t="n">
        <f aca="false">(P28-0.5)/$D$6</f>
        <v>0.0544147843942505</v>
      </c>
      <c r="R28" s="0" t="n">
        <f aca="false">_xlfn.GAMMA.INV(Q28, 1, 1/$D$2)</f>
        <v>0.00104054829466513</v>
      </c>
      <c r="S28" s="1" t="n">
        <v>6.61111111111111</v>
      </c>
      <c r="AN28" s="7" t="n">
        <v>135</v>
      </c>
      <c r="AO28" s="7" t="n">
        <v>135</v>
      </c>
      <c r="AP28" s="8" t="n">
        <v>8</v>
      </c>
      <c r="AX28" s="9" t="n">
        <f aca="false">SUM(AY28+AX27)</f>
        <v>1274.55555555556</v>
      </c>
      <c r="AY28" s="1" t="n">
        <v>9.33333333333333</v>
      </c>
      <c r="BJ28" s="1" t="n">
        <v>9.33333333333333</v>
      </c>
      <c r="BK28" s="0" t="n">
        <f aca="false">BJ28*BJ29</f>
        <v>369.185185185185</v>
      </c>
      <c r="BP28" s="1" t="n">
        <v>9.33333333333333</v>
      </c>
      <c r="BQ28" s="0" t="n">
        <f aca="false">TRUE()</f>
        <v>1</v>
      </c>
      <c r="BR28" s="1" t="n">
        <v>12.4444444444444</v>
      </c>
      <c r="BV28" s="1" t="n">
        <v>37</v>
      </c>
      <c r="BW28" s="1" t="n">
        <v>24</v>
      </c>
      <c r="BX28" s="0" t="n">
        <f aca="false">BV28-$BV$2</f>
        <v>-16.6694045174538</v>
      </c>
      <c r="BY28" s="0" t="n">
        <f aca="false">BW28-$BW$2</f>
        <v>-29.8809034907598</v>
      </c>
      <c r="BZ28" s="0" t="n">
        <f aca="false">BX28*BY28</f>
        <v>498.096867634472</v>
      </c>
      <c r="CA28" s="0" t="n">
        <f aca="false">BX28*BX28</f>
        <v>277.869046966509</v>
      </c>
      <c r="CB28" s="0" t="n">
        <f aca="false">BY28*BY28</f>
        <v>892.868393424099</v>
      </c>
      <c r="CE28" s="1" t="n">
        <v>37</v>
      </c>
      <c r="CF28" s="1" t="n">
        <v>88</v>
      </c>
      <c r="CG28" s="0" t="n">
        <f aca="false">CE28-$CE$2</f>
        <v>-16.6646090534979</v>
      </c>
      <c r="CH28" s="0" t="n">
        <f aca="false">CF28-$CF$2</f>
        <v>34.1172839506173</v>
      </c>
      <c r="CI28" s="0" t="n">
        <f aca="false">CG28*CH28</f>
        <v>-568.551199004217</v>
      </c>
      <c r="CJ28" s="0" t="n">
        <f aca="false">CG28*CG28</f>
        <v>277.709194905926</v>
      </c>
      <c r="CK28" s="0" t="n">
        <f aca="false">CH28*CH28</f>
        <v>1163.98906416705</v>
      </c>
    </row>
    <row r="29" customFormat="false" ht="15" hidden="false" customHeight="false" outlineLevel="0" collapsed="false">
      <c r="A29" s="1" t="n">
        <v>39.5555555555555</v>
      </c>
      <c r="F29" s="0" t="n">
        <v>280</v>
      </c>
      <c r="G29" s="7" t="n">
        <v>280</v>
      </c>
      <c r="H29" s="8" t="n">
        <v>1</v>
      </c>
      <c r="I29" s="0" t="n">
        <f aca="false">(1-EXP(-G29/$D$2)-(1-EXP(-(G29-10)/$D$2)))*$D$6</f>
        <v>0.545130881431305</v>
      </c>
      <c r="J29" s="0" t="n">
        <f aca="false">((H29-I29)^2)/I29</f>
        <v>0.37955273141783</v>
      </c>
      <c r="N29" s="1" t="n">
        <v>6.66666666666667</v>
      </c>
      <c r="O29" s="1" t="n">
        <v>6.66666666666667</v>
      </c>
      <c r="P29" s="0" t="n">
        <f aca="false">RANK(O29, $O$2:$O$489, 1)</f>
        <v>28</v>
      </c>
      <c r="Q29" s="0" t="n">
        <f aca="false">(P29-0.5)/$D$6</f>
        <v>0.0564681724845996</v>
      </c>
      <c r="R29" s="0" t="n">
        <f aca="false">_xlfn.GAMMA.INV(Q29, 1, 1/$D$2)</f>
        <v>0.00108097744858121</v>
      </c>
      <c r="S29" s="1" t="n">
        <v>6.66666666666667</v>
      </c>
      <c r="AN29" s="7" t="n">
        <v>140</v>
      </c>
      <c r="AO29" s="7" t="n">
        <v>140</v>
      </c>
      <c r="AP29" s="8" t="n">
        <v>5</v>
      </c>
      <c r="AX29" s="9" t="n">
        <f aca="false">SUM(AY29+AX28)</f>
        <v>1314.11111111111</v>
      </c>
      <c r="AY29" s="1" t="n">
        <v>39.5555555555555</v>
      </c>
      <c r="BJ29" s="1" t="n">
        <v>39.5555555555555</v>
      </c>
      <c r="BK29" s="0" t="n">
        <f aca="false">BJ29*BJ30</f>
        <v>3432.54320987654</v>
      </c>
      <c r="BP29" s="1" t="n">
        <v>39.5555555555555</v>
      </c>
      <c r="BQ29" s="0" t="n">
        <f aca="false">FALSE()</f>
        <v>0</v>
      </c>
      <c r="BR29" s="1" t="n">
        <v>7.5</v>
      </c>
      <c r="BV29" s="1" t="n">
        <v>59</v>
      </c>
      <c r="BW29" s="1" t="n">
        <v>37</v>
      </c>
      <c r="BX29" s="0" t="n">
        <f aca="false">BV29-$BV$2</f>
        <v>5.3305954825462</v>
      </c>
      <c r="BY29" s="0" t="n">
        <f aca="false">BW29-$BW$2</f>
        <v>-16.8809034907598</v>
      </c>
      <c r="BZ29" s="0" t="n">
        <f aca="false">BX29*BY29</f>
        <v>-89.9852678891424</v>
      </c>
      <c r="CA29" s="0" t="n">
        <f aca="false">BX29*BX29</f>
        <v>28.415248198542</v>
      </c>
      <c r="CB29" s="0" t="n">
        <f aca="false">BY29*BY29</f>
        <v>284.964902664345</v>
      </c>
      <c r="CE29" s="1" t="n">
        <v>59</v>
      </c>
      <c r="CF29" s="1" t="n">
        <v>24</v>
      </c>
      <c r="CG29" s="0" t="n">
        <f aca="false">CE29-$CE$2</f>
        <v>5.33539094650206</v>
      </c>
      <c r="CH29" s="0" t="n">
        <f aca="false">CF29-$CF$2</f>
        <v>-29.8827160493827</v>
      </c>
      <c r="CI29" s="0" t="n">
        <f aca="false">CG29*CH29</f>
        <v>-159.435972666768</v>
      </c>
      <c r="CJ29" s="0" t="n">
        <f aca="false">CG29*CG29</f>
        <v>28.4663965520161</v>
      </c>
      <c r="CK29" s="0" t="n">
        <f aca="false">CH29*CH29</f>
        <v>892.976718488035</v>
      </c>
    </row>
    <row r="30" customFormat="false" ht="15" hidden="false" customHeight="false" outlineLevel="0" collapsed="false">
      <c r="A30" s="1" t="n">
        <v>86.7777777777778</v>
      </c>
      <c r="F30" s="0" t="n">
        <v>290</v>
      </c>
      <c r="G30" s="7" t="n">
        <v>290</v>
      </c>
      <c r="H30" s="8" t="n">
        <v>1</v>
      </c>
      <c r="I30" s="0" t="n">
        <f aca="false">(1-EXP(-G30/$D$2)-(1-EXP(-(G30-10)/$D$2)))*$D$6</f>
        <v>0.452619528877973</v>
      </c>
      <c r="J30" s="0" t="n">
        <f aca="false">((H30-I30)^2)/I30</f>
        <v>0.661980672615988</v>
      </c>
      <c r="N30" s="1" t="n">
        <v>7</v>
      </c>
      <c r="O30" s="1" t="n">
        <v>7</v>
      </c>
      <c r="P30" s="0" t="n">
        <f aca="false">RANK(O30, $O$2:$O$489, 1)</f>
        <v>29</v>
      </c>
      <c r="Q30" s="0" t="n">
        <f aca="false">(P30-0.5)/$D$6</f>
        <v>0.0585215605749487</v>
      </c>
      <c r="R30" s="0" t="n">
        <f aca="false">_xlfn.GAMMA.INV(Q30, 1, 1/$D$2)</f>
        <v>0.00112149468351225</v>
      </c>
      <c r="S30" s="1" t="n">
        <v>7</v>
      </c>
      <c r="AN30" s="7" t="n">
        <v>145</v>
      </c>
      <c r="AO30" s="7" t="n">
        <v>145</v>
      </c>
      <c r="AP30" s="8" t="n">
        <v>2</v>
      </c>
      <c r="AX30" s="9" t="n">
        <f aca="false">SUM(AY30+AX29)</f>
        <v>1400.88888888889</v>
      </c>
      <c r="AY30" s="1" t="n">
        <v>86.7777777777778</v>
      </c>
      <c r="BJ30" s="1" t="n">
        <v>86.7777777777778</v>
      </c>
      <c r="BK30" s="0" t="n">
        <f aca="false">BJ30*BJ31</f>
        <v>260.333333333333</v>
      </c>
      <c r="BP30" s="1" t="n">
        <v>86.7777777777778</v>
      </c>
      <c r="BQ30" s="0" t="n">
        <f aca="false">TRUE()</f>
        <v>1</v>
      </c>
      <c r="BR30" s="1" t="n">
        <v>46.6666666666667</v>
      </c>
      <c r="BV30" s="1" t="n">
        <v>9</v>
      </c>
      <c r="BW30" s="1" t="n">
        <v>59</v>
      </c>
      <c r="BX30" s="0" t="n">
        <f aca="false">BV30-$BV$2</f>
        <v>-44.6694045174538</v>
      </c>
      <c r="BY30" s="0" t="n">
        <f aca="false">BW30-$BW$2</f>
        <v>5.11909650924024</v>
      </c>
      <c r="BZ30" s="0" t="n">
        <f aca="false">BX30*BY30</f>
        <v>-228.666992735138</v>
      </c>
      <c r="CA30" s="0" t="n">
        <f aca="false">BX30*BX30</f>
        <v>1995.35569994392</v>
      </c>
      <c r="CB30" s="0" t="n">
        <f aca="false">BY30*BY30</f>
        <v>26.2051490709156</v>
      </c>
      <c r="CE30" s="1" t="n">
        <v>9</v>
      </c>
      <c r="CF30" s="1" t="n">
        <v>37</v>
      </c>
      <c r="CG30" s="0" t="n">
        <f aca="false">CE30-$CE$2</f>
        <v>-44.6646090534979</v>
      </c>
      <c r="CH30" s="0" t="n">
        <f aca="false">CF30-$CF$2</f>
        <v>-16.8827160493827</v>
      </c>
      <c r="CI30" s="0" t="n">
        <f aca="false">CG30*CH30</f>
        <v>754.059912106894</v>
      </c>
      <c r="CJ30" s="0" t="n">
        <f aca="false">CG30*CG30</f>
        <v>1994.92730190181</v>
      </c>
      <c r="CK30" s="0" t="n">
        <f aca="false">CH30*CH30</f>
        <v>285.026101204085</v>
      </c>
    </row>
    <row r="31" customFormat="false" ht="15" hidden="false" customHeight="false" outlineLevel="0" collapsed="false">
      <c r="A31" s="1" t="n">
        <v>3</v>
      </c>
      <c r="F31" s="0" t="n">
        <v>300</v>
      </c>
      <c r="G31" s="7" t="n">
        <v>300</v>
      </c>
      <c r="H31" s="8" t="n">
        <v>1</v>
      </c>
      <c r="I31" s="0" t="n">
        <f aca="false">(1-EXP(-G31/$D$2)-(1-EXP(-(G31-10)/$D$2)))*$D$6</f>
        <v>0.375807801208834</v>
      </c>
      <c r="J31" s="0" t="n">
        <f aca="false">((H31-I31)^2)/I31</f>
        <v>1.03674245127031</v>
      </c>
      <c r="N31" s="1" t="n">
        <v>7</v>
      </c>
      <c r="O31" s="1" t="n">
        <v>7</v>
      </c>
      <c r="P31" s="0" t="n">
        <f aca="false">RANK(O31, $O$2:$O$489, 1)</f>
        <v>29</v>
      </c>
      <c r="Q31" s="0" t="n">
        <f aca="false">(P31-0.5)/$D$6</f>
        <v>0.0585215605749487</v>
      </c>
      <c r="R31" s="0" t="n">
        <f aca="false">_xlfn.GAMMA.INV(Q31, 1, 1/$D$2)</f>
        <v>0.00112149468351225</v>
      </c>
      <c r="S31" s="1" t="n">
        <v>7</v>
      </c>
      <c r="AN31" s="7" t="n">
        <v>150</v>
      </c>
      <c r="AO31" s="7" t="n">
        <v>150</v>
      </c>
      <c r="AP31" s="8" t="n">
        <v>4</v>
      </c>
      <c r="AX31" s="9" t="n">
        <f aca="false">SUM(AY31+AX30)</f>
        <v>1403.88888888889</v>
      </c>
      <c r="AY31" s="1" t="n">
        <v>3</v>
      </c>
      <c r="BJ31" s="1" t="n">
        <v>3</v>
      </c>
      <c r="BK31" s="0" t="n">
        <f aca="false">BJ31*BJ32</f>
        <v>157.5</v>
      </c>
      <c r="BP31" s="1" t="n">
        <v>3</v>
      </c>
      <c r="BQ31" s="0" t="n">
        <f aca="false">FALSE()</f>
        <v>0</v>
      </c>
      <c r="BR31" s="1" t="n">
        <v>61</v>
      </c>
      <c r="BV31" s="1" t="n">
        <v>40</v>
      </c>
      <c r="BW31" s="1" t="n">
        <v>9</v>
      </c>
      <c r="BX31" s="0" t="n">
        <f aca="false">BV31-$BV$2</f>
        <v>-13.6694045174538</v>
      </c>
      <c r="BY31" s="0" t="n">
        <f aca="false">BW31-$BW$2</f>
        <v>-44.8809034907598</v>
      </c>
      <c r="BZ31" s="0" t="n">
        <f aca="false">BX31*BY31</f>
        <v>613.495224923999</v>
      </c>
      <c r="CA31" s="0" t="n">
        <f aca="false">BX31*BX31</f>
        <v>186.852619861786</v>
      </c>
      <c r="CB31" s="0" t="n">
        <f aca="false">BY31*BY31</f>
        <v>2014.29549814689</v>
      </c>
      <c r="CE31" s="1" t="n">
        <v>40</v>
      </c>
      <c r="CF31" s="1" t="n">
        <v>59</v>
      </c>
      <c r="CG31" s="0" t="n">
        <f aca="false">CE31-$CE$2</f>
        <v>-13.6646090534979</v>
      </c>
      <c r="CH31" s="0" t="n">
        <f aca="false">CF31-$CF$2</f>
        <v>5.11728395061729</v>
      </c>
      <c r="CI31" s="0" t="n">
        <f aca="false">CG31*CH31</f>
        <v>-69.9256846009247</v>
      </c>
      <c r="CJ31" s="0" t="n">
        <f aca="false">CG31*CG31</f>
        <v>186.721540584938</v>
      </c>
      <c r="CK31" s="0" t="n">
        <f aca="false">CH31*CH31</f>
        <v>26.1865950312452</v>
      </c>
    </row>
    <row r="32" customFormat="false" ht="15" hidden="false" customHeight="false" outlineLevel="0" collapsed="false">
      <c r="A32" s="1" t="n">
        <v>52.5</v>
      </c>
      <c r="F32" s="0" t="n">
        <v>310</v>
      </c>
      <c r="G32" s="7" t="n">
        <v>310</v>
      </c>
      <c r="H32" s="8" t="n">
        <v>0</v>
      </c>
      <c r="I32" s="0" t="n">
        <f aca="false">(1-EXP(-G32/$D$2)-(1-EXP(-(G32-10)/$D$2)))*$D$6</f>
        <v>0.31203139599286</v>
      </c>
      <c r="J32" s="0" t="n">
        <f aca="false">((H32-I32)^2)/I32</f>
        <v>0.31203139599286</v>
      </c>
      <c r="N32" s="1" t="n">
        <v>7</v>
      </c>
      <c r="O32" s="1" t="n">
        <v>7</v>
      </c>
      <c r="P32" s="0" t="n">
        <f aca="false">RANK(O32, $O$2:$O$489, 1)</f>
        <v>29</v>
      </c>
      <c r="Q32" s="0" t="n">
        <f aca="false">(P32-0.5)/$D$6</f>
        <v>0.0585215605749487</v>
      </c>
      <c r="R32" s="0" t="n">
        <f aca="false">_xlfn.GAMMA.INV(Q32, 1, 1/$D$2)</f>
        <v>0.00112149468351225</v>
      </c>
      <c r="S32" s="1" t="n">
        <v>7</v>
      </c>
      <c r="AN32" s="7" t="n">
        <v>155</v>
      </c>
      <c r="AO32" s="7" t="n">
        <v>155</v>
      </c>
      <c r="AP32" s="8" t="n">
        <v>0</v>
      </c>
      <c r="AX32" s="9" t="n">
        <f aca="false">SUM(AY32+AX31)</f>
        <v>1456.38888888889</v>
      </c>
      <c r="AY32" s="1" t="n">
        <v>52.5</v>
      </c>
      <c r="BJ32" s="1" t="n">
        <v>52.5</v>
      </c>
      <c r="BK32" s="0" t="n">
        <f aca="false">BJ32*BJ33</f>
        <v>1330</v>
      </c>
      <c r="BP32" s="1" t="n">
        <v>52.5</v>
      </c>
      <c r="BQ32" s="0" t="n">
        <f aca="false">TRUE()</f>
        <v>1</v>
      </c>
      <c r="BR32" s="1" t="n">
        <v>36.1666666666667</v>
      </c>
      <c r="BV32" s="1" t="n">
        <v>87</v>
      </c>
      <c r="BW32" s="1" t="n">
        <v>40</v>
      </c>
      <c r="BX32" s="0" t="n">
        <f aca="false">BV32-$BV$2</f>
        <v>33.3305954825462</v>
      </c>
      <c r="BY32" s="0" t="n">
        <f aca="false">BW32-$BW$2</f>
        <v>-13.8809034907598</v>
      </c>
      <c r="BZ32" s="0" t="n">
        <f aca="false">BX32*BY32</f>
        <v>-462.658779182777</v>
      </c>
      <c r="CA32" s="0" t="n">
        <f aca="false">BX32*BX32</f>
        <v>1110.92859522113</v>
      </c>
      <c r="CB32" s="0" t="n">
        <f aca="false">BY32*BY32</f>
        <v>192.679481719786</v>
      </c>
      <c r="CE32" s="1" t="n">
        <v>87</v>
      </c>
      <c r="CF32" s="1" t="n">
        <v>9</v>
      </c>
      <c r="CG32" s="0" t="n">
        <f aca="false">CE32-$CE$2</f>
        <v>33.3353909465021</v>
      </c>
      <c r="CH32" s="0" t="n">
        <f aca="false">CF32-$CF$2</f>
        <v>-44.8827160493827</v>
      </c>
      <c r="CI32" s="0" t="n">
        <f aca="false">CG32*CH32</f>
        <v>-1496.18288624702</v>
      </c>
      <c r="CJ32" s="0" t="n">
        <f aca="false">CG32*CG32</f>
        <v>1111.24828955613</v>
      </c>
      <c r="CK32" s="0" t="n">
        <f aca="false">CH32*CH32</f>
        <v>2014.45819996952</v>
      </c>
    </row>
    <row r="33" customFormat="false" ht="15" hidden="false" customHeight="false" outlineLevel="0" collapsed="false">
      <c r="A33" s="1" t="n">
        <v>25.3333333333333</v>
      </c>
      <c r="F33" s="0" t="n">
        <v>320</v>
      </c>
      <c r="G33" s="7" t="n">
        <v>320</v>
      </c>
      <c r="H33" s="8" t="n">
        <v>0</v>
      </c>
      <c r="I33" s="0" t="n">
        <f aca="false">(1-EXP(-G33/$D$2)-(1-EXP(-(G33-10)/$D$2)))*$D$6</f>
        <v>0.259078155834058</v>
      </c>
      <c r="J33" s="0" t="n">
        <f aca="false">((H33-I33)^2)/I33</f>
        <v>0.259078155834058</v>
      </c>
      <c r="N33" s="1" t="n">
        <v>7.22222222222222</v>
      </c>
      <c r="O33" s="1" t="n">
        <v>7.22222222222222</v>
      </c>
      <c r="P33" s="0" t="n">
        <f aca="false">RANK(O33, $O$2:$O$489, 1)</f>
        <v>32</v>
      </c>
      <c r="Q33" s="0" t="n">
        <f aca="false">(P33-0.5)/$D$6</f>
        <v>0.0646817248459959</v>
      </c>
      <c r="R33" s="0" t="n">
        <f aca="false">_xlfn.GAMMA.INV(Q33, 1, 1/$D$2)</f>
        <v>0.00124357873337911</v>
      </c>
      <c r="S33" s="1" t="n">
        <v>7.22222222222222</v>
      </c>
      <c r="AN33" s="7" t="n">
        <v>160</v>
      </c>
      <c r="AO33" s="7" t="n">
        <v>160</v>
      </c>
      <c r="AP33" s="8" t="n">
        <v>2</v>
      </c>
      <c r="AX33" s="9" t="n">
        <f aca="false">SUM(AY33+AX32)</f>
        <v>1481.72222222222</v>
      </c>
      <c r="AY33" s="1" t="n">
        <v>25.3333333333333</v>
      </c>
      <c r="BJ33" s="1" t="n">
        <v>25.3333333333333</v>
      </c>
      <c r="BK33" s="0" t="n">
        <f aca="false">BJ33*BJ34</f>
        <v>292.740740740741</v>
      </c>
      <c r="BP33" s="1" t="n">
        <v>25.3333333333333</v>
      </c>
      <c r="BQ33" s="0" t="n">
        <f aca="false">FALSE()</f>
        <v>0</v>
      </c>
      <c r="BR33" s="1" t="n">
        <v>13.5</v>
      </c>
      <c r="BV33" s="1" t="n">
        <v>3</v>
      </c>
      <c r="BW33" s="1" t="n">
        <v>87</v>
      </c>
      <c r="BX33" s="0" t="n">
        <f aca="false">BV33-$BV$2</f>
        <v>-50.6694045174538</v>
      </c>
      <c r="BY33" s="0" t="n">
        <f aca="false">BW33-$BW$2</f>
        <v>33.1190965092402</v>
      </c>
      <c r="BZ33" s="0" t="n">
        <f aca="false">BX33*BY33</f>
        <v>-1678.12489827929</v>
      </c>
      <c r="CA33" s="0" t="n">
        <f aca="false">BX33*BX33</f>
        <v>2567.38855415337</v>
      </c>
      <c r="CB33" s="0" t="n">
        <f aca="false">BY33*BY33</f>
        <v>1096.87455358837</v>
      </c>
      <c r="CE33" s="1" t="n">
        <v>3</v>
      </c>
      <c r="CF33" s="1" t="n">
        <v>40</v>
      </c>
      <c r="CG33" s="0" t="n">
        <f aca="false">CE33-$CE$2</f>
        <v>-50.6646090534979</v>
      </c>
      <c r="CH33" s="0" t="n">
        <f aca="false">CF33-$CF$2</f>
        <v>-13.8827160493827</v>
      </c>
      <c r="CI33" s="0" t="n">
        <f aca="false">CG33*CH33</f>
        <v>703.362381242697</v>
      </c>
      <c r="CJ33" s="0" t="n">
        <f aca="false">CG33*CG33</f>
        <v>2566.90261054379</v>
      </c>
      <c r="CK33" s="0" t="n">
        <f aca="false">CH33*CH33</f>
        <v>192.729804907788</v>
      </c>
    </row>
    <row r="34" customFormat="false" ht="15" hidden="false" customHeight="false" outlineLevel="0" collapsed="false">
      <c r="A34" s="1" t="n">
        <v>11.5555555555556</v>
      </c>
      <c r="F34" s="0" t="n">
        <v>330</v>
      </c>
      <c r="G34" s="7" t="n">
        <v>330</v>
      </c>
      <c r="H34" s="8" t="n">
        <v>1</v>
      </c>
      <c r="I34" s="0" t="n">
        <f aca="false">(1-EXP(-G34/$D$2)-(1-EXP(-(G34-10)/$D$2)))*$D$6</f>
        <v>0.215111337167848</v>
      </c>
      <c r="J34" s="0" t="n">
        <f aca="false">((H34-I34)^2)/I34</f>
        <v>2.86386678244554</v>
      </c>
      <c r="N34" s="1" t="n">
        <v>7.22222222222222</v>
      </c>
      <c r="O34" s="1" t="n">
        <v>7.22222222222222</v>
      </c>
      <c r="P34" s="0" t="n">
        <f aca="false">RANK(O34, $O$2:$O$489, 1)</f>
        <v>32</v>
      </c>
      <c r="Q34" s="0" t="n">
        <f aca="false">(P34-0.5)/$D$6</f>
        <v>0.0646817248459959</v>
      </c>
      <c r="R34" s="0" t="n">
        <f aca="false">_xlfn.GAMMA.INV(Q34, 1, 1/$D$2)</f>
        <v>0.00124357873337911</v>
      </c>
      <c r="S34" s="1" t="n">
        <v>7.22222222222222</v>
      </c>
      <c r="AN34" s="7" t="n">
        <v>165</v>
      </c>
      <c r="AO34" s="7" t="n">
        <v>165</v>
      </c>
      <c r="AP34" s="8" t="n">
        <v>0</v>
      </c>
      <c r="AX34" s="9" t="n">
        <f aca="false">SUM(AY34+AX33)</f>
        <v>1493.27777777778</v>
      </c>
      <c r="AY34" s="1" t="n">
        <v>11.5555555555556</v>
      </c>
      <c r="BJ34" s="1" t="n">
        <v>11.5555555555556</v>
      </c>
      <c r="BK34" s="0" t="n">
        <f aca="false">BJ34*BJ35</f>
        <v>719.012345679012</v>
      </c>
      <c r="BP34" s="1" t="n">
        <v>11.5555555555556</v>
      </c>
      <c r="BQ34" s="0" t="n">
        <f aca="false">TRUE()</f>
        <v>1</v>
      </c>
      <c r="BR34" s="1" t="n">
        <v>17.7777777777778</v>
      </c>
      <c r="BV34" s="1" t="n">
        <v>53</v>
      </c>
      <c r="BW34" s="1" t="n">
        <v>3</v>
      </c>
      <c r="BX34" s="0" t="n">
        <f aca="false">BV34-$BV$2</f>
        <v>-0.669404517453799</v>
      </c>
      <c r="BY34" s="0" t="n">
        <f aca="false">BW34-$BW$2</f>
        <v>-50.8809034907598</v>
      </c>
      <c r="BZ34" s="0" t="n">
        <f aca="false">BX34*BY34</f>
        <v>34.0599066488454</v>
      </c>
      <c r="CA34" s="0" t="n">
        <f aca="false">BX34*BX34</f>
        <v>0.448102407987554</v>
      </c>
      <c r="CB34" s="0" t="n">
        <f aca="false">BY34*BY34</f>
        <v>2588.86634003601</v>
      </c>
      <c r="CE34" s="1" t="n">
        <v>53</v>
      </c>
      <c r="CF34" s="1" t="n">
        <v>87</v>
      </c>
      <c r="CG34" s="0" t="n">
        <f aca="false">CE34-$CE$2</f>
        <v>-0.664609053497941</v>
      </c>
      <c r="CH34" s="0" t="n">
        <f aca="false">CF34-$CF$2</f>
        <v>33.1172839506173</v>
      </c>
      <c r="CI34" s="0" t="n">
        <f aca="false">CG34*CH34</f>
        <v>-22.0100467408423</v>
      </c>
      <c r="CJ34" s="0" t="n">
        <f aca="false">CG34*CG34</f>
        <v>0.441705193991429</v>
      </c>
      <c r="CK34" s="0" t="n">
        <f aca="false">CH34*CH34</f>
        <v>1096.75449626581</v>
      </c>
    </row>
    <row r="35" customFormat="false" ht="15" hidden="false" customHeight="false" outlineLevel="0" collapsed="false">
      <c r="A35" s="1" t="n">
        <v>62.2222222222222</v>
      </c>
      <c r="F35" s="0" t="n">
        <v>340</v>
      </c>
      <c r="G35" s="7" t="n">
        <v>340</v>
      </c>
      <c r="H35" s="8" t="n">
        <v>1</v>
      </c>
      <c r="I35" s="0" t="n">
        <f aca="false">(1-EXP(-G35/$D$2)-(1-EXP(-(G35-10)/$D$2)))*$D$6</f>
        <v>0.178605900714339</v>
      </c>
      <c r="J35" s="0" t="n">
        <f aca="false">((H35-I35)^2)/I35</f>
        <v>3.7775250629619</v>
      </c>
      <c r="N35" s="1" t="n">
        <v>7.22222222222222</v>
      </c>
      <c r="O35" s="1" t="n">
        <v>7.22222222222222</v>
      </c>
      <c r="P35" s="0" t="n">
        <f aca="false">RANK(O35, $O$2:$O$489, 1)</f>
        <v>32</v>
      </c>
      <c r="Q35" s="0" t="n">
        <f aca="false">(P35-0.5)/$D$6</f>
        <v>0.0646817248459959</v>
      </c>
      <c r="R35" s="0" t="n">
        <f aca="false">_xlfn.GAMMA.INV(Q35, 1, 1/$D$2)</f>
        <v>0.00124357873337911</v>
      </c>
      <c r="S35" s="1" t="n">
        <v>7.22222222222222</v>
      </c>
      <c r="AN35" s="7" t="n">
        <v>170</v>
      </c>
      <c r="AO35" s="7" t="n">
        <v>170</v>
      </c>
      <c r="AP35" s="8" t="n">
        <v>4</v>
      </c>
      <c r="AX35" s="9" t="n">
        <f aca="false">SUM(AY35+AX34)</f>
        <v>1555.5</v>
      </c>
      <c r="AY35" s="1" t="n">
        <v>62.2222222222222</v>
      </c>
      <c r="BJ35" s="1" t="n">
        <v>62.2222222222222</v>
      </c>
      <c r="BK35" s="0" t="n">
        <f aca="false">BJ35*BJ36</f>
        <v>4562.96296296296</v>
      </c>
      <c r="BP35" s="1" t="n">
        <v>62.2222222222222</v>
      </c>
      <c r="BQ35" s="0" t="n">
        <f aca="false">FALSE()</f>
        <v>0</v>
      </c>
      <c r="BR35" s="1" t="n">
        <v>20.4444444444444</v>
      </c>
      <c r="BV35" s="1" t="n">
        <v>25</v>
      </c>
      <c r="BW35" s="1" t="n">
        <v>53</v>
      </c>
      <c r="BX35" s="0" t="n">
        <f aca="false">BV35-$BV$2</f>
        <v>-28.6694045174538</v>
      </c>
      <c r="BY35" s="0" t="n">
        <f aca="false">BW35-$BW$2</f>
        <v>-0.880903490759756</v>
      </c>
      <c r="BZ35" s="0" t="n">
        <f aca="false">BX35*BY35</f>
        <v>25.2549785174286</v>
      </c>
      <c r="CA35" s="0" t="n">
        <f aca="false">BX35*BX35</f>
        <v>821.9347553854</v>
      </c>
      <c r="CB35" s="0" t="n">
        <f aca="false">BY35*BY35</f>
        <v>0.775990960032724</v>
      </c>
      <c r="CE35" s="1" t="n">
        <v>25</v>
      </c>
      <c r="CF35" s="1" t="n">
        <v>3</v>
      </c>
      <c r="CG35" s="0" t="n">
        <f aca="false">CE35-$CE$2</f>
        <v>-28.6646090534979</v>
      </c>
      <c r="CH35" s="0" t="n">
        <f aca="false">CF35-$CF$2</f>
        <v>-50.8827160493827</v>
      </c>
      <c r="CI35" s="0" t="n">
        <f aca="false">CG35*CH35</f>
        <v>1458.5331631357</v>
      </c>
      <c r="CJ35" s="0" t="n">
        <f aca="false">CG35*CG35</f>
        <v>821.659812189876</v>
      </c>
      <c r="CK35" s="0" t="n">
        <f aca="false">CH35*CH35</f>
        <v>2589.05079256211</v>
      </c>
    </row>
    <row r="36" customFormat="false" ht="15" hidden="false" customHeight="false" outlineLevel="0" collapsed="false">
      <c r="A36" s="1" t="n">
        <v>73.3333333333333</v>
      </c>
      <c r="N36" s="1" t="n">
        <v>7.33333333333333</v>
      </c>
      <c r="O36" s="1" t="n">
        <v>7.33333333333333</v>
      </c>
      <c r="P36" s="0" t="n">
        <f aca="false">RANK(O36, $O$2:$O$489, 1)</f>
        <v>35</v>
      </c>
      <c r="Q36" s="0" t="n">
        <f aca="false">(P36-0.5)/$D$6</f>
        <v>0.0708418891170431</v>
      </c>
      <c r="R36" s="0" t="n">
        <f aca="false">_xlfn.GAMMA.INV(Q36, 1, 1/$D$2)</f>
        <v>0.00136646951189412</v>
      </c>
      <c r="S36" s="1" t="n">
        <v>7.33333333333333</v>
      </c>
      <c r="AN36" s="7" t="n">
        <v>175</v>
      </c>
      <c r="AO36" s="7" t="n">
        <v>175</v>
      </c>
      <c r="AP36" s="8" t="n">
        <v>0</v>
      </c>
      <c r="AX36" s="9" t="n">
        <f aca="false">SUM(AY36+AX35)</f>
        <v>1628.83333333333</v>
      </c>
      <c r="AY36" s="1" t="n">
        <v>73.3333333333333</v>
      </c>
      <c r="BJ36" s="1" t="n">
        <v>73.3333333333333</v>
      </c>
      <c r="BK36" s="0" t="n">
        <f aca="false">BJ36*BJ37</f>
        <v>1393.33333333333</v>
      </c>
      <c r="BP36" s="1" t="n">
        <v>73.3333333333333</v>
      </c>
      <c r="BQ36" s="0" t="n">
        <f aca="false">TRUE()</f>
        <v>1</v>
      </c>
      <c r="BR36" s="1" t="n">
        <v>73</v>
      </c>
      <c r="BV36" s="1" t="n">
        <v>12</v>
      </c>
      <c r="BW36" s="1" t="n">
        <v>25</v>
      </c>
      <c r="BX36" s="0" t="n">
        <f aca="false">BV36-$BV$2</f>
        <v>-41.6694045174538</v>
      </c>
      <c r="BY36" s="0" t="n">
        <f aca="false">BW36-$BW$2</f>
        <v>-28.8809034907598</v>
      </c>
      <c r="BZ36" s="0" t="n">
        <f aca="false">BX36*BY36</f>
        <v>1203.45005038601</v>
      </c>
      <c r="CA36" s="0" t="n">
        <f aca="false">BX36*BX36</f>
        <v>1736.3392728392</v>
      </c>
      <c r="CB36" s="0" t="n">
        <f aca="false">BY36*BY36</f>
        <v>834.106586442579</v>
      </c>
      <c r="CE36" s="1" t="n">
        <v>12</v>
      </c>
      <c r="CF36" s="1" t="n">
        <v>53</v>
      </c>
      <c r="CG36" s="0" t="n">
        <f aca="false">CE36-$CE$2</f>
        <v>-41.6646090534979</v>
      </c>
      <c r="CH36" s="0" t="n">
        <f aca="false">CF36-$CF$2</f>
        <v>-0.882716049382715</v>
      </c>
      <c r="CI36" s="0" t="n">
        <f aca="false">CG36*CH36</f>
        <v>36.778019102779</v>
      </c>
      <c r="CJ36" s="0" t="n">
        <f aca="false">CG36*CG36</f>
        <v>1735.93964758082</v>
      </c>
      <c r="CK36" s="0" t="n">
        <f aca="false">CH36*CH36</f>
        <v>0.779187623837828</v>
      </c>
    </row>
    <row r="37" customFormat="false" ht="15" hidden="false" customHeight="false" outlineLevel="0" collapsed="false">
      <c r="A37" s="1" t="n">
        <v>19</v>
      </c>
      <c r="N37" s="1" t="n">
        <v>7.38888888888889</v>
      </c>
      <c r="O37" s="1" t="n">
        <v>7.38888888888889</v>
      </c>
      <c r="P37" s="0" t="n">
        <f aca="false">RANK(O37, $O$2:$O$489, 1)</f>
        <v>36</v>
      </c>
      <c r="Q37" s="0" t="n">
        <f aca="false">(P37-0.5)/$D$6</f>
        <v>0.0728952772073922</v>
      </c>
      <c r="R37" s="0" t="n">
        <f aca="false">_xlfn.GAMMA.INV(Q37, 1, 1/$D$2)</f>
        <v>0.00140761422663517</v>
      </c>
      <c r="S37" s="1" t="n">
        <v>7.38888888888889</v>
      </c>
      <c r="AN37" s="7" t="n">
        <v>180</v>
      </c>
      <c r="AO37" s="7" t="n">
        <v>180</v>
      </c>
      <c r="AP37" s="8" t="n">
        <v>3</v>
      </c>
      <c r="AX37" s="9" t="n">
        <f aca="false">SUM(AY37+AX36)</f>
        <v>1647.83333333333</v>
      </c>
      <c r="AY37" s="1" t="n">
        <v>19</v>
      </c>
      <c r="BJ37" s="1" t="n">
        <v>19</v>
      </c>
      <c r="BK37" s="0" t="n">
        <f aca="false">BJ37*BJ38</f>
        <v>1275.11111111111</v>
      </c>
      <c r="BP37" s="1" t="n">
        <v>19</v>
      </c>
      <c r="BQ37" s="0" t="n">
        <f aca="false">FALSE()</f>
        <v>0</v>
      </c>
      <c r="BR37" s="1" t="n">
        <v>45</v>
      </c>
      <c r="BV37" s="1" t="n">
        <v>62</v>
      </c>
      <c r="BW37" s="1" t="n">
        <v>12</v>
      </c>
      <c r="BX37" s="0" t="n">
        <f aca="false">BV37-$BV$2</f>
        <v>8.3305954825462</v>
      </c>
      <c r="BY37" s="0" t="n">
        <f aca="false">BW37-$BW$2</f>
        <v>-41.8809034907598</v>
      </c>
      <c r="BZ37" s="0" t="n">
        <f aca="false">BX37*BY37</f>
        <v>-348.892865425077</v>
      </c>
      <c r="CA37" s="0" t="n">
        <f aca="false">BX37*BX37</f>
        <v>69.3988210938192</v>
      </c>
      <c r="CB37" s="0" t="n">
        <f aca="false">BY37*BY37</f>
        <v>1754.01007720233</v>
      </c>
      <c r="CE37" s="1" t="n">
        <v>62</v>
      </c>
      <c r="CF37" s="1" t="n">
        <v>25</v>
      </c>
      <c r="CG37" s="0" t="n">
        <f aca="false">CE37-$CE$2</f>
        <v>8.33539094650206</v>
      </c>
      <c r="CH37" s="0" t="n">
        <f aca="false">CF37-$CF$2</f>
        <v>-28.8827160493827</v>
      </c>
      <c r="CI37" s="0" t="n">
        <f aca="false">CG37*CH37</f>
        <v>-240.748729868414</v>
      </c>
      <c r="CJ37" s="0" t="n">
        <f aca="false">CG37*CG37</f>
        <v>69.4787422310285</v>
      </c>
      <c r="CK37" s="0" t="n">
        <f aca="false">CH37*CH37</f>
        <v>834.21128638927</v>
      </c>
    </row>
    <row r="38" customFormat="false" ht="15" hidden="false" customHeight="false" outlineLevel="0" collapsed="false">
      <c r="A38" s="1" t="n">
        <v>67.1111111111111</v>
      </c>
      <c r="N38" s="1" t="n">
        <v>7.5</v>
      </c>
      <c r="O38" s="1" t="n">
        <v>7.5</v>
      </c>
      <c r="P38" s="0" t="n">
        <f aca="false">RANK(O38, $O$2:$O$489, 1)</f>
        <v>37</v>
      </c>
      <c r="Q38" s="0" t="n">
        <f aca="false">(P38-0.5)/$D$6</f>
        <v>0.0749486652977413</v>
      </c>
      <c r="R38" s="0" t="n">
        <f aca="false">_xlfn.GAMMA.INV(Q38, 1, 1/$D$2)</f>
        <v>0.00144885017141705</v>
      </c>
      <c r="S38" s="1" t="n">
        <v>7.5</v>
      </c>
      <c r="AN38" s="7" t="n">
        <v>185</v>
      </c>
      <c r="AO38" s="7" t="n">
        <v>185</v>
      </c>
      <c r="AP38" s="8" t="n">
        <v>5</v>
      </c>
      <c r="AX38" s="9" t="n">
        <f aca="false">SUM(AY38+AX37)</f>
        <v>1714.94444444444</v>
      </c>
      <c r="AY38" s="1" t="n">
        <v>67.1111111111111</v>
      </c>
      <c r="BJ38" s="1" t="n">
        <v>67.1111111111111</v>
      </c>
      <c r="BK38" s="0" t="n">
        <f aca="false">BJ38*BJ39</f>
        <v>6849.06172839506</v>
      </c>
      <c r="BP38" s="1" t="n">
        <v>67.1111111111111</v>
      </c>
      <c r="BQ38" s="0" t="n">
        <f aca="false">TRUE()</f>
        <v>1</v>
      </c>
      <c r="BR38" s="1" t="n">
        <v>194.444444444444</v>
      </c>
      <c r="BV38" s="1" t="n">
        <v>73</v>
      </c>
      <c r="BW38" s="1" t="n">
        <v>62</v>
      </c>
      <c r="BX38" s="0" t="n">
        <f aca="false">BV38-$BV$2</f>
        <v>19.3305954825462</v>
      </c>
      <c r="BY38" s="0" t="n">
        <f aca="false">BW38-$BW$2</f>
        <v>8.11909650924024</v>
      </c>
      <c r="BZ38" s="0" t="n">
        <f aca="false">BX38*BY38</f>
        <v>156.946970303876</v>
      </c>
      <c r="CA38" s="0" t="n">
        <f aca="false">BX38*BX38</f>
        <v>373.671921709836</v>
      </c>
      <c r="CB38" s="0" t="n">
        <f aca="false">BY38*BY38</f>
        <v>65.9197281263571</v>
      </c>
      <c r="CE38" s="1" t="n">
        <v>73</v>
      </c>
      <c r="CF38" s="1" t="n">
        <v>12</v>
      </c>
      <c r="CG38" s="0" t="n">
        <f aca="false">CE38-$CE$2</f>
        <v>19.3353909465021</v>
      </c>
      <c r="CH38" s="0" t="n">
        <f aca="false">CF38-$CF$2</f>
        <v>-41.8827160493827</v>
      </c>
      <c r="CI38" s="0" t="n">
        <f aca="false">CG38*CH38</f>
        <v>-809.818688716151</v>
      </c>
      <c r="CJ38" s="0" t="n">
        <f aca="false">CG38*CG38</f>
        <v>373.857343054074</v>
      </c>
      <c r="CK38" s="0" t="n">
        <f aca="false">CH38*CH38</f>
        <v>1754.16190367322</v>
      </c>
    </row>
    <row r="39" customFormat="false" ht="15" hidden="false" customHeight="false" outlineLevel="0" collapsed="false">
      <c r="A39" s="1" t="n">
        <v>102.055555555556</v>
      </c>
      <c r="N39" s="1" t="n">
        <v>7.5</v>
      </c>
      <c r="O39" s="1" t="n">
        <v>7.5</v>
      </c>
      <c r="P39" s="0" t="n">
        <f aca="false">RANK(O39, $O$2:$O$489, 1)</f>
        <v>37</v>
      </c>
      <c r="Q39" s="0" t="n">
        <f aca="false">(P39-0.5)/$D$6</f>
        <v>0.0749486652977413</v>
      </c>
      <c r="R39" s="0" t="n">
        <f aca="false">_xlfn.GAMMA.INV(Q39, 1, 1/$D$2)</f>
        <v>0.00144885017141705</v>
      </c>
      <c r="S39" s="1" t="n">
        <v>7.5</v>
      </c>
      <c r="AN39" s="7" t="n">
        <v>190</v>
      </c>
      <c r="AO39" s="7" t="n">
        <v>190</v>
      </c>
      <c r="AP39" s="8" t="n">
        <v>2</v>
      </c>
      <c r="AX39" s="9" t="n">
        <f aca="false">SUM(AY39+AX38)</f>
        <v>1817</v>
      </c>
      <c r="AY39" s="1" t="n">
        <v>102.055555555556</v>
      </c>
      <c r="BJ39" s="1" t="n">
        <v>102.055555555556</v>
      </c>
      <c r="BK39" s="0" t="n">
        <f aca="false">BJ39*BJ40</f>
        <v>4841.96913580247</v>
      </c>
      <c r="BP39" s="1" t="n">
        <v>102.055555555556</v>
      </c>
      <c r="BQ39" s="0" t="n">
        <f aca="false">FALSE()</f>
        <v>0</v>
      </c>
      <c r="BR39" s="1" t="n">
        <v>107.5</v>
      </c>
      <c r="BV39" s="1" t="n">
        <v>19</v>
      </c>
      <c r="BW39" s="1" t="n">
        <v>73</v>
      </c>
      <c r="BX39" s="0" t="n">
        <f aca="false">BV39-$BV$2</f>
        <v>-34.6694045174538</v>
      </c>
      <c r="BY39" s="0" t="n">
        <f aca="false">BW39-$BW$2</f>
        <v>19.1190965092402</v>
      </c>
      <c r="BZ39" s="0" t="n">
        <f aca="false">BX39*BY39</f>
        <v>-662.847690887089</v>
      </c>
      <c r="CA39" s="0" t="n">
        <f aca="false">BX39*BX39</f>
        <v>1201.96760959485</v>
      </c>
      <c r="CB39" s="0" t="n">
        <f aca="false">BY39*BY39</f>
        <v>365.539851329642</v>
      </c>
      <c r="CE39" s="1" t="n">
        <v>19</v>
      </c>
      <c r="CF39" s="1" t="n">
        <v>62</v>
      </c>
      <c r="CG39" s="0" t="n">
        <f aca="false">CE39-$CE$2</f>
        <v>-34.6646090534979</v>
      </c>
      <c r="CH39" s="0" t="n">
        <f aca="false">CF39-$CF$2</f>
        <v>8.11728395061729</v>
      </c>
      <c r="CI39" s="0" t="n">
        <f aca="false">CG39*CH39</f>
        <v>-281.382474724381</v>
      </c>
      <c r="CJ39" s="0" t="n">
        <f aca="false">CG39*CG39</f>
        <v>1201.63512083185</v>
      </c>
      <c r="CK39" s="0" t="n">
        <f aca="false">CH39*CH39</f>
        <v>65.890298734949</v>
      </c>
    </row>
    <row r="40" customFormat="false" ht="15" hidden="false" customHeight="false" outlineLevel="0" collapsed="false">
      <c r="A40" s="1" t="n">
        <v>47.4444444444444</v>
      </c>
      <c r="N40" s="1" t="n">
        <v>7.5</v>
      </c>
      <c r="O40" s="1" t="n">
        <v>7.5</v>
      </c>
      <c r="P40" s="0" t="n">
        <f aca="false">RANK(O40, $O$2:$O$489, 1)</f>
        <v>37</v>
      </c>
      <c r="Q40" s="0" t="n">
        <f aca="false">(P40-0.5)/$D$6</f>
        <v>0.0749486652977413</v>
      </c>
      <c r="R40" s="0" t="n">
        <f aca="false">_xlfn.GAMMA.INV(Q40, 1, 1/$D$2)</f>
        <v>0.00144885017141705</v>
      </c>
      <c r="S40" s="1" t="n">
        <v>7.5</v>
      </c>
      <c r="AN40" s="7" t="n">
        <v>195</v>
      </c>
      <c r="AO40" s="7" t="n">
        <v>195</v>
      </c>
      <c r="AP40" s="8" t="n">
        <v>3</v>
      </c>
      <c r="AX40" s="9" t="n">
        <f aca="false">SUM(AY40+AX39)</f>
        <v>1864.44444444444</v>
      </c>
      <c r="AY40" s="1" t="n">
        <v>47.4444444444444</v>
      </c>
      <c r="BJ40" s="1" t="n">
        <v>47.4444444444444</v>
      </c>
      <c r="BK40" s="0" t="n">
        <f aca="false">BJ40*BJ41</f>
        <v>1881.96296296296</v>
      </c>
      <c r="BP40" s="1" t="n">
        <v>47.4444444444444</v>
      </c>
      <c r="BQ40" s="0" t="n">
        <f aca="false">TRUE()</f>
        <v>1</v>
      </c>
      <c r="BR40" s="1" t="n">
        <v>28</v>
      </c>
      <c r="BV40" s="1" t="n">
        <v>67</v>
      </c>
      <c r="BW40" s="1" t="n">
        <v>19</v>
      </c>
      <c r="BX40" s="0" t="n">
        <f aca="false">BV40-$BV$2</f>
        <v>13.3305954825462</v>
      </c>
      <c r="BY40" s="0" t="n">
        <f aca="false">BW40-$BW$2</f>
        <v>-34.8809034907598</v>
      </c>
      <c r="BZ40" s="0" t="n">
        <f aca="false">BX40*BY40</f>
        <v>-464.983214501052</v>
      </c>
      <c r="CA40" s="0" t="n">
        <f aca="false">BX40*BX40</f>
        <v>177.704775919281</v>
      </c>
      <c r="CB40" s="0" t="n">
        <f aca="false">BY40*BY40</f>
        <v>1216.6774283317</v>
      </c>
      <c r="CE40" s="1" t="n">
        <v>67</v>
      </c>
      <c r="CF40" s="1" t="n">
        <v>73</v>
      </c>
      <c r="CG40" s="0" t="n">
        <f aca="false">CE40-$CE$2</f>
        <v>13.3353909465021</v>
      </c>
      <c r="CH40" s="0" t="n">
        <f aca="false">CF40-$CF$2</f>
        <v>19.1172839506173</v>
      </c>
      <c r="CI40" s="0" t="n">
        <f aca="false">CG40*CH40</f>
        <v>254.936455316771</v>
      </c>
      <c r="CJ40" s="0" t="n">
        <f aca="false">CG40*CG40</f>
        <v>177.832651696049</v>
      </c>
      <c r="CK40" s="0" t="n">
        <f aca="false">CH40*CH40</f>
        <v>365.470545648529</v>
      </c>
    </row>
    <row r="41" customFormat="false" ht="15" hidden="false" customHeight="false" outlineLevel="0" collapsed="false">
      <c r="A41" s="1" t="n">
        <v>39.6666666666667</v>
      </c>
      <c r="N41" s="1" t="n">
        <v>7.55555555555556</v>
      </c>
      <c r="O41" s="1" t="n">
        <v>7.55555555555556</v>
      </c>
      <c r="P41" s="0" t="n">
        <f aca="false">RANK(O41, $O$2:$O$489, 1)</f>
        <v>40</v>
      </c>
      <c r="Q41" s="0" t="n">
        <f aca="false">(P41-0.5)/$D$6</f>
        <v>0.0811088295687885</v>
      </c>
      <c r="R41" s="0" t="n">
        <f aca="false">_xlfn.GAMMA.INV(Q41, 1, 1/$D$2)</f>
        <v>0.00157310945425111</v>
      </c>
      <c r="S41" s="1" t="n">
        <v>7.55555555555556</v>
      </c>
      <c r="AN41" s="7" t="n">
        <v>200</v>
      </c>
      <c r="AO41" s="7" t="n">
        <v>200</v>
      </c>
      <c r="AP41" s="8" t="n">
        <v>0</v>
      </c>
      <c r="AX41" s="9" t="n">
        <f aca="false">SUM(AY41+AX40)</f>
        <v>1904.11111111111</v>
      </c>
      <c r="AY41" s="1" t="n">
        <v>39.6666666666667</v>
      </c>
      <c r="BJ41" s="1" t="n">
        <v>39.6666666666667</v>
      </c>
      <c r="BK41" s="0" t="n">
        <f aca="false">BJ41*BJ42</f>
        <v>6192.40740740741</v>
      </c>
      <c r="BP41" s="1" t="n">
        <v>39.6666666666667</v>
      </c>
      <c r="BQ41" s="0" t="n">
        <f aca="false">FALSE()</f>
        <v>0</v>
      </c>
      <c r="BR41" s="1" t="n">
        <v>15.1666666666667</v>
      </c>
      <c r="BV41" s="1" t="n">
        <v>102</v>
      </c>
      <c r="BW41" s="1" t="n">
        <v>67</v>
      </c>
      <c r="BX41" s="0" t="n">
        <f aca="false">BV41-$BV$2</f>
        <v>48.3305954825462</v>
      </c>
      <c r="BY41" s="0" t="n">
        <f aca="false">BW41-$BW$2</f>
        <v>13.1190965092402</v>
      </c>
      <c r="BZ41" s="0" t="n">
        <f aca="false">BX41*BY41</f>
        <v>634.053746484574</v>
      </c>
      <c r="CA41" s="0" t="n">
        <f aca="false">BX41*BX41</f>
        <v>2335.84645969752</v>
      </c>
      <c r="CB41" s="0" t="n">
        <f aca="false">BY41*BY41</f>
        <v>172.11069321876</v>
      </c>
      <c r="CE41" s="1" t="n">
        <v>102</v>
      </c>
      <c r="CF41" s="1" t="n">
        <v>19</v>
      </c>
      <c r="CG41" s="0" t="n">
        <f aca="false">CE41-$CE$2</f>
        <v>48.3353909465021</v>
      </c>
      <c r="CH41" s="0" t="n">
        <f aca="false">CF41-$CF$2</f>
        <v>-34.8827160493827</v>
      </c>
      <c r="CI41" s="0" t="n">
        <f aca="false">CG41*CH41</f>
        <v>-1686.06971752274</v>
      </c>
      <c r="CJ41" s="0" t="n">
        <f aca="false">CG41*CG41</f>
        <v>2336.31001795119</v>
      </c>
      <c r="CK41" s="0" t="n">
        <f aca="false">CH41*CH41</f>
        <v>1216.80387898186</v>
      </c>
    </row>
    <row r="42" customFormat="false" ht="15" hidden="false" customHeight="false" outlineLevel="0" collapsed="false">
      <c r="A42" s="1" t="n">
        <v>156.111111111111</v>
      </c>
      <c r="N42" s="1" t="n">
        <v>7.66666666666667</v>
      </c>
      <c r="O42" s="1" t="n">
        <v>7.66666666666667</v>
      </c>
      <c r="P42" s="0" t="n">
        <f aca="false">RANK(O42, $O$2:$O$489, 1)</f>
        <v>41</v>
      </c>
      <c r="Q42" s="0" t="n">
        <f aca="false">(P42-0.5)/$D$6</f>
        <v>0.0831622176591376</v>
      </c>
      <c r="R42" s="0" t="n">
        <f aca="false">_xlfn.GAMMA.INV(Q42, 1, 1/$D$2)</f>
        <v>0.00161471440108244</v>
      </c>
      <c r="S42" s="1" t="n">
        <v>7.66666666666667</v>
      </c>
      <c r="AN42" s="7" t="n">
        <v>205</v>
      </c>
      <c r="AO42" s="7" t="n">
        <v>205</v>
      </c>
      <c r="AP42" s="8" t="n">
        <v>0</v>
      </c>
      <c r="AX42" s="9" t="n">
        <f aca="false">SUM(AY42+AX41)</f>
        <v>2060.22222222222</v>
      </c>
      <c r="AY42" s="1" t="n">
        <v>156.111111111111</v>
      </c>
      <c r="BJ42" s="1" t="n">
        <v>156.111111111111</v>
      </c>
      <c r="BK42" s="0" t="n">
        <f aca="false">BJ42*BJ43</f>
        <v>1665.18518518519</v>
      </c>
      <c r="BP42" s="1" t="n">
        <v>156.111111111111</v>
      </c>
      <c r="BQ42" s="0" t="n">
        <f aca="false">TRUE()</f>
        <v>1</v>
      </c>
      <c r="BR42" s="1" t="n">
        <v>6.22222222222222</v>
      </c>
      <c r="BV42" s="1" t="n">
        <v>47</v>
      </c>
      <c r="BW42" s="1" t="n">
        <v>102</v>
      </c>
      <c r="BX42" s="0" t="n">
        <f aca="false">BV42-$BV$2</f>
        <v>-6.6694045174538</v>
      </c>
      <c r="BY42" s="0" t="n">
        <f aca="false">BW42-$BW$2</f>
        <v>48.1190965092402</v>
      </c>
      <c r="BZ42" s="0" t="n">
        <f aca="false">BX42*BY42</f>
        <v>-320.925719634522</v>
      </c>
      <c r="CA42" s="0" t="n">
        <f aca="false">BX42*BX42</f>
        <v>44.4809566174332</v>
      </c>
      <c r="CB42" s="0" t="n">
        <f aca="false">BY42*BY42</f>
        <v>2315.44744886558</v>
      </c>
      <c r="CE42" s="1" t="n">
        <v>47</v>
      </c>
      <c r="CF42" s="1" t="n">
        <v>67</v>
      </c>
      <c r="CG42" s="0" t="n">
        <f aca="false">CE42-$CE$2</f>
        <v>-6.66460905349794</v>
      </c>
      <c r="CH42" s="0" t="n">
        <f aca="false">CF42-$CF$2</f>
        <v>13.1172839506173</v>
      </c>
      <c r="CI42" s="0" t="n">
        <f aca="false">CG42*CH42</f>
        <v>-87.4215693745872</v>
      </c>
      <c r="CJ42" s="0" t="n">
        <f aca="false">CG42*CG42</f>
        <v>44.4170138359667</v>
      </c>
      <c r="CK42" s="0" t="n">
        <f aca="false">CH42*CH42</f>
        <v>172.063138241122</v>
      </c>
    </row>
    <row r="43" customFormat="false" ht="15" hidden="false" customHeight="false" outlineLevel="0" collapsed="false">
      <c r="A43" s="1" t="n">
        <v>10.6666666666667</v>
      </c>
      <c r="N43" s="1" t="n">
        <v>7.77777777777778</v>
      </c>
      <c r="O43" s="1" t="n">
        <v>7.77777777777778</v>
      </c>
      <c r="P43" s="0" t="n">
        <f aca="false">RANK(O43, $O$2:$O$489, 1)</f>
        <v>42</v>
      </c>
      <c r="Q43" s="0" t="n">
        <f aca="false">(P43-0.5)/$D$6</f>
        <v>0.0852156057494867</v>
      </c>
      <c r="R43" s="0" t="n">
        <f aca="false">_xlfn.GAMMA.INV(Q43, 1, 1/$D$2)</f>
        <v>0.00165641263262599</v>
      </c>
      <c r="S43" s="1" t="n">
        <v>7.77777777777778</v>
      </c>
      <c r="AN43" s="7" t="n">
        <v>210</v>
      </c>
      <c r="AO43" s="7" t="n">
        <v>210</v>
      </c>
      <c r="AP43" s="8" t="n">
        <v>1</v>
      </c>
      <c r="AX43" s="9" t="n">
        <f aca="false">SUM(AY43+AX42)</f>
        <v>2070.88888888889</v>
      </c>
      <c r="AY43" s="1" t="n">
        <v>10.6666666666667</v>
      </c>
      <c r="BJ43" s="1" t="n">
        <v>10.6666666666667</v>
      </c>
      <c r="BK43" s="0" t="n">
        <f aca="false">BJ43*BJ44</f>
        <v>1470.81481481481</v>
      </c>
      <c r="BP43" s="1" t="n">
        <v>10.6666666666667</v>
      </c>
      <c r="BQ43" s="0" t="n">
        <f aca="false">FALSE()</f>
        <v>0</v>
      </c>
      <c r="BR43" s="1" t="n">
        <v>175.555555555556</v>
      </c>
      <c r="BV43" s="1" t="n">
        <v>40</v>
      </c>
      <c r="BW43" s="1" t="n">
        <v>47</v>
      </c>
      <c r="BX43" s="0" t="n">
        <f aca="false">BV43-$BV$2</f>
        <v>-13.6694045174538</v>
      </c>
      <c r="BY43" s="0" t="n">
        <f aca="false">BW43-$BW$2</f>
        <v>-6.88090349075976</v>
      </c>
      <c r="BZ43" s="0" t="n">
        <f aca="false">BX43*BY43</f>
        <v>94.057853260755</v>
      </c>
      <c r="CA43" s="0" t="n">
        <f aca="false">BX43*BX43</f>
        <v>186.852619861786</v>
      </c>
      <c r="CB43" s="0" t="n">
        <f aca="false">BY43*BY43</f>
        <v>47.3468328491498</v>
      </c>
      <c r="CE43" s="1" t="n">
        <v>40</v>
      </c>
      <c r="CF43" s="1" t="n">
        <v>102</v>
      </c>
      <c r="CG43" s="0" t="n">
        <f aca="false">CE43-$CE$2</f>
        <v>-13.6646090534979</v>
      </c>
      <c r="CH43" s="0" t="n">
        <f aca="false">CF43-$CF$2</f>
        <v>48.1172839506173</v>
      </c>
      <c r="CI43" s="0" t="n">
        <f aca="false">CG43*CH43</f>
        <v>-657.503873901336</v>
      </c>
      <c r="CJ43" s="0" t="n">
        <f aca="false">CG43*CG43</f>
        <v>186.721540584938</v>
      </c>
      <c r="CK43" s="0" t="n">
        <f aca="false">CH43*CH43</f>
        <v>2315.27301478433</v>
      </c>
    </row>
    <row r="44" customFormat="false" ht="15" hidden="false" customHeight="false" outlineLevel="0" collapsed="false">
      <c r="A44" s="1" t="n">
        <v>137.888888888889</v>
      </c>
      <c r="N44" s="1" t="n">
        <v>7.77777777777778</v>
      </c>
      <c r="O44" s="1" t="n">
        <v>7.77777777777778</v>
      </c>
      <c r="P44" s="0" t="n">
        <f aca="false">RANK(O44, $O$2:$O$489, 1)</f>
        <v>42</v>
      </c>
      <c r="Q44" s="0" t="n">
        <f aca="false">(P44-0.5)/$D$6</f>
        <v>0.0852156057494867</v>
      </c>
      <c r="R44" s="0" t="n">
        <f aca="false">_xlfn.GAMMA.INV(Q44, 1, 1/$D$2)</f>
        <v>0.00165641263262599</v>
      </c>
      <c r="S44" s="1" t="n">
        <v>7.77777777777778</v>
      </c>
      <c r="AN44" s="7" t="n">
        <v>215</v>
      </c>
      <c r="AO44" s="7" t="n">
        <v>215</v>
      </c>
      <c r="AP44" s="8" t="n">
        <v>0</v>
      </c>
      <c r="AX44" s="9" t="n">
        <f aca="false">SUM(AY44+AX43)</f>
        <v>2208.77777777778</v>
      </c>
      <c r="AY44" s="1" t="n">
        <v>137.888888888889</v>
      </c>
      <c r="BJ44" s="1" t="n">
        <v>137.888888888889</v>
      </c>
      <c r="BK44" s="0" t="n">
        <f aca="false">BJ44*BJ45</f>
        <v>1195.03703703704</v>
      </c>
      <c r="BP44" s="1" t="n">
        <v>137.888888888889</v>
      </c>
      <c r="BQ44" s="0" t="n">
        <f aca="false">TRUE()</f>
        <v>1</v>
      </c>
      <c r="BR44" s="1" t="n">
        <v>60.4444444444444</v>
      </c>
      <c r="BV44" s="1" t="n">
        <v>156</v>
      </c>
      <c r="BW44" s="1" t="n">
        <v>40</v>
      </c>
      <c r="BX44" s="0" t="n">
        <f aca="false">BV44-$BV$2</f>
        <v>102.330595482546</v>
      </c>
      <c r="BY44" s="0" t="n">
        <f aca="false">BW44-$BW$2</f>
        <v>-13.8809034907598</v>
      </c>
      <c r="BZ44" s="0" t="n">
        <f aca="false">BX44*BY44</f>
        <v>-1420.4411200452</v>
      </c>
      <c r="CA44" s="0" t="n">
        <f aca="false">BX44*BX44</f>
        <v>10471.5507718125</v>
      </c>
      <c r="CB44" s="0" t="n">
        <f aca="false">BY44*BY44</f>
        <v>192.679481719786</v>
      </c>
      <c r="CE44" s="1" t="n">
        <v>156</v>
      </c>
      <c r="CF44" s="1" t="n">
        <v>47</v>
      </c>
      <c r="CG44" s="0" t="n">
        <f aca="false">CE44-$CE$2</f>
        <v>102.335390946502</v>
      </c>
      <c r="CH44" s="0" t="n">
        <f aca="false">CF44-$CF$2</f>
        <v>-6.88271604938272</v>
      </c>
      <c r="CI44" s="0" t="n">
        <f aca="false">CG44*CH44</f>
        <v>-704.345437687344</v>
      </c>
      <c r="CJ44" s="0" t="n">
        <f aca="false">CG44*CG44</f>
        <v>10472.5322401734</v>
      </c>
      <c r="CK44" s="0" t="n">
        <f aca="false">CH44*CH44</f>
        <v>47.3717802164304</v>
      </c>
    </row>
    <row r="45" customFormat="false" ht="15" hidden="false" customHeight="false" outlineLevel="0" collapsed="false">
      <c r="A45" s="1" t="n">
        <v>8.66666666666667</v>
      </c>
      <c r="N45" s="1" t="n">
        <v>7.77777777777778</v>
      </c>
      <c r="O45" s="1" t="n">
        <v>7.77777777777778</v>
      </c>
      <c r="P45" s="0" t="n">
        <f aca="false">RANK(O45, $O$2:$O$489, 1)</f>
        <v>44</v>
      </c>
      <c r="Q45" s="0" t="n">
        <f aca="false">(P45-0.5)/$D$6</f>
        <v>0.0893223819301848</v>
      </c>
      <c r="R45" s="0" t="n">
        <f aca="false">_xlfn.GAMMA.INV(Q45, 1, 1/$D$2)</f>
        <v>0.00174009062971325</v>
      </c>
      <c r="S45" s="1" t="n">
        <v>7.77777777777778</v>
      </c>
      <c r="AN45" s="7" t="n">
        <v>220</v>
      </c>
      <c r="AO45" s="7" t="n">
        <v>220</v>
      </c>
      <c r="AP45" s="8" t="n">
        <v>1</v>
      </c>
      <c r="AX45" s="9" t="n">
        <f aca="false">SUM(AY45+AX44)</f>
        <v>2217.44444444444</v>
      </c>
      <c r="AY45" s="1" t="n">
        <v>8.66666666666667</v>
      </c>
      <c r="BJ45" s="1" t="n">
        <v>8.66666666666667</v>
      </c>
      <c r="BK45" s="0" t="n">
        <f aca="false">BJ45*BJ46</f>
        <v>254.703703703704</v>
      </c>
      <c r="BP45" s="1" t="n">
        <v>8.66666666666667</v>
      </c>
      <c r="BQ45" s="0" t="n">
        <f aca="false">FALSE()</f>
        <v>0</v>
      </c>
      <c r="BR45" s="1" t="n">
        <v>10.1111111111111</v>
      </c>
      <c r="BV45" s="1" t="n">
        <v>11</v>
      </c>
      <c r="BW45" s="1" t="n">
        <v>156</v>
      </c>
      <c r="BX45" s="0" t="n">
        <f aca="false">BV45-$BV$2</f>
        <v>-42.6694045174538</v>
      </c>
      <c r="BY45" s="0" t="n">
        <f aca="false">BW45-$BW$2</f>
        <v>102.11909650924</v>
      </c>
      <c r="BZ45" s="0" t="n">
        <f aca="false">BX45*BY45</f>
        <v>-4357.36103790968</v>
      </c>
      <c r="CA45" s="0" t="n">
        <f aca="false">BX45*BX45</f>
        <v>1820.67808187411</v>
      </c>
      <c r="CB45" s="0" t="n">
        <f aca="false">BY45*BY45</f>
        <v>10428.3098718635</v>
      </c>
      <c r="CE45" s="1" t="n">
        <v>11</v>
      </c>
      <c r="CF45" s="1" t="n">
        <v>40</v>
      </c>
      <c r="CG45" s="0" t="n">
        <f aca="false">CE45-$CE$2</f>
        <v>-42.6646090534979</v>
      </c>
      <c r="CH45" s="0" t="n">
        <f aca="false">CF45-$CF$2</f>
        <v>-13.8827160493827</v>
      </c>
      <c r="CI45" s="0" t="n">
        <f aca="false">CG45*CH45</f>
        <v>592.300652847635</v>
      </c>
      <c r="CJ45" s="0" t="n">
        <f aca="false">CG45*CG45</f>
        <v>1820.26886568782</v>
      </c>
      <c r="CK45" s="0" t="n">
        <f aca="false">CH45*CH45</f>
        <v>192.729804907788</v>
      </c>
    </row>
    <row r="46" customFormat="false" ht="15" hidden="false" customHeight="false" outlineLevel="0" collapsed="false">
      <c r="A46" s="1" t="n">
        <v>29.3888888888889</v>
      </c>
      <c r="N46" s="1" t="n">
        <v>7.77777777777778</v>
      </c>
      <c r="O46" s="1" t="n">
        <v>7.77777777777778</v>
      </c>
      <c r="P46" s="0" t="n">
        <f aca="false">RANK(O46, $O$2:$O$489, 1)</f>
        <v>44</v>
      </c>
      <c r="Q46" s="0" t="n">
        <f aca="false">(P46-0.5)/$D$6</f>
        <v>0.0893223819301848</v>
      </c>
      <c r="R46" s="0" t="n">
        <f aca="false">_xlfn.GAMMA.INV(Q46, 1, 1/$D$2)</f>
        <v>0.00174009062971325</v>
      </c>
      <c r="S46" s="1" t="n">
        <v>7.77777777777778</v>
      </c>
      <c r="AN46" s="7" t="n">
        <v>225</v>
      </c>
      <c r="AO46" s="7" t="n">
        <v>225</v>
      </c>
      <c r="AP46" s="8" t="n">
        <v>1</v>
      </c>
      <c r="AX46" s="9" t="n">
        <f aca="false">SUM(AY46+AX45)</f>
        <v>2246.83333333333</v>
      </c>
      <c r="AY46" s="1" t="n">
        <v>29.3888888888889</v>
      </c>
      <c r="BJ46" s="1" t="n">
        <v>29.3888888888889</v>
      </c>
      <c r="BK46" s="0" t="n">
        <f aca="false">BJ46*BJ47</f>
        <v>1280.04938271605</v>
      </c>
      <c r="BP46" s="1" t="n">
        <v>29.3888888888889</v>
      </c>
      <c r="BQ46" s="0" t="n">
        <f aca="false">TRUE()</f>
        <v>1</v>
      </c>
      <c r="BR46" s="1" t="n">
        <v>14</v>
      </c>
      <c r="BV46" s="1" t="n">
        <v>138</v>
      </c>
      <c r="BW46" s="1" t="n">
        <v>11</v>
      </c>
      <c r="BX46" s="0" t="n">
        <f aca="false">BV46-$BV$2</f>
        <v>84.3305954825462</v>
      </c>
      <c r="BY46" s="0" t="n">
        <f aca="false">BW46-$BW$2</f>
        <v>-42.8809034907598</v>
      </c>
      <c r="BZ46" s="0" t="n">
        <f aca="false">BX46*BY46</f>
        <v>-3616.17212620536</v>
      </c>
      <c r="CA46" s="0" t="n">
        <f aca="false">BX46*BX46</f>
        <v>7111.64933444084</v>
      </c>
      <c r="CB46" s="0" t="n">
        <f aca="false">BY46*BY46</f>
        <v>1838.77188418385</v>
      </c>
      <c r="CE46" s="1" t="n">
        <v>138</v>
      </c>
      <c r="CF46" s="1" t="n">
        <v>156</v>
      </c>
      <c r="CG46" s="0" t="n">
        <f aca="false">CE46-$CE$2</f>
        <v>84.3353909465021</v>
      </c>
      <c r="CH46" s="0" t="n">
        <f aca="false">CF46-$CF$2</f>
        <v>102.117283950617</v>
      </c>
      <c r="CI46" s="0" t="n">
        <f aca="false">CG46*CH46</f>
        <v>8612.10106437027</v>
      </c>
      <c r="CJ46" s="0" t="n">
        <f aca="false">CG46*CG46</f>
        <v>7112.45816609934</v>
      </c>
      <c r="CK46" s="0" t="n">
        <f aca="false">CH46*CH46</f>
        <v>10427.939681451</v>
      </c>
    </row>
    <row r="47" customFormat="false" ht="15" hidden="false" customHeight="false" outlineLevel="0" collapsed="false">
      <c r="A47" s="1" t="n">
        <v>43.5555555555556</v>
      </c>
      <c r="N47" s="1" t="n">
        <v>7.94444444444444</v>
      </c>
      <c r="O47" s="1" t="n">
        <v>7.94444444444444</v>
      </c>
      <c r="P47" s="0" t="n">
        <f aca="false">RANK(O47, $O$2:$O$489, 1)</f>
        <v>46</v>
      </c>
      <c r="Q47" s="0" t="n">
        <f aca="false">(P47-0.5)/$D$6</f>
        <v>0.093429158110883</v>
      </c>
      <c r="R47" s="0" t="n">
        <f aca="false">_xlfn.GAMMA.INV(Q47, 1, 1/$D$2)</f>
        <v>0.00182414683372186</v>
      </c>
      <c r="S47" s="1" t="n">
        <v>7.94444444444444</v>
      </c>
      <c r="AN47" s="7" t="n">
        <v>230</v>
      </c>
      <c r="AO47" s="7" t="n">
        <v>230</v>
      </c>
      <c r="AP47" s="8" t="n">
        <v>0</v>
      </c>
      <c r="AX47" s="9" t="n">
        <f aca="false">SUM(AY47+AX46)</f>
        <v>2290.38888888889</v>
      </c>
      <c r="AY47" s="1" t="n">
        <v>43.5555555555556</v>
      </c>
      <c r="BJ47" s="1" t="n">
        <v>43.5555555555556</v>
      </c>
      <c r="BK47" s="0" t="n">
        <f aca="false">BJ47*BJ48</f>
        <v>7230.22222222222</v>
      </c>
      <c r="BP47" s="1" t="n">
        <v>43.5555555555556</v>
      </c>
      <c r="BQ47" s="0" t="n">
        <f aca="false">FALSE()</f>
        <v>0</v>
      </c>
      <c r="BR47" s="1" t="n">
        <v>135</v>
      </c>
      <c r="BV47" s="1" t="n">
        <v>9</v>
      </c>
      <c r="BW47" s="1" t="n">
        <v>138</v>
      </c>
      <c r="BX47" s="0" t="n">
        <f aca="false">BV47-$BV$2</f>
        <v>-44.6694045174538</v>
      </c>
      <c r="BY47" s="0" t="n">
        <f aca="false">BW47-$BW$2</f>
        <v>84.1190965092403</v>
      </c>
      <c r="BZ47" s="0" t="n">
        <f aca="false">BX47*BY47</f>
        <v>-3757.54994961399</v>
      </c>
      <c r="CA47" s="0" t="n">
        <f aca="false">BX47*BX47</f>
        <v>1995.35569994392</v>
      </c>
      <c r="CB47" s="0" t="n">
        <f aca="false">BY47*BY47</f>
        <v>7076.02239753088</v>
      </c>
      <c r="CE47" s="1" t="n">
        <v>9</v>
      </c>
      <c r="CF47" s="1" t="n">
        <v>11</v>
      </c>
      <c r="CG47" s="0" t="n">
        <f aca="false">CE47-$CE$2</f>
        <v>-44.6646090534979</v>
      </c>
      <c r="CH47" s="0" t="n">
        <f aca="false">CF47-$CF$2</f>
        <v>-42.8827160493827</v>
      </c>
      <c r="CI47" s="0" t="n">
        <f aca="false">CG47*CH47</f>
        <v>1915.33974749784</v>
      </c>
      <c r="CJ47" s="0" t="n">
        <f aca="false">CG47*CG47</f>
        <v>1994.92730190181</v>
      </c>
      <c r="CK47" s="0" t="n">
        <f aca="false">CH47*CH47</f>
        <v>1838.92733577199</v>
      </c>
    </row>
    <row r="48" customFormat="false" ht="15" hidden="false" customHeight="false" outlineLevel="0" collapsed="false">
      <c r="A48" s="1" t="n">
        <v>166</v>
      </c>
      <c r="N48" s="1" t="n">
        <v>8</v>
      </c>
      <c r="O48" s="1" t="n">
        <v>8</v>
      </c>
      <c r="P48" s="0" t="n">
        <f aca="false">RANK(O48, $O$2:$O$489, 1)</f>
        <v>47</v>
      </c>
      <c r="Q48" s="0" t="n">
        <f aca="false">(P48-0.5)/$D$6</f>
        <v>0.095482546201232</v>
      </c>
      <c r="R48" s="0" t="n">
        <f aca="false">_xlfn.GAMMA.INV(Q48, 1, 1/$D$2)</f>
        <v>0.00186631783473342</v>
      </c>
      <c r="S48" s="1" t="n">
        <v>8</v>
      </c>
      <c r="AN48" s="7" t="n">
        <v>235</v>
      </c>
      <c r="AO48" s="7" t="n">
        <v>235</v>
      </c>
      <c r="AP48" s="8" t="n">
        <v>0</v>
      </c>
      <c r="AX48" s="9" t="n">
        <f aca="false">SUM(AY48+AX47)</f>
        <v>2456.38888888889</v>
      </c>
      <c r="AY48" s="1" t="n">
        <v>166</v>
      </c>
      <c r="BJ48" s="1" t="n">
        <v>166</v>
      </c>
      <c r="BK48" s="0" t="n">
        <f aca="false">BJ48*BJ49</f>
        <v>4150</v>
      </c>
      <c r="BP48" s="1" t="n">
        <v>166</v>
      </c>
      <c r="BQ48" s="0" t="n">
        <f aca="false">TRUE()</f>
        <v>1</v>
      </c>
      <c r="BR48" s="1" t="n">
        <v>33.3333333333333</v>
      </c>
      <c r="BV48" s="1" t="n">
        <v>29</v>
      </c>
      <c r="BW48" s="1" t="n">
        <v>9</v>
      </c>
      <c r="BX48" s="0" t="n">
        <f aca="false">BV48-$BV$2</f>
        <v>-24.6694045174538</v>
      </c>
      <c r="BY48" s="0" t="n">
        <f aca="false">BW48-$BW$2</f>
        <v>-44.8809034907598</v>
      </c>
      <c r="BZ48" s="0" t="n">
        <f aca="false">BX48*BY48</f>
        <v>1107.18516332236</v>
      </c>
      <c r="CA48" s="0" t="n">
        <f aca="false">BX48*BX48</f>
        <v>608.57951924577</v>
      </c>
      <c r="CB48" s="0" t="n">
        <f aca="false">BY48*BY48</f>
        <v>2014.29549814689</v>
      </c>
      <c r="CE48" s="1" t="n">
        <v>29</v>
      </c>
      <c r="CF48" s="1" t="n">
        <v>138</v>
      </c>
      <c r="CG48" s="0" t="n">
        <f aca="false">CE48-$CE$2</f>
        <v>-24.6646090534979</v>
      </c>
      <c r="CH48" s="0" t="n">
        <f aca="false">CF48-$CF$2</f>
        <v>84.1172839506173</v>
      </c>
      <c r="CI48" s="0" t="n">
        <f aca="false">CG48*CH48</f>
        <v>-2074.71992328405</v>
      </c>
      <c r="CJ48" s="0" t="n">
        <f aca="false">CG48*CG48</f>
        <v>608.342939761893</v>
      </c>
      <c r="CK48" s="0" t="n">
        <f aca="false">CH48*CH48</f>
        <v>7075.71745922878</v>
      </c>
    </row>
    <row r="49" customFormat="false" ht="15" hidden="false" customHeight="false" outlineLevel="0" collapsed="false">
      <c r="A49" s="1" t="n">
        <v>25</v>
      </c>
      <c r="N49" s="1" t="n">
        <v>8</v>
      </c>
      <c r="O49" s="1" t="n">
        <v>8</v>
      </c>
      <c r="P49" s="0" t="n">
        <f aca="false">RANK(O49, $O$2:$O$489, 1)</f>
        <v>47</v>
      </c>
      <c r="Q49" s="0" t="n">
        <f aca="false">(P49-0.5)/$D$6</f>
        <v>0.095482546201232</v>
      </c>
      <c r="R49" s="0" t="n">
        <f aca="false">_xlfn.GAMMA.INV(Q49, 1, 1/$D$2)</f>
        <v>0.00186631783473342</v>
      </c>
      <c r="S49" s="1" t="n">
        <v>8</v>
      </c>
      <c r="AN49" s="7" t="n">
        <v>240</v>
      </c>
      <c r="AO49" s="7" t="n">
        <v>240</v>
      </c>
      <c r="AP49" s="8" t="n">
        <v>1</v>
      </c>
      <c r="AX49" s="9" t="n">
        <f aca="false">SUM(AY49+AX48)</f>
        <v>2481.38888888889</v>
      </c>
      <c r="AY49" s="1" t="n">
        <v>25</v>
      </c>
      <c r="BJ49" s="1" t="n">
        <v>25</v>
      </c>
      <c r="BK49" s="0" t="n">
        <f aca="false">BJ49*BJ50</f>
        <v>1986.11111111111</v>
      </c>
      <c r="BP49" s="1" t="n">
        <v>25</v>
      </c>
      <c r="BQ49" s="0" t="n">
        <f aca="false">FALSE()</f>
        <v>0</v>
      </c>
      <c r="BR49" s="1" t="n">
        <v>36</v>
      </c>
      <c r="BV49" s="1" t="n">
        <v>44</v>
      </c>
      <c r="BW49" s="1" t="n">
        <v>29</v>
      </c>
      <c r="BX49" s="0" t="n">
        <f aca="false">BV49-$BV$2</f>
        <v>-9.6694045174538</v>
      </c>
      <c r="BY49" s="0" t="n">
        <f aca="false">BW49-$BW$2</f>
        <v>-24.8809034907598</v>
      </c>
      <c r="BZ49" s="0" t="n">
        <f aca="false">BX49*BY49</f>
        <v>240.583520611884</v>
      </c>
      <c r="CA49" s="0" t="n">
        <f aca="false">BX49*BX49</f>
        <v>93.4973837221559</v>
      </c>
      <c r="CB49" s="0" t="n">
        <f aca="false">BY49*BY49</f>
        <v>619.059358516501</v>
      </c>
      <c r="CE49" s="1" t="n">
        <v>44</v>
      </c>
      <c r="CF49" s="1" t="n">
        <v>9</v>
      </c>
      <c r="CG49" s="0" t="n">
        <f aca="false">CE49-$CE$2</f>
        <v>-9.66460905349794</v>
      </c>
      <c r="CH49" s="0" t="n">
        <f aca="false">CF49-$CF$2</f>
        <v>-44.8827160493827</v>
      </c>
      <c r="CI49" s="0" t="n">
        <f aca="false">CG49*CH49</f>
        <v>433.773903876442</v>
      </c>
      <c r="CJ49" s="0" t="n">
        <f aca="false">CG49*CG49</f>
        <v>93.4046681569544</v>
      </c>
      <c r="CK49" s="0" t="n">
        <f aca="false">CH49*CH49</f>
        <v>2014.45819996952</v>
      </c>
    </row>
    <row r="50" customFormat="false" ht="15" hidden="false" customHeight="false" outlineLevel="0" collapsed="false">
      <c r="A50" s="1" t="n">
        <v>79.4444444444444</v>
      </c>
      <c r="N50" s="1" t="n">
        <v>8</v>
      </c>
      <c r="O50" s="1" t="n">
        <v>8</v>
      </c>
      <c r="P50" s="0" t="n">
        <f aca="false">RANK(O50, $O$2:$O$489, 1)</f>
        <v>47</v>
      </c>
      <c r="Q50" s="0" t="n">
        <f aca="false">(P50-0.5)/$D$6</f>
        <v>0.095482546201232</v>
      </c>
      <c r="R50" s="0" t="n">
        <f aca="false">_xlfn.GAMMA.INV(Q50, 1, 1/$D$2)</f>
        <v>0.00186631783473342</v>
      </c>
      <c r="S50" s="1" t="n">
        <v>8</v>
      </c>
      <c r="AN50" s="7" t="n">
        <v>245</v>
      </c>
      <c r="AO50" s="7" t="n">
        <v>245</v>
      </c>
      <c r="AP50" s="8" t="n">
        <v>1</v>
      </c>
      <c r="AX50" s="9" t="n">
        <f aca="false">SUM(AY50+AX49)</f>
        <v>2560.83333333333</v>
      </c>
      <c r="AY50" s="1" t="n">
        <v>79.4444444444444</v>
      </c>
      <c r="BJ50" s="1" t="n">
        <v>79.4444444444444</v>
      </c>
      <c r="BK50" s="0" t="n">
        <f aca="false">BJ50*BJ51</f>
        <v>1791.91358024691</v>
      </c>
      <c r="BP50" s="1" t="n">
        <v>79.4444444444444</v>
      </c>
      <c r="BQ50" s="0" t="n">
        <f aca="false">TRUE()</f>
        <v>1</v>
      </c>
      <c r="BR50" s="1" t="n">
        <v>10.8888888888889</v>
      </c>
      <c r="BV50" s="1" t="n">
        <v>166</v>
      </c>
      <c r="BW50" s="1" t="n">
        <v>44</v>
      </c>
      <c r="BX50" s="0" t="n">
        <f aca="false">BV50-$BV$2</f>
        <v>112.330595482546</v>
      </c>
      <c r="BY50" s="0" t="n">
        <f aca="false">BW50-$BW$2</f>
        <v>-9.88090349075976</v>
      </c>
      <c r="BZ50" s="0" t="n">
        <f aca="false">BX50*BY50</f>
        <v>-1109.92777302261</v>
      </c>
      <c r="CA50" s="0" t="n">
        <f aca="false">BX50*BX50</f>
        <v>12618.1626814634</v>
      </c>
      <c r="CB50" s="0" t="n">
        <f aca="false">BY50*BY50</f>
        <v>97.6322537937083</v>
      </c>
      <c r="CE50" s="1" t="n">
        <v>166</v>
      </c>
      <c r="CF50" s="1" t="n">
        <v>29</v>
      </c>
      <c r="CG50" s="0" t="n">
        <f aca="false">CE50-$CE$2</f>
        <v>112.335390946502</v>
      </c>
      <c r="CH50" s="0" t="n">
        <f aca="false">CF50-$CF$2</f>
        <v>-24.8827160493827</v>
      </c>
      <c r="CI50" s="0" t="n">
        <f aca="false">CG50*CH50</f>
        <v>-2795.20963521821</v>
      </c>
      <c r="CJ50" s="0" t="n">
        <f aca="false">CG50*CG50</f>
        <v>12619.2400591035</v>
      </c>
      <c r="CK50" s="0" t="n">
        <f aca="false">CH50*CH50</f>
        <v>619.149557994208</v>
      </c>
    </row>
    <row r="51" customFormat="false" ht="15" hidden="false" customHeight="false" outlineLevel="0" collapsed="false">
      <c r="A51" s="1" t="n">
        <v>22.5555555555556</v>
      </c>
      <c r="N51" s="1" t="n">
        <v>8</v>
      </c>
      <c r="O51" s="1" t="n">
        <v>8</v>
      </c>
      <c r="P51" s="0" t="n">
        <f aca="false">RANK(O51, $O$2:$O$489, 1)</f>
        <v>47</v>
      </c>
      <c r="Q51" s="0" t="n">
        <f aca="false">(P51-0.5)/$D$6</f>
        <v>0.095482546201232</v>
      </c>
      <c r="R51" s="0" t="n">
        <f aca="false">_xlfn.GAMMA.INV(Q51, 1, 1/$D$2)</f>
        <v>0.00186631783473342</v>
      </c>
      <c r="S51" s="1" t="n">
        <v>8</v>
      </c>
      <c r="AN51" s="7" t="n">
        <v>250</v>
      </c>
      <c r="AO51" s="7" t="n">
        <v>250</v>
      </c>
      <c r="AP51" s="8" t="n">
        <v>0</v>
      </c>
      <c r="AX51" s="9" t="n">
        <f aca="false">SUM(AY51+AX50)</f>
        <v>2583.38888888889</v>
      </c>
      <c r="AY51" s="1" t="n">
        <v>22.5555555555556</v>
      </c>
      <c r="BJ51" s="1" t="n">
        <v>22.5555555555556</v>
      </c>
      <c r="BK51" s="0" t="n">
        <f aca="false">BJ51*BJ52</f>
        <v>275.679012345679</v>
      </c>
      <c r="BP51" s="1" t="n">
        <v>22.5555555555556</v>
      </c>
      <c r="BQ51" s="0" t="n">
        <f aca="false">FALSE()</f>
        <v>0</v>
      </c>
      <c r="BR51" s="1" t="n">
        <v>182.666666666667</v>
      </c>
      <c r="BV51" s="1" t="n">
        <v>25</v>
      </c>
      <c r="BW51" s="1" t="n">
        <v>166</v>
      </c>
      <c r="BX51" s="0" t="n">
        <f aca="false">BV51-$BV$2</f>
        <v>-28.6694045174538</v>
      </c>
      <c r="BY51" s="0" t="n">
        <f aca="false">BW51-$BW$2</f>
        <v>112.11909650924</v>
      </c>
      <c r="BZ51" s="0" t="n">
        <f aca="false">BX51*BY51</f>
        <v>-3214.38773195485</v>
      </c>
      <c r="CA51" s="0" t="n">
        <f aca="false">BX51*BX51</f>
        <v>821.9347553854</v>
      </c>
      <c r="CB51" s="0" t="n">
        <f aca="false">BY51*BY51</f>
        <v>12570.6918020483</v>
      </c>
      <c r="CE51" s="1" t="n">
        <v>25</v>
      </c>
      <c r="CF51" s="1" t="n">
        <v>44</v>
      </c>
      <c r="CG51" s="0" t="n">
        <f aca="false">CE51-$CE$2</f>
        <v>-28.6646090534979</v>
      </c>
      <c r="CH51" s="0" t="n">
        <f aca="false">CF51-$CF$2</f>
        <v>-9.88271604938272</v>
      </c>
      <c r="CI51" s="0" t="n">
        <f aca="false">CG51*CH51</f>
        <v>283.284191942285</v>
      </c>
      <c r="CJ51" s="0" t="n">
        <f aca="false">CG51*CG51</f>
        <v>821.659812189876</v>
      </c>
      <c r="CK51" s="0" t="n">
        <f aca="false">CH51*CH51</f>
        <v>97.6680765127267</v>
      </c>
    </row>
    <row r="52" customFormat="false" ht="15" hidden="false" customHeight="false" outlineLevel="0" collapsed="false">
      <c r="A52" s="1" t="n">
        <v>12.2222222222222</v>
      </c>
      <c r="N52" s="1" t="n">
        <v>8.16666666666667</v>
      </c>
      <c r="O52" s="1" t="n">
        <v>8.16666666666667</v>
      </c>
      <c r="P52" s="0" t="n">
        <f aca="false">RANK(O52, $O$2:$O$489, 1)</f>
        <v>51</v>
      </c>
      <c r="Q52" s="0" t="n">
        <f aca="false">(P52-0.5)/$D$6</f>
        <v>0.103696098562628</v>
      </c>
      <c r="R52" s="0" t="n">
        <f aca="false">_xlfn.GAMMA.INV(Q52, 1, 1/$D$2)</f>
        <v>0.00203596465286744</v>
      </c>
      <c r="S52" s="1" t="n">
        <v>8.16666666666667</v>
      </c>
      <c r="AN52" s="7" t="n">
        <v>255</v>
      </c>
      <c r="AO52" s="7" t="n">
        <v>255</v>
      </c>
      <c r="AP52" s="8" t="n">
        <v>0</v>
      </c>
      <c r="AX52" s="9" t="n">
        <f aca="false">SUM(AY52+AX51)</f>
        <v>2595.61111111111</v>
      </c>
      <c r="AY52" s="1" t="n">
        <v>12.2222222222222</v>
      </c>
      <c r="BJ52" s="1" t="n">
        <v>12.2222222222222</v>
      </c>
      <c r="BK52" s="0" t="n">
        <f aca="false">BJ52*BJ53</f>
        <v>543.20987654321</v>
      </c>
      <c r="BP52" s="1" t="n">
        <v>12.2222222222222</v>
      </c>
      <c r="BQ52" s="0" t="n">
        <f aca="false">TRUE()</f>
        <v>1</v>
      </c>
      <c r="BR52" s="1" t="n">
        <v>17.7777777777778</v>
      </c>
      <c r="BV52" s="1" t="n">
        <v>79</v>
      </c>
      <c r="BW52" s="1" t="n">
        <v>25</v>
      </c>
      <c r="BX52" s="0" t="n">
        <f aca="false">BV52-$BV$2</f>
        <v>25.3305954825462</v>
      </c>
      <c r="BY52" s="0" t="n">
        <f aca="false">BW52-$BW$2</f>
        <v>-28.8809034907598</v>
      </c>
      <c r="BZ52" s="0" t="n">
        <f aca="false">BX52*BY52</f>
        <v>-731.570483494892</v>
      </c>
      <c r="CA52" s="0" t="n">
        <f aca="false">BX52*BX52</f>
        <v>641.63906750039</v>
      </c>
      <c r="CB52" s="0" t="n">
        <f aca="false">BY52*BY52</f>
        <v>834.106586442579</v>
      </c>
      <c r="CE52" s="1" t="n">
        <v>79</v>
      </c>
      <c r="CF52" s="1" t="n">
        <v>166</v>
      </c>
      <c r="CG52" s="0" t="n">
        <f aca="false">CE52-$CE$2</f>
        <v>25.3353909465021</v>
      </c>
      <c r="CH52" s="0" t="n">
        <f aca="false">CF52-$CF$2</f>
        <v>112.117283950617</v>
      </c>
      <c r="CI52" s="0" t="n">
        <f aca="false">CG52*CH52</f>
        <v>2840.53522074887</v>
      </c>
      <c r="CJ52" s="0" t="n">
        <f aca="false">CG52*CG52</f>
        <v>641.882034412099</v>
      </c>
      <c r="CK52" s="0" t="n">
        <f aca="false">CH52*CH52</f>
        <v>12570.2853604633</v>
      </c>
    </row>
    <row r="53" customFormat="false" ht="15" hidden="false" customHeight="false" outlineLevel="0" collapsed="false">
      <c r="A53" s="1" t="n">
        <v>44.4444444444444</v>
      </c>
      <c r="N53" s="1" t="n">
        <v>8.33333333333333</v>
      </c>
      <c r="O53" s="1" t="n">
        <v>8.33333333333333</v>
      </c>
      <c r="P53" s="0" t="n">
        <f aca="false">RANK(O53, $O$2:$O$489, 1)</f>
        <v>52</v>
      </c>
      <c r="Q53" s="0" t="n">
        <f aca="false">(P53-0.5)/$D$6</f>
        <v>0.105749486652977</v>
      </c>
      <c r="R53" s="0" t="n">
        <f aca="false">_xlfn.GAMMA.INV(Q53, 1, 1/$D$2)</f>
        <v>0.00207861926669753</v>
      </c>
      <c r="S53" s="1" t="n">
        <v>8.33333333333333</v>
      </c>
      <c r="AN53" s="7" t="n">
        <v>260</v>
      </c>
      <c r="AO53" s="7" t="n">
        <v>260</v>
      </c>
      <c r="AP53" s="8" t="n">
        <v>1</v>
      </c>
      <c r="AX53" s="9" t="n">
        <f aca="false">SUM(AY53+AX52)</f>
        <v>2640.05555555556</v>
      </c>
      <c r="AY53" s="1" t="n">
        <v>44.4444444444444</v>
      </c>
      <c r="BJ53" s="1" t="n">
        <v>44.4444444444444</v>
      </c>
      <c r="BK53" s="0" t="n">
        <f aca="false">BJ53*BJ54</f>
        <v>553.086419753086</v>
      </c>
      <c r="BP53" s="1" t="n">
        <v>44.4444444444444</v>
      </c>
      <c r="BQ53" s="0" t="n">
        <f aca="false">FALSE()</f>
        <v>0</v>
      </c>
      <c r="BR53" s="1" t="n">
        <v>37.2222222222222</v>
      </c>
      <c r="BV53" s="1" t="n">
        <v>23</v>
      </c>
      <c r="BW53" s="1" t="n">
        <v>79</v>
      </c>
      <c r="BX53" s="0" t="n">
        <f aca="false">BV53-$BV$2</f>
        <v>-30.6694045174538</v>
      </c>
      <c r="BY53" s="0" t="n">
        <f aca="false">BW53-$BW$2</f>
        <v>25.1190965092402</v>
      </c>
      <c r="BZ53" s="0" t="n">
        <f aca="false">BX53*BY53</f>
        <v>-770.387731954851</v>
      </c>
      <c r="CA53" s="0" t="n">
        <f aca="false">BX53*BX53</f>
        <v>940.612373455216</v>
      </c>
      <c r="CB53" s="0" t="n">
        <f aca="false">BY53*BY53</f>
        <v>630.969009440525</v>
      </c>
      <c r="CE53" s="1" t="n">
        <v>23</v>
      </c>
      <c r="CF53" s="1" t="n">
        <v>25</v>
      </c>
      <c r="CG53" s="0" t="n">
        <f aca="false">CE53-$CE$2</f>
        <v>-30.6646090534979</v>
      </c>
      <c r="CH53" s="0" t="n">
        <f aca="false">CF53-$CF$2</f>
        <v>-28.8827160493827</v>
      </c>
      <c r="CI53" s="0" t="n">
        <f aca="false">CG53*CH53</f>
        <v>885.677196057512</v>
      </c>
      <c r="CJ53" s="0" t="n">
        <f aca="false">CG53*CG53</f>
        <v>940.318248403868</v>
      </c>
      <c r="CK53" s="0" t="n">
        <f aca="false">CH53*CH53</f>
        <v>834.21128638927</v>
      </c>
    </row>
    <row r="54" customFormat="false" ht="15" hidden="false" customHeight="false" outlineLevel="0" collapsed="false">
      <c r="A54" s="1" t="n">
        <v>12.4444444444444</v>
      </c>
      <c r="N54" s="1" t="n">
        <v>8.33333333333333</v>
      </c>
      <c r="O54" s="1" t="n">
        <v>8.33333333333333</v>
      </c>
      <c r="P54" s="0" t="n">
        <f aca="false">RANK(O54, $O$2:$O$489, 1)</f>
        <v>53</v>
      </c>
      <c r="Q54" s="0" t="n">
        <f aca="false">(P54-0.5)/$D$6</f>
        <v>0.107802874743326</v>
      </c>
      <c r="R54" s="0" t="n">
        <f aca="false">_xlfn.GAMMA.INV(Q54, 1, 1/$D$2)</f>
        <v>0.0021213719371974</v>
      </c>
      <c r="S54" s="1" t="n">
        <v>8.33333333333333</v>
      </c>
      <c r="AN54" s="7" t="n">
        <v>265</v>
      </c>
      <c r="AO54" s="7" t="n">
        <v>265</v>
      </c>
      <c r="AP54" s="8" t="n">
        <v>0</v>
      </c>
      <c r="AX54" s="9" t="n">
        <f aca="false">SUM(AY54+AX53)</f>
        <v>2652.5</v>
      </c>
      <c r="AY54" s="1" t="n">
        <v>12.4444444444444</v>
      </c>
      <c r="BJ54" s="1" t="n">
        <v>12.4444444444444</v>
      </c>
      <c r="BK54" s="0" t="n">
        <f aca="false">BJ54*BJ55</f>
        <v>192.888888888889</v>
      </c>
      <c r="BP54" s="1" t="n">
        <v>12.4444444444444</v>
      </c>
      <c r="BQ54" s="0" t="n">
        <f aca="false">TRUE()</f>
        <v>1</v>
      </c>
      <c r="BR54" s="1" t="n">
        <v>55.6111111111111</v>
      </c>
      <c r="BV54" s="1" t="n">
        <v>12</v>
      </c>
      <c r="BW54" s="1" t="n">
        <v>23</v>
      </c>
      <c r="BX54" s="0" t="n">
        <f aca="false">BV54-$BV$2</f>
        <v>-41.6694045174538</v>
      </c>
      <c r="BY54" s="0" t="n">
        <f aca="false">BW54-$BW$2</f>
        <v>-30.8809034907598</v>
      </c>
      <c r="BZ54" s="0" t="n">
        <f aca="false">BX54*BY54</f>
        <v>1286.78885942092</v>
      </c>
      <c r="CA54" s="0" t="n">
        <f aca="false">BX54*BX54</f>
        <v>1736.3392728392</v>
      </c>
      <c r="CB54" s="0" t="n">
        <f aca="false">BY54*BY54</f>
        <v>953.630200405618</v>
      </c>
      <c r="CE54" s="1" t="n">
        <v>12</v>
      </c>
      <c r="CF54" s="1" t="n">
        <v>79</v>
      </c>
      <c r="CG54" s="0" t="n">
        <f aca="false">CE54-$CE$2</f>
        <v>-41.6646090534979</v>
      </c>
      <c r="CH54" s="0" t="n">
        <f aca="false">CF54-$CF$2</f>
        <v>25.1172839506173</v>
      </c>
      <c r="CI54" s="0" t="n">
        <f aca="false">CG54*CH54</f>
        <v>-1046.50181628817</v>
      </c>
      <c r="CJ54" s="0" t="n">
        <f aca="false">CG54*CG54</f>
        <v>1735.93964758082</v>
      </c>
      <c r="CK54" s="0" t="n">
        <f aca="false">CH54*CH54</f>
        <v>630.877953055937</v>
      </c>
    </row>
    <row r="55" customFormat="false" ht="15" hidden="false" customHeight="false" outlineLevel="0" collapsed="false">
      <c r="A55" s="1" t="n">
        <v>15.5</v>
      </c>
      <c r="N55" s="1" t="n">
        <v>8.44444444444444</v>
      </c>
      <c r="O55" s="1" t="n">
        <v>8.44444444444444</v>
      </c>
      <c r="P55" s="0" t="n">
        <f aca="false">RANK(O55, $O$2:$O$489, 1)</f>
        <v>54</v>
      </c>
      <c r="Q55" s="0" t="n">
        <f aca="false">(P55-0.5)/$D$6</f>
        <v>0.109856262833676</v>
      </c>
      <c r="R55" s="0" t="n">
        <f aca="false">_xlfn.GAMMA.INV(Q55, 1, 1/$D$2)</f>
        <v>0.00216422311624171</v>
      </c>
      <c r="S55" s="1" t="n">
        <v>8.44444444444444</v>
      </c>
      <c r="AN55" s="7" t="n">
        <v>270</v>
      </c>
      <c r="AO55" s="7" t="n">
        <v>270</v>
      </c>
      <c r="AP55" s="8" t="n">
        <v>1</v>
      </c>
      <c r="AX55" s="9" t="n">
        <f aca="false">SUM(AY55+AX54)</f>
        <v>2668</v>
      </c>
      <c r="AY55" s="1" t="n">
        <v>15.5</v>
      </c>
      <c r="BJ55" s="1" t="n">
        <v>15.5</v>
      </c>
      <c r="BK55" s="0" t="n">
        <f aca="false">BJ55*BJ56</f>
        <v>116.25</v>
      </c>
      <c r="BP55" s="1" t="n">
        <v>15.5</v>
      </c>
      <c r="BQ55" s="0" t="n">
        <f aca="false">FALSE()</f>
        <v>0</v>
      </c>
      <c r="BR55" s="1" t="n">
        <v>22.1666666666667</v>
      </c>
      <c r="BV55" s="1" t="n">
        <v>44</v>
      </c>
      <c r="BW55" s="1" t="n">
        <v>12</v>
      </c>
      <c r="BX55" s="0" t="n">
        <f aca="false">BV55-$BV$2</f>
        <v>-9.6694045174538</v>
      </c>
      <c r="BY55" s="0" t="n">
        <f aca="false">BW55-$BW$2</f>
        <v>-41.8809034907598</v>
      </c>
      <c r="BZ55" s="0" t="n">
        <f aca="false">BX55*BY55</f>
        <v>404.963397408599</v>
      </c>
      <c r="CA55" s="0" t="n">
        <f aca="false">BX55*BX55</f>
        <v>93.4973837221559</v>
      </c>
      <c r="CB55" s="0" t="n">
        <f aca="false">BY55*BY55</f>
        <v>1754.01007720233</v>
      </c>
      <c r="CE55" s="1" t="n">
        <v>44</v>
      </c>
      <c r="CF55" s="1" t="n">
        <v>23</v>
      </c>
      <c r="CG55" s="0" t="n">
        <f aca="false">CE55-$CE$2</f>
        <v>-9.66460905349794</v>
      </c>
      <c r="CH55" s="0" t="n">
        <f aca="false">CF55-$CF$2</f>
        <v>-30.8827160493827</v>
      </c>
      <c r="CI55" s="0" t="n">
        <f aca="false">CG55*CH55</f>
        <v>298.46937712747</v>
      </c>
      <c r="CJ55" s="0" t="n">
        <f aca="false">CG55*CG55</f>
        <v>93.4046681569544</v>
      </c>
      <c r="CK55" s="0" t="n">
        <f aca="false">CH55*CH55</f>
        <v>953.742150586801</v>
      </c>
    </row>
    <row r="56" customFormat="false" ht="15" hidden="false" customHeight="false" outlineLevel="0" collapsed="false">
      <c r="A56" s="1" t="n">
        <v>7.5</v>
      </c>
      <c r="N56" s="1" t="n">
        <v>8.55555555555556</v>
      </c>
      <c r="O56" s="1" t="n">
        <v>8.55555555555556</v>
      </c>
      <c r="P56" s="0" t="n">
        <f aca="false">RANK(O56, $O$2:$O$489, 1)</f>
        <v>55</v>
      </c>
      <c r="Q56" s="0" t="n">
        <f aca="false">(P56-0.5)/$D$6</f>
        <v>0.111909650924025</v>
      </c>
      <c r="R56" s="0" t="n">
        <f aca="false">_xlfn.GAMMA.INV(Q56, 1, 1/$D$2)</f>
        <v>0.00220717325883588</v>
      </c>
      <c r="S56" s="1" t="n">
        <v>8.55555555555556</v>
      </c>
      <c r="AN56" s="7" t="n">
        <v>275</v>
      </c>
      <c r="AO56" s="7" t="n">
        <v>275</v>
      </c>
      <c r="AP56" s="8" t="n">
        <v>0</v>
      </c>
      <c r="AX56" s="9" t="n">
        <f aca="false">SUM(AY56+AX55)</f>
        <v>2675.5</v>
      </c>
      <c r="AY56" s="1" t="n">
        <v>7.5</v>
      </c>
      <c r="BJ56" s="1" t="n">
        <v>7.5</v>
      </c>
      <c r="BK56" s="0" t="n">
        <f aca="false">BJ56*BJ57</f>
        <v>1377.5</v>
      </c>
      <c r="BP56" s="1" t="n">
        <v>7.5</v>
      </c>
      <c r="BQ56" s="0" t="n">
        <f aca="false">TRUE()</f>
        <v>1</v>
      </c>
      <c r="BR56" s="1" t="n">
        <v>14.6666666666667</v>
      </c>
      <c r="BV56" s="1" t="n">
        <v>12</v>
      </c>
      <c r="BW56" s="1" t="n">
        <v>44</v>
      </c>
      <c r="BX56" s="0" t="n">
        <f aca="false">BV56-$BV$2</f>
        <v>-41.6694045174538</v>
      </c>
      <c r="BY56" s="0" t="n">
        <f aca="false">BW56-$BW$2</f>
        <v>-9.88090349075976</v>
      </c>
      <c r="BZ56" s="0" t="n">
        <f aca="false">BX56*BY56</f>
        <v>411.73136455439</v>
      </c>
      <c r="CA56" s="0" t="n">
        <f aca="false">BX56*BX56</f>
        <v>1736.3392728392</v>
      </c>
      <c r="CB56" s="0" t="n">
        <f aca="false">BY56*BY56</f>
        <v>97.6322537937083</v>
      </c>
      <c r="CE56" s="1" t="n">
        <v>12</v>
      </c>
      <c r="CF56" s="1" t="n">
        <v>12</v>
      </c>
      <c r="CG56" s="0" t="n">
        <f aca="false">CE56-$CE$2</f>
        <v>-41.6646090534979</v>
      </c>
      <c r="CH56" s="0" t="n">
        <f aca="false">CF56-$CF$2</f>
        <v>-41.8827160493827</v>
      </c>
      <c r="CI56" s="0" t="n">
        <f aca="false">CG56*CH56</f>
        <v>1745.02699029619</v>
      </c>
      <c r="CJ56" s="0" t="n">
        <f aca="false">CG56*CG56</f>
        <v>1735.93964758082</v>
      </c>
      <c r="CK56" s="0" t="n">
        <f aca="false">CH56*CH56</f>
        <v>1754.16190367322</v>
      </c>
    </row>
    <row r="57" customFormat="false" ht="15" hidden="false" customHeight="false" outlineLevel="0" collapsed="false">
      <c r="A57" s="1" t="n">
        <v>183.666666666667</v>
      </c>
      <c r="N57" s="1" t="n">
        <v>8.66666666666667</v>
      </c>
      <c r="O57" s="1" t="n">
        <v>8.66666666666667</v>
      </c>
      <c r="P57" s="0" t="n">
        <f aca="false">RANK(O57, $O$2:$O$489, 1)</f>
        <v>56</v>
      </c>
      <c r="Q57" s="0" t="n">
        <f aca="false">(P57-0.5)/$D$6</f>
        <v>0.113963039014374</v>
      </c>
      <c r="R57" s="0" t="n">
        <f aca="false">_xlfn.GAMMA.INV(Q57, 1, 1/$D$2)</f>
        <v>0.00225022282314512</v>
      </c>
      <c r="S57" s="1" t="n">
        <v>8.66666666666667</v>
      </c>
      <c r="AN57" s="7" t="n">
        <v>280</v>
      </c>
      <c r="AO57" s="7" t="n">
        <v>280</v>
      </c>
      <c r="AP57" s="8" t="n">
        <v>1</v>
      </c>
      <c r="AX57" s="9" t="n">
        <f aca="false">SUM(AY57+AX56)</f>
        <v>2859.16666666667</v>
      </c>
      <c r="AY57" s="1" t="n">
        <v>183.666666666667</v>
      </c>
      <c r="BJ57" s="1" t="n">
        <v>183.666666666667</v>
      </c>
      <c r="BK57" s="0" t="n">
        <f aca="false">BJ57*BJ58</f>
        <v>8571.11111111111</v>
      </c>
      <c r="BP57" s="1" t="n">
        <v>183.666666666667</v>
      </c>
      <c r="BQ57" s="0" t="n">
        <f aca="false">FALSE()</f>
        <v>0</v>
      </c>
      <c r="BR57" s="1" t="n">
        <v>9.33333333333333</v>
      </c>
      <c r="BV57" s="1" t="n">
        <v>16</v>
      </c>
      <c r="BW57" s="1" t="n">
        <v>12</v>
      </c>
      <c r="BX57" s="0" t="n">
        <f aca="false">BV57-$BV$2</f>
        <v>-37.6694045174538</v>
      </c>
      <c r="BY57" s="0" t="n">
        <f aca="false">BW57-$BW$2</f>
        <v>-41.8809034907598</v>
      </c>
      <c r="BZ57" s="0" t="n">
        <f aca="false">BX57*BY57</f>
        <v>1577.62869514987</v>
      </c>
      <c r="CA57" s="0" t="n">
        <f aca="false">BX57*BX57</f>
        <v>1418.98403669957</v>
      </c>
      <c r="CB57" s="0" t="n">
        <f aca="false">BY57*BY57</f>
        <v>1754.01007720233</v>
      </c>
      <c r="CE57" s="1" t="n">
        <v>16</v>
      </c>
      <c r="CF57" s="1" t="n">
        <v>44</v>
      </c>
      <c r="CG57" s="0" t="n">
        <f aca="false">CE57-$CE$2</f>
        <v>-37.6646090534979</v>
      </c>
      <c r="CH57" s="0" t="n">
        <f aca="false">CF57-$CF$2</f>
        <v>-9.88271604938272</v>
      </c>
      <c r="CI57" s="0" t="n">
        <f aca="false">CG57*CH57</f>
        <v>372.22863638673</v>
      </c>
      <c r="CJ57" s="0" t="n">
        <f aca="false">CG57*CG57</f>
        <v>1418.62277515284</v>
      </c>
      <c r="CK57" s="0" t="n">
        <f aca="false">CH57*CH57</f>
        <v>97.6680765127267</v>
      </c>
    </row>
    <row r="58" customFormat="false" ht="15" hidden="false" customHeight="false" outlineLevel="0" collapsed="false">
      <c r="A58" s="1" t="n">
        <v>46.6666666666667</v>
      </c>
      <c r="N58" s="1" t="n">
        <v>8.88888888888889</v>
      </c>
      <c r="O58" s="1" t="n">
        <v>8.88888888888889</v>
      </c>
      <c r="P58" s="0" t="n">
        <f aca="false">RANK(O58, $O$2:$O$489, 1)</f>
        <v>57</v>
      </c>
      <c r="Q58" s="0" t="n">
        <f aca="false">(P58-0.5)/$D$6</f>
        <v>0.116016427104723</v>
      </c>
      <c r="R58" s="0" t="n">
        <f aca="false">_xlfn.GAMMA.INV(Q58, 1, 1/$D$2)</f>
        <v>0.00229337227052371</v>
      </c>
      <c r="S58" s="1" t="n">
        <v>8.88888888888889</v>
      </c>
      <c r="AN58" s="7" t="n">
        <v>285</v>
      </c>
      <c r="AO58" s="7" t="n">
        <v>285</v>
      </c>
      <c r="AP58" s="8" t="n">
        <v>1</v>
      </c>
      <c r="AX58" s="9" t="n">
        <f aca="false">SUM(AY58+AX57)</f>
        <v>2905.83333333333</v>
      </c>
      <c r="AY58" s="1" t="n">
        <v>46.6666666666667</v>
      </c>
      <c r="BJ58" s="1" t="n">
        <v>46.6666666666667</v>
      </c>
      <c r="BK58" s="0" t="n">
        <f aca="false">BJ58*BJ59</f>
        <v>4915.55555555556</v>
      </c>
      <c r="BP58" s="1" t="n">
        <v>46.6666666666667</v>
      </c>
      <c r="BQ58" s="0" t="n">
        <f aca="false">TRUE()</f>
        <v>1</v>
      </c>
      <c r="BR58" s="1" t="n">
        <v>52</v>
      </c>
      <c r="BV58" s="1" t="n">
        <v>8</v>
      </c>
      <c r="BW58" s="1" t="n">
        <v>16</v>
      </c>
      <c r="BX58" s="0" t="n">
        <f aca="false">BV58-$BV$2</f>
        <v>-45.6694045174538</v>
      </c>
      <c r="BY58" s="0" t="n">
        <f aca="false">BW58-$BW$2</f>
        <v>-37.8809034907598</v>
      </c>
      <c r="BZ58" s="0" t="n">
        <f aca="false">BX58*BY58</f>
        <v>1729.99830500614</v>
      </c>
      <c r="CA58" s="0" t="n">
        <f aca="false">BX58*BX58</f>
        <v>2085.69450897883</v>
      </c>
      <c r="CB58" s="0" t="n">
        <f aca="false">BY58*BY58</f>
        <v>1434.96284927625</v>
      </c>
      <c r="CE58" s="1" t="n">
        <v>8</v>
      </c>
      <c r="CF58" s="1" t="n">
        <v>12</v>
      </c>
      <c r="CG58" s="0" t="n">
        <f aca="false">CE58-$CE$2</f>
        <v>-45.6646090534979</v>
      </c>
      <c r="CH58" s="0" t="n">
        <f aca="false">CF58-$CF$2</f>
        <v>-41.8827160493827</v>
      </c>
      <c r="CI58" s="0" t="n">
        <f aca="false">CG58*CH58</f>
        <v>1912.55785449373</v>
      </c>
      <c r="CJ58" s="0" t="n">
        <f aca="false">CG58*CG58</f>
        <v>2085.25652000881</v>
      </c>
      <c r="CK58" s="0" t="n">
        <f aca="false">CH58*CH58</f>
        <v>1754.16190367322</v>
      </c>
    </row>
    <row r="59" customFormat="false" ht="15" hidden="false" customHeight="false" outlineLevel="0" collapsed="false">
      <c r="A59" s="1" t="n">
        <v>105.333333333333</v>
      </c>
      <c r="N59" s="1" t="n">
        <v>8.94444444444444</v>
      </c>
      <c r="O59" s="1" t="n">
        <v>8.94444444444444</v>
      </c>
      <c r="P59" s="0" t="n">
        <f aca="false">RANK(O59, $O$2:$O$489, 1)</f>
        <v>58</v>
      </c>
      <c r="Q59" s="0" t="n">
        <f aca="false">(P59-0.5)/$D$6</f>
        <v>0.118069815195072</v>
      </c>
      <c r="R59" s="0" t="n">
        <f aca="false">_xlfn.GAMMA.INV(Q59, 1, 1/$D$2)</f>
        <v>0.00233662206554469</v>
      </c>
      <c r="S59" s="1" t="n">
        <v>8.94444444444444</v>
      </c>
      <c r="AN59" s="7" t="n">
        <v>290</v>
      </c>
      <c r="AO59" s="7" t="n">
        <v>290</v>
      </c>
      <c r="AP59" s="8" t="n">
        <v>0</v>
      </c>
      <c r="AX59" s="9" t="n">
        <f aca="false">SUM(AY59+AX58)</f>
        <v>3011.16666666667</v>
      </c>
      <c r="AY59" s="1" t="n">
        <v>105.333333333333</v>
      </c>
      <c r="BJ59" s="1" t="n">
        <v>105.333333333333</v>
      </c>
      <c r="BK59" s="0" t="n">
        <f aca="false">BJ59*BJ60</f>
        <v>6425.33333333333</v>
      </c>
      <c r="BP59" s="1" t="n">
        <v>105.333333333333</v>
      </c>
      <c r="BQ59" s="0" t="n">
        <f aca="false">FALSE()</f>
        <v>0</v>
      </c>
      <c r="BR59" s="1" t="n">
        <v>51.2777777777778</v>
      </c>
      <c r="BV59" s="1" t="n">
        <v>184</v>
      </c>
      <c r="BW59" s="1" t="n">
        <v>8</v>
      </c>
      <c r="BX59" s="0" t="n">
        <f aca="false">BV59-$BV$2</f>
        <v>130.330595482546</v>
      </c>
      <c r="BY59" s="0" t="n">
        <f aca="false">BW59-$BW$2</f>
        <v>-45.8809034907598</v>
      </c>
      <c r="BZ59" s="0" t="n">
        <f aca="false">BX59*BY59</f>
        <v>-5979.68547322795</v>
      </c>
      <c r="CA59" s="0" t="n">
        <f aca="false">BX59*BX59</f>
        <v>16986.0641188351</v>
      </c>
      <c r="CB59" s="0" t="n">
        <f aca="false">BY59*BY59</f>
        <v>2105.05730512841</v>
      </c>
      <c r="CE59" s="1" t="n">
        <v>184</v>
      </c>
      <c r="CF59" s="1" t="n">
        <v>16</v>
      </c>
      <c r="CG59" s="0" t="n">
        <f aca="false">CE59-$CE$2</f>
        <v>130.335390946502</v>
      </c>
      <c r="CH59" s="0" t="n">
        <f aca="false">CF59-$CF$2</f>
        <v>-37.8827160493827</v>
      </c>
      <c r="CI59" s="0" t="n">
        <f aca="false">CG59*CH59</f>
        <v>-4937.45860641162</v>
      </c>
      <c r="CJ59" s="0" t="n">
        <f aca="false">CG59*CG59</f>
        <v>16987.3141331775</v>
      </c>
      <c r="CK59" s="0" t="n">
        <f aca="false">CH59*CH59</f>
        <v>1435.10017527816</v>
      </c>
    </row>
    <row r="60" customFormat="false" ht="15" hidden="false" customHeight="false" outlineLevel="0" collapsed="false">
      <c r="A60" s="1" t="n">
        <v>61</v>
      </c>
      <c r="N60" s="1" t="n">
        <v>9</v>
      </c>
      <c r="O60" s="1" t="n">
        <v>9</v>
      </c>
      <c r="P60" s="0" t="n">
        <f aca="false">RANK(O60, $O$2:$O$489, 1)</f>
        <v>59</v>
      </c>
      <c r="Q60" s="0" t="n">
        <f aca="false">(P60-0.5)/$D$6</f>
        <v>0.120123203285421</v>
      </c>
      <c r="R60" s="0" t="n">
        <f aca="false">_xlfn.GAMMA.INV(Q60, 1, 1/$D$2)</f>
        <v>0.00237997267602987</v>
      </c>
      <c r="S60" s="1" t="n">
        <v>9</v>
      </c>
      <c r="AN60" s="7" t="n">
        <v>295</v>
      </c>
      <c r="AO60" s="7" t="n">
        <v>295</v>
      </c>
      <c r="AP60" s="8" t="n">
        <v>0</v>
      </c>
      <c r="AX60" s="9" t="n">
        <f aca="false">SUM(AY60+AX59)</f>
        <v>3072.16666666667</v>
      </c>
      <c r="AY60" s="1" t="n">
        <v>61</v>
      </c>
      <c r="BJ60" s="1" t="n">
        <v>61</v>
      </c>
      <c r="BK60" s="0" t="n">
        <f aca="false">BJ60*BJ61</f>
        <v>335.5</v>
      </c>
      <c r="BP60" s="1" t="n">
        <v>61</v>
      </c>
      <c r="BQ60" s="0" t="n">
        <f aca="false">TRUE()</f>
        <v>1</v>
      </c>
      <c r="BR60" s="1" t="n">
        <v>52</v>
      </c>
      <c r="BV60" s="1" t="n">
        <v>47</v>
      </c>
      <c r="BW60" s="1" t="n">
        <v>184</v>
      </c>
      <c r="BX60" s="0" t="n">
        <f aca="false">BV60-$BV$2</f>
        <v>-6.6694045174538</v>
      </c>
      <c r="BY60" s="0" t="n">
        <f aca="false">BW60-$BW$2</f>
        <v>130.11909650924</v>
      </c>
      <c r="BZ60" s="0" t="n">
        <f aca="false">BX60*BY60</f>
        <v>-867.816890065734</v>
      </c>
      <c r="CA60" s="0" t="n">
        <f aca="false">BX60*BX60</f>
        <v>44.4809566174332</v>
      </c>
      <c r="CB60" s="0" t="n">
        <f aca="false">BY60*BY60</f>
        <v>16930.979276381</v>
      </c>
      <c r="CE60" s="1" t="n">
        <v>47</v>
      </c>
      <c r="CF60" s="1" t="n">
        <v>8</v>
      </c>
      <c r="CG60" s="0" t="n">
        <f aca="false">CE60-$CE$2</f>
        <v>-6.66460905349794</v>
      </c>
      <c r="CH60" s="0" t="n">
        <f aca="false">CF60-$CF$2</f>
        <v>-45.8827160493827</v>
      </c>
      <c r="CI60" s="0" t="n">
        <f aca="false">CG60*CH60</f>
        <v>305.790364781791</v>
      </c>
      <c r="CJ60" s="0" t="n">
        <f aca="false">CG60*CG60</f>
        <v>44.4170138359667</v>
      </c>
      <c r="CK60" s="0" t="n">
        <f aca="false">CH60*CH60</f>
        <v>2105.22363206828</v>
      </c>
    </row>
    <row r="61" customFormat="false" ht="15" hidden="false" customHeight="false" outlineLevel="0" collapsed="false">
      <c r="A61" s="1" t="n">
        <v>5.5</v>
      </c>
      <c r="N61" s="1" t="n">
        <v>9.33333333333333</v>
      </c>
      <c r="O61" s="1" t="n">
        <v>9.33333333333333</v>
      </c>
      <c r="P61" s="0" t="n">
        <f aca="false">RANK(O61, $O$2:$O$489, 1)</f>
        <v>60</v>
      </c>
      <c r="Q61" s="0" t="n">
        <f aca="false">(P61-0.5)/$D$6</f>
        <v>0.12217659137577</v>
      </c>
      <c r="R61" s="0" t="n">
        <f aca="false">_xlfn.GAMMA.INV(Q61, 1, 1/$D$2)</f>
        <v>0.00242342457308019</v>
      </c>
      <c r="S61" s="1" t="n">
        <v>9.33333333333333</v>
      </c>
      <c r="AN61" s="7" t="n">
        <v>300</v>
      </c>
      <c r="AO61" s="7" t="n">
        <v>300</v>
      </c>
      <c r="AP61" s="8" t="n">
        <v>1</v>
      </c>
      <c r="AX61" s="9" t="n">
        <f aca="false">SUM(AY61+AX60)</f>
        <v>3077.66666666667</v>
      </c>
      <c r="AY61" s="1" t="n">
        <v>5.5</v>
      </c>
      <c r="BJ61" s="1" t="n">
        <v>5.5</v>
      </c>
      <c r="BK61" s="0" t="n">
        <f aca="false">BJ61*BJ62</f>
        <v>198.916666666667</v>
      </c>
      <c r="BP61" s="1" t="n">
        <v>5.5</v>
      </c>
      <c r="BQ61" s="0" t="n">
        <f aca="false">FALSE()</f>
        <v>0</v>
      </c>
      <c r="BR61" s="1" t="n">
        <v>156.333333333333</v>
      </c>
      <c r="BV61" s="1" t="n">
        <v>105</v>
      </c>
      <c r="BW61" s="1" t="n">
        <v>47</v>
      </c>
      <c r="BX61" s="0" t="n">
        <f aca="false">BV61-$BV$2</f>
        <v>51.3305954825462</v>
      </c>
      <c r="BY61" s="0" t="n">
        <f aca="false">BW61-$BW$2</f>
        <v>-6.88090349075976</v>
      </c>
      <c r="BZ61" s="0" t="n">
        <f aca="false">BX61*BY61</f>
        <v>-353.200873638629</v>
      </c>
      <c r="CA61" s="0" t="n">
        <f aca="false">BX61*BX61</f>
        <v>2634.83003259279</v>
      </c>
      <c r="CB61" s="0" t="n">
        <f aca="false">BY61*BY61</f>
        <v>47.3468328491498</v>
      </c>
      <c r="CE61" s="1" t="n">
        <v>105</v>
      </c>
      <c r="CF61" s="1" t="n">
        <v>184</v>
      </c>
      <c r="CG61" s="0" t="n">
        <f aca="false">CE61-$CE$2</f>
        <v>51.3353909465021</v>
      </c>
      <c r="CH61" s="0" t="n">
        <f aca="false">CF61-$CF$2</f>
        <v>130.117283950617</v>
      </c>
      <c r="CI61" s="0" t="n">
        <f aca="false">CG61*CH61</f>
        <v>6679.62164050196</v>
      </c>
      <c r="CJ61" s="0" t="n">
        <f aca="false">CG61*CG61</f>
        <v>2635.32236363021</v>
      </c>
      <c r="CK61" s="0" t="n">
        <f aca="false">CH61*CH61</f>
        <v>16930.5075826856</v>
      </c>
    </row>
    <row r="62" customFormat="false" ht="15" hidden="false" customHeight="false" outlineLevel="0" collapsed="false">
      <c r="A62" s="1" t="n">
        <v>36.1666666666667</v>
      </c>
      <c r="N62" s="1" t="n">
        <v>9.33333333333333</v>
      </c>
      <c r="O62" s="1" t="n">
        <v>9.33333333333333</v>
      </c>
      <c r="P62" s="0" t="n">
        <f aca="false">RANK(O62, $O$2:$O$489, 1)</f>
        <v>60</v>
      </c>
      <c r="Q62" s="0" t="n">
        <f aca="false">(P62-0.5)/$D$6</f>
        <v>0.12217659137577</v>
      </c>
      <c r="R62" s="0" t="n">
        <f aca="false">_xlfn.GAMMA.INV(Q62, 1, 1/$D$2)</f>
        <v>0.00242342457308019</v>
      </c>
      <c r="S62" s="1" t="n">
        <v>9.33333333333333</v>
      </c>
      <c r="AN62" s="7" t="n">
        <v>305</v>
      </c>
      <c r="AO62" s="7" t="n">
        <v>305</v>
      </c>
      <c r="AP62" s="8" t="n">
        <v>0</v>
      </c>
      <c r="AX62" s="9" t="n">
        <f aca="false">SUM(AY62+AX61)</f>
        <v>3113.83333333333</v>
      </c>
      <c r="AY62" s="1" t="n">
        <v>36.1666666666667</v>
      </c>
      <c r="BJ62" s="1" t="n">
        <v>36.1666666666667</v>
      </c>
      <c r="BK62" s="0" t="n">
        <f aca="false">BJ62*BJ63</f>
        <v>1428.58333333333</v>
      </c>
      <c r="BP62" s="1" t="n">
        <v>36.1666666666667</v>
      </c>
      <c r="BQ62" s="0" t="n">
        <f aca="false">TRUE()</f>
        <v>1</v>
      </c>
      <c r="BR62" s="1" t="n">
        <v>8.44444444444444</v>
      </c>
      <c r="BV62" s="1" t="n">
        <v>61</v>
      </c>
      <c r="BW62" s="1" t="n">
        <v>105</v>
      </c>
      <c r="BX62" s="0" t="n">
        <f aca="false">BV62-$BV$2</f>
        <v>7.3305954825462</v>
      </c>
      <c r="BY62" s="0" t="n">
        <f aca="false">BW62-$BW$2</f>
        <v>51.1190965092403</v>
      </c>
      <c r="BZ62" s="0" t="n">
        <f aca="false">BX62*BY62</f>
        <v>374.73341794248</v>
      </c>
      <c r="CA62" s="0" t="n">
        <f aca="false">BX62*BX62</f>
        <v>53.7376301287268</v>
      </c>
      <c r="CB62" s="0" t="n">
        <f aca="false">BY62*BY62</f>
        <v>2613.16202792102</v>
      </c>
      <c r="CE62" s="1" t="n">
        <v>61</v>
      </c>
      <c r="CF62" s="1" t="n">
        <v>47</v>
      </c>
      <c r="CG62" s="0" t="n">
        <f aca="false">CE62-$CE$2</f>
        <v>7.33539094650206</v>
      </c>
      <c r="CH62" s="0" t="n">
        <f aca="false">CF62-$CF$2</f>
        <v>-6.88271604938272</v>
      </c>
      <c r="CI62" s="0" t="n">
        <f aca="false">CG62*CH62</f>
        <v>-50.4874129959864</v>
      </c>
      <c r="CJ62" s="0" t="n">
        <f aca="false">CG62*CG62</f>
        <v>53.8079603380244</v>
      </c>
      <c r="CK62" s="0" t="n">
        <f aca="false">CH62*CH62</f>
        <v>47.3717802164304</v>
      </c>
    </row>
    <row r="63" customFormat="false" ht="15" hidden="false" customHeight="false" outlineLevel="0" collapsed="false">
      <c r="A63" s="1" t="n">
        <v>39.5</v>
      </c>
      <c r="N63" s="1" t="n">
        <v>9.33333333333333</v>
      </c>
      <c r="O63" s="1" t="n">
        <v>9.33333333333333</v>
      </c>
      <c r="P63" s="0" t="n">
        <f aca="false">RANK(O63, $O$2:$O$489, 1)</f>
        <v>60</v>
      </c>
      <c r="Q63" s="0" t="n">
        <f aca="false">(P63-0.5)/$D$6</f>
        <v>0.12217659137577</v>
      </c>
      <c r="R63" s="0" t="n">
        <f aca="false">_xlfn.GAMMA.INV(Q63, 1, 1/$D$2)</f>
        <v>0.00242342457308019</v>
      </c>
      <c r="S63" s="1" t="n">
        <v>9.33333333333333</v>
      </c>
      <c r="AN63" s="7" t="n">
        <v>310</v>
      </c>
      <c r="AO63" s="7" t="n">
        <v>310</v>
      </c>
      <c r="AP63" s="8" t="n">
        <v>0</v>
      </c>
      <c r="AX63" s="9" t="n">
        <f aca="false">SUM(AY63+AX62)</f>
        <v>3153.33333333333</v>
      </c>
      <c r="AY63" s="1" t="n">
        <v>39.5</v>
      </c>
      <c r="BJ63" s="1" t="n">
        <v>39.5</v>
      </c>
      <c r="BK63" s="0" t="n">
        <f aca="false">BJ63*BJ64</f>
        <v>533.25</v>
      </c>
      <c r="BP63" s="1" t="n">
        <v>39.5</v>
      </c>
      <c r="BQ63" s="0" t="n">
        <f aca="false">FALSE()</f>
        <v>0</v>
      </c>
      <c r="BR63" s="1" t="n">
        <v>38.6666666666667</v>
      </c>
      <c r="BV63" s="1" t="n">
        <v>6</v>
      </c>
      <c r="BW63" s="1" t="n">
        <v>61</v>
      </c>
      <c r="BX63" s="0" t="n">
        <f aca="false">BV63-$BV$2</f>
        <v>-47.6694045174538</v>
      </c>
      <c r="BY63" s="0" t="n">
        <f aca="false">BW63-$BW$2</f>
        <v>7.11909650924024</v>
      </c>
      <c r="BZ63" s="0" t="n">
        <f aca="false">BX63*BY63</f>
        <v>-339.363091297766</v>
      </c>
      <c r="CA63" s="0" t="n">
        <f aca="false">BX63*BX63</f>
        <v>2272.37212704864</v>
      </c>
      <c r="CB63" s="0" t="n">
        <f aca="false">BY63*BY63</f>
        <v>50.6815351078766</v>
      </c>
      <c r="CE63" s="1" t="n">
        <v>6</v>
      </c>
      <c r="CF63" s="1" t="n">
        <v>105</v>
      </c>
      <c r="CG63" s="0" t="n">
        <f aca="false">CE63-$CE$2</f>
        <v>-47.6646090534979</v>
      </c>
      <c r="CH63" s="0" t="n">
        <f aca="false">CF63-$CF$2</f>
        <v>51.1172839506173</v>
      </c>
      <c r="CI63" s="0" t="n">
        <f aca="false">CG63*CH63</f>
        <v>-2436.48535538282</v>
      </c>
      <c r="CJ63" s="0" t="n">
        <f aca="false">CG63*CG63</f>
        <v>2271.9149562228</v>
      </c>
      <c r="CK63" s="0" t="n">
        <f aca="false">CH63*CH63</f>
        <v>2612.97671848804</v>
      </c>
    </row>
    <row r="64" customFormat="false" ht="15" hidden="false" customHeight="false" outlineLevel="0" collapsed="false">
      <c r="A64" s="1" t="n">
        <v>13.5</v>
      </c>
      <c r="N64" s="1" t="n">
        <v>9.33333333333333</v>
      </c>
      <c r="O64" s="1" t="n">
        <v>9.33333333333333</v>
      </c>
      <c r="P64" s="0" t="n">
        <f aca="false">RANK(O64, $O$2:$O$489, 1)</f>
        <v>63</v>
      </c>
      <c r="Q64" s="0" t="n">
        <f aca="false">(P64-0.5)/$D$6</f>
        <v>0.128336755646817</v>
      </c>
      <c r="R64" s="0" t="n">
        <f aca="false">_xlfn.GAMMA.INV(Q64, 1, 1/$D$2)</f>
        <v>0.00255439274446599</v>
      </c>
      <c r="S64" s="1" t="n">
        <v>9.33333333333333</v>
      </c>
      <c r="AN64" s="7" t="n">
        <v>315</v>
      </c>
      <c r="AO64" s="7" t="n">
        <v>315</v>
      </c>
      <c r="AP64" s="8" t="n">
        <v>0</v>
      </c>
      <c r="AX64" s="9" t="n">
        <f aca="false">SUM(AY64+AX63)</f>
        <v>3166.83333333333</v>
      </c>
      <c r="AY64" s="1" t="n">
        <v>13.5</v>
      </c>
      <c r="BJ64" s="1" t="n">
        <v>13.5</v>
      </c>
      <c r="BK64" s="0" t="n">
        <f aca="false">BJ64*BJ65</f>
        <v>448.5</v>
      </c>
      <c r="BP64" s="1" t="n">
        <v>13.5</v>
      </c>
      <c r="BQ64" s="0" t="n">
        <f aca="false">TRUE()</f>
        <v>1</v>
      </c>
      <c r="BR64" s="1" t="n">
        <v>208.333333333333</v>
      </c>
      <c r="BV64" s="1" t="n">
        <v>36</v>
      </c>
      <c r="BW64" s="1" t="n">
        <v>6</v>
      </c>
      <c r="BX64" s="0" t="n">
        <f aca="false">BV64-$BV$2</f>
        <v>-17.6694045174538</v>
      </c>
      <c r="BY64" s="0" t="n">
        <f aca="false">BW64-$BW$2</f>
        <v>-47.8809034907598</v>
      </c>
      <c r="BZ64" s="0" t="n">
        <f aca="false">BX64*BY64</f>
        <v>846.0270524394</v>
      </c>
      <c r="CA64" s="0" t="n">
        <f aca="false">BX64*BX64</f>
        <v>312.207856001417</v>
      </c>
      <c r="CB64" s="0" t="n">
        <f aca="false">BY64*BY64</f>
        <v>2292.58091909145</v>
      </c>
      <c r="CE64" s="1" t="n">
        <v>36</v>
      </c>
      <c r="CF64" s="1" t="n">
        <v>61</v>
      </c>
      <c r="CG64" s="0" t="n">
        <f aca="false">CE64-$CE$2</f>
        <v>-17.6646090534979</v>
      </c>
      <c r="CH64" s="0" t="n">
        <f aca="false">CF64-$CF$2</f>
        <v>7.11728395061729</v>
      </c>
      <c r="CI64" s="0" t="n">
        <f aca="false">CG64*CH64</f>
        <v>-125.72403851039</v>
      </c>
      <c r="CJ64" s="0" t="n">
        <f aca="false">CG64*CG64</f>
        <v>312.038413012921</v>
      </c>
      <c r="CK64" s="0" t="n">
        <f aca="false">CH64*CH64</f>
        <v>50.6557308337144</v>
      </c>
    </row>
    <row r="65" customFormat="false" ht="15" hidden="false" customHeight="false" outlineLevel="0" collapsed="false">
      <c r="A65" s="1" t="n">
        <v>33.2222222222222</v>
      </c>
      <c r="N65" s="1" t="n">
        <v>9.38888888888889</v>
      </c>
      <c r="O65" s="1" t="n">
        <v>9.38888888888889</v>
      </c>
      <c r="P65" s="0" t="n">
        <f aca="false">RANK(O65, $O$2:$O$489, 1)</f>
        <v>64</v>
      </c>
      <c r="Q65" s="0" t="n">
        <f aca="false">(P65-0.5)/$D$6</f>
        <v>0.130390143737166</v>
      </c>
      <c r="R65" s="0" t="n">
        <f aca="false">_xlfn.GAMMA.INV(Q65, 1, 1/$D$2)</f>
        <v>0.00259825456545164</v>
      </c>
      <c r="S65" s="1" t="n">
        <v>9.38888888888889</v>
      </c>
      <c r="AN65" s="7" t="n">
        <v>320</v>
      </c>
      <c r="AO65" s="7" t="n">
        <v>320</v>
      </c>
      <c r="AP65" s="8" t="n">
        <v>0</v>
      </c>
      <c r="AX65" s="9" t="n">
        <f aca="false">SUM(AY65+AX64)</f>
        <v>3200.05555555555</v>
      </c>
      <c r="AY65" s="1" t="n">
        <v>33.2222222222222</v>
      </c>
      <c r="BJ65" s="1" t="n">
        <v>33.2222222222222</v>
      </c>
      <c r="BK65" s="0" t="n">
        <f aca="false">BJ65*BJ66</f>
        <v>590.617283950617</v>
      </c>
      <c r="BP65" s="1" t="n">
        <v>33.2222222222222</v>
      </c>
      <c r="BQ65" s="0" t="n">
        <f aca="false">FALSE()</f>
        <v>0</v>
      </c>
      <c r="BR65" s="1" t="n">
        <v>45.8888888888889</v>
      </c>
      <c r="BV65" s="1" t="n">
        <v>40</v>
      </c>
      <c r="BW65" s="1" t="n">
        <v>36</v>
      </c>
      <c r="BX65" s="0" t="n">
        <f aca="false">BV65-$BV$2</f>
        <v>-13.6694045174538</v>
      </c>
      <c r="BY65" s="0" t="n">
        <f aca="false">BW65-$BW$2</f>
        <v>-17.8809034907598</v>
      </c>
      <c r="BZ65" s="0" t="n">
        <f aca="false">BX65*BY65</f>
        <v>244.421302952747</v>
      </c>
      <c r="CA65" s="0" t="n">
        <f aca="false">BX65*BX65</f>
        <v>186.852619861786</v>
      </c>
      <c r="CB65" s="0" t="n">
        <f aca="false">BY65*BY65</f>
        <v>319.726709645864</v>
      </c>
      <c r="CE65" s="1" t="n">
        <v>40</v>
      </c>
      <c r="CF65" s="1" t="n">
        <v>6</v>
      </c>
      <c r="CG65" s="0" t="n">
        <f aca="false">CE65-$CE$2</f>
        <v>-13.6646090534979</v>
      </c>
      <c r="CH65" s="0" t="n">
        <f aca="false">CF65-$CF$2</f>
        <v>-47.8827160493827</v>
      </c>
      <c r="CI65" s="0" t="n">
        <f aca="false">CG65*CH65</f>
        <v>654.298595234466</v>
      </c>
      <c r="CJ65" s="0" t="n">
        <f aca="false">CG65*CG65</f>
        <v>186.721540584938</v>
      </c>
      <c r="CK65" s="0" t="n">
        <f aca="false">CH65*CH65</f>
        <v>2292.75449626581</v>
      </c>
    </row>
    <row r="66" customFormat="false" ht="15" hidden="false" customHeight="false" outlineLevel="0" collapsed="false">
      <c r="A66" s="1" t="n">
        <v>17.7777777777778</v>
      </c>
      <c r="N66" s="1" t="n">
        <v>9.77777777777778</v>
      </c>
      <c r="O66" s="1" t="n">
        <v>9.77777777777778</v>
      </c>
      <c r="P66" s="0" t="n">
        <f aca="false">RANK(O66, $O$2:$O$489, 1)</f>
        <v>65</v>
      </c>
      <c r="Q66" s="0" t="n">
        <f aca="false">(P66-0.5)/$D$6</f>
        <v>0.132443531827515</v>
      </c>
      <c r="R66" s="0" t="n">
        <f aca="false">_xlfn.GAMMA.INV(Q66, 1, 1/$D$2)</f>
        <v>0.00264222007878197</v>
      </c>
      <c r="S66" s="1" t="n">
        <v>9.77777777777778</v>
      </c>
      <c r="AN66" s="7" t="n">
        <v>325</v>
      </c>
      <c r="AO66" s="7" t="n">
        <v>325</v>
      </c>
      <c r="AP66" s="8" t="n">
        <v>1</v>
      </c>
      <c r="AX66" s="9" t="n">
        <f aca="false">SUM(AY66+AX65)</f>
        <v>3217.83333333333</v>
      </c>
      <c r="AY66" s="1" t="n">
        <v>17.7777777777778</v>
      </c>
      <c r="BJ66" s="1" t="n">
        <v>17.7777777777778</v>
      </c>
      <c r="BK66" s="0" t="n">
        <f aca="false">BJ66*BJ67</f>
        <v>355.555555555556</v>
      </c>
      <c r="BP66" s="1" t="n">
        <v>17.7777777777778</v>
      </c>
      <c r="BQ66" s="0" t="n">
        <f aca="false">TRUE()</f>
        <v>1</v>
      </c>
      <c r="BR66" s="1" t="n">
        <v>28.5</v>
      </c>
      <c r="BV66" s="1" t="n">
        <v>14</v>
      </c>
      <c r="BW66" s="1" t="n">
        <v>40</v>
      </c>
      <c r="BX66" s="0" t="n">
        <f aca="false">BV66-$BV$2</f>
        <v>-39.6694045174538</v>
      </c>
      <c r="BY66" s="0" t="n">
        <f aca="false">BW66-$BW$2</f>
        <v>-13.8809034907598</v>
      </c>
      <c r="BZ66" s="0" t="n">
        <f aca="false">BX66*BY66</f>
        <v>550.647175642685</v>
      </c>
      <c r="CA66" s="0" t="n">
        <f aca="false">BX66*BX66</f>
        <v>1573.66165476938</v>
      </c>
      <c r="CB66" s="0" t="n">
        <f aca="false">BY66*BY66</f>
        <v>192.679481719786</v>
      </c>
      <c r="CE66" s="1" t="n">
        <v>14</v>
      </c>
      <c r="CF66" s="1" t="n">
        <v>36</v>
      </c>
      <c r="CG66" s="0" t="n">
        <f aca="false">CE66-$CE$2</f>
        <v>-39.6646090534979</v>
      </c>
      <c r="CH66" s="0" t="n">
        <f aca="false">CF66-$CF$2</f>
        <v>-17.8827160493827</v>
      </c>
      <c r="CI66" s="0" t="n">
        <f aca="false">CG66*CH66</f>
        <v>709.310940913479</v>
      </c>
      <c r="CJ66" s="0" t="n">
        <f aca="false">CG66*CG66</f>
        <v>1573.28121136683</v>
      </c>
      <c r="CK66" s="0" t="n">
        <f aca="false">CH66*CH66</f>
        <v>319.79153330285</v>
      </c>
    </row>
    <row r="67" customFormat="false" ht="15" hidden="false" customHeight="false" outlineLevel="0" collapsed="false">
      <c r="A67" s="1" t="n">
        <v>20</v>
      </c>
      <c r="N67" s="1" t="n">
        <v>10.1111111111111</v>
      </c>
      <c r="O67" s="1" t="n">
        <v>10.1111111111111</v>
      </c>
      <c r="P67" s="0" t="n">
        <f aca="false">RANK(O67, $O$2:$O$489, 1)</f>
        <v>66</v>
      </c>
      <c r="Q67" s="0" t="n">
        <f aca="false">(P67-0.5)/$D$6</f>
        <v>0.134496919917864</v>
      </c>
      <c r="R67" s="0" t="n">
        <f aca="false">_xlfn.GAMMA.INV(Q67, 1, 1/$D$2)</f>
        <v>0.00268628977589055</v>
      </c>
      <c r="S67" s="1" t="n">
        <v>10.1111111111111</v>
      </c>
      <c r="AN67" s="7" t="n">
        <v>330</v>
      </c>
      <c r="AO67" s="7" t="n">
        <v>330</v>
      </c>
      <c r="AP67" s="8" t="n">
        <v>0</v>
      </c>
      <c r="AX67" s="9" t="n">
        <f aca="false">SUM(AY67+AX66)</f>
        <v>3237.83333333333</v>
      </c>
      <c r="AY67" s="1" t="n">
        <v>20</v>
      </c>
      <c r="BJ67" s="1" t="n">
        <v>20</v>
      </c>
      <c r="BK67" s="0" t="n">
        <f aca="false">BJ67*BJ68</f>
        <v>408.888888888889</v>
      </c>
      <c r="BP67" s="1" t="n">
        <v>20</v>
      </c>
      <c r="BQ67" s="0" t="n">
        <f aca="false">FALSE()</f>
        <v>0</v>
      </c>
      <c r="BR67" s="1" t="n">
        <v>60</v>
      </c>
      <c r="BV67" s="1" t="n">
        <v>33</v>
      </c>
      <c r="BW67" s="1" t="n">
        <v>14</v>
      </c>
      <c r="BX67" s="0" t="n">
        <f aca="false">BV67-$BV$2</f>
        <v>-20.6694045174538</v>
      </c>
      <c r="BY67" s="0" t="n">
        <f aca="false">BW67-$BW$2</f>
        <v>-39.8809034907598</v>
      </c>
      <c r="BZ67" s="0" t="n">
        <f aca="false">BX67*BY67</f>
        <v>824.314526772049</v>
      </c>
      <c r="CA67" s="0" t="n">
        <f aca="false">BX67*BX67</f>
        <v>427.22428310614</v>
      </c>
      <c r="CB67" s="0" t="n">
        <f aca="false">BY67*BY67</f>
        <v>1590.48646323929</v>
      </c>
      <c r="CE67" s="1" t="n">
        <v>33</v>
      </c>
      <c r="CF67" s="1" t="n">
        <v>40</v>
      </c>
      <c r="CG67" s="0" t="n">
        <f aca="false">CE67-$CE$2</f>
        <v>-20.6646090534979</v>
      </c>
      <c r="CH67" s="0" t="n">
        <f aca="false">CF67-$CF$2</f>
        <v>-13.8827160493827</v>
      </c>
      <c r="CI67" s="0" t="n">
        <f aca="false">CG67*CH67</f>
        <v>286.880899761215</v>
      </c>
      <c r="CJ67" s="0" t="n">
        <f aca="false">CG67*CG67</f>
        <v>427.026067333909</v>
      </c>
      <c r="CK67" s="0" t="n">
        <f aca="false">CH67*CH67</f>
        <v>192.729804907788</v>
      </c>
    </row>
    <row r="68" customFormat="false" ht="15" hidden="false" customHeight="false" outlineLevel="0" collapsed="false">
      <c r="A68" s="1" t="n">
        <v>20.4444444444444</v>
      </c>
      <c r="N68" s="1" t="n">
        <v>10.1111111111111</v>
      </c>
      <c r="O68" s="1" t="n">
        <v>10.1111111111111</v>
      </c>
      <c r="P68" s="0" t="n">
        <f aca="false">RANK(O68, $O$2:$O$489, 1)</f>
        <v>66</v>
      </c>
      <c r="Q68" s="0" t="n">
        <f aca="false">(P68-0.5)/$D$6</f>
        <v>0.134496919917864</v>
      </c>
      <c r="R68" s="0" t="n">
        <f aca="false">_xlfn.GAMMA.INV(Q68, 1, 1/$D$2)</f>
        <v>0.00268628977589055</v>
      </c>
      <c r="S68" s="1" t="n">
        <v>10.1111111111111</v>
      </c>
      <c r="AN68" s="7" t="n">
        <v>335</v>
      </c>
      <c r="AO68" s="7" t="n">
        <v>335</v>
      </c>
      <c r="AP68" s="8" t="n">
        <v>0</v>
      </c>
      <c r="AX68" s="9" t="n">
        <f aca="false">SUM(AY68+AX67)</f>
        <v>3258.27777777778</v>
      </c>
      <c r="AY68" s="1" t="n">
        <v>20.4444444444444</v>
      </c>
      <c r="BJ68" s="1" t="n">
        <v>20.4444444444444</v>
      </c>
      <c r="BK68" s="0" t="n">
        <f aca="false">BJ68*BJ69</f>
        <v>272.592592592593</v>
      </c>
      <c r="BP68" s="1" t="n">
        <v>20.4444444444444</v>
      </c>
      <c r="BQ68" s="0" t="n">
        <f aca="false">TRUE()</f>
        <v>1</v>
      </c>
      <c r="BR68" s="1" t="n">
        <v>75</v>
      </c>
      <c r="BV68" s="1" t="n">
        <v>18</v>
      </c>
      <c r="BW68" s="1" t="n">
        <v>33</v>
      </c>
      <c r="BX68" s="0" t="n">
        <f aca="false">BV68-$BV$2</f>
        <v>-35.6694045174538</v>
      </c>
      <c r="BY68" s="0" t="n">
        <f aca="false">BW68-$BW$2</f>
        <v>-20.8809034907598</v>
      </c>
      <c r="BZ68" s="0" t="n">
        <f aca="false">BX68*BY68</f>
        <v>744.809393301823</v>
      </c>
      <c r="CA68" s="0" t="n">
        <f aca="false">BX68*BX68</f>
        <v>1272.30641862975</v>
      </c>
      <c r="CB68" s="0" t="n">
        <f aca="false">BY68*BY68</f>
        <v>436.012130590423</v>
      </c>
      <c r="CE68" s="1" t="n">
        <v>18</v>
      </c>
      <c r="CF68" s="1" t="n">
        <v>14</v>
      </c>
      <c r="CG68" s="0" t="n">
        <f aca="false">CE68-$CE$2</f>
        <v>-35.6646090534979</v>
      </c>
      <c r="CH68" s="0" t="n">
        <f aca="false">CF68-$CF$2</f>
        <v>-39.8827160493827</v>
      </c>
      <c r="CI68" s="0" t="n">
        <f aca="false">CG68*CH68</f>
        <v>1422.4014758929</v>
      </c>
      <c r="CJ68" s="0" t="n">
        <f aca="false">CG68*CG68</f>
        <v>1271.96433893885</v>
      </c>
      <c r="CK68" s="0" t="n">
        <f aca="false">CH68*CH68</f>
        <v>1590.63103947569</v>
      </c>
    </row>
    <row r="69" customFormat="false" ht="15" hidden="false" customHeight="false" outlineLevel="0" collapsed="false">
      <c r="A69" s="1" t="n">
        <v>13.3333333333333</v>
      </c>
      <c r="N69" s="1" t="n">
        <v>10.3888888888889</v>
      </c>
      <c r="O69" s="1" t="n">
        <v>10.3888888888889</v>
      </c>
      <c r="P69" s="0" t="n">
        <f aca="false">RANK(O69, $O$2:$O$489, 1)</f>
        <v>68</v>
      </c>
      <c r="Q69" s="0" t="n">
        <f aca="false">(P69-0.5)/$D$6</f>
        <v>0.138603696098563</v>
      </c>
      <c r="R69" s="0" t="n">
        <f aca="false">_xlfn.GAMMA.INV(Q69, 1, 1/$D$2)</f>
        <v>0.00277474370471983</v>
      </c>
      <c r="S69" s="1" t="n">
        <v>10.3888888888889</v>
      </c>
      <c r="AN69" s="7" t="n">
        <v>340</v>
      </c>
      <c r="AO69" s="7" t="n">
        <v>340</v>
      </c>
      <c r="AP69" s="8" t="n">
        <v>1</v>
      </c>
      <c r="AX69" s="9" t="n">
        <f aca="false">SUM(AY69+AX68)</f>
        <v>3271.61111111111</v>
      </c>
      <c r="AY69" s="1" t="n">
        <v>13.3333333333333</v>
      </c>
      <c r="BJ69" s="1" t="n">
        <v>13.3333333333333</v>
      </c>
      <c r="BK69" s="0" t="n">
        <f aca="false">BJ69*BJ70</f>
        <v>973.333333333333</v>
      </c>
      <c r="BP69" s="1" t="n">
        <v>13.3333333333333</v>
      </c>
      <c r="BQ69" s="0" t="n">
        <f aca="false">FALSE()</f>
        <v>0</v>
      </c>
      <c r="BR69" s="1" t="n">
        <v>67.7222222222222</v>
      </c>
      <c r="BV69" s="1" t="n">
        <v>20</v>
      </c>
      <c r="BW69" s="1" t="n">
        <v>18</v>
      </c>
      <c r="BX69" s="0" t="n">
        <f aca="false">BV69-$BV$2</f>
        <v>-33.6694045174538</v>
      </c>
      <c r="BY69" s="0" t="n">
        <f aca="false">BW69-$BW$2</f>
        <v>-35.8809034907598</v>
      </c>
      <c r="BZ69" s="0" t="n">
        <f aca="false">BX69*BY69</f>
        <v>1208.08865408211</v>
      </c>
      <c r="CA69" s="0" t="n">
        <f aca="false">BX69*BX69</f>
        <v>1133.62880055994</v>
      </c>
      <c r="CB69" s="0" t="n">
        <f aca="false">BY69*BY69</f>
        <v>1287.43923531322</v>
      </c>
      <c r="CE69" s="1" t="n">
        <v>20</v>
      </c>
      <c r="CF69" s="1" t="n">
        <v>33</v>
      </c>
      <c r="CG69" s="0" t="n">
        <f aca="false">CE69-$CE$2</f>
        <v>-33.6646090534979</v>
      </c>
      <c r="CH69" s="0" t="n">
        <f aca="false">CF69-$CF$2</f>
        <v>-20.8827160493827</v>
      </c>
      <c r="CI69" s="0" t="n">
        <f aca="false">CG69*CH69</f>
        <v>703.008471777676</v>
      </c>
      <c r="CJ69" s="0" t="n">
        <f aca="false">CG69*CG69</f>
        <v>1133.30590272486</v>
      </c>
      <c r="CK69" s="0" t="n">
        <f aca="false">CH69*CH69</f>
        <v>436.087829599146</v>
      </c>
    </row>
    <row r="70" customFormat="false" ht="15" hidden="false" customHeight="false" outlineLevel="0" collapsed="false">
      <c r="A70" s="1" t="n">
        <v>73</v>
      </c>
      <c r="N70" s="1" t="n">
        <v>10.3888888888889</v>
      </c>
      <c r="O70" s="1" t="n">
        <v>10.3888888888889</v>
      </c>
      <c r="P70" s="0" t="n">
        <f aca="false">RANK(O70, $O$2:$O$489, 1)</f>
        <v>68</v>
      </c>
      <c r="Q70" s="0" t="n">
        <f aca="false">(P70-0.5)/$D$6</f>
        <v>0.138603696098563</v>
      </c>
      <c r="R70" s="0" t="n">
        <f aca="false">_xlfn.GAMMA.INV(Q70, 1, 1/$D$2)</f>
        <v>0.00277474370471983</v>
      </c>
      <c r="S70" s="1" t="n">
        <v>10.3888888888889</v>
      </c>
      <c r="AO70" s="16" t="s">
        <v>36</v>
      </c>
      <c r="AP70" s="16" t="n">
        <v>0</v>
      </c>
      <c r="AX70" s="9" t="n">
        <f aca="false">SUM(AY70+AX69)</f>
        <v>3344.61111111111</v>
      </c>
      <c r="AY70" s="1" t="n">
        <v>73</v>
      </c>
      <c r="BJ70" s="1" t="n">
        <v>73</v>
      </c>
      <c r="BK70" s="0" t="n">
        <f aca="false">BJ70*BJ71</f>
        <v>2044</v>
      </c>
      <c r="BP70" s="1" t="n">
        <v>73</v>
      </c>
      <c r="BQ70" s="0" t="n">
        <f aca="false">TRUE()</f>
        <v>1</v>
      </c>
      <c r="BR70" s="1" t="n">
        <v>64.1666666666667</v>
      </c>
      <c r="BV70" s="1" t="n">
        <v>20</v>
      </c>
      <c r="BW70" s="1" t="n">
        <v>20</v>
      </c>
      <c r="BX70" s="0" t="n">
        <f aca="false">BV70-$BV$2</f>
        <v>-33.6694045174538</v>
      </c>
      <c r="BY70" s="0" t="n">
        <f aca="false">BW70-$BW$2</f>
        <v>-33.8809034907598</v>
      </c>
      <c r="BZ70" s="0" t="n">
        <f aca="false">BX70*BY70</f>
        <v>1140.7498450472</v>
      </c>
      <c r="CA70" s="0" t="n">
        <f aca="false">BX70*BX70</f>
        <v>1133.62880055994</v>
      </c>
      <c r="CB70" s="0" t="n">
        <f aca="false">BY70*BY70</f>
        <v>1147.91562135018</v>
      </c>
      <c r="CE70" s="1" t="n">
        <v>20</v>
      </c>
      <c r="CF70" s="1" t="n">
        <v>18</v>
      </c>
      <c r="CG70" s="0" t="n">
        <f aca="false">CE70-$CE$2</f>
        <v>-33.6646090534979</v>
      </c>
      <c r="CH70" s="0" t="n">
        <f aca="false">CF70-$CF$2</f>
        <v>-35.8827160493827</v>
      </c>
      <c r="CI70" s="0" t="n">
        <f aca="false">CG70*CH70</f>
        <v>1207.97760758015</v>
      </c>
      <c r="CJ70" s="0" t="n">
        <f aca="false">CG70*CG70</f>
        <v>1133.30590272486</v>
      </c>
      <c r="CK70" s="0" t="n">
        <f aca="false">CH70*CH70</f>
        <v>1287.56931108063</v>
      </c>
    </row>
    <row r="71" customFormat="false" ht="15" hidden="false" customHeight="false" outlineLevel="0" collapsed="false">
      <c r="A71" s="1" t="n">
        <v>28</v>
      </c>
      <c r="N71" s="1" t="n">
        <v>10.3888888888889</v>
      </c>
      <c r="O71" s="1" t="n">
        <v>10.3888888888889</v>
      </c>
      <c r="P71" s="0" t="n">
        <f aca="false">RANK(O71, $O$2:$O$489, 1)</f>
        <v>68</v>
      </c>
      <c r="Q71" s="0" t="n">
        <f aca="false">(P71-0.5)/$D$6</f>
        <v>0.138603696098563</v>
      </c>
      <c r="R71" s="0" t="n">
        <f aca="false">_xlfn.GAMMA.INV(Q71, 1, 1/$D$2)</f>
        <v>0.00277474370471983</v>
      </c>
      <c r="S71" s="1" t="n">
        <v>10.3888888888889</v>
      </c>
      <c r="AO71" s="4"/>
      <c r="AP71" s="8"/>
      <c r="AX71" s="9" t="n">
        <f aca="false">SUM(AY71+AX70)</f>
        <v>3372.61111111111</v>
      </c>
      <c r="AY71" s="1" t="n">
        <v>28</v>
      </c>
      <c r="BJ71" s="1" t="n">
        <v>28</v>
      </c>
      <c r="BK71" s="0" t="n">
        <f aca="false">BJ71*BJ72</f>
        <v>1260</v>
      </c>
      <c r="BP71" s="1" t="n">
        <v>28</v>
      </c>
      <c r="BQ71" s="0" t="n">
        <f aca="false">FALSE()</f>
        <v>0</v>
      </c>
      <c r="BR71" s="1" t="n">
        <v>2.44444444444444</v>
      </c>
      <c r="BV71" s="1" t="n">
        <v>13</v>
      </c>
      <c r="BW71" s="1" t="n">
        <v>20</v>
      </c>
      <c r="BX71" s="0" t="n">
        <f aca="false">BV71-$BV$2</f>
        <v>-40.6694045174538</v>
      </c>
      <c r="BY71" s="0" t="n">
        <f aca="false">BW71-$BW$2</f>
        <v>-33.8809034907598</v>
      </c>
      <c r="BZ71" s="0" t="n">
        <f aca="false">BX71*BY71</f>
        <v>1377.91616948252</v>
      </c>
      <c r="CA71" s="0" t="n">
        <f aca="false">BX71*BX71</f>
        <v>1654.00046380429</v>
      </c>
      <c r="CB71" s="0" t="n">
        <f aca="false">BY71*BY71</f>
        <v>1147.91562135018</v>
      </c>
      <c r="CE71" s="1" t="n">
        <v>13</v>
      </c>
      <c r="CF71" s="1" t="n">
        <v>20</v>
      </c>
      <c r="CG71" s="0" t="n">
        <f aca="false">CE71-$CE$2</f>
        <v>-40.6646090534979</v>
      </c>
      <c r="CH71" s="0" t="n">
        <f aca="false">CF71-$CF$2</f>
        <v>-33.8827160493827</v>
      </c>
      <c r="CI71" s="0" t="n">
        <f aca="false">CG71*CH71</f>
        <v>1377.82740181883</v>
      </c>
      <c r="CJ71" s="0" t="n">
        <f aca="false">CG71*CG71</f>
        <v>1653.61042947383</v>
      </c>
      <c r="CK71" s="0" t="n">
        <f aca="false">CH71*CH71</f>
        <v>1148.0384468831</v>
      </c>
    </row>
    <row r="72" customFormat="false" ht="15" hidden="false" customHeight="false" outlineLevel="0" collapsed="false">
      <c r="A72" s="1" t="n">
        <v>45</v>
      </c>
      <c r="N72" s="1" t="n">
        <v>10.6666666666667</v>
      </c>
      <c r="O72" s="1" t="n">
        <v>10.6666666666667</v>
      </c>
      <c r="P72" s="0" t="n">
        <f aca="false">RANK(O72, $O$2:$O$489, 1)</f>
        <v>71</v>
      </c>
      <c r="Q72" s="0" t="n">
        <f aca="false">(P72-0.5)/$D$6</f>
        <v>0.14476386036961</v>
      </c>
      <c r="R72" s="0" t="n">
        <f aca="false">_xlfn.GAMMA.INV(Q72, 1, 1/$D$2)</f>
        <v>0.00290821846529603</v>
      </c>
      <c r="S72" s="1" t="n">
        <v>10.6666666666667</v>
      </c>
      <c r="AO72" s="4"/>
      <c r="AP72" s="8"/>
      <c r="AX72" s="9" t="n">
        <f aca="false">SUM(AY72+AX71)</f>
        <v>3417.61111111111</v>
      </c>
      <c r="AY72" s="1" t="n">
        <v>45</v>
      </c>
      <c r="BJ72" s="1" t="n">
        <v>45</v>
      </c>
      <c r="BK72" s="0" t="n">
        <f aca="false">BJ72*BJ73</f>
        <v>2962.5</v>
      </c>
      <c r="BP72" s="1" t="n">
        <v>45</v>
      </c>
      <c r="BQ72" s="0" t="n">
        <f aca="false">TRUE()</f>
        <v>1</v>
      </c>
      <c r="BR72" s="1" t="n">
        <v>22.5</v>
      </c>
      <c r="BV72" s="1" t="n">
        <v>73</v>
      </c>
      <c r="BW72" s="1" t="n">
        <v>13</v>
      </c>
      <c r="BX72" s="0" t="n">
        <f aca="false">BV72-$BV$2</f>
        <v>19.3305954825462</v>
      </c>
      <c r="BY72" s="0" t="n">
        <f aca="false">BW72-$BW$2</f>
        <v>-40.8809034907598</v>
      </c>
      <c r="BZ72" s="0" t="n">
        <f aca="false">BX72*BY72</f>
        <v>-790.252208340888</v>
      </c>
      <c r="CA72" s="0" t="n">
        <f aca="false">BX72*BX72</f>
        <v>373.671921709836</v>
      </c>
      <c r="CB72" s="0" t="n">
        <f aca="false">BY72*BY72</f>
        <v>1671.24827022081</v>
      </c>
      <c r="CE72" s="1" t="n">
        <v>73</v>
      </c>
      <c r="CF72" s="1" t="n">
        <v>20</v>
      </c>
      <c r="CG72" s="0" t="n">
        <f aca="false">CE72-$CE$2</f>
        <v>19.3353909465021</v>
      </c>
      <c r="CH72" s="0" t="n">
        <f aca="false">CF72-$CF$2</f>
        <v>-33.8827160493827</v>
      </c>
      <c r="CI72" s="0" t="n">
        <f aca="false">CG72*CH72</f>
        <v>-655.135561144135</v>
      </c>
      <c r="CJ72" s="0" t="n">
        <f aca="false">CG72*CG72</f>
        <v>373.857343054074</v>
      </c>
      <c r="CK72" s="0" t="n">
        <f aca="false">CH72*CH72</f>
        <v>1148.0384468831</v>
      </c>
    </row>
    <row r="73" customFormat="false" ht="15" hidden="false" customHeight="false" outlineLevel="0" collapsed="false">
      <c r="A73" s="1" t="n">
        <v>65.8333333333333</v>
      </c>
      <c r="N73" s="1" t="n">
        <v>10.8888888888889</v>
      </c>
      <c r="O73" s="1" t="n">
        <v>10.8888888888889</v>
      </c>
      <c r="P73" s="0" t="n">
        <f aca="false">RANK(O73, $O$2:$O$489, 1)</f>
        <v>72</v>
      </c>
      <c r="Q73" s="0" t="n">
        <f aca="false">(P73-0.5)/$D$6</f>
        <v>0.146817248459959</v>
      </c>
      <c r="R73" s="0" t="n">
        <f aca="false">_xlfn.GAMMA.INV(Q73, 1, 1/$D$2)</f>
        <v>0.00295292378364379</v>
      </c>
      <c r="S73" s="1" t="n">
        <v>10.8888888888889</v>
      </c>
      <c r="AO73" s="4"/>
      <c r="AP73" s="8"/>
      <c r="AX73" s="9" t="n">
        <f aca="false">SUM(AY73+AX72)</f>
        <v>3483.44444444444</v>
      </c>
      <c r="AY73" s="1" t="n">
        <v>65.8333333333333</v>
      </c>
      <c r="BJ73" s="1" t="n">
        <v>65.8333333333333</v>
      </c>
      <c r="BK73" s="0" t="n">
        <f aca="false">BJ73*BJ74</f>
        <v>12800.9259259259</v>
      </c>
      <c r="BP73" s="1" t="n">
        <v>65.8333333333333</v>
      </c>
      <c r="BQ73" s="0" t="n">
        <f aca="false">FALSE()</f>
        <v>0</v>
      </c>
      <c r="BR73" s="1" t="n">
        <v>101.333333333333</v>
      </c>
      <c r="BV73" s="1" t="n">
        <v>28</v>
      </c>
      <c r="BW73" s="1" t="n">
        <v>73</v>
      </c>
      <c r="BX73" s="0" t="n">
        <f aca="false">BV73-$BV$2</f>
        <v>-25.6694045174538</v>
      </c>
      <c r="BY73" s="0" t="n">
        <f aca="false">BW73-$BW$2</f>
        <v>19.1190965092402</v>
      </c>
      <c r="BZ73" s="0" t="n">
        <f aca="false">BX73*BY73</f>
        <v>-490.775822303927</v>
      </c>
      <c r="CA73" s="0" t="n">
        <f aca="false">BX73*BX73</f>
        <v>658.918328280678</v>
      </c>
      <c r="CB73" s="0" t="n">
        <f aca="false">BY73*BY73</f>
        <v>365.539851329642</v>
      </c>
      <c r="CE73" s="1" t="n">
        <v>28</v>
      </c>
      <c r="CF73" s="1" t="n">
        <v>13</v>
      </c>
      <c r="CG73" s="0" t="n">
        <f aca="false">CE73-$CE$2</f>
        <v>-25.6646090534979</v>
      </c>
      <c r="CH73" s="0" t="n">
        <f aca="false">CF73-$CF$2</f>
        <v>-40.8827160493827</v>
      </c>
      <c r="CI73" s="0" t="n">
        <f aca="false">CG73*CH73</f>
        <v>1049.23892445257</v>
      </c>
      <c r="CJ73" s="0" t="n">
        <f aca="false">CG73*CG73</f>
        <v>658.672157868888</v>
      </c>
      <c r="CK73" s="0" t="n">
        <f aca="false">CH73*CH73</f>
        <v>1671.39647157446</v>
      </c>
    </row>
    <row r="74" customFormat="false" ht="15" hidden="false" customHeight="false" outlineLevel="0" collapsed="false">
      <c r="A74" s="1" t="n">
        <v>194.444444444444</v>
      </c>
      <c r="N74" s="1" t="n">
        <v>11</v>
      </c>
      <c r="O74" s="1" t="n">
        <v>11</v>
      </c>
      <c r="P74" s="0" t="n">
        <f aca="false">RANK(O74, $O$2:$O$489, 1)</f>
        <v>73</v>
      </c>
      <c r="Q74" s="0" t="n">
        <f aca="false">(P74-0.5)/$D$6</f>
        <v>0.148870636550308</v>
      </c>
      <c r="R74" s="0" t="n">
        <f aca="false">_xlfn.GAMMA.INV(Q74, 1, 1/$D$2)</f>
        <v>0.00299773682575435</v>
      </c>
      <c r="S74" s="1" t="n">
        <v>11</v>
      </c>
      <c r="AO74" s="4"/>
      <c r="AP74" s="8"/>
      <c r="AX74" s="9" t="n">
        <f aca="false">SUM(AY74+AX73)</f>
        <v>3677.88888888889</v>
      </c>
      <c r="AY74" s="1" t="n">
        <v>194.444444444444</v>
      </c>
      <c r="BJ74" s="1" t="n">
        <v>194.444444444444</v>
      </c>
      <c r="BK74" s="0" t="n">
        <f aca="false">BJ74*BJ75</f>
        <v>2592.59259259259</v>
      </c>
      <c r="BP74" s="1" t="n">
        <v>194.444444444444</v>
      </c>
      <c r="BQ74" s="0" t="n">
        <f aca="false">TRUE()</f>
        <v>1</v>
      </c>
      <c r="BR74" s="1" t="n">
        <v>91.7777777777778</v>
      </c>
      <c r="BV74" s="1" t="n">
        <v>45</v>
      </c>
      <c r="BW74" s="1" t="n">
        <v>28</v>
      </c>
      <c r="BX74" s="0" t="n">
        <f aca="false">BV74-$BV$2</f>
        <v>-8.6694045174538</v>
      </c>
      <c r="BY74" s="0" t="n">
        <f aca="false">BW74-$BW$2</f>
        <v>-25.8809034907598</v>
      </c>
      <c r="BZ74" s="0" t="n">
        <f aca="false">BX74*BY74</f>
        <v>224.372021638578</v>
      </c>
      <c r="CA74" s="0" t="n">
        <f aca="false">BX74*BX74</f>
        <v>75.1585746872483</v>
      </c>
      <c r="CB74" s="0" t="n">
        <f aca="false">BY74*BY74</f>
        <v>669.821165498021</v>
      </c>
      <c r="CE74" s="1" t="n">
        <v>45</v>
      </c>
      <c r="CF74" s="1" t="n">
        <v>73</v>
      </c>
      <c r="CG74" s="0" t="n">
        <f aca="false">CE74-$CE$2</f>
        <v>-8.66460905349794</v>
      </c>
      <c r="CH74" s="0" t="n">
        <f aca="false">CF74-$CF$2</f>
        <v>19.1172839506173</v>
      </c>
      <c r="CI74" s="0" t="n">
        <f aca="false">CG74*CH74</f>
        <v>-165.643791596809</v>
      </c>
      <c r="CJ74" s="0" t="n">
        <f aca="false">CG74*CG74</f>
        <v>75.0754500499585</v>
      </c>
      <c r="CK74" s="0" t="n">
        <f aca="false">CH74*CH74</f>
        <v>365.470545648529</v>
      </c>
    </row>
    <row r="75" customFormat="false" ht="15" hidden="false" customHeight="false" outlineLevel="0" collapsed="false">
      <c r="A75" s="1" t="n">
        <v>13.3333333333333</v>
      </c>
      <c r="N75" s="1" t="n">
        <v>11</v>
      </c>
      <c r="O75" s="1" t="n">
        <v>11</v>
      </c>
      <c r="P75" s="0" t="n">
        <f aca="false">RANK(O75, $O$2:$O$489, 1)</f>
        <v>73</v>
      </c>
      <c r="Q75" s="0" t="n">
        <f aca="false">(P75-0.5)/$D$6</f>
        <v>0.148870636550308</v>
      </c>
      <c r="R75" s="0" t="n">
        <f aca="false">_xlfn.GAMMA.INV(Q75, 1, 1/$D$2)</f>
        <v>0.00299773682575435</v>
      </c>
      <c r="S75" s="1" t="n">
        <v>11</v>
      </c>
      <c r="AO75" s="4"/>
      <c r="AP75" s="8"/>
      <c r="AX75" s="9" t="n">
        <f aca="false">SUM(AY75+AX74)</f>
        <v>3691.22222222222</v>
      </c>
      <c r="AY75" s="1" t="n">
        <v>13.3333333333333</v>
      </c>
      <c r="BJ75" s="1" t="n">
        <v>13.3333333333333</v>
      </c>
      <c r="BK75" s="0" t="n">
        <f aca="false">BJ75*BJ76</f>
        <v>1433.33333333333</v>
      </c>
      <c r="BP75" s="1" t="n">
        <v>13.3333333333333</v>
      </c>
      <c r="BQ75" s="0" t="n">
        <f aca="false">FALSE()</f>
        <v>0</v>
      </c>
      <c r="BR75" s="1" t="n">
        <v>43.1666666666667</v>
      </c>
      <c r="BV75" s="1" t="n">
        <v>66</v>
      </c>
      <c r="BW75" s="1" t="n">
        <v>45</v>
      </c>
      <c r="BX75" s="0" t="n">
        <f aca="false">BV75-$BV$2</f>
        <v>12.3305954825462</v>
      </c>
      <c r="BY75" s="0" t="n">
        <f aca="false">BW75-$BW$2</f>
        <v>-8.88090349075976</v>
      </c>
      <c r="BZ75" s="0" t="n">
        <f aca="false">BX75*BY75</f>
        <v>-109.506828464091</v>
      </c>
      <c r="CA75" s="0" t="n">
        <f aca="false">BX75*BX75</f>
        <v>152.043584954189</v>
      </c>
      <c r="CB75" s="0" t="n">
        <f aca="false">BY75*BY75</f>
        <v>78.8704468121888</v>
      </c>
      <c r="CE75" s="1" t="n">
        <v>66</v>
      </c>
      <c r="CF75" s="1" t="n">
        <v>28</v>
      </c>
      <c r="CG75" s="0" t="n">
        <f aca="false">CE75-$CE$2</f>
        <v>12.3353909465021</v>
      </c>
      <c r="CH75" s="0" t="n">
        <f aca="false">CF75-$CF$2</f>
        <v>-25.8827160493827</v>
      </c>
      <c r="CI75" s="0" t="n">
        <f aca="false">CG75*CH75</f>
        <v>-319.273421226439</v>
      </c>
      <c r="CJ75" s="0" t="n">
        <f aca="false">CG75*CG75</f>
        <v>152.161869803045</v>
      </c>
      <c r="CK75" s="0" t="n">
        <f aca="false">CH75*CH75</f>
        <v>669.914990092974</v>
      </c>
    </row>
    <row r="76" customFormat="false" ht="15" hidden="false" customHeight="false" outlineLevel="0" collapsed="false">
      <c r="A76" s="1" t="n">
        <v>107.5</v>
      </c>
      <c r="N76" s="1" t="n">
        <v>11</v>
      </c>
      <c r="O76" s="1" t="n">
        <v>11</v>
      </c>
      <c r="P76" s="0" t="n">
        <f aca="false">RANK(O76, $O$2:$O$489, 1)</f>
        <v>73</v>
      </c>
      <c r="Q76" s="0" t="n">
        <f aca="false">(P76-0.5)/$D$6</f>
        <v>0.148870636550308</v>
      </c>
      <c r="R76" s="0" t="n">
        <f aca="false">_xlfn.GAMMA.INV(Q76, 1, 1/$D$2)</f>
        <v>0.00299773682575435</v>
      </c>
      <c r="S76" s="1" t="n">
        <v>11</v>
      </c>
      <c r="AO76" s="4"/>
      <c r="AP76" s="8"/>
      <c r="AX76" s="9" t="n">
        <f aca="false">SUM(AY76+AX75)</f>
        <v>3798.72222222222</v>
      </c>
      <c r="AY76" s="1" t="n">
        <v>107.5</v>
      </c>
      <c r="BJ76" s="1" t="n">
        <v>107.5</v>
      </c>
      <c r="BK76" s="0" t="n">
        <f aca="false">BJ76*BJ77</f>
        <v>961.527777777778</v>
      </c>
      <c r="BP76" s="1" t="n">
        <v>107.5</v>
      </c>
      <c r="BQ76" s="0" t="n">
        <f aca="false">TRUE()</f>
        <v>1</v>
      </c>
      <c r="BR76" s="1" t="n">
        <v>15</v>
      </c>
      <c r="BV76" s="1" t="n">
        <v>194</v>
      </c>
      <c r="BW76" s="1" t="n">
        <v>66</v>
      </c>
      <c r="BX76" s="0" t="n">
        <f aca="false">BV76-$BV$2</f>
        <v>140.330595482546</v>
      </c>
      <c r="BY76" s="0" t="n">
        <f aca="false">BW76-$BW$2</f>
        <v>12.1190965092402</v>
      </c>
      <c r="BZ76" s="0" t="n">
        <f aca="false">BX76*BY76</f>
        <v>1700.68002985213</v>
      </c>
      <c r="CA76" s="0" t="n">
        <f aca="false">BX76*BX76</f>
        <v>19692.676028486</v>
      </c>
      <c r="CB76" s="0" t="n">
        <f aca="false">BY76*BY76</f>
        <v>146.872500200279</v>
      </c>
      <c r="CE76" s="1" t="n">
        <v>194</v>
      </c>
      <c r="CF76" s="1" t="n">
        <v>45</v>
      </c>
      <c r="CG76" s="0" t="n">
        <f aca="false">CE76-$CE$2</f>
        <v>140.335390946502</v>
      </c>
      <c r="CH76" s="0" t="n">
        <f aca="false">CF76-$CF$2</f>
        <v>-8.88271604938272</v>
      </c>
      <c r="CI76" s="0" t="n">
        <f aca="false">CG76*CH76</f>
        <v>-1246.55942945689</v>
      </c>
      <c r="CJ76" s="0" t="n">
        <f aca="false">CG76*CG76</f>
        <v>19694.0219521076</v>
      </c>
      <c r="CK76" s="0" t="n">
        <f aca="false">CH76*CH76</f>
        <v>78.9026444139613</v>
      </c>
    </row>
    <row r="77" customFormat="false" ht="15" hidden="false" customHeight="false" outlineLevel="0" collapsed="false">
      <c r="A77" s="1" t="n">
        <v>8.94444444444444</v>
      </c>
      <c r="N77" s="1" t="n">
        <v>11.5</v>
      </c>
      <c r="O77" s="1" t="n">
        <v>11.5</v>
      </c>
      <c r="P77" s="0" t="n">
        <f aca="false">RANK(O77, $O$2:$O$489, 1)</f>
        <v>76</v>
      </c>
      <c r="Q77" s="0" t="n">
        <f aca="false">(P77-0.5)/$D$6</f>
        <v>0.155030800821355</v>
      </c>
      <c r="R77" s="0" t="n">
        <f aca="false">_xlfn.GAMMA.INV(Q77, 1, 1/$D$2)</f>
        <v>0.00313282751765451</v>
      </c>
      <c r="S77" s="1" t="n">
        <v>11.5</v>
      </c>
      <c r="AO77" s="4"/>
      <c r="AP77" s="8"/>
      <c r="AX77" s="9" t="n">
        <f aca="false">SUM(AY77+AX76)</f>
        <v>3807.66666666667</v>
      </c>
      <c r="AY77" s="1" t="n">
        <v>8.94444444444444</v>
      </c>
      <c r="BJ77" s="1" t="n">
        <v>8.94444444444444</v>
      </c>
      <c r="BK77" s="0" t="n">
        <f aca="false">BJ77*BJ78</f>
        <v>250.444444444444</v>
      </c>
      <c r="BP77" s="1" t="n">
        <v>8.94444444444444</v>
      </c>
      <c r="BQ77" s="0" t="n">
        <f aca="false">FALSE()</f>
        <v>0</v>
      </c>
      <c r="BR77" s="1" t="n">
        <v>41.1666666666667</v>
      </c>
      <c r="BV77" s="1" t="n">
        <v>13</v>
      </c>
      <c r="BW77" s="1" t="n">
        <v>194</v>
      </c>
      <c r="BX77" s="0" t="n">
        <f aca="false">BV77-$BV$2</f>
        <v>-40.6694045174538</v>
      </c>
      <c r="BY77" s="0" t="n">
        <f aca="false">BW77-$BW$2</f>
        <v>140.11909650924</v>
      </c>
      <c r="BZ77" s="0" t="n">
        <f aca="false">BX77*BY77</f>
        <v>-5698.56021655444</v>
      </c>
      <c r="CA77" s="0" t="n">
        <f aca="false">BX77*BX77</f>
        <v>1654.00046380429</v>
      </c>
      <c r="CB77" s="0" t="n">
        <f aca="false">BY77*BY77</f>
        <v>19633.3612065658</v>
      </c>
      <c r="CE77" s="1" t="n">
        <v>13</v>
      </c>
      <c r="CF77" s="1" t="n">
        <v>66</v>
      </c>
      <c r="CG77" s="0" t="n">
        <f aca="false">CE77-$CE$2</f>
        <v>-40.6646090534979</v>
      </c>
      <c r="CH77" s="0" t="n">
        <f aca="false">CF77-$CF$2</f>
        <v>12.1172839506173</v>
      </c>
      <c r="CI77" s="0" t="n">
        <f aca="false">CG77*CH77</f>
        <v>-492.744614642077</v>
      </c>
      <c r="CJ77" s="0" t="n">
        <f aca="false">CG77*CG77</f>
        <v>1653.61042947383</v>
      </c>
      <c r="CK77" s="0" t="n">
        <f aca="false">CH77*CH77</f>
        <v>146.828570339887</v>
      </c>
    </row>
    <row r="78" customFormat="false" ht="15" hidden="false" customHeight="false" outlineLevel="0" collapsed="false">
      <c r="A78" s="1" t="n">
        <v>28</v>
      </c>
      <c r="N78" s="1" t="n">
        <v>11.5555555555556</v>
      </c>
      <c r="O78" s="1" t="n">
        <v>11.5555555555556</v>
      </c>
      <c r="P78" s="0" t="n">
        <f aca="false">RANK(O78, $O$2:$O$489, 1)</f>
        <v>77</v>
      </c>
      <c r="Q78" s="0" t="n">
        <f aca="false">(P78-0.5)/$D$6</f>
        <v>0.157084188911704</v>
      </c>
      <c r="R78" s="0" t="n">
        <f aca="false">_xlfn.GAMMA.INV(Q78, 1, 1/$D$2)</f>
        <v>0.00317807669685618</v>
      </c>
      <c r="S78" s="1" t="n">
        <v>11.5555555555556</v>
      </c>
      <c r="AO78" s="4"/>
      <c r="AP78" s="8"/>
      <c r="AX78" s="9" t="n">
        <f aca="false">SUM(AY78+AX77)</f>
        <v>3835.66666666667</v>
      </c>
      <c r="AY78" s="1" t="n">
        <v>28</v>
      </c>
      <c r="BJ78" s="1" t="n">
        <v>28</v>
      </c>
      <c r="BK78" s="0" t="n">
        <f aca="false">BJ78*BJ79</f>
        <v>1376.66666666667</v>
      </c>
      <c r="BP78" s="1" t="n">
        <v>28</v>
      </c>
      <c r="BQ78" s="0" t="n">
        <f aca="false">TRUE()</f>
        <v>1</v>
      </c>
      <c r="BR78" s="1" t="n">
        <v>30.3333333333333</v>
      </c>
      <c r="BV78" s="1" t="n">
        <v>108</v>
      </c>
      <c r="BW78" s="1" t="n">
        <v>13</v>
      </c>
      <c r="BX78" s="0" t="n">
        <f aca="false">BV78-$BV$2</f>
        <v>54.3305954825462</v>
      </c>
      <c r="BY78" s="0" t="n">
        <f aca="false">BW78-$BW$2</f>
        <v>-40.8809034907598</v>
      </c>
      <c r="BZ78" s="0" t="n">
        <f aca="false">BX78*BY78</f>
        <v>-2221.08383051748</v>
      </c>
      <c r="CA78" s="0" t="n">
        <f aca="false">BX78*BX78</f>
        <v>2951.81360548807</v>
      </c>
      <c r="CB78" s="0" t="n">
        <f aca="false">BY78*BY78</f>
        <v>1671.24827022081</v>
      </c>
      <c r="CE78" s="1" t="n">
        <v>108</v>
      </c>
      <c r="CF78" s="1" t="n">
        <v>194</v>
      </c>
      <c r="CG78" s="0" t="n">
        <f aca="false">CE78-$CE$2</f>
        <v>54.3353909465021</v>
      </c>
      <c r="CH78" s="0" t="n">
        <f aca="false">CF78-$CF$2</f>
        <v>140.117283950617</v>
      </c>
      <c r="CI78" s="0" t="n">
        <f aca="false">CG78*CH78</f>
        <v>7613.32740181883</v>
      </c>
      <c r="CJ78" s="0" t="n">
        <f aca="false">CG78*CG78</f>
        <v>2952.33470930922</v>
      </c>
      <c r="CK78" s="0" t="n">
        <f aca="false">CH78*CH78</f>
        <v>19632.8532616979</v>
      </c>
    </row>
    <row r="79" customFormat="false" ht="15" hidden="false" customHeight="false" outlineLevel="0" collapsed="false">
      <c r="A79" s="1" t="n">
        <v>49.1666666666667</v>
      </c>
      <c r="N79" s="1" t="n">
        <v>11.5555555555556</v>
      </c>
      <c r="O79" s="1" t="n">
        <v>11.5555555555556</v>
      </c>
      <c r="P79" s="0" t="n">
        <f aca="false">RANK(O79, $O$2:$O$489, 1)</f>
        <v>77</v>
      </c>
      <c r="Q79" s="0" t="n">
        <f aca="false">(P79-0.5)/$D$6</f>
        <v>0.157084188911704</v>
      </c>
      <c r="R79" s="0" t="n">
        <f aca="false">_xlfn.GAMMA.INV(Q79, 1, 1/$D$2)</f>
        <v>0.00317807669685618</v>
      </c>
      <c r="S79" s="1" t="n">
        <v>11.5555555555556</v>
      </c>
      <c r="AO79" s="4"/>
      <c r="AP79" s="8"/>
      <c r="AX79" s="9" t="n">
        <f aca="false">SUM(AY79+AX78)</f>
        <v>3884.83333333333</v>
      </c>
      <c r="AY79" s="1" t="n">
        <v>49.1666666666667</v>
      </c>
      <c r="BJ79" s="1" t="n">
        <v>49.1666666666667</v>
      </c>
      <c r="BK79" s="0" t="n">
        <f aca="false">BJ79*BJ80</f>
        <v>745.694444444445</v>
      </c>
      <c r="BP79" s="1" t="n">
        <v>49.1666666666667</v>
      </c>
      <c r="BQ79" s="0" t="n">
        <f aca="false">FALSE()</f>
        <v>0</v>
      </c>
      <c r="BR79" s="1" t="n">
        <v>12.2777777777778</v>
      </c>
      <c r="BV79" s="1" t="n">
        <v>9</v>
      </c>
      <c r="BW79" s="1" t="n">
        <v>108</v>
      </c>
      <c r="BX79" s="0" t="n">
        <f aca="false">BV79-$BV$2</f>
        <v>-44.6694045174538</v>
      </c>
      <c r="BY79" s="0" t="n">
        <f aca="false">BW79-$BW$2</f>
        <v>54.1190965092402</v>
      </c>
      <c r="BZ79" s="0" t="n">
        <f aca="false">BX79*BY79</f>
        <v>-2417.46781409037</v>
      </c>
      <c r="CA79" s="0" t="n">
        <f aca="false">BX79*BX79</f>
        <v>1995.35569994392</v>
      </c>
      <c r="CB79" s="0" t="n">
        <f aca="false">BY79*BY79</f>
        <v>2928.87660697646</v>
      </c>
      <c r="CE79" s="1" t="n">
        <v>9</v>
      </c>
      <c r="CF79" s="1" t="n">
        <v>13</v>
      </c>
      <c r="CG79" s="0" t="n">
        <f aca="false">CE79-$CE$2</f>
        <v>-44.6646090534979</v>
      </c>
      <c r="CH79" s="0" t="n">
        <f aca="false">CF79-$CF$2</f>
        <v>-40.8827160493827</v>
      </c>
      <c r="CI79" s="0" t="n">
        <f aca="false">CG79*CH79</f>
        <v>1826.01052939084</v>
      </c>
      <c r="CJ79" s="0" t="n">
        <f aca="false">CG79*CG79</f>
        <v>1994.92730190181</v>
      </c>
      <c r="CK79" s="0" t="n">
        <f aca="false">CH79*CH79</f>
        <v>1671.39647157446</v>
      </c>
    </row>
    <row r="80" customFormat="false" ht="15" hidden="false" customHeight="false" outlineLevel="0" collapsed="false">
      <c r="A80" s="1" t="n">
        <v>15.1666666666667</v>
      </c>
      <c r="N80" s="1" t="n">
        <v>11.6111111111111</v>
      </c>
      <c r="O80" s="1" t="n">
        <v>11.6111111111111</v>
      </c>
      <c r="P80" s="0" t="n">
        <f aca="false">RANK(O80, $O$2:$O$489, 1)</f>
        <v>79</v>
      </c>
      <c r="Q80" s="0" t="n">
        <f aca="false">(P80-0.5)/$D$6</f>
        <v>0.161190965092402</v>
      </c>
      <c r="R80" s="0" t="n">
        <f aca="false">_xlfn.GAMMA.INV(Q80, 1, 1/$D$2)</f>
        <v>0.00326890668682041</v>
      </c>
      <c r="S80" s="1" t="n">
        <v>11.6111111111111</v>
      </c>
      <c r="AO80" s="4"/>
      <c r="AP80" s="8"/>
      <c r="AX80" s="9" t="n">
        <f aca="false">SUM(AY80+AX79)</f>
        <v>3900</v>
      </c>
      <c r="AY80" s="1" t="n">
        <v>15.1666666666667</v>
      </c>
      <c r="BJ80" s="1" t="n">
        <v>15.1666666666667</v>
      </c>
      <c r="BK80" s="0" t="n">
        <f aca="false">BJ80*BJ81</f>
        <v>1220.91666666667</v>
      </c>
      <c r="BP80" s="1" t="n">
        <v>15.1666666666667</v>
      </c>
      <c r="BQ80" s="0" t="n">
        <f aca="false">TRUE()</f>
        <v>1</v>
      </c>
      <c r="BR80" s="1" t="n">
        <v>45.3333333333333</v>
      </c>
      <c r="BV80" s="1" t="n">
        <v>28</v>
      </c>
      <c r="BW80" s="1" t="n">
        <v>9</v>
      </c>
      <c r="BX80" s="0" t="n">
        <f aca="false">BV80-$BV$2</f>
        <v>-25.6694045174538</v>
      </c>
      <c r="BY80" s="0" t="n">
        <f aca="false">BW80-$BW$2</f>
        <v>-44.8809034907598</v>
      </c>
      <c r="BZ80" s="0" t="n">
        <f aca="false">BX80*BY80</f>
        <v>1152.06606681312</v>
      </c>
      <c r="CA80" s="0" t="n">
        <f aca="false">BX80*BX80</f>
        <v>658.918328280678</v>
      </c>
      <c r="CB80" s="0" t="n">
        <f aca="false">BY80*BY80</f>
        <v>2014.29549814689</v>
      </c>
      <c r="CE80" s="1" t="n">
        <v>28</v>
      </c>
      <c r="CF80" s="1" t="n">
        <v>108</v>
      </c>
      <c r="CG80" s="0" t="n">
        <f aca="false">CE80-$CE$2</f>
        <v>-25.6646090534979</v>
      </c>
      <c r="CH80" s="0" t="n">
        <f aca="false">CF80-$CF$2</f>
        <v>54.1172839506173</v>
      </c>
      <c r="CI80" s="0" t="n">
        <f aca="false">CG80*CH80</f>
        <v>-1388.89893562973</v>
      </c>
      <c r="CJ80" s="0" t="n">
        <f aca="false">CG80*CG80</f>
        <v>658.672157868888</v>
      </c>
      <c r="CK80" s="0" t="n">
        <f aca="false">CH80*CH80</f>
        <v>2928.68042219174</v>
      </c>
    </row>
    <row r="81" customFormat="false" ht="15" hidden="false" customHeight="false" outlineLevel="0" collapsed="false">
      <c r="A81" s="1" t="n">
        <v>80.5</v>
      </c>
      <c r="N81" s="1" t="n">
        <v>11.6111111111111</v>
      </c>
      <c r="O81" s="1" t="n">
        <v>11.6111111111111</v>
      </c>
      <c r="P81" s="0" t="n">
        <f aca="false">RANK(O81, $O$2:$O$489, 1)</f>
        <v>79</v>
      </c>
      <c r="Q81" s="0" t="n">
        <f aca="false">(P81-0.5)/$D$6</f>
        <v>0.161190965092402</v>
      </c>
      <c r="R81" s="0" t="n">
        <f aca="false">_xlfn.GAMMA.INV(Q81, 1, 1/$D$2)</f>
        <v>0.00326890668682041</v>
      </c>
      <c r="S81" s="1" t="n">
        <v>11.6111111111111</v>
      </c>
      <c r="AO81" s="4"/>
      <c r="AP81" s="8"/>
      <c r="AX81" s="9" t="n">
        <f aca="false">SUM(AY81+AX80)</f>
        <v>3980.5</v>
      </c>
      <c r="AY81" s="1" t="n">
        <v>80.5</v>
      </c>
      <c r="BJ81" s="1" t="n">
        <v>80.5</v>
      </c>
      <c r="BK81" s="0" t="n">
        <f aca="false">BJ81*BJ82</f>
        <v>500.888888888889</v>
      </c>
      <c r="BP81" s="1" t="n">
        <v>80.5</v>
      </c>
      <c r="BQ81" s="0" t="n">
        <f aca="false">FALSE()</f>
        <v>0</v>
      </c>
      <c r="BR81" s="1" t="n">
        <v>34.5</v>
      </c>
      <c r="BV81" s="1" t="n">
        <v>49</v>
      </c>
      <c r="BW81" s="1" t="n">
        <v>28</v>
      </c>
      <c r="BX81" s="0" t="n">
        <f aca="false">BV81-$BV$2</f>
        <v>-4.6694045174538</v>
      </c>
      <c r="BY81" s="0" t="n">
        <f aca="false">BW81-$BW$2</f>
        <v>-25.8809034907598</v>
      </c>
      <c r="BZ81" s="0" t="n">
        <f aca="false">BX81*BY81</f>
        <v>120.848407675539</v>
      </c>
      <c r="CA81" s="0" t="n">
        <f aca="false">BX81*BX81</f>
        <v>21.8033385476179</v>
      </c>
      <c r="CB81" s="0" t="n">
        <f aca="false">BY81*BY81</f>
        <v>669.821165498021</v>
      </c>
      <c r="CE81" s="1" t="n">
        <v>49</v>
      </c>
      <c r="CF81" s="1" t="n">
        <v>9</v>
      </c>
      <c r="CG81" s="0" t="n">
        <f aca="false">CE81-$CE$2</f>
        <v>-4.66460905349794</v>
      </c>
      <c r="CH81" s="0" t="n">
        <f aca="false">CF81-$CF$2</f>
        <v>-44.8827160493827</v>
      </c>
      <c r="CI81" s="0" t="n">
        <f aca="false">CG81*CH81</f>
        <v>209.360323629528</v>
      </c>
      <c r="CJ81" s="0" t="n">
        <f aca="false">CG81*CG81</f>
        <v>21.758577621975</v>
      </c>
      <c r="CK81" s="0" t="n">
        <f aca="false">CH81*CH81</f>
        <v>2014.45819996952</v>
      </c>
    </row>
    <row r="82" customFormat="false" ht="15" hidden="false" customHeight="false" outlineLevel="0" collapsed="false">
      <c r="A82" s="1" t="n">
        <v>6.22222222222222</v>
      </c>
      <c r="N82" s="1" t="n">
        <v>11.6666666666667</v>
      </c>
      <c r="O82" s="1" t="n">
        <v>11.6666666666667</v>
      </c>
      <c r="P82" s="0" t="n">
        <f aca="false">RANK(O82, $O$2:$O$489, 1)</f>
        <v>81</v>
      </c>
      <c r="Q82" s="0" t="n">
        <f aca="false">(P82-0.5)/$D$6</f>
        <v>0.165297741273101</v>
      </c>
      <c r="R82" s="0" t="n">
        <f aca="false">_xlfn.GAMMA.INV(Q82, 1, 1/$D$2)</f>
        <v>0.00336018246993178</v>
      </c>
      <c r="S82" s="1" t="n">
        <v>11.6666666666667</v>
      </c>
      <c r="AO82" s="4"/>
      <c r="AP82" s="8"/>
      <c r="AX82" s="9" t="n">
        <f aca="false">SUM(AY82+AX81)</f>
        <v>3986.72222222222</v>
      </c>
      <c r="AY82" s="1" t="n">
        <v>6.22222222222222</v>
      </c>
      <c r="BJ82" s="1" t="n">
        <v>6.22222222222222</v>
      </c>
      <c r="BK82" s="0" t="n">
        <f aca="false">BJ82*BJ83</f>
        <v>597.333333333333</v>
      </c>
      <c r="BP82" s="1" t="n">
        <v>6.22222222222222</v>
      </c>
      <c r="BQ82" s="0" t="n">
        <f aca="false">TRUE()</f>
        <v>1</v>
      </c>
      <c r="BR82" s="1" t="n">
        <v>129.055555555556</v>
      </c>
      <c r="BV82" s="1" t="n">
        <v>15</v>
      </c>
      <c r="BW82" s="1" t="n">
        <v>49</v>
      </c>
      <c r="BX82" s="0" t="n">
        <f aca="false">BV82-$BV$2</f>
        <v>-38.6694045174538</v>
      </c>
      <c r="BY82" s="0" t="n">
        <f aca="false">BW82-$BW$2</f>
        <v>-4.88090349075976</v>
      </c>
      <c r="BZ82" s="0" t="n">
        <f aca="false">BX82*BY82</f>
        <v>188.741631494841</v>
      </c>
      <c r="CA82" s="0" t="n">
        <f aca="false">BX82*BX82</f>
        <v>1495.32284573448</v>
      </c>
      <c r="CB82" s="0" t="n">
        <f aca="false">BY82*BY82</f>
        <v>23.8232188861108</v>
      </c>
      <c r="CE82" s="1" t="n">
        <v>15</v>
      </c>
      <c r="CF82" s="1" t="n">
        <v>28</v>
      </c>
      <c r="CG82" s="0" t="n">
        <f aca="false">CE82-$CE$2</f>
        <v>-38.6646090534979</v>
      </c>
      <c r="CH82" s="0" t="n">
        <f aca="false">CF82-$CF$2</f>
        <v>-25.8827160493827</v>
      </c>
      <c r="CI82" s="0" t="n">
        <f aca="false">CG82*CH82</f>
        <v>1000.74509729208</v>
      </c>
      <c r="CJ82" s="0" t="n">
        <f aca="false">CG82*CG82</f>
        <v>1494.95199325984</v>
      </c>
      <c r="CK82" s="0" t="n">
        <f aca="false">CH82*CH82</f>
        <v>669.914990092974</v>
      </c>
    </row>
    <row r="83" customFormat="false" ht="15" hidden="false" customHeight="false" outlineLevel="0" collapsed="false">
      <c r="A83" s="1" t="n">
        <v>96</v>
      </c>
      <c r="N83" s="1" t="n">
        <v>11.6666666666667</v>
      </c>
      <c r="O83" s="1" t="n">
        <v>11.6666666666667</v>
      </c>
      <c r="P83" s="0" t="n">
        <f aca="false">RANK(O83, $O$2:$O$489, 1)</f>
        <v>81</v>
      </c>
      <c r="Q83" s="0" t="n">
        <f aca="false">(P83-0.5)/$D$6</f>
        <v>0.165297741273101</v>
      </c>
      <c r="R83" s="0" t="n">
        <f aca="false">_xlfn.GAMMA.INV(Q83, 1, 1/$D$2)</f>
        <v>0.00336018246993178</v>
      </c>
      <c r="S83" s="1" t="n">
        <v>11.6666666666667</v>
      </c>
      <c r="AO83" s="4"/>
      <c r="AP83" s="8"/>
      <c r="AX83" s="9" t="n">
        <f aca="false">SUM(AY83+AX82)</f>
        <v>4082.72222222222</v>
      </c>
      <c r="AY83" s="1" t="n">
        <v>96</v>
      </c>
      <c r="BJ83" s="1" t="n">
        <v>96</v>
      </c>
      <c r="BK83" s="0" t="n">
        <f aca="false">BJ83*BJ84</f>
        <v>16853.3333333333</v>
      </c>
      <c r="BP83" s="1" t="n">
        <v>96</v>
      </c>
      <c r="BQ83" s="0" t="n">
        <f aca="false">FALSE()</f>
        <v>0</v>
      </c>
      <c r="BR83" s="1" t="n">
        <v>188.888888888889</v>
      </c>
      <c r="BV83" s="1" t="n">
        <v>81</v>
      </c>
      <c r="BW83" s="1" t="n">
        <v>15</v>
      </c>
      <c r="BX83" s="0" t="n">
        <f aca="false">BV83-$BV$2</f>
        <v>27.3305954825462</v>
      </c>
      <c r="BY83" s="0" t="n">
        <f aca="false">BW83-$BW$2</f>
        <v>-38.8809034907598</v>
      </c>
      <c r="BZ83" s="0" t="n">
        <f aca="false">BX83*BY83</f>
        <v>-1062.63824530187</v>
      </c>
      <c r="CA83" s="0" t="n">
        <f aca="false">BX83*BX83</f>
        <v>746.961449430575</v>
      </c>
      <c r="CB83" s="0" t="n">
        <f aca="false">BY83*BY83</f>
        <v>1511.72465625777</v>
      </c>
      <c r="CE83" s="1" t="n">
        <v>81</v>
      </c>
      <c r="CF83" s="1" t="n">
        <v>49</v>
      </c>
      <c r="CG83" s="0" t="n">
        <f aca="false">CE83-$CE$2</f>
        <v>27.3353909465021</v>
      </c>
      <c r="CH83" s="0" t="n">
        <f aca="false">CF83-$CF$2</f>
        <v>-4.88271604938272</v>
      </c>
      <c r="CI83" s="0" t="n">
        <f aca="false">CG83*CH83</f>
        <v>-133.470952090637</v>
      </c>
      <c r="CJ83" s="0" t="n">
        <f aca="false">CG83*CG83</f>
        <v>747.223598198107</v>
      </c>
      <c r="CK83" s="0" t="n">
        <f aca="false">CH83*CH83</f>
        <v>23.8409160188995</v>
      </c>
    </row>
    <row r="84" customFormat="false" ht="15" hidden="false" customHeight="false" outlineLevel="0" collapsed="false">
      <c r="A84" s="1" t="n">
        <v>175.555555555556</v>
      </c>
      <c r="N84" s="1" t="n">
        <v>11.6666666666667</v>
      </c>
      <c r="O84" s="1" t="n">
        <v>11.6666666666667</v>
      </c>
      <c r="P84" s="0" t="n">
        <f aca="false">RANK(O84, $O$2:$O$489, 1)</f>
        <v>83</v>
      </c>
      <c r="Q84" s="0" t="n">
        <f aca="false">(P84-0.5)/$D$6</f>
        <v>0.169404517453799</v>
      </c>
      <c r="R84" s="0" t="n">
        <f aca="false">_xlfn.GAMMA.INV(Q84, 1, 1/$D$2)</f>
        <v>0.00345190844368323</v>
      </c>
      <c r="S84" s="1" t="n">
        <v>11.6666666666667</v>
      </c>
      <c r="AO84" s="4"/>
      <c r="AP84" s="8"/>
      <c r="AX84" s="9" t="n">
        <f aca="false">SUM(AY84+AX83)</f>
        <v>4258.27777777778</v>
      </c>
      <c r="AY84" s="1" t="n">
        <v>175.555555555556</v>
      </c>
      <c r="BJ84" s="1" t="n">
        <v>175.555555555556</v>
      </c>
      <c r="BK84" s="0" t="n">
        <f aca="false">BJ84*BJ85</f>
        <v>12679.012345679</v>
      </c>
      <c r="BP84" s="1" t="n">
        <v>175.555555555556</v>
      </c>
      <c r="BQ84" s="0" t="n">
        <f aca="false">TRUE()</f>
        <v>1</v>
      </c>
      <c r="BR84" s="1" t="n">
        <v>71.5555555555555</v>
      </c>
      <c r="BV84" s="1" t="n">
        <v>6</v>
      </c>
      <c r="BW84" s="1" t="n">
        <v>81</v>
      </c>
      <c r="BX84" s="0" t="n">
        <f aca="false">BV84-$BV$2</f>
        <v>-47.6694045174538</v>
      </c>
      <c r="BY84" s="0" t="n">
        <f aca="false">BW84-$BW$2</f>
        <v>27.1190965092402</v>
      </c>
      <c r="BZ84" s="0" t="n">
        <f aca="false">BX84*BY84</f>
        <v>-1292.75118164684</v>
      </c>
      <c r="CA84" s="0" t="n">
        <f aca="false">BX84*BX84</f>
        <v>2272.37212704864</v>
      </c>
      <c r="CB84" s="0" t="n">
        <f aca="false">BY84*BY84</f>
        <v>735.445395477486</v>
      </c>
      <c r="CE84" s="1" t="n">
        <v>6</v>
      </c>
      <c r="CF84" s="1" t="n">
        <v>15</v>
      </c>
      <c r="CG84" s="0" t="n">
        <f aca="false">CE84-$CE$2</f>
        <v>-47.6646090534979</v>
      </c>
      <c r="CH84" s="0" t="n">
        <f aca="false">CF84-$CF$2</f>
        <v>-38.8827160493827</v>
      </c>
      <c r="CI84" s="0" t="n">
        <f aca="false">CG84*CH84</f>
        <v>1853.329459432</v>
      </c>
      <c r="CJ84" s="0" t="n">
        <f aca="false">CG84*CG84</f>
        <v>2271.9149562228</v>
      </c>
      <c r="CK84" s="0" t="n">
        <f aca="false">CH84*CH84</f>
        <v>1511.86560737692</v>
      </c>
    </row>
    <row r="85" customFormat="false" ht="15" hidden="false" customHeight="false" outlineLevel="0" collapsed="false">
      <c r="A85" s="1" t="n">
        <v>72.2222222222222</v>
      </c>
      <c r="N85" s="1" t="n">
        <v>11.6666666666667</v>
      </c>
      <c r="O85" s="1" t="n">
        <v>11.6666666666667</v>
      </c>
      <c r="P85" s="0" t="n">
        <f aca="false">RANK(O85, $O$2:$O$489, 1)</f>
        <v>83</v>
      </c>
      <c r="Q85" s="0" t="n">
        <f aca="false">(P85-0.5)/$D$6</f>
        <v>0.169404517453799</v>
      </c>
      <c r="R85" s="0" t="n">
        <f aca="false">_xlfn.GAMMA.INV(Q85, 1, 1/$D$2)</f>
        <v>0.00345190844368323</v>
      </c>
      <c r="S85" s="1" t="n">
        <v>11.6666666666667</v>
      </c>
      <c r="AO85" s="4"/>
      <c r="AP85" s="8"/>
      <c r="AX85" s="9" t="n">
        <f aca="false">SUM(AY85+AX84)</f>
        <v>4330.5</v>
      </c>
      <c r="AY85" s="1" t="n">
        <v>72.2222222222222</v>
      </c>
      <c r="BJ85" s="1" t="n">
        <v>72.2222222222222</v>
      </c>
      <c r="BK85" s="0" t="n">
        <f aca="false">BJ85*BJ86</f>
        <v>4365.43209876543</v>
      </c>
      <c r="BP85" s="1" t="n">
        <v>72.2222222222222</v>
      </c>
      <c r="BQ85" s="0" t="n">
        <f aca="false">FALSE()</f>
        <v>0</v>
      </c>
      <c r="BR85" s="1" t="n">
        <v>32</v>
      </c>
      <c r="BV85" s="1" t="n">
        <v>96</v>
      </c>
      <c r="BW85" s="1" t="n">
        <v>6</v>
      </c>
      <c r="BX85" s="0" t="n">
        <f aca="false">BV85-$BV$2</f>
        <v>42.3305954825462</v>
      </c>
      <c r="BY85" s="0" t="n">
        <f aca="false">BW85-$BW$2</f>
        <v>-47.8809034907598</v>
      </c>
      <c r="BZ85" s="0" t="n">
        <f aca="false">BX85*BY85</f>
        <v>-2026.82715700619</v>
      </c>
      <c r="CA85" s="0" t="n">
        <f aca="false">BX85*BX85</f>
        <v>1791.87931390696</v>
      </c>
      <c r="CB85" s="0" t="n">
        <f aca="false">BY85*BY85</f>
        <v>2292.58091909145</v>
      </c>
      <c r="CE85" s="1" t="n">
        <v>96</v>
      </c>
      <c r="CF85" s="1" t="n">
        <v>81</v>
      </c>
      <c r="CG85" s="0" t="n">
        <f aca="false">CE85-$CE$2</f>
        <v>42.3353909465021</v>
      </c>
      <c r="CH85" s="0" t="n">
        <f aca="false">CF85-$CF$2</f>
        <v>27.1172839506173</v>
      </c>
      <c r="CI85" s="0" t="n">
        <f aca="false">CG85*CH85</f>
        <v>1148.02081745669</v>
      </c>
      <c r="CJ85" s="0" t="n">
        <f aca="false">CG85*CG85</f>
        <v>1792.28532659317</v>
      </c>
      <c r="CK85" s="0" t="n">
        <f aca="false">CH85*CH85</f>
        <v>735.347088858406</v>
      </c>
    </row>
    <row r="86" customFormat="false" ht="15" hidden="false" customHeight="false" outlineLevel="0" collapsed="false">
      <c r="A86" s="1" t="n">
        <v>60.4444444444444</v>
      </c>
      <c r="N86" s="1" t="n">
        <v>12.2222222222222</v>
      </c>
      <c r="O86" s="1" t="n">
        <v>12.2222222222222</v>
      </c>
      <c r="P86" s="0" t="n">
        <f aca="false">RANK(O86, $O$2:$O$489, 1)</f>
        <v>85</v>
      </c>
      <c r="Q86" s="0" t="n">
        <f aca="false">(P86-0.5)/$D$6</f>
        <v>0.173511293634497</v>
      </c>
      <c r="R86" s="0" t="n">
        <f aca="false">_xlfn.GAMMA.INV(Q86, 1, 1/$D$2)</f>
        <v>0.00354408907095843</v>
      </c>
      <c r="S86" s="1" t="n">
        <v>12.2222222222222</v>
      </c>
      <c r="AO86" s="4"/>
      <c r="AP86" s="8"/>
      <c r="AX86" s="9" t="n">
        <f aca="false">SUM(AY86+AX85)</f>
        <v>4390.94444444444</v>
      </c>
      <c r="AY86" s="1" t="n">
        <v>60.4444444444444</v>
      </c>
      <c r="BJ86" s="1" t="n">
        <v>60.4444444444444</v>
      </c>
      <c r="BK86" s="0" t="n">
        <f aca="false">BJ86*BJ87</f>
        <v>705.185185185185</v>
      </c>
      <c r="BP86" s="1" t="n">
        <v>60.4444444444444</v>
      </c>
      <c r="BQ86" s="0" t="n">
        <f aca="false">TRUE()</f>
        <v>1</v>
      </c>
      <c r="BR86" s="1" t="n">
        <v>30.5555555555556</v>
      </c>
      <c r="BV86" s="1" t="n">
        <v>176</v>
      </c>
      <c r="BW86" s="1" t="n">
        <v>96</v>
      </c>
      <c r="BX86" s="0" t="n">
        <f aca="false">BV86-$BV$2</f>
        <v>122.330595482546</v>
      </c>
      <c r="BY86" s="0" t="n">
        <f aca="false">BW86-$BW$2</f>
        <v>42.1190965092402</v>
      </c>
      <c r="BZ86" s="0" t="n">
        <f aca="false">BX86*BY86</f>
        <v>5152.45415716219</v>
      </c>
      <c r="CA86" s="0" t="n">
        <f aca="false">BX86*BX86</f>
        <v>14964.7745911144</v>
      </c>
      <c r="CB86" s="0" t="n">
        <f aca="false">BY86*BY86</f>
        <v>1774.01829075469</v>
      </c>
      <c r="CE86" s="1" t="n">
        <v>176</v>
      </c>
      <c r="CF86" s="1" t="n">
        <v>6</v>
      </c>
      <c r="CG86" s="0" t="n">
        <f aca="false">CE86-$CE$2</f>
        <v>122.335390946502</v>
      </c>
      <c r="CH86" s="0" t="n">
        <f aca="false">CF86-$CF$2</f>
        <v>-47.8827160493827</v>
      </c>
      <c r="CI86" s="0" t="n">
        <f aca="false">CG86*CH86</f>
        <v>-5857.75078748158</v>
      </c>
      <c r="CJ86" s="0" t="n">
        <f aca="false">CG86*CG86</f>
        <v>14965.9478780335</v>
      </c>
      <c r="CK86" s="0" t="n">
        <f aca="false">CH86*CH86</f>
        <v>2292.75449626581</v>
      </c>
    </row>
    <row r="87" customFormat="false" ht="15" hidden="false" customHeight="false" outlineLevel="0" collapsed="false">
      <c r="A87" s="1" t="n">
        <v>11.6666666666667</v>
      </c>
      <c r="N87" s="1" t="n">
        <v>12.2222222222222</v>
      </c>
      <c r="O87" s="1" t="n">
        <v>12.2222222222222</v>
      </c>
      <c r="P87" s="0" t="n">
        <f aca="false">RANK(O87, $O$2:$O$489, 1)</f>
        <v>85</v>
      </c>
      <c r="Q87" s="0" t="n">
        <f aca="false">(P87-0.5)/$D$6</f>
        <v>0.173511293634497</v>
      </c>
      <c r="R87" s="0" t="n">
        <f aca="false">_xlfn.GAMMA.INV(Q87, 1, 1/$D$2)</f>
        <v>0.00354408907095843</v>
      </c>
      <c r="S87" s="1" t="n">
        <v>12.2222222222222</v>
      </c>
      <c r="AO87" s="4"/>
      <c r="AP87" s="8"/>
      <c r="AX87" s="9" t="n">
        <f aca="false">SUM(AY87+AX86)</f>
        <v>4402.61111111111</v>
      </c>
      <c r="AY87" s="1" t="n">
        <v>11.6666666666667</v>
      </c>
      <c r="BJ87" s="1" t="n">
        <v>11.6666666666667</v>
      </c>
      <c r="BK87" s="0" t="n">
        <f aca="false">BJ87*BJ88</f>
        <v>117.962962962963</v>
      </c>
      <c r="BP87" s="1" t="n">
        <v>11.6666666666667</v>
      </c>
      <c r="BQ87" s="0" t="n">
        <f aca="false">FALSE()</f>
        <v>0</v>
      </c>
      <c r="BR87" s="1" t="n">
        <v>49</v>
      </c>
      <c r="BV87" s="1" t="n">
        <v>72</v>
      </c>
      <c r="BW87" s="1" t="n">
        <v>176</v>
      </c>
      <c r="BX87" s="0" t="n">
        <f aca="false">BV87-$BV$2</f>
        <v>18.3305954825462</v>
      </c>
      <c r="BY87" s="0" t="n">
        <f aca="false">BW87-$BW$2</f>
        <v>122.11909650924</v>
      </c>
      <c r="BZ87" s="0" t="n">
        <f aca="false">BX87*BY87</f>
        <v>2238.5157588049</v>
      </c>
      <c r="CA87" s="0" t="n">
        <f aca="false">BX87*BX87</f>
        <v>336.010730744743</v>
      </c>
      <c r="CB87" s="0" t="n">
        <f aca="false">BY87*BY87</f>
        <v>14913.0737322331</v>
      </c>
      <c r="CE87" s="1" t="n">
        <v>72</v>
      </c>
      <c r="CF87" s="1" t="n">
        <v>96</v>
      </c>
      <c r="CG87" s="0" t="n">
        <f aca="false">CE87-$CE$2</f>
        <v>18.3353909465021</v>
      </c>
      <c r="CH87" s="0" t="n">
        <f aca="false">CF87-$CF$2</f>
        <v>42.1172839506173</v>
      </c>
      <c r="CI87" s="0" t="n">
        <f aca="false">CG87*CH87</f>
        <v>772.236866839405</v>
      </c>
      <c r="CJ87" s="0" t="n">
        <f aca="false">CG87*CG87</f>
        <v>336.18656116107</v>
      </c>
      <c r="CK87" s="0" t="n">
        <f aca="false">CH87*CH87</f>
        <v>1773.86560737692</v>
      </c>
    </row>
    <row r="88" customFormat="false" ht="15" hidden="false" customHeight="false" outlineLevel="0" collapsed="false">
      <c r="A88" s="1" t="n">
        <v>10.1111111111111</v>
      </c>
      <c r="N88" s="1" t="n">
        <v>12.2222222222222</v>
      </c>
      <c r="O88" s="1" t="n">
        <v>12.2222222222222</v>
      </c>
      <c r="P88" s="0" t="n">
        <f aca="false">RANK(O88, $O$2:$O$489, 1)</f>
        <v>85</v>
      </c>
      <c r="Q88" s="0" t="n">
        <f aca="false">(P88-0.5)/$D$6</f>
        <v>0.173511293634497</v>
      </c>
      <c r="R88" s="0" t="n">
        <f aca="false">_xlfn.GAMMA.INV(Q88, 1, 1/$D$2)</f>
        <v>0.00354408907095843</v>
      </c>
      <c r="S88" s="1" t="n">
        <v>12.2222222222222</v>
      </c>
      <c r="AO88" s="4"/>
      <c r="AP88" s="8"/>
      <c r="AX88" s="9" t="n">
        <f aca="false">SUM(AY88+AX87)</f>
        <v>4412.72222222222</v>
      </c>
      <c r="AY88" s="1" t="n">
        <v>10.1111111111111</v>
      </c>
      <c r="BJ88" s="1" t="n">
        <v>10.1111111111111</v>
      </c>
      <c r="BK88" s="0" t="n">
        <f aca="false">BJ88*BJ89</f>
        <v>719.574074074074</v>
      </c>
      <c r="BP88" s="1" t="n">
        <v>10.1111111111111</v>
      </c>
      <c r="BQ88" s="0" t="n">
        <f aca="false">TRUE()</f>
        <v>1</v>
      </c>
      <c r="BR88" s="1" t="n">
        <v>27.3333333333333</v>
      </c>
      <c r="BV88" s="1" t="n">
        <v>60</v>
      </c>
      <c r="BW88" s="1" t="n">
        <v>72</v>
      </c>
      <c r="BX88" s="0" t="n">
        <f aca="false">BV88-$BV$2</f>
        <v>6.3305954825462</v>
      </c>
      <c r="BY88" s="0" t="n">
        <f aca="false">BW88-$BW$2</f>
        <v>18.1190965092402</v>
      </c>
      <c r="BZ88" s="0" t="n">
        <f aca="false">BX88*BY88</f>
        <v>114.704670509215</v>
      </c>
      <c r="CA88" s="0" t="n">
        <f aca="false">BX88*BX88</f>
        <v>40.0764391636344</v>
      </c>
      <c r="CB88" s="0" t="n">
        <f aca="false">BY88*BY88</f>
        <v>328.301658311162</v>
      </c>
      <c r="CE88" s="1" t="n">
        <v>60</v>
      </c>
      <c r="CF88" s="1" t="n">
        <v>176</v>
      </c>
      <c r="CG88" s="0" t="n">
        <f aca="false">CE88-$CE$2</f>
        <v>6.33539094650206</v>
      </c>
      <c r="CH88" s="0" t="n">
        <f aca="false">CF88-$CF$2</f>
        <v>122.117283950617</v>
      </c>
      <c r="CI88" s="0" t="n">
        <f aca="false">CG88*CH88</f>
        <v>773.660735152162</v>
      </c>
      <c r="CJ88" s="0" t="n">
        <f aca="false">CG88*CG88</f>
        <v>40.1371784450203</v>
      </c>
      <c r="CK88" s="0" t="n">
        <f aca="false">CH88*CH88</f>
        <v>14912.6310394757</v>
      </c>
    </row>
    <row r="89" customFormat="false" ht="15" hidden="false" customHeight="false" outlineLevel="0" collapsed="false">
      <c r="A89" s="1" t="n">
        <v>71.1666666666667</v>
      </c>
      <c r="N89" s="1" t="n">
        <v>12.2777777777778</v>
      </c>
      <c r="O89" s="1" t="n">
        <v>12.2777777777778</v>
      </c>
      <c r="P89" s="0" t="n">
        <f aca="false">RANK(O89, $O$2:$O$489, 1)</f>
        <v>88</v>
      </c>
      <c r="Q89" s="0" t="n">
        <f aca="false">(P89-0.5)/$D$6</f>
        <v>0.179671457905544</v>
      </c>
      <c r="R89" s="0" t="n">
        <f aca="false">_xlfn.GAMMA.INV(Q89, 1, 1/$D$2)</f>
        <v>0.00368322241424334</v>
      </c>
      <c r="S89" s="1" t="n">
        <v>12.2777777777778</v>
      </c>
      <c r="AO89" s="4"/>
      <c r="AP89" s="8"/>
      <c r="AX89" s="9" t="n">
        <f aca="false">SUM(AY89+AX88)</f>
        <v>4483.88888888889</v>
      </c>
      <c r="AY89" s="1" t="n">
        <v>71.1666666666667</v>
      </c>
      <c r="BJ89" s="1" t="n">
        <v>71.1666666666667</v>
      </c>
      <c r="BK89" s="0" t="n">
        <f aca="false">BJ89*BJ90</f>
        <v>996.333333333333</v>
      </c>
      <c r="BP89" s="1" t="n">
        <v>71.1666666666667</v>
      </c>
      <c r="BQ89" s="0" t="n">
        <f aca="false">FALSE()</f>
        <v>0</v>
      </c>
      <c r="BR89" s="1" t="n">
        <v>7</v>
      </c>
      <c r="BV89" s="1" t="n">
        <v>12</v>
      </c>
      <c r="BW89" s="1" t="n">
        <v>60</v>
      </c>
      <c r="BX89" s="0" t="n">
        <f aca="false">BV89-$BV$2</f>
        <v>-41.6694045174538</v>
      </c>
      <c r="BY89" s="0" t="n">
        <f aca="false">BW89-$BW$2</f>
        <v>6.11909650924024</v>
      </c>
      <c r="BZ89" s="0" t="n">
        <f aca="false">BX89*BY89</f>
        <v>-254.979107724871</v>
      </c>
      <c r="CA89" s="0" t="n">
        <f aca="false">BX89*BX89</f>
        <v>1736.3392728392</v>
      </c>
      <c r="CB89" s="0" t="n">
        <f aca="false">BY89*BY89</f>
        <v>37.4433420893961</v>
      </c>
      <c r="CE89" s="1" t="n">
        <v>12</v>
      </c>
      <c r="CF89" s="1" t="n">
        <v>72</v>
      </c>
      <c r="CG89" s="0" t="n">
        <f aca="false">CE89-$CE$2</f>
        <v>-41.6646090534979</v>
      </c>
      <c r="CH89" s="0" t="n">
        <f aca="false">CF89-$CF$2</f>
        <v>18.1172839506173</v>
      </c>
      <c r="CI89" s="0" t="n">
        <f aca="false">CG89*CH89</f>
        <v>-754.849552913682</v>
      </c>
      <c r="CJ89" s="0" t="n">
        <f aca="false">CG89*CG89</f>
        <v>1735.93964758082</v>
      </c>
      <c r="CK89" s="0" t="n">
        <f aca="false">CH89*CH89</f>
        <v>328.235977747295</v>
      </c>
    </row>
    <row r="90" customFormat="false" ht="15" hidden="false" customHeight="false" outlineLevel="0" collapsed="false">
      <c r="A90" s="1" t="n">
        <v>14</v>
      </c>
      <c r="N90" s="1" t="n">
        <v>12.2777777777778</v>
      </c>
      <c r="O90" s="1" t="n">
        <v>12.2777777777778</v>
      </c>
      <c r="P90" s="0" t="n">
        <f aca="false">RANK(O90, $O$2:$O$489, 1)</f>
        <v>88</v>
      </c>
      <c r="Q90" s="0" t="n">
        <f aca="false">(P90-0.5)/$D$6</f>
        <v>0.179671457905544</v>
      </c>
      <c r="R90" s="0" t="n">
        <f aca="false">_xlfn.GAMMA.INV(Q90, 1, 1/$D$2)</f>
        <v>0.00368322241424334</v>
      </c>
      <c r="S90" s="1" t="n">
        <v>12.2777777777778</v>
      </c>
      <c r="AO90" s="4"/>
      <c r="AP90" s="8"/>
      <c r="AX90" s="9" t="n">
        <f aca="false">SUM(AY90+AX89)</f>
        <v>4497.88888888889</v>
      </c>
      <c r="AY90" s="1" t="n">
        <v>14</v>
      </c>
      <c r="BJ90" s="1" t="n">
        <v>14</v>
      </c>
      <c r="BK90" s="0" t="n">
        <f aca="false">BJ90*BJ91</f>
        <v>1045.33333333333</v>
      </c>
      <c r="BP90" s="1" t="n">
        <v>14</v>
      </c>
      <c r="BQ90" s="0" t="n">
        <f aca="false">TRUE()</f>
        <v>1</v>
      </c>
      <c r="BR90" s="1" t="n">
        <v>35</v>
      </c>
      <c r="BV90" s="1" t="n">
        <v>10</v>
      </c>
      <c r="BW90" s="1" t="n">
        <v>12</v>
      </c>
      <c r="BX90" s="0" t="n">
        <f aca="false">BV90-$BV$2</f>
        <v>-43.6694045174538</v>
      </c>
      <c r="BY90" s="0" t="n">
        <f aca="false">BW90-$BW$2</f>
        <v>-41.8809034907598</v>
      </c>
      <c r="BZ90" s="0" t="n">
        <f aca="false">BX90*BY90</f>
        <v>1828.91411609443</v>
      </c>
      <c r="CA90" s="0" t="n">
        <f aca="false">BX90*BX90</f>
        <v>1907.01689090901</v>
      </c>
      <c r="CB90" s="0" t="n">
        <f aca="false">BY90*BY90</f>
        <v>1754.01007720233</v>
      </c>
      <c r="CE90" s="1" t="n">
        <v>10</v>
      </c>
      <c r="CF90" s="1" t="n">
        <v>60</v>
      </c>
      <c r="CG90" s="0" t="n">
        <f aca="false">CE90-$CE$2</f>
        <v>-43.6646090534979</v>
      </c>
      <c r="CH90" s="0" t="n">
        <f aca="false">CF90-$CF$2</f>
        <v>6.11728395061729</v>
      </c>
      <c r="CI90" s="0" t="n">
        <f aca="false">CG90*CH90</f>
        <v>-267.108812172941</v>
      </c>
      <c r="CJ90" s="0" t="n">
        <f aca="false">CG90*CG90</f>
        <v>1906.59808379481</v>
      </c>
      <c r="CK90" s="0" t="n">
        <f aca="false">CH90*CH90</f>
        <v>37.4211629324798</v>
      </c>
    </row>
    <row r="91" customFormat="false" ht="15" hidden="false" customHeight="false" outlineLevel="0" collapsed="false">
      <c r="A91" s="1" t="n">
        <v>74.6666666666667</v>
      </c>
      <c r="N91" s="1" t="n">
        <v>12.4444444444444</v>
      </c>
      <c r="O91" s="1" t="n">
        <v>12.4444444444444</v>
      </c>
      <c r="P91" s="0" t="n">
        <f aca="false">RANK(O91, $O$2:$O$489, 1)</f>
        <v>90</v>
      </c>
      <c r="Q91" s="0" t="n">
        <f aca="false">(P91-0.5)/$D$6</f>
        <v>0.183778234086242</v>
      </c>
      <c r="R91" s="0" t="n">
        <f aca="false">_xlfn.GAMMA.INV(Q91, 1, 1/$D$2)</f>
        <v>0.00377655964141644</v>
      </c>
      <c r="S91" s="1" t="n">
        <v>12.4444444444444</v>
      </c>
      <c r="AX91" s="9" t="n">
        <f aca="false">SUM(AY91+AX90)</f>
        <v>4572.55555555556</v>
      </c>
      <c r="AY91" s="1" t="n">
        <v>74.6666666666667</v>
      </c>
      <c r="BJ91" s="1" t="n">
        <v>74.6666666666667</v>
      </c>
      <c r="BK91" s="0" t="n">
        <f aca="false">BJ91*BJ92</f>
        <v>10080</v>
      </c>
      <c r="BP91" s="1" t="n">
        <v>74.6666666666667</v>
      </c>
      <c r="BQ91" s="0" t="n">
        <f aca="false">FALSE()</f>
        <v>0</v>
      </c>
      <c r="BR91" s="1" t="n">
        <v>30.3333333333333</v>
      </c>
      <c r="BV91" s="1" t="n">
        <v>71</v>
      </c>
      <c r="BW91" s="1" t="n">
        <v>10</v>
      </c>
      <c r="BX91" s="0" t="n">
        <f aca="false">BV91-$BV$2</f>
        <v>17.3305954825462</v>
      </c>
      <c r="BY91" s="0" t="n">
        <f aca="false">BW91-$BW$2</f>
        <v>-43.8809034907598</v>
      </c>
      <c r="BZ91" s="0" t="n">
        <f aca="false">BX91*BY91</f>
        <v>-760.482187807007</v>
      </c>
      <c r="CA91" s="0" t="n">
        <f aca="false">BX91*BX91</f>
        <v>300.349539779651</v>
      </c>
      <c r="CB91" s="0" t="n">
        <f aca="false">BY91*BY91</f>
        <v>1925.53369116537</v>
      </c>
      <c r="CE91" s="1" t="n">
        <v>71</v>
      </c>
      <c r="CF91" s="1" t="n">
        <v>12</v>
      </c>
      <c r="CG91" s="0" t="n">
        <f aca="false">CE91-$CE$2</f>
        <v>17.3353909465021</v>
      </c>
      <c r="CH91" s="0" t="n">
        <f aca="false">CF91-$CF$2</f>
        <v>-41.8827160493827</v>
      </c>
      <c r="CI91" s="0" t="n">
        <f aca="false">CG91*CH91</f>
        <v>-726.053256617386</v>
      </c>
      <c r="CJ91" s="0" t="n">
        <f aca="false">CG91*CG91</f>
        <v>300.515779268066</v>
      </c>
      <c r="CK91" s="0" t="n">
        <f aca="false">CH91*CH91</f>
        <v>1754.16190367322</v>
      </c>
    </row>
    <row r="92" customFormat="false" ht="15" hidden="false" customHeight="false" outlineLevel="0" collapsed="false">
      <c r="A92" s="1" t="n">
        <v>135</v>
      </c>
      <c r="N92" s="1" t="n">
        <v>12.4444444444444</v>
      </c>
      <c r="O92" s="1" t="n">
        <v>12.4444444444444</v>
      </c>
      <c r="P92" s="0" t="n">
        <f aca="false">RANK(O92, $O$2:$O$489, 1)</f>
        <v>90</v>
      </c>
      <c r="Q92" s="0" t="n">
        <f aca="false">(P92-0.5)/$D$6</f>
        <v>0.183778234086242</v>
      </c>
      <c r="R92" s="0" t="n">
        <f aca="false">_xlfn.GAMMA.INV(Q92, 1, 1/$D$2)</f>
        <v>0.00377655964141644</v>
      </c>
      <c r="S92" s="1" t="n">
        <v>12.4444444444444</v>
      </c>
      <c r="AX92" s="9" t="n">
        <f aca="false">SUM(AY92+AX91)</f>
        <v>4707.55555555556</v>
      </c>
      <c r="AY92" s="1" t="n">
        <v>135</v>
      </c>
      <c r="BJ92" s="1" t="n">
        <v>135</v>
      </c>
      <c r="BK92" s="0" t="n">
        <f aca="false">BJ92*BJ93</f>
        <v>6637.5</v>
      </c>
      <c r="BP92" s="1" t="n">
        <v>135</v>
      </c>
      <c r="BQ92" s="0" t="n">
        <f aca="false">TRUE()</f>
        <v>1</v>
      </c>
      <c r="BR92" s="1" t="n">
        <v>24.5555555555556</v>
      </c>
      <c r="BV92" s="1" t="n">
        <v>14</v>
      </c>
      <c r="BW92" s="1" t="n">
        <v>71</v>
      </c>
      <c r="BX92" s="0" t="n">
        <f aca="false">BV92-$BV$2</f>
        <v>-39.6694045174538</v>
      </c>
      <c r="BY92" s="0" t="n">
        <f aca="false">BW92-$BW$2</f>
        <v>17.1190965092402</v>
      </c>
      <c r="BZ92" s="0" t="n">
        <f aca="false">BX92*BY92</f>
        <v>-679.104364398382</v>
      </c>
      <c r="CA92" s="0" t="n">
        <f aca="false">BX92*BX92</f>
        <v>1573.66165476938</v>
      </c>
      <c r="CB92" s="0" t="n">
        <f aca="false">BY92*BY92</f>
        <v>293.063465292681</v>
      </c>
      <c r="CE92" s="1" t="n">
        <v>14</v>
      </c>
      <c r="CF92" s="1" t="n">
        <v>10</v>
      </c>
      <c r="CG92" s="0" t="n">
        <f aca="false">CE92-$CE$2</f>
        <v>-39.6646090534979</v>
      </c>
      <c r="CH92" s="0" t="n">
        <f aca="false">CF92-$CF$2</f>
        <v>-43.8827160493827</v>
      </c>
      <c r="CI92" s="0" t="n">
        <f aca="false">CG92*CH92</f>
        <v>1740.59077630442</v>
      </c>
      <c r="CJ92" s="0" t="n">
        <f aca="false">CG92*CG92</f>
        <v>1573.28121136683</v>
      </c>
      <c r="CK92" s="0" t="n">
        <f aca="false">CH92*CH92</f>
        <v>1925.69276787075</v>
      </c>
    </row>
    <row r="93" customFormat="false" ht="15" hidden="false" customHeight="false" outlineLevel="0" collapsed="false">
      <c r="A93" s="1" t="n">
        <v>49.1666666666667</v>
      </c>
      <c r="N93" s="1" t="n">
        <v>12.6666666666667</v>
      </c>
      <c r="O93" s="1" t="n">
        <v>12.6666666666667</v>
      </c>
      <c r="P93" s="0" t="n">
        <f aca="false">RANK(O93, $O$2:$O$489, 1)</f>
        <v>92</v>
      </c>
      <c r="Q93" s="0" t="n">
        <f aca="false">(P93-0.5)/$D$6</f>
        <v>0.18788501026694</v>
      </c>
      <c r="R93" s="0" t="n">
        <f aca="false">_xlfn.GAMMA.INV(Q93, 1, 1/$D$2)</f>
        <v>0.00387036767626662</v>
      </c>
      <c r="S93" s="1" t="n">
        <v>12.6666666666667</v>
      </c>
      <c r="AX93" s="9" t="n">
        <f aca="false">SUM(AY93+AX92)</f>
        <v>4756.72222222222</v>
      </c>
      <c r="AY93" s="1" t="n">
        <v>49.1666666666667</v>
      </c>
      <c r="BJ93" s="1" t="n">
        <v>49.1666666666667</v>
      </c>
      <c r="BK93" s="0" t="n">
        <f aca="false">BJ93*BJ94</f>
        <v>1638.88888888889</v>
      </c>
      <c r="BP93" s="1" t="n">
        <v>49.1666666666667</v>
      </c>
      <c r="BQ93" s="0" t="n">
        <f aca="false">FALSE()</f>
        <v>0</v>
      </c>
      <c r="BR93" s="1" t="n">
        <v>14</v>
      </c>
      <c r="BV93" s="1" t="n">
        <v>75</v>
      </c>
      <c r="BW93" s="1" t="n">
        <v>14</v>
      </c>
      <c r="BX93" s="0" t="n">
        <f aca="false">BV93-$BV$2</f>
        <v>21.3305954825462</v>
      </c>
      <c r="BY93" s="0" t="n">
        <f aca="false">BW93-$BW$2</f>
        <v>-39.8809034907598</v>
      </c>
      <c r="BZ93" s="0" t="n">
        <f aca="false">BX93*BY93</f>
        <v>-850.683419839861</v>
      </c>
      <c r="CA93" s="0" t="n">
        <f aca="false">BX93*BX93</f>
        <v>454.99430364002</v>
      </c>
      <c r="CB93" s="0" t="n">
        <f aca="false">BY93*BY93</f>
        <v>1590.48646323929</v>
      </c>
      <c r="CE93" s="1" t="n">
        <v>75</v>
      </c>
      <c r="CF93" s="1" t="n">
        <v>71</v>
      </c>
      <c r="CG93" s="0" t="n">
        <f aca="false">CE93-$CE$2</f>
        <v>21.3353909465021</v>
      </c>
      <c r="CH93" s="0" t="n">
        <f aca="false">CF93-$CF$2</f>
        <v>17.1172839506173</v>
      </c>
      <c r="CI93" s="0" t="n">
        <f aca="false">CG93*CH93</f>
        <v>365.203945028705</v>
      </c>
      <c r="CJ93" s="0" t="n">
        <f aca="false">CG93*CG93</f>
        <v>455.198906840082</v>
      </c>
      <c r="CK93" s="0" t="n">
        <f aca="false">CH93*CH93</f>
        <v>293.00140984606</v>
      </c>
    </row>
    <row r="94" customFormat="false" ht="15" hidden="false" customHeight="false" outlineLevel="0" collapsed="false">
      <c r="A94" s="1" t="n">
        <v>33.3333333333333</v>
      </c>
      <c r="N94" s="1" t="n">
        <v>12.8333333333333</v>
      </c>
      <c r="O94" s="1" t="n">
        <v>12.8333333333333</v>
      </c>
      <c r="P94" s="0" t="n">
        <f aca="false">RANK(O94, $O$2:$O$489, 1)</f>
        <v>93</v>
      </c>
      <c r="Q94" s="0" t="n">
        <f aca="false">(P94-0.5)/$D$6</f>
        <v>0.18993839835729</v>
      </c>
      <c r="R94" s="0" t="n">
        <f aca="false">_xlfn.GAMMA.INV(Q94, 1, 1/$D$2)</f>
        <v>0.00391744973553296</v>
      </c>
      <c r="S94" s="1" t="n">
        <v>12.8333333333333</v>
      </c>
      <c r="AX94" s="9" t="n">
        <f aca="false">SUM(AY94+AX93)</f>
        <v>4790.05555555556</v>
      </c>
      <c r="AY94" s="1" t="n">
        <v>33.3333333333333</v>
      </c>
      <c r="BJ94" s="1" t="n">
        <v>33.3333333333333</v>
      </c>
      <c r="BK94" s="0" t="n">
        <f aca="false">BJ94*BJ95</f>
        <v>622.222222222222</v>
      </c>
      <c r="BP94" s="1" t="n">
        <v>33.3333333333333</v>
      </c>
      <c r="BQ94" s="0" t="n">
        <f aca="false">TRUE()</f>
        <v>1</v>
      </c>
      <c r="BR94" s="1" t="n">
        <v>10.3888888888889</v>
      </c>
      <c r="BV94" s="1" t="n">
        <v>135</v>
      </c>
      <c r="BW94" s="1" t="n">
        <v>75</v>
      </c>
      <c r="BX94" s="0" t="n">
        <f aca="false">BV94-$BV$2</f>
        <v>81.3305954825462</v>
      </c>
      <c r="BY94" s="0" t="n">
        <f aca="false">BW94-$BW$2</f>
        <v>21.1190965092402</v>
      </c>
      <c r="BZ94" s="0" t="n">
        <f aca="false">BX94*BY94</f>
        <v>1717.62869514987</v>
      </c>
      <c r="CA94" s="0" t="n">
        <f aca="false">BX94*BX94</f>
        <v>6614.66576154556</v>
      </c>
      <c r="CB94" s="0" t="n">
        <f aca="false">BY94*BY94</f>
        <v>446.016237366603</v>
      </c>
      <c r="CE94" s="1" t="n">
        <v>135</v>
      </c>
      <c r="CF94" s="1" t="n">
        <v>14</v>
      </c>
      <c r="CG94" s="0" t="n">
        <f aca="false">CE94-$CE$2</f>
        <v>81.3353909465021</v>
      </c>
      <c r="CH94" s="0" t="n">
        <f aca="false">CF94-$CF$2</f>
        <v>-39.8827160493827</v>
      </c>
      <c r="CI94" s="0" t="n">
        <f aca="false">CG94*CH94</f>
        <v>-3243.87630188488</v>
      </c>
      <c r="CJ94" s="0" t="n">
        <f aca="false">CG94*CG94</f>
        <v>6615.44582042033</v>
      </c>
      <c r="CK94" s="0" t="n">
        <f aca="false">CH94*CH94</f>
        <v>1590.63103947569</v>
      </c>
    </row>
    <row r="95" customFormat="false" ht="15" hidden="false" customHeight="false" outlineLevel="0" collapsed="false">
      <c r="A95" s="1" t="n">
        <v>18.6666666666667</v>
      </c>
      <c r="N95" s="1" t="n">
        <v>12.8333333333333</v>
      </c>
      <c r="O95" s="1" t="n">
        <v>12.8333333333333</v>
      </c>
      <c r="P95" s="0" t="n">
        <f aca="false">RANK(O95, $O$2:$O$489, 1)</f>
        <v>93</v>
      </c>
      <c r="Q95" s="0" t="n">
        <f aca="false">(P95-0.5)/$D$6</f>
        <v>0.18993839835729</v>
      </c>
      <c r="R95" s="0" t="n">
        <f aca="false">_xlfn.GAMMA.INV(Q95, 1, 1/$D$2)</f>
        <v>0.00391744973553296</v>
      </c>
      <c r="S95" s="1" t="n">
        <v>12.8333333333333</v>
      </c>
      <c r="AX95" s="9" t="n">
        <f aca="false">SUM(AY95+AX94)</f>
        <v>4808.72222222222</v>
      </c>
      <c r="AY95" s="1" t="n">
        <v>18.6666666666667</v>
      </c>
      <c r="BJ95" s="1" t="n">
        <v>18.6666666666667</v>
      </c>
      <c r="BK95" s="0" t="n">
        <f aca="false">BJ95*BJ96</f>
        <v>672</v>
      </c>
      <c r="BP95" s="1" t="n">
        <v>18.6666666666667</v>
      </c>
      <c r="BQ95" s="0" t="n">
        <f aca="false">FALSE()</f>
        <v>0</v>
      </c>
      <c r="BR95" s="1" t="n">
        <v>180.888888888889</v>
      </c>
      <c r="BV95" s="1" t="n">
        <v>49</v>
      </c>
      <c r="BW95" s="1" t="n">
        <v>135</v>
      </c>
      <c r="BX95" s="0" t="n">
        <f aca="false">BV95-$BV$2</f>
        <v>-4.6694045174538</v>
      </c>
      <c r="BY95" s="0" t="n">
        <f aca="false">BW95-$BW$2</f>
        <v>81.1190965092403</v>
      </c>
      <c r="BZ95" s="0" t="n">
        <f aca="false">BX95*BY95</f>
        <v>-378.777875692017</v>
      </c>
      <c r="CA95" s="0" t="n">
        <f aca="false">BX95*BX95</f>
        <v>21.8033385476179</v>
      </c>
      <c r="CB95" s="0" t="n">
        <f aca="false">BY95*BY95</f>
        <v>6580.30781847543</v>
      </c>
      <c r="CE95" s="1" t="n">
        <v>49</v>
      </c>
      <c r="CF95" s="1" t="n">
        <v>75</v>
      </c>
      <c r="CG95" s="0" t="n">
        <f aca="false">CE95-$CE$2</f>
        <v>-4.66460905349794</v>
      </c>
      <c r="CH95" s="0" t="n">
        <f aca="false">CF95-$CF$2</f>
        <v>21.1172839506173</v>
      </c>
      <c r="CI95" s="0" t="n">
        <f aca="false">CG95*CH95</f>
        <v>-98.5038739013362</v>
      </c>
      <c r="CJ95" s="0" t="n">
        <f aca="false">CG95*CG95</f>
        <v>21.758577621975</v>
      </c>
      <c r="CK95" s="0" t="n">
        <f aca="false">CH95*CH95</f>
        <v>445.939681450998</v>
      </c>
    </row>
    <row r="96" customFormat="false" ht="15" hidden="false" customHeight="false" outlineLevel="0" collapsed="false">
      <c r="A96" s="1" t="n">
        <v>36</v>
      </c>
      <c r="N96" s="1" t="n">
        <v>12.8888888888889</v>
      </c>
      <c r="O96" s="1" t="n">
        <v>12.8888888888889</v>
      </c>
      <c r="P96" s="0" t="n">
        <f aca="false">RANK(O96, $O$2:$O$489, 1)</f>
        <v>95</v>
      </c>
      <c r="Q96" s="0" t="n">
        <f aca="false">(P96-0.5)/$D$6</f>
        <v>0.194045174537988</v>
      </c>
      <c r="R96" s="0" t="n">
        <f aca="false">_xlfn.GAMMA.INV(Q96, 1, 1/$D$2)</f>
        <v>0.00401197295541906</v>
      </c>
      <c r="S96" s="1" t="n">
        <v>12.8888888888889</v>
      </c>
      <c r="AX96" s="9" t="n">
        <f aca="false">SUM(AY96+AX95)</f>
        <v>4844.72222222222</v>
      </c>
      <c r="AY96" s="1" t="n">
        <v>36</v>
      </c>
      <c r="BJ96" s="1" t="n">
        <v>36</v>
      </c>
      <c r="BK96" s="0" t="n">
        <f aca="false">BJ96*BJ97</f>
        <v>3300</v>
      </c>
      <c r="BP96" s="1" t="n">
        <v>36</v>
      </c>
      <c r="BQ96" s="0" t="n">
        <f aca="false">TRUE()</f>
        <v>1</v>
      </c>
      <c r="BR96" s="1" t="n">
        <v>37.3333333333333</v>
      </c>
      <c r="BV96" s="1" t="n">
        <v>33</v>
      </c>
      <c r="BW96" s="1" t="n">
        <v>49</v>
      </c>
      <c r="BX96" s="0" t="n">
        <f aca="false">BV96-$BV$2</f>
        <v>-20.6694045174538</v>
      </c>
      <c r="BY96" s="0" t="n">
        <f aca="false">BW96-$BW$2</f>
        <v>-4.88090349075976</v>
      </c>
      <c r="BZ96" s="0" t="n">
        <f aca="false">BX96*BY96</f>
        <v>100.885368661166</v>
      </c>
      <c r="CA96" s="0" t="n">
        <f aca="false">BX96*BX96</f>
        <v>427.22428310614</v>
      </c>
      <c r="CB96" s="0" t="n">
        <f aca="false">BY96*BY96</f>
        <v>23.8232188861108</v>
      </c>
      <c r="CE96" s="1" t="n">
        <v>33</v>
      </c>
      <c r="CF96" s="1" t="n">
        <v>135</v>
      </c>
      <c r="CG96" s="0" t="n">
        <f aca="false">CE96-$CE$2</f>
        <v>-20.6646090534979</v>
      </c>
      <c r="CH96" s="0" t="n">
        <f aca="false">CF96-$CF$2</f>
        <v>81.1172839506173</v>
      </c>
      <c r="CI96" s="0" t="n">
        <f aca="false">CG96*CH96</f>
        <v>-1676.25696032109</v>
      </c>
      <c r="CJ96" s="0" t="n">
        <f aca="false">CG96*CG96</f>
        <v>427.026067333909</v>
      </c>
      <c r="CK96" s="0" t="n">
        <f aca="false">CH96*CH96</f>
        <v>6580.01375552507</v>
      </c>
    </row>
    <row r="97" customFormat="false" ht="15" hidden="false" customHeight="false" outlineLevel="0" collapsed="false">
      <c r="A97" s="1" t="n">
        <v>91.6666666666667</v>
      </c>
      <c r="N97" s="1" t="n">
        <v>13</v>
      </c>
      <c r="O97" s="1" t="n">
        <v>13</v>
      </c>
      <c r="P97" s="0" t="n">
        <f aca="false">RANK(O97, $O$2:$O$489, 1)</f>
        <v>96</v>
      </c>
      <c r="Q97" s="0" t="n">
        <f aca="false">(P97-0.5)/$D$6</f>
        <v>0.196098562628337</v>
      </c>
      <c r="R97" s="0" t="n">
        <f aca="false">_xlfn.GAMMA.INV(Q97, 1, 1/$D$2)</f>
        <v>0.00405941533695686</v>
      </c>
      <c r="S97" s="1" t="n">
        <v>13</v>
      </c>
      <c r="AX97" s="9" t="n">
        <f aca="false">SUM(AY97+AX96)</f>
        <v>4936.38888888889</v>
      </c>
      <c r="AY97" s="1" t="n">
        <v>91.6666666666667</v>
      </c>
      <c r="BJ97" s="1" t="n">
        <v>91.6666666666667</v>
      </c>
      <c r="BK97" s="0" t="n">
        <f aca="false">BJ97*BJ98</f>
        <v>998.148148148148</v>
      </c>
      <c r="BP97" s="1" t="n">
        <v>91.6666666666667</v>
      </c>
      <c r="BQ97" s="0" t="n">
        <f aca="false">FALSE()</f>
        <v>0</v>
      </c>
      <c r="BR97" s="1" t="n">
        <v>6.66666666666667</v>
      </c>
      <c r="BV97" s="1" t="n">
        <v>19</v>
      </c>
      <c r="BW97" s="1" t="n">
        <v>33</v>
      </c>
      <c r="BX97" s="0" t="n">
        <f aca="false">BV97-$BV$2</f>
        <v>-34.6694045174538</v>
      </c>
      <c r="BY97" s="0" t="n">
        <f aca="false">BW97-$BW$2</f>
        <v>-20.8809034907598</v>
      </c>
      <c r="BZ97" s="0" t="n">
        <f aca="false">BX97*BY97</f>
        <v>723.928489811063</v>
      </c>
      <c r="CA97" s="0" t="n">
        <f aca="false">BX97*BX97</f>
        <v>1201.96760959485</v>
      </c>
      <c r="CB97" s="0" t="n">
        <f aca="false">BY97*BY97</f>
        <v>436.012130590423</v>
      </c>
      <c r="CE97" s="1" t="n">
        <v>19</v>
      </c>
      <c r="CF97" s="1" t="n">
        <v>49</v>
      </c>
      <c r="CG97" s="0" t="n">
        <f aca="false">CE97-$CE$2</f>
        <v>-34.6646090534979</v>
      </c>
      <c r="CH97" s="0" t="n">
        <f aca="false">CF97-$CF$2</f>
        <v>-4.88271604938272</v>
      </c>
      <c r="CI97" s="0" t="n">
        <f aca="false">CG97*CH97</f>
        <v>169.257442971092</v>
      </c>
      <c r="CJ97" s="0" t="n">
        <f aca="false">CG97*CG97</f>
        <v>1201.63512083185</v>
      </c>
      <c r="CK97" s="0" t="n">
        <f aca="false">CH97*CH97</f>
        <v>23.8409160188995</v>
      </c>
    </row>
    <row r="98" customFormat="false" ht="15" hidden="false" customHeight="false" outlineLevel="0" collapsed="false">
      <c r="A98" s="1" t="n">
        <v>10.8888888888889</v>
      </c>
      <c r="N98" s="1" t="n">
        <v>13.2222222222222</v>
      </c>
      <c r="O98" s="1" t="n">
        <v>13.2222222222222</v>
      </c>
      <c r="P98" s="0" t="n">
        <f aca="false">RANK(O98, $O$2:$O$489, 1)</f>
        <v>97</v>
      </c>
      <c r="Q98" s="0" t="n">
        <f aca="false">(P98-0.5)/$D$6</f>
        <v>0.198151950718686</v>
      </c>
      <c r="R98" s="0" t="n">
        <f aca="false">_xlfn.GAMMA.INV(Q98, 1, 1/$D$2)</f>
        <v>0.00410697905464094</v>
      </c>
      <c r="S98" s="1" t="n">
        <v>13.2222222222222</v>
      </c>
      <c r="AX98" s="9" t="n">
        <f aca="false">SUM(AY98+AX97)</f>
        <v>4947.27777777778</v>
      </c>
      <c r="AY98" s="1" t="n">
        <v>10.8888888888889</v>
      </c>
      <c r="BJ98" s="1" t="n">
        <v>10.8888888888889</v>
      </c>
      <c r="BK98" s="0" t="n">
        <f aca="false">BJ98*BJ99</f>
        <v>348.444444444444</v>
      </c>
      <c r="BP98" s="1" t="n">
        <v>10.8888888888889</v>
      </c>
      <c r="BQ98" s="0" t="n">
        <f aca="false">TRUE()</f>
        <v>1</v>
      </c>
      <c r="BR98" s="1" t="n">
        <v>31.8888888888889</v>
      </c>
      <c r="BV98" s="1" t="n">
        <v>36</v>
      </c>
      <c r="BW98" s="1" t="n">
        <v>19</v>
      </c>
      <c r="BX98" s="0" t="n">
        <f aca="false">BV98-$BV$2</f>
        <v>-17.6694045174538</v>
      </c>
      <c r="BY98" s="0" t="n">
        <f aca="false">BW98-$BW$2</f>
        <v>-34.8809034907598</v>
      </c>
      <c r="BZ98" s="0" t="n">
        <f aca="false">BX98*BY98</f>
        <v>616.3247937125</v>
      </c>
      <c r="CA98" s="0" t="n">
        <f aca="false">BX98*BX98</f>
        <v>312.207856001417</v>
      </c>
      <c r="CB98" s="0" t="n">
        <f aca="false">BY98*BY98</f>
        <v>1216.6774283317</v>
      </c>
      <c r="CE98" s="1" t="n">
        <v>36</v>
      </c>
      <c r="CF98" s="1" t="n">
        <v>33</v>
      </c>
      <c r="CG98" s="0" t="n">
        <f aca="false">CE98-$CE$2</f>
        <v>-17.6646090534979</v>
      </c>
      <c r="CH98" s="0" t="n">
        <f aca="false">CF98-$CF$2</f>
        <v>-20.8827160493827</v>
      </c>
      <c r="CI98" s="0" t="n">
        <f aca="false">CG98*CH98</f>
        <v>368.885014987553</v>
      </c>
      <c r="CJ98" s="0" t="n">
        <f aca="false">CG98*CG98</f>
        <v>312.038413012921</v>
      </c>
      <c r="CK98" s="0" t="n">
        <f aca="false">CH98*CH98</f>
        <v>436.087829599146</v>
      </c>
    </row>
    <row r="99" customFormat="false" ht="15" hidden="false" customHeight="false" outlineLevel="0" collapsed="false">
      <c r="A99" s="1" t="n">
        <v>32</v>
      </c>
      <c r="N99" s="1" t="n">
        <v>13.3333333333333</v>
      </c>
      <c r="O99" s="1" t="n">
        <v>13.3333333333333</v>
      </c>
      <c r="P99" s="0" t="n">
        <f aca="false">RANK(O99, $O$2:$O$489, 1)</f>
        <v>98</v>
      </c>
      <c r="Q99" s="0" t="n">
        <f aca="false">(P99-0.5)/$D$6</f>
        <v>0.200205338809035</v>
      </c>
      <c r="R99" s="0" t="n">
        <f aca="false">_xlfn.GAMMA.INV(Q99, 1, 1/$D$2)</f>
        <v>0.00415466473070895</v>
      </c>
      <c r="S99" s="1" t="n">
        <v>13.3333333333333</v>
      </c>
      <c r="AX99" s="9" t="n">
        <f aca="false">SUM(AY99+AX98)</f>
        <v>4979.27777777778</v>
      </c>
      <c r="AY99" s="1" t="n">
        <v>32</v>
      </c>
      <c r="BJ99" s="1" t="n">
        <v>32</v>
      </c>
      <c r="BK99" s="0" t="n">
        <f aca="false">BJ99*BJ100</f>
        <v>5845.33333333333</v>
      </c>
      <c r="BP99" s="1" t="n">
        <v>32</v>
      </c>
      <c r="BQ99" s="0" t="n">
        <f aca="false">FALSE()</f>
        <v>0</v>
      </c>
      <c r="BR99" s="1" t="n">
        <v>38.3333333333333</v>
      </c>
      <c r="BV99" s="1" t="n">
        <v>92</v>
      </c>
      <c r="BW99" s="1" t="n">
        <v>36</v>
      </c>
      <c r="BX99" s="0" t="n">
        <f aca="false">BV99-$BV$2</f>
        <v>38.3305954825462</v>
      </c>
      <c r="BY99" s="0" t="n">
        <f aca="false">BW99-$BW$2</f>
        <v>-17.8809034907598</v>
      </c>
      <c r="BZ99" s="0" t="n">
        <f aca="false">BX99*BY99</f>
        <v>-685.385678566761</v>
      </c>
      <c r="CA99" s="0" t="n">
        <f aca="false">BX99*BX99</f>
        <v>1469.23455004659</v>
      </c>
      <c r="CB99" s="0" t="n">
        <f aca="false">BY99*BY99</f>
        <v>319.726709645864</v>
      </c>
      <c r="CE99" s="1" t="n">
        <v>92</v>
      </c>
      <c r="CF99" s="1" t="n">
        <v>19</v>
      </c>
      <c r="CG99" s="0" t="n">
        <f aca="false">CE99-$CE$2</f>
        <v>38.3353909465021</v>
      </c>
      <c r="CH99" s="0" t="n">
        <f aca="false">CF99-$CF$2</f>
        <v>-34.8827160493827</v>
      </c>
      <c r="CI99" s="0" t="n">
        <f aca="false">CG99*CH99</f>
        <v>-1337.24255702891</v>
      </c>
      <c r="CJ99" s="0" t="n">
        <f aca="false">CG99*CG99</f>
        <v>1469.60219902115</v>
      </c>
      <c r="CK99" s="0" t="n">
        <f aca="false">CH99*CH99</f>
        <v>1216.80387898186</v>
      </c>
    </row>
    <row r="100" customFormat="false" ht="15" hidden="false" customHeight="false" outlineLevel="0" collapsed="false">
      <c r="A100" s="1" t="n">
        <v>182.666666666667</v>
      </c>
      <c r="N100" s="1" t="n">
        <v>13.3333333333333</v>
      </c>
      <c r="O100" s="1" t="n">
        <v>13.3333333333333</v>
      </c>
      <c r="P100" s="0" t="n">
        <f aca="false">RANK(O100, $O$2:$O$489, 1)</f>
        <v>98</v>
      </c>
      <c r="Q100" s="0" t="n">
        <f aca="false">(P100-0.5)/$D$6</f>
        <v>0.200205338809035</v>
      </c>
      <c r="R100" s="0" t="n">
        <f aca="false">_xlfn.GAMMA.INV(Q100, 1, 1/$D$2)</f>
        <v>0.00415466473070895</v>
      </c>
      <c r="S100" s="1" t="n">
        <v>13.3333333333333</v>
      </c>
      <c r="AX100" s="9" t="n">
        <f aca="false">SUM(AY100+AX99)</f>
        <v>5161.94444444445</v>
      </c>
      <c r="AY100" s="1" t="n">
        <v>182.666666666667</v>
      </c>
      <c r="BJ100" s="1" t="n">
        <v>182.666666666667</v>
      </c>
      <c r="BK100" s="0" t="n">
        <f aca="false">BJ100*BJ101</f>
        <v>14491.5555555556</v>
      </c>
      <c r="BP100" s="1" t="n">
        <v>182.666666666667</v>
      </c>
      <c r="BQ100" s="0" t="n">
        <f aca="false">TRUE()</f>
        <v>1</v>
      </c>
      <c r="BR100" s="1" t="n">
        <v>59.5</v>
      </c>
      <c r="BV100" s="1" t="n">
        <v>11</v>
      </c>
      <c r="BW100" s="1" t="n">
        <v>92</v>
      </c>
      <c r="BX100" s="0" t="n">
        <f aca="false">BV100-$BV$2</f>
        <v>-42.6694045174538</v>
      </c>
      <c r="BY100" s="0" t="n">
        <f aca="false">BW100-$BW$2</f>
        <v>38.1190965092402</v>
      </c>
      <c r="BZ100" s="0" t="n">
        <f aca="false">BX100*BY100</f>
        <v>-1626.51914879263</v>
      </c>
      <c r="CA100" s="0" t="n">
        <f aca="false">BX100*BX100</f>
        <v>1820.67808187411</v>
      </c>
      <c r="CB100" s="0" t="n">
        <f aca="false">BY100*BY100</f>
        <v>1453.06551868077</v>
      </c>
      <c r="CE100" s="1" t="n">
        <v>11</v>
      </c>
      <c r="CF100" s="1" t="n">
        <v>36</v>
      </c>
      <c r="CG100" s="0" t="n">
        <f aca="false">CE100-$CE$2</f>
        <v>-42.6646090534979</v>
      </c>
      <c r="CH100" s="0" t="n">
        <f aca="false">CF100-$CF$2</f>
        <v>-17.8827160493827</v>
      </c>
      <c r="CI100" s="0" t="n">
        <f aca="false">CG100*CH100</f>
        <v>762.959089061627</v>
      </c>
      <c r="CJ100" s="0" t="n">
        <f aca="false">CG100*CG100</f>
        <v>1820.26886568782</v>
      </c>
      <c r="CK100" s="0" t="n">
        <f aca="false">CH100*CH100</f>
        <v>319.79153330285</v>
      </c>
    </row>
    <row r="101" customFormat="false" ht="15" hidden="false" customHeight="false" outlineLevel="0" collapsed="false">
      <c r="A101" s="1" t="n">
        <v>79.3333333333333</v>
      </c>
      <c r="N101" s="1" t="n">
        <v>13.3333333333333</v>
      </c>
      <c r="O101" s="1" t="n">
        <v>13.3333333333333</v>
      </c>
      <c r="P101" s="0" t="n">
        <f aca="false">RANK(O101, $O$2:$O$489, 1)</f>
        <v>98</v>
      </c>
      <c r="Q101" s="0" t="n">
        <f aca="false">(P101-0.5)/$D$6</f>
        <v>0.200205338809035</v>
      </c>
      <c r="R101" s="0" t="n">
        <f aca="false">_xlfn.GAMMA.INV(Q101, 1, 1/$D$2)</f>
        <v>0.00415466473070895</v>
      </c>
      <c r="S101" s="1" t="n">
        <v>13.3333333333333</v>
      </c>
      <c r="AX101" s="9" t="n">
        <f aca="false">SUM(AY101+AX100)</f>
        <v>5241.27777777778</v>
      </c>
      <c r="AY101" s="1" t="n">
        <v>79.3333333333333</v>
      </c>
      <c r="BJ101" s="1" t="n">
        <v>79.3333333333333</v>
      </c>
      <c r="BK101" s="0" t="n">
        <f aca="false">BJ101*BJ102</f>
        <v>1410.37037037037</v>
      </c>
      <c r="BP101" s="1" t="n">
        <v>79.3333333333333</v>
      </c>
      <c r="BQ101" s="0" t="n">
        <f aca="false">FALSE()</f>
        <v>0</v>
      </c>
      <c r="BR101" s="1" t="n">
        <v>137.777777777778</v>
      </c>
      <c r="BV101" s="1" t="n">
        <v>32</v>
      </c>
      <c r="BW101" s="1" t="n">
        <v>11</v>
      </c>
      <c r="BX101" s="0" t="n">
        <f aca="false">BV101-$BV$2</f>
        <v>-21.6694045174538</v>
      </c>
      <c r="BY101" s="0" t="n">
        <f aca="false">BW101-$BW$2</f>
        <v>-42.8809034907598</v>
      </c>
      <c r="BZ101" s="0" t="n">
        <f aca="false">BX101*BY101</f>
        <v>929.20364381517</v>
      </c>
      <c r="CA101" s="0" t="n">
        <f aca="false">BX101*BX101</f>
        <v>469.563092141047</v>
      </c>
      <c r="CB101" s="0" t="n">
        <f aca="false">BY101*BY101</f>
        <v>1838.77188418385</v>
      </c>
      <c r="CE101" s="1" t="n">
        <v>32</v>
      </c>
      <c r="CF101" s="1" t="n">
        <v>92</v>
      </c>
      <c r="CG101" s="0" t="n">
        <f aca="false">CE101-$CE$2</f>
        <v>-21.6646090534979</v>
      </c>
      <c r="CH101" s="0" t="n">
        <f aca="false">CF101-$CF$2</f>
        <v>38.1172839506173</v>
      </c>
      <c r="CI101" s="0" t="n">
        <f aca="false">CG101*CH101</f>
        <v>-825.796054971295</v>
      </c>
      <c r="CJ101" s="0" t="n">
        <f aca="false">CG101*CG101</f>
        <v>469.355285440905</v>
      </c>
      <c r="CK101" s="0" t="n">
        <f aca="false">CH101*CH101</f>
        <v>1452.92733577199</v>
      </c>
    </row>
    <row r="102" customFormat="false" ht="15" hidden="false" customHeight="false" outlineLevel="0" collapsed="false">
      <c r="A102" s="1" t="n">
        <v>17.7777777777778</v>
      </c>
      <c r="N102" s="1" t="n">
        <v>13.3333333333333</v>
      </c>
      <c r="O102" s="1" t="n">
        <v>13.3333333333333</v>
      </c>
      <c r="P102" s="0" t="n">
        <f aca="false">RANK(O102, $O$2:$O$489, 1)</f>
        <v>101</v>
      </c>
      <c r="Q102" s="0" t="n">
        <f aca="false">(P102-0.5)/$D$6</f>
        <v>0.206365503080082</v>
      </c>
      <c r="R102" s="0" t="n">
        <f aca="false">_xlfn.GAMMA.INV(Q102, 1, 1/$D$2)</f>
        <v>0.00429845980387216</v>
      </c>
      <c r="S102" s="1" t="n">
        <v>13.3333333333333</v>
      </c>
      <c r="AX102" s="9" t="n">
        <f aca="false">SUM(AY102+AX101)</f>
        <v>5259.05555555556</v>
      </c>
      <c r="AY102" s="1" t="n">
        <v>17.7777777777778</v>
      </c>
      <c r="BJ102" s="1" t="n">
        <v>17.7777777777778</v>
      </c>
      <c r="BK102" s="0" t="n">
        <f aca="false">BJ102*BJ103</f>
        <v>539.259259259259</v>
      </c>
      <c r="BP102" s="1" t="n">
        <v>17.7777777777778</v>
      </c>
      <c r="BQ102" s="0" t="n">
        <f aca="false">TRUE()</f>
        <v>1</v>
      </c>
      <c r="BR102" s="1" t="n">
        <v>50.6666666666667</v>
      </c>
      <c r="BV102" s="1" t="n">
        <v>183</v>
      </c>
      <c r="BW102" s="1" t="n">
        <v>32</v>
      </c>
      <c r="BX102" s="0" t="n">
        <f aca="false">BV102-$BV$2</f>
        <v>129.330595482546</v>
      </c>
      <c r="BY102" s="0" t="n">
        <f aca="false">BW102-$BW$2</f>
        <v>-21.8809034907598</v>
      </c>
      <c r="BZ102" s="0" t="n">
        <f aca="false">BX102*BY102</f>
        <v>-2829.87027815608</v>
      </c>
      <c r="CA102" s="0" t="n">
        <f aca="false">BX102*BX102</f>
        <v>16726.40292787</v>
      </c>
      <c r="CB102" s="0" t="n">
        <f aca="false">BY102*BY102</f>
        <v>478.773937571942</v>
      </c>
      <c r="CE102" s="1" t="n">
        <v>183</v>
      </c>
      <c r="CF102" s="1" t="n">
        <v>11</v>
      </c>
      <c r="CG102" s="0" t="n">
        <f aca="false">CE102-$CE$2</f>
        <v>129.335390946502</v>
      </c>
      <c r="CH102" s="0" t="n">
        <f aca="false">CF102-$CF$2</f>
        <v>-42.8827160493827</v>
      </c>
      <c r="CI102" s="0" t="n">
        <f aca="false">CG102*CH102</f>
        <v>-5546.25284509475</v>
      </c>
      <c r="CJ102" s="0" t="n">
        <f aca="false">CG102*CG102</f>
        <v>16727.6433512845</v>
      </c>
      <c r="CK102" s="0" t="n">
        <f aca="false">CH102*CH102</f>
        <v>1838.92733577199</v>
      </c>
    </row>
    <row r="103" customFormat="false" ht="15" hidden="false" customHeight="false" outlineLevel="0" collapsed="false">
      <c r="A103" s="1" t="n">
        <v>30.3333333333333</v>
      </c>
      <c r="N103" s="1" t="n">
        <v>13.5</v>
      </c>
      <c r="O103" s="1" t="n">
        <v>13.5</v>
      </c>
      <c r="P103" s="0" t="n">
        <f aca="false">RANK(O103, $O$2:$O$489, 1)</f>
        <v>102</v>
      </c>
      <c r="Q103" s="0" t="n">
        <f aca="false">(P103-0.5)/$D$6</f>
        <v>0.208418891170431</v>
      </c>
      <c r="R103" s="0" t="n">
        <f aca="false">_xlfn.GAMMA.INV(Q103, 1, 1/$D$2)</f>
        <v>0.00434663963257371</v>
      </c>
      <c r="S103" s="1" t="n">
        <v>13.5</v>
      </c>
      <c r="AX103" s="9" t="n">
        <f aca="false">SUM(AY103+AX102)</f>
        <v>5289.38888888889</v>
      </c>
      <c r="AY103" s="1" t="n">
        <v>30.3333333333333</v>
      </c>
      <c r="BJ103" s="1" t="n">
        <v>30.3333333333333</v>
      </c>
      <c r="BK103" s="0" t="n">
        <f aca="false">BJ103*BJ104</f>
        <v>1129.07407407407</v>
      </c>
      <c r="BP103" s="1" t="n">
        <v>30.3333333333333</v>
      </c>
      <c r="BQ103" s="0" t="n">
        <f aca="false">FALSE()</f>
        <v>0</v>
      </c>
      <c r="BR103" s="1" t="n">
        <v>19.5555555555556</v>
      </c>
      <c r="BV103" s="1" t="n">
        <v>79</v>
      </c>
      <c r="BW103" s="1" t="n">
        <v>183</v>
      </c>
      <c r="BX103" s="0" t="n">
        <f aca="false">BV103-$BV$2</f>
        <v>25.3305954825462</v>
      </c>
      <c r="BY103" s="0" t="n">
        <f aca="false">BW103-$BW$2</f>
        <v>129.11909650924</v>
      </c>
      <c r="BZ103" s="0" t="n">
        <f aca="false">BX103*BY103</f>
        <v>3270.66360274741</v>
      </c>
      <c r="CA103" s="0" t="n">
        <f aca="false">BX103*BX103</f>
        <v>641.63906750039</v>
      </c>
      <c r="CB103" s="0" t="n">
        <f aca="false">BY103*BY103</f>
        <v>16671.7410833625</v>
      </c>
      <c r="CE103" s="1" t="n">
        <v>79</v>
      </c>
      <c r="CF103" s="1" t="n">
        <v>32</v>
      </c>
      <c r="CG103" s="0" t="n">
        <f aca="false">CE103-$CE$2</f>
        <v>25.3353909465021</v>
      </c>
      <c r="CH103" s="0" t="n">
        <f aca="false">CF103-$CF$2</f>
        <v>-21.8827160493827</v>
      </c>
      <c r="CI103" s="0" t="n">
        <f aca="false">CG103*CH103</f>
        <v>-554.407166082406</v>
      </c>
      <c r="CJ103" s="0" t="n">
        <f aca="false">CG103*CG103</f>
        <v>641.882034412099</v>
      </c>
      <c r="CK103" s="0" t="n">
        <f aca="false">CH103*CH103</f>
        <v>478.853261697912</v>
      </c>
    </row>
    <row r="104" customFormat="false" ht="15" hidden="false" customHeight="false" outlineLevel="0" collapsed="false">
      <c r="A104" s="1" t="n">
        <v>37.2222222222222</v>
      </c>
      <c r="N104" s="1" t="n">
        <v>13.7222222222222</v>
      </c>
      <c r="O104" s="1" t="n">
        <v>13.7222222222222</v>
      </c>
      <c r="P104" s="0" t="n">
        <f aca="false">RANK(O104, $O$2:$O$489, 1)</f>
        <v>103</v>
      </c>
      <c r="Q104" s="0" t="n">
        <f aca="false">(P104-0.5)/$D$6</f>
        <v>0.21047227926078</v>
      </c>
      <c r="R104" s="0" t="n">
        <f aca="false">_xlfn.GAMMA.INV(Q104, 1, 1/$D$2)</f>
        <v>0.00439494460382799</v>
      </c>
      <c r="S104" s="1" t="n">
        <v>13.7222222222222</v>
      </c>
      <c r="AX104" s="9" t="n">
        <f aca="false">SUM(AY104+AX103)</f>
        <v>5326.61111111111</v>
      </c>
      <c r="AY104" s="1" t="n">
        <v>37.2222222222222</v>
      </c>
      <c r="BJ104" s="1" t="n">
        <v>37.2222222222222</v>
      </c>
      <c r="BK104" s="0" t="n">
        <f aca="false">BJ104*BJ105</f>
        <v>5037.40740740741</v>
      </c>
      <c r="BP104" s="1" t="n">
        <v>37.2222222222222</v>
      </c>
      <c r="BQ104" s="0" t="n">
        <f aca="false">TRUE()</f>
        <v>1</v>
      </c>
      <c r="BR104" s="1" t="n">
        <v>65</v>
      </c>
      <c r="BV104" s="1" t="n">
        <v>18</v>
      </c>
      <c r="BW104" s="1" t="n">
        <v>79</v>
      </c>
      <c r="BX104" s="0" t="n">
        <f aca="false">BV104-$BV$2</f>
        <v>-35.6694045174538</v>
      </c>
      <c r="BY104" s="0" t="n">
        <f aca="false">BW104-$BW$2</f>
        <v>25.1190965092402</v>
      </c>
      <c r="BZ104" s="0" t="n">
        <f aca="false">BX104*BY104</f>
        <v>-895.983214501052</v>
      </c>
      <c r="CA104" s="0" t="n">
        <f aca="false">BX104*BX104</f>
        <v>1272.30641862975</v>
      </c>
      <c r="CB104" s="0" t="n">
        <f aca="false">BY104*BY104</f>
        <v>630.969009440525</v>
      </c>
      <c r="CE104" s="1" t="n">
        <v>18</v>
      </c>
      <c r="CF104" s="1" t="n">
        <v>183</v>
      </c>
      <c r="CG104" s="0" t="n">
        <f aca="false">CE104-$CE$2</f>
        <v>-35.6646090534979</v>
      </c>
      <c r="CH104" s="0" t="n">
        <f aca="false">CF104-$CF$2</f>
        <v>129.117283950617</v>
      </c>
      <c r="CI104" s="0" t="n">
        <f aca="false">CG104*CH104</f>
        <v>-4604.91745414825</v>
      </c>
      <c r="CJ104" s="0" t="n">
        <f aca="false">CG104*CG104</f>
        <v>1271.96433893885</v>
      </c>
      <c r="CK104" s="0" t="n">
        <f aca="false">CH104*CH104</f>
        <v>16671.2730147843</v>
      </c>
    </row>
    <row r="105" customFormat="false" ht="15" hidden="false" customHeight="false" outlineLevel="0" collapsed="false">
      <c r="A105" s="1" t="n">
        <v>135.333333333333</v>
      </c>
      <c r="N105" s="1" t="n">
        <v>13.7222222222222</v>
      </c>
      <c r="O105" s="1" t="n">
        <v>13.7222222222222</v>
      </c>
      <c r="P105" s="0" t="n">
        <f aca="false">RANK(O105, $O$2:$O$489, 1)</f>
        <v>103</v>
      </c>
      <c r="Q105" s="0" t="n">
        <f aca="false">(P105-0.5)/$D$6</f>
        <v>0.21047227926078</v>
      </c>
      <c r="R105" s="0" t="n">
        <f aca="false">_xlfn.GAMMA.INV(Q105, 1, 1/$D$2)</f>
        <v>0.00439494460382799</v>
      </c>
      <c r="S105" s="1" t="n">
        <v>13.7222222222222</v>
      </c>
      <c r="AX105" s="9" t="n">
        <f aca="false">SUM(AY105+AX104)</f>
        <v>5461.94444444445</v>
      </c>
      <c r="AY105" s="1" t="n">
        <v>135.333333333333</v>
      </c>
      <c r="BJ105" s="1" t="n">
        <v>135.333333333333</v>
      </c>
      <c r="BK105" s="0" t="n">
        <f aca="false">BJ105*BJ106</f>
        <v>7526.03703703704</v>
      </c>
      <c r="BP105" s="1" t="n">
        <v>135.333333333333</v>
      </c>
      <c r="BQ105" s="0" t="n">
        <f aca="false">FALSE()</f>
        <v>0</v>
      </c>
      <c r="BR105" s="1" t="n">
        <v>7.22222222222222</v>
      </c>
      <c r="BV105" s="1" t="n">
        <v>30</v>
      </c>
      <c r="BW105" s="1" t="n">
        <v>18</v>
      </c>
      <c r="BX105" s="0" t="n">
        <f aca="false">BV105-$BV$2</f>
        <v>-23.6694045174538</v>
      </c>
      <c r="BY105" s="0" t="n">
        <f aca="false">BW105-$BW$2</f>
        <v>-35.8809034907598</v>
      </c>
      <c r="BZ105" s="0" t="n">
        <f aca="false">BX105*BY105</f>
        <v>849.279619174513</v>
      </c>
      <c r="CA105" s="0" t="n">
        <f aca="false">BX105*BX105</f>
        <v>560.240710210862</v>
      </c>
      <c r="CB105" s="0" t="n">
        <f aca="false">BY105*BY105</f>
        <v>1287.43923531322</v>
      </c>
      <c r="CE105" s="1" t="n">
        <v>30</v>
      </c>
      <c r="CF105" s="1" t="n">
        <v>79</v>
      </c>
      <c r="CG105" s="0" t="n">
        <f aca="false">CE105-$CE$2</f>
        <v>-23.6646090534979</v>
      </c>
      <c r="CH105" s="0" t="n">
        <f aca="false">CF105-$CF$2</f>
        <v>25.1172839506173</v>
      </c>
      <c r="CI105" s="0" t="n">
        <f aca="false">CG105*CH105</f>
        <v>-594.390705177056</v>
      </c>
      <c r="CJ105" s="0" t="n">
        <f aca="false">CG105*CG105</f>
        <v>560.013721654897</v>
      </c>
      <c r="CK105" s="0" t="n">
        <f aca="false">CH105*CH105</f>
        <v>630.877953055937</v>
      </c>
    </row>
    <row r="106" customFormat="false" ht="15" hidden="false" customHeight="false" outlineLevel="0" collapsed="false">
      <c r="A106" s="1" t="n">
        <v>55.6111111111111</v>
      </c>
      <c r="N106" s="1" t="n">
        <v>13.8888888888889</v>
      </c>
      <c r="O106" s="1" t="n">
        <v>13.8888888888889</v>
      </c>
      <c r="P106" s="0" t="n">
        <f aca="false">RANK(O106, $O$2:$O$489, 1)</f>
        <v>105</v>
      </c>
      <c r="Q106" s="0" t="n">
        <f aca="false">(P106-0.5)/$D$6</f>
        <v>0.214579055441478</v>
      </c>
      <c r="R106" s="0" t="n">
        <f aca="false">_xlfn.GAMMA.INV(Q106, 1, 1/$D$2)</f>
        <v>0.00449193258624109</v>
      </c>
      <c r="S106" s="1" t="n">
        <v>13.8888888888889</v>
      </c>
      <c r="AX106" s="9" t="n">
        <f aca="false">SUM(AY106+AX105)</f>
        <v>5517.55555555556</v>
      </c>
      <c r="AY106" s="1" t="n">
        <v>55.6111111111111</v>
      </c>
      <c r="BJ106" s="1" t="n">
        <v>55.6111111111111</v>
      </c>
      <c r="BK106" s="0" t="n">
        <f aca="false">BJ106*BJ107</f>
        <v>834.166666666667</v>
      </c>
      <c r="BP106" s="1" t="n">
        <v>55.6111111111111</v>
      </c>
      <c r="BQ106" s="0" t="n">
        <f aca="false">TRUE()</f>
        <v>1</v>
      </c>
      <c r="BR106" s="1" t="n">
        <v>10.1111111111111</v>
      </c>
      <c r="BV106" s="1" t="n">
        <v>37</v>
      </c>
      <c r="BW106" s="1" t="n">
        <v>30</v>
      </c>
      <c r="BX106" s="0" t="n">
        <f aca="false">BV106-$BV$2</f>
        <v>-16.6694045174538</v>
      </c>
      <c r="BY106" s="0" t="n">
        <f aca="false">BW106-$BW$2</f>
        <v>-23.8809034907598</v>
      </c>
      <c r="BZ106" s="0" t="n">
        <f aca="false">BX106*BY106</f>
        <v>398.080440529749</v>
      </c>
      <c r="CA106" s="0" t="n">
        <f aca="false">BX106*BX106</f>
        <v>277.869046966509</v>
      </c>
      <c r="CB106" s="0" t="n">
        <f aca="false">BY106*BY106</f>
        <v>570.297551534982</v>
      </c>
      <c r="CE106" s="1" t="n">
        <v>37</v>
      </c>
      <c r="CF106" s="1" t="n">
        <v>18</v>
      </c>
      <c r="CG106" s="0" t="n">
        <f aca="false">CE106-$CE$2</f>
        <v>-16.6646090534979</v>
      </c>
      <c r="CH106" s="0" t="n">
        <f aca="false">CF106-$CF$2</f>
        <v>-35.8827160493827</v>
      </c>
      <c r="CI106" s="0" t="n">
        <f aca="false">CG106*CH106</f>
        <v>597.971434740639</v>
      </c>
      <c r="CJ106" s="0" t="n">
        <f aca="false">CG106*CG106</f>
        <v>277.709194905926</v>
      </c>
      <c r="CK106" s="0" t="n">
        <f aca="false">CH106*CH106</f>
        <v>1287.56931108063</v>
      </c>
    </row>
    <row r="107" customFormat="false" ht="15" hidden="false" customHeight="false" outlineLevel="0" collapsed="false">
      <c r="A107" s="1" t="n">
        <v>15</v>
      </c>
      <c r="N107" s="1" t="n">
        <v>14</v>
      </c>
      <c r="O107" s="1" t="n">
        <v>14</v>
      </c>
      <c r="P107" s="0" t="n">
        <f aca="false">RANK(O107, $O$2:$O$489, 1)</f>
        <v>106</v>
      </c>
      <c r="Q107" s="0" t="n">
        <f aca="false">(P107-0.5)/$D$6</f>
        <v>0.216632443531828</v>
      </c>
      <c r="R107" s="0" t="n">
        <f aca="false">_xlfn.GAMMA.INV(Q107, 1, 1/$D$2)</f>
        <v>0.00454061691633997</v>
      </c>
      <c r="S107" s="1" t="n">
        <v>14</v>
      </c>
      <c r="AX107" s="9" t="n">
        <f aca="false">SUM(AY107+AX106)</f>
        <v>5532.55555555556</v>
      </c>
      <c r="AY107" s="1" t="n">
        <v>15</v>
      </c>
      <c r="BJ107" s="1" t="n">
        <v>15</v>
      </c>
      <c r="BK107" s="0" t="n">
        <f aca="false">BJ107*BJ108</f>
        <v>332.5</v>
      </c>
      <c r="BP107" s="1" t="n">
        <v>15</v>
      </c>
      <c r="BQ107" s="0" t="n">
        <f aca="false">FALSE()</f>
        <v>0</v>
      </c>
      <c r="BR107" s="1" t="n">
        <v>9</v>
      </c>
      <c r="BV107" s="1" t="n">
        <v>135</v>
      </c>
      <c r="BW107" s="1" t="n">
        <v>37</v>
      </c>
      <c r="BX107" s="0" t="n">
        <f aca="false">BV107-$BV$2</f>
        <v>81.3305954825462</v>
      </c>
      <c r="BY107" s="0" t="n">
        <f aca="false">BW107-$BW$2</f>
        <v>-16.8809034907598</v>
      </c>
      <c r="BZ107" s="0" t="n">
        <f aca="false">BX107*BY107</f>
        <v>-1372.93393318688</v>
      </c>
      <c r="CA107" s="0" t="n">
        <f aca="false">BX107*BX107</f>
        <v>6614.66576154556</v>
      </c>
      <c r="CB107" s="0" t="n">
        <f aca="false">BY107*BY107</f>
        <v>284.964902664345</v>
      </c>
      <c r="CE107" s="1" t="n">
        <v>135</v>
      </c>
      <c r="CF107" s="1" t="n">
        <v>30</v>
      </c>
      <c r="CG107" s="0" t="n">
        <f aca="false">CE107-$CE$2</f>
        <v>81.3353909465021</v>
      </c>
      <c r="CH107" s="0" t="n">
        <f aca="false">CF107-$CF$2</f>
        <v>-23.8827160493827</v>
      </c>
      <c r="CI107" s="0" t="n">
        <f aca="false">CG107*CH107</f>
        <v>-1942.51004674084</v>
      </c>
      <c r="CJ107" s="0" t="n">
        <f aca="false">CG107*CG107</f>
        <v>6615.44582042033</v>
      </c>
      <c r="CK107" s="0" t="n">
        <f aca="false">CH107*CH107</f>
        <v>570.384125895443</v>
      </c>
    </row>
    <row r="108" customFormat="false" ht="15" hidden="false" customHeight="false" outlineLevel="0" collapsed="false">
      <c r="A108" s="1" t="n">
        <v>22.1666666666667</v>
      </c>
      <c r="N108" s="1" t="n">
        <v>14</v>
      </c>
      <c r="O108" s="1" t="n">
        <v>14</v>
      </c>
      <c r="P108" s="0" t="n">
        <f aca="false">RANK(O108, $O$2:$O$489, 1)</f>
        <v>106</v>
      </c>
      <c r="Q108" s="0" t="n">
        <f aca="false">(P108-0.5)/$D$6</f>
        <v>0.216632443531828</v>
      </c>
      <c r="R108" s="0" t="n">
        <f aca="false">_xlfn.GAMMA.INV(Q108, 1, 1/$D$2)</f>
        <v>0.00454061691633997</v>
      </c>
      <c r="S108" s="1" t="n">
        <v>14</v>
      </c>
      <c r="AX108" s="9" t="n">
        <f aca="false">SUM(AY108+AX107)</f>
        <v>5554.72222222222</v>
      </c>
      <c r="AY108" s="1" t="n">
        <v>22.1666666666667</v>
      </c>
      <c r="BJ108" s="1" t="n">
        <v>22.1666666666667</v>
      </c>
      <c r="BK108" s="0" t="n">
        <f aca="false">BJ108*BJ109</f>
        <v>736.425925925926</v>
      </c>
      <c r="BP108" s="1" t="n">
        <v>22.1666666666667</v>
      </c>
      <c r="BQ108" s="0" t="n">
        <f aca="false">TRUE()</f>
        <v>1</v>
      </c>
      <c r="BR108" s="1" t="n">
        <v>116</v>
      </c>
      <c r="BV108" s="1" t="n">
        <v>56</v>
      </c>
      <c r="BW108" s="1" t="n">
        <v>135</v>
      </c>
      <c r="BX108" s="0" t="n">
        <f aca="false">BV108-$BV$2</f>
        <v>2.3305954825462</v>
      </c>
      <c r="BY108" s="0" t="n">
        <f aca="false">BW108-$BW$2</f>
        <v>81.1190965092403</v>
      </c>
      <c r="BZ108" s="0" t="n">
        <f aca="false">BX108*BY108</f>
        <v>189.055799872665</v>
      </c>
      <c r="CA108" s="0" t="n">
        <f aca="false">BX108*BX108</f>
        <v>5.43167530326476</v>
      </c>
      <c r="CB108" s="0" t="n">
        <f aca="false">BY108*BY108</f>
        <v>6580.30781847543</v>
      </c>
      <c r="CE108" s="1" t="n">
        <v>56</v>
      </c>
      <c r="CF108" s="1" t="n">
        <v>37</v>
      </c>
      <c r="CG108" s="0" t="n">
        <f aca="false">CE108-$CE$2</f>
        <v>2.33539094650206</v>
      </c>
      <c r="CH108" s="0" t="n">
        <f aca="false">CF108-$CF$2</f>
        <v>-16.8827160493827</v>
      </c>
      <c r="CI108" s="0" t="n">
        <f aca="false">CG108*CH108</f>
        <v>-39.4277422140934</v>
      </c>
      <c r="CJ108" s="0" t="n">
        <f aca="false">CG108*CG108</f>
        <v>5.45405087300378</v>
      </c>
      <c r="CK108" s="0" t="n">
        <f aca="false">CH108*CH108</f>
        <v>285.026101204085</v>
      </c>
    </row>
    <row r="109" customFormat="false" ht="15" hidden="false" customHeight="false" outlineLevel="0" collapsed="false">
      <c r="A109" s="1" t="n">
        <v>33.2222222222222</v>
      </c>
      <c r="N109" s="1" t="n">
        <v>14.1666666666667</v>
      </c>
      <c r="O109" s="1" t="n">
        <v>14.1666666666667</v>
      </c>
      <c r="P109" s="0" t="n">
        <f aca="false">RANK(O109, $O$2:$O$489, 1)</f>
        <v>108</v>
      </c>
      <c r="Q109" s="0" t="n">
        <f aca="false">(P109-0.5)/$D$6</f>
        <v>0.220739219712526</v>
      </c>
      <c r="R109" s="0" t="n">
        <f aca="false">_xlfn.GAMMA.INV(Q109, 1, 1/$D$2)</f>
        <v>0.00463836959068948</v>
      </c>
      <c r="S109" s="1" t="n">
        <v>14.1666666666667</v>
      </c>
      <c r="AX109" s="9" t="n">
        <f aca="false">SUM(AY109+AX108)</f>
        <v>5587.94444444445</v>
      </c>
      <c r="AY109" s="1" t="n">
        <v>33.2222222222222</v>
      </c>
      <c r="BJ109" s="1" t="n">
        <v>33.2222222222222</v>
      </c>
      <c r="BK109" s="0" t="n">
        <f aca="false">BJ109*BJ110</f>
        <v>487.259259259259</v>
      </c>
      <c r="BP109" s="1" t="n">
        <v>33.2222222222222</v>
      </c>
      <c r="BQ109" s="0" t="n">
        <f aca="false">FALSE()</f>
        <v>0</v>
      </c>
      <c r="BR109" s="1" t="n">
        <v>25.0555555555556</v>
      </c>
      <c r="BV109" s="1" t="n">
        <v>15</v>
      </c>
      <c r="BW109" s="1" t="n">
        <v>56</v>
      </c>
      <c r="BX109" s="0" t="n">
        <f aca="false">BV109-$BV$2</f>
        <v>-38.6694045174538</v>
      </c>
      <c r="BY109" s="0" t="n">
        <f aca="false">BW109-$BW$2</f>
        <v>2.11909650924024</v>
      </c>
      <c r="BZ109" s="0" t="n">
        <f aca="false">BX109*BY109</f>
        <v>-81.9442001273353</v>
      </c>
      <c r="CA109" s="0" t="n">
        <f aca="false">BX109*BX109</f>
        <v>1495.32284573448</v>
      </c>
      <c r="CB109" s="0" t="n">
        <f aca="false">BY109*BY109</f>
        <v>4.49057001547419</v>
      </c>
      <c r="CE109" s="1" t="n">
        <v>15</v>
      </c>
      <c r="CF109" s="1" t="n">
        <v>135</v>
      </c>
      <c r="CG109" s="0" t="n">
        <f aca="false">CE109-$CE$2</f>
        <v>-38.6646090534979</v>
      </c>
      <c r="CH109" s="0" t="n">
        <f aca="false">CF109-$CF$2</f>
        <v>81.1172839506173</v>
      </c>
      <c r="CI109" s="0" t="n">
        <f aca="false">CG109*CH109</f>
        <v>-3136.3680714322</v>
      </c>
      <c r="CJ109" s="0" t="n">
        <f aca="false">CG109*CG109</f>
        <v>1494.95199325984</v>
      </c>
      <c r="CK109" s="0" t="n">
        <f aca="false">CH109*CH109</f>
        <v>6580.01375552507</v>
      </c>
    </row>
    <row r="110" customFormat="false" ht="15" hidden="false" customHeight="false" outlineLevel="0" collapsed="false">
      <c r="A110" s="1" t="n">
        <v>14.6666666666667</v>
      </c>
      <c r="N110" s="1" t="n">
        <v>14.3333333333333</v>
      </c>
      <c r="O110" s="1" t="n">
        <v>14.3333333333333</v>
      </c>
      <c r="P110" s="0" t="n">
        <f aca="false">RANK(O110, $O$2:$O$489, 1)</f>
        <v>109</v>
      </c>
      <c r="Q110" s="0" t="n">
        <f aca="false">(P110-0.5)/$D$6</f>
        <v>0.222792607802875</v>
      </c>
      <c r="R110" s="0" t="n">
        <f aca="false">_xlfn.GAMMA.INV(Q110, 1, 1/$D$2)</f>
        <v>0.00468743928532423</v>
      </c>
      <c r="S110" s="1" t="n">
        <v>14.3333333333333</v>
      </c>
      <c r="AX110" s="9" t="n">
        <f aca="false">SUM(AY110+AX109)</f>
        <v>5602.61111111111</v>
      </c>
      <c r="AY110" s="1" t="n">
        <v>14.6666666666667</v>
      </c>
      <c r="BJ110" s="1" t="n">
        <v>14.6666666666667</v>
      </c>
      <c r="BK110" s="0" t="n">
        <f aca="false">BJ110*BJ111</f>
        <v>45.6296296296296</v>
      </c>
      <c r="BP110" s="1" t="n">
        <v>14.6666666666667</v>
      </c>
      <c r="BQ110" s="0" t="n">
        <f aca="false">TRUE()</f>
        <v>1</v>
      </c>
      <c r="BR110" s="1" t="n">
        <v>175.055555555556</v>
      </c>
      <c r="BV110" s="1" t="n">
        <v>22</v>
      </c>
      <c r="BW110" s="1" t="n">
        <v>15</v>
      </c>
      <c r="BX110" s="0" t="n">
        <f aca="false">BV110-$BV$2</f>
        <v>-31.6694045174538</v>
      </c>
      <c r="BY110" s="0" t="n">
        <f aca="false">BW110-$BW$2</f>
        <v>-38.8809034907598</v>
      </c>
      <c r="BZ110" s="0" t="n">
        <f aca="false">BX110*BY110</f>
        <v>1231.33506065295</v>
      </c>
      <c r="CA110" s="0" t="n">
        <f aca="false">BX110*BX110</f>
        <v>1002.95118249012</v>
      </c>
      <c r="CB110" s="0" t="n">
        <f aca="false">BY110*BY110</f>
        <v>1511.72465625777</v>
      </c>
      <c r="CE110" s="1" t="n">
        <v>22</v>
      </c>
      <c r="CF110" s="1" t="n">
        <v>56</v>
      </c>
      <c r="CG110" s="0" t="n">
        <f aca="false">CE110-$CE$2</f>
        <v>-31.6646090534979</v>
      </c>
      <c r="CH110" s="0" t="n">
        <f aca="false">CF110-$CF$2</f>
        <v>2.11728395061728</v>
      </c>
      <c r="CI110" s="0" t="n">
        <f aca="false">CG110*CH110</f>
        <v>-67.042968551542</v>
      </c>
      <c r="CJ110" s="0" t="n">
        <f aca="false">CG110*CG110</f>
        <v>1002.64746651086</v>
      </c>
      <c r="CK110" s="0" t="n">
        <f aca="false">CH110*CH110</f>
        <v>4.48289132754154</v>
      </c>
    </row>
    <row r="111" customFormat="false" ht="15" hidden="false" customHeight="false" outlineLevel="0" collapsed="false">
      <c r="A111" s="1" t="n">
        <v>3.11111111111111</v>
      </c>
      <c r="N111" s="1" t="n">
        <v>14.3888888888889</v>
      </c>
      <c r="O111" s="1" t="n">
        <v>14.3888888888889</v>
      </c>
      <c r="P111" s="0" t="n">
        <f aca="false">RANK(O111, $O$2:$O$489, 1)</f>
        <v>110</v>
      </c>
      <c r="Q111" s="0" t="n">
        <f aca="false">(P111-0.5)/$D$6</f>
        <v>0.224845995893224</v>
      </c>
      <c r="R111" s="0" t="n">
        <f aca="false">_xlfn.GAMMA.INV(Q111, 1, 1/$D$2)</f>
        <v>0.00473663879411717</v>
      </c>
      <c r="S111" s="1" t="n">
        <v>14.3888888888889</v>
      </c>
      <c r="AX111" s="9" t="n">
        <f aca="false">SUM(AY111+AX110)</f>
        <v>5605.72222222222</v>
      </c>
      <c r="AY111" s="1" t="n">
        <v>3.11111111111111</v>
      </c>
      <c r="BJ111" s="1" t="n">
        <v>3.11111111111111</v>
      </c>
      <c r="BK111" s="0" t="n">
        <f aca="false">BJ111*BJ112</f>
        <v>29.037037037037</v>
      </c>
      <c r="BP111" s="1" t="n">
        <v>3.11111111111111</v>
      </c>
      <c r="BQ111" s="0" t="n">
        <f aca="false">FALSE()</f>
        <v>0</v>
      </c>
      <c r="BR111" s="1" t="n">
        <v>14.1666666666667</v>
      </c>
      <c r="BV111" s="1" t="n">
        <v>33</v>
      </c>
      <c r="BW111" s="1" t="n">
        <v>22</v>
      </c>
      <c r="BX111" s="0" t="n">
        <f aca="false">BV111-$BV$2</f>
        <v>-20.6694045174538</v>
      </c>
      <c r="BY111" s="0" t="n">
        <f aca="false">BW111-$BW$2</f>
        <v>-31.8809034907598</v>
      </c>
      <c r="BZ111" s="0" t="n">
        <f aca="false">BX111*BY111</f>
        <v>658.959290632418</v>
      </c>
      <c r="CA111" s="0" t="n">
        <f aca="false">BX111*BX111</f>
        <v>427.22428310614</v>
      </c>
      <c r="CB111" s="0" t="n">
        <f aca="false">BY111*BY111</f>
        <v>1016.39200738714</v>
      </c>
      <c r="CE111" s="1" t="n">
        <v>33</v>
      </c>
      <c r="CF111" s="1" t="n">
        <v>15</v>
      </c>
      <c r="CG111" s="0" t="n">
        <f aca="false">CE111-$CE$2</f>
        <v>-20.6646090534979</v>
      </c>
      <c r="CH111" s="0" t="n">
        <f aca="false">CF111-$CF$2</f>
        <v>-38.8827160493827</v>
      </c>
      <c r="CI111" s="0" t="n">
        <f aca="false">CG111*CH111</f>
        <v>803.496126098664</v>
      </c>
      <c r="CJ111" s="0" t="n">
        <f aca="false">CG111*CG111</f>
        <v>427.026067333909</v>
      </c>
      <c r="CK111" s="0" t="n">
        <f aca="false">CH111*CH111</f>
        <v>1511.86560737692</v>
      </c>
    </row>
    <row r="112" customFormat="false" ht="15" hidden="false" customHeight="false" outlineLevel="0" collapsed="false">
      <c r="A112" s="1" t="n">
        <v>9.33333333333333</v>
      </c>
      <c r="N112" s="1" t="n">
        <v>14.6666666666667</v>
      </c>
      <c r="O112" s="1" t="n">
        <v>14.6666666666667</v>
      </c>
      <c r="P112" s="0" t="n">
        <f aca="false">RANK(O112, $O$2:$O$489, 1)</f>
        <v>111</v>
      </c>
      <c r="Q112" s="0" t="n">
        <f aca="false">(P112-0.5)/$D$6</f>
        <v>0.226899383983573</v>
      </c>
      <c r="R112" s="0" t="n">
        <f aca="false">_xlfn.GAMMA.INV(Q112, 1, 1/$D$2)</f>
        <v>0.00478596880573878</v>
      </c>
      <c r="S112" s="1" t="n">
        <v>14.6666666666667</v>
      </c>
      <c r="AX112" s="9" t="n">
        <f aca="false">SUM(AY112+AX111)</f>
        <v>5615.05555555556</v>
      </c>
      <c r="AY112" s="1" t="n">
        <v>9.33333333333333</v>
      </c>
      <c r="BJ112" s="1" t="n">
        <v>9.33333333333333</v>
      </c>
      <c r="BK112" s="0" t="n">
        <f aca="false">BJ112*BJ113</f>
        <v>1244.44444444444</v>
      </c>
      <c r="BP112" s="1" t="n">
        <v>9.33333333333333</v>
      </c>
      <c r="BQ112" s="0" t="n">
        <f aca="false">TRUE()</f>
        <v>1</v>
      </c>
      <c r="BR112" s="1" t="n">
        <v>55.5555555555556</v>
      </c>
      <c r="BV112" s="1" t="n">
        <v>15</v>
      </c>
      <c r="BW112" s="1" t="n">
        <v>33</v>
      </c>
      <c r="BX112" s="0" t="n">
        <f aca="false">BV112-$BV$2</f>
        <v>-38.6694045174538</v>
      </c>
      <c r="BY112" s="0" t="n">
        <f aca="false">BW112-$BW$2</f>
        <v>-20.8809034907598</v>
      </c>
      <c r="BZ112" s="0" t="n">
        <f aca="false">BX112*BY112</f>
        <v>807.452103774102</v>
      </c>
      <c r="CA112" s="0" t="n">
        <f aca="false">BX112*BX112</f>
        <v>1495.32284573448</v>
      </c>
      <c r="CB112" s="0" t="n">
        <f aca="false">BY112*BY112</f>
        <v>436.012130590423</v>
      </c>
      <c r="CE112" s="1" t="n">
        <v>15</v>
      </c>
      <c r="CF112" s="1" t="n">
        <v>22</v>
      </c>
      <c r="CG112" s="0" t="n">
        <f aca="false">CE112-$CE$2</f>
        <v>-38.6646090534979</v>
      </c>
      <c r="CH112" s="0" t="n">
        <f aca="false">CF112-$CF$2</f>
        <v>-31.8827160493827</v>
      </c>
      <c r="CI112" s="0" t="n">
        <f aca="false">CG112*CH112</f>
        <v>1232.73275161307</v>
      </c>
      <c r="CJ112" s="0" t="n">
        <f aca="false">CG112*CG112</f>
        <v>1494.95199325984</v>
      </c>
      <c r="CK112" s="0" t="n">
        <f aca="false">CH112*CH112</f>
        <v>1016.50758268557</v>
      </c>
    </row>
    <row r="113" customFormat="false" ht="15" hidden="false" customHeight="false" outlineLevel="0" collapsed="false">
      <c r="A113" s="1" t="n">
        <v>133.333333333333</v>
      </c>
      <c r="N113" s="1" t="n">
        <v>14.6666666666667</v>
      </c>
      <c r="O113" s="1" t="n">
        <v>14.6666666666667</v>
      </c>
      <c r="P113" s="0" t="n">
        <f aca="false">RANK(O113, $O$2:$O$489, 1)</f>
        <v>111</v>
      </c>
      <c r="Q113" s="0" t="n">
        <f aca="false">(P113-0.5)/$D$6</f>
        <v>0.226899383983573</v>
      </c>
      <c r="R113" s="0" t="n">
        <f aca="false">_xlfn.GAMMA.INV(Q113, 1, 1/$D$2)</f>
        <v>0.00478596880573878</v>
      </c>
      <c r="S113" s="1" t="n">
        <v>14.6666666666667</v>
      </c>
      <c r="AX113" s="9" t="n">
        <f aca="false">SUM(AY113+AX112)</f>
        <v>5748.38888888889</v>
      </c>
      <c r="AY113" s="1" t="n">
        <v>133.333333333333</v>
      </c>
      <c r="BJ113" s="1" t="n">
        <v>133.333333333333</v>
      </c>
      <c r="BK113" s="0" t="n">
        <f aca="false">BJ113*BJ114</f>
        <v>6933.33333333333</v>
      </c>
      <c r="BP113" s="1" t="n">
        <v>133.333333333333</v>
      </c>
      <c r="BQ113" s="0" t="n">
        <f aca="false">FALSE()</f>
        <v>0</v>
      </c>
      <c r="BR113" s="1" t="n">
        <v>31.3333333333333</v>
      </c>
      <c r="BV113" s="1" t="n">
        <v>3</v>
      </c>
      <c r="BW113" s="1" t="n">
        <v>15</v>
      </c>
      <c r="BX113" s="0" t="n">
        <f aca="false">BV113-$BV$2</f>
        <v>-50.6694045174538</v>
      </c>
      <c r="BY113" s="0" t="n">
        <f aca="false">BW113-$BW$2</f>
        <v>-38.8809034907598</v>
      </c>
      <c r="BZ113" s="0" t="n">
        <f aca="false">BX113*BY113</f>
        <v>1970.07222697739</v>
      </c>
      <c r="CA113" s="0" t="n">
        <f aca="false">BX113*BX113</f>
        <v>2567.38855415337</v>
      </c>
      <c r="CB113" s="0" t="n">
        <f aca="false">BY113*BY113</f>
        <v>1511.72465625777</v>
      </c>
      <c r="CE113" s="1" t="n">
        <v>3</v>
      </c>
      <c r="CF113" s="1" t="n">
        <v>33</v>
      </c>
      <c r="CG113" s="0" t="n">
        <f aca="false">CE113-$CE$2</f>
        <v>-50.6646090534979</v>
      </c>
      <c r="CH113" s="0" t="n">
        <f aca="false">CF113-$CF$2</f>
        <v>-20.8827160493827</v>
      </c>
      <c r="CI113" s="0" t="n">
        <f aca="false">CG113*CH113</f>
        <v>1058.01464461718</v>
      </c>
      <c r="CJ113" s="0" t="n">
        <f aca="false">CG113*CG113</f>
        <v>2566.90261054379</v>
      </c>
      <c r="CK113" s="0" t="n">
        <f aca="false">CH113*CH113</f>
        <v>436.087829599146</v>
      </c>
    </row>
    <row r="114" customFormat="false" ht="15" hidden="false" customHeight="false" outlineLevel="0" collapsed="false">
      <c r="A114" s="1" t="n">
        <v>52</v>
      </c>
      <c r="N114" s="1" t="n">
        <v>14.7777777777778</v>
      </c>
      <c r="O114" s="1" t="n">
        <v>14.7777777777778</v>
      </c>
      <c r="P114" s="0" t="n">
        <f aca="false">RANK(O114, $O$2:$O$489, 1)</f>
        <v>113</v>
      </c>
      <c r="Q114" s="0" t="n">
        <f aca="false">(P114-0.5)/$D$6</f>
        <v>0.231006160164271</v>
      </c>
      <c r="R114" s="0" t="n">
        <f aca="false">_xlfn.GAMMA.INV(Q114, 1, 1/$D$2)</f>
        <v>0.0048850231196822</v>
      </c>
      <c r="S114" s="1" t="n">
        <v>14.7777777777778</v>
      </c>
      <c r="AX114" s="9" t="n">
        <f aca="false">SUM(AY114+AX113)</f>
        <v>5800.38888888889</v>
      </c>
      <c r="AY114" s="1" t="n">
        <v>52</v>
      </c>
      <c r="BJ114" s="1" t="n">
        <v>52</v>
      </c>
      <c r="BK114" s="0" t="n">
        <f aca="false">BJ114*BJ115</f>
        <v>7488</v>
      </c>
      <c r="BP114" s="1" t="n">
        <v>52</v>
      </c>
      <c r="BQ114" s="0" t="n">
        <f aca="false">TRUE()</f>
        <v>1</v>
      </c>
      <c r="BR114" s="1" t="n">
        <v>71.5555555555556</v>
      </c>
      <c r="BV114" s="1" t="n">
        <v>9</v>
      </c>
      <c r="BW114" s="1" t="n">
        <v>3</v>
      </c>
      <c r="BX114" s="0" t="n">
        <f aca="false">BV114-$BV$2</f>
        <v>-44.6694045174538</v>
      </c>
      <c r="BY114" s="0" t="n">
        <f aca="false">BW114-$BW$2</f>
        <v>-50.8809034907598</v>
      </c>
      <c r="BZ114" s="0" t="n">
        <f aca="false">BX114*BY114</f>
        <v>2272.81966024227</v>
      </c>
      <c r="CA114" s="0" t="n">
        <f aca="false">BX114*BX114</f>
        <v>1995.35569994392</v>
      </c>
      <c r="CB114" s="0" t="n">
        <f aca="false">BY114*BY114</f>
        <v>2588.86634003601</v>
      </c>
      <c r="CE114" s="1" t="n">
        <v>9</v>
      </c>
      <c r="CF114" s="1" t="n">
        <v>15</v>
      </c>
      <c r="CG114" s="0" t="n">
        <f aca="false">CE114-$CE$2</f>
        <v>-44.6646090534979</v>
      </c>
      <c r="CH114" s="0" t="n">
        <f aca="false">CF114-$CF$2</f>
        <v>-38.8827160493827</v>
      </c>
      <c r="CI114" s="0" t="n">
        <f aca="false">CG114*CH114</f>
        <v>1736.68131128385</v>
      </c>
      <c r="CJ114" s="0" t="n">
        <f aca="false">CG114*CG114</f>
        <v>1994.92730190181</v>
      </c>
      <c r="CK114" s="0" t="n">
        <f aca="false">CH114*CH114</f>
        <v>1511.86560737692</v>
      </c>
    </row>
    <row r="115" customFormat="false" ht="15" hidden="false" customHeight="false" outlineLevel="0" collapsed="false">
      <c r="A115" s="1" t="n">
        <v>144</v>
      </c>
      <c r="N115" s="1" t="n">
        <v>14.7777777777778</v>
      </c>
      <c r="O115" s="1" t="n">
        <v>14.7777777777778</v>
      </c>
      <c r="P115" s="0" t="n">
        <f aca="false">RANK(O115, $O$2:$O$489, 1)</f>
        <v>113</v>
      </c>
      <c r="Q115" s="0" t="n">
        <f aca="false">(P115-0.5)/$D$6</f>
        <v>0.231006160164271</v>
      </c>
      <c r="R115" s="0" t="n">
        <f aca="false">_xlfn.GAMMA.INV(Q115, 1, 1/$D$2)</f>
        <v>0.0048850231196822</v>
      </c>
      <c r="S115" s="1" t="n">
        <v>14.7777777777778</v>
      </c>
      <c r="AX115" s="9" t="n">
        <f aca="false">SUM(AY115+AX114)</f>
        <v>5944.38888888889</v>
      </c>
      <c r="AY115" s="1" t="n">
        <v>144</v>
      </c>
      <c r="BJ115" s="1" t="n">
        <v>144</v>
      </c>
      <c r="BK115" s="0" t="n">
        <f aca="false">BJ115*BJ116</f>
        <v>7384</v>
      </c>
      <c r="BP115" s="1" t="n">
        <v>144</v>
      </c>
      <c r="BQ115" s="0" t="n">
        <f aca="false">FALSE()</f>
        <v>0</v>
      </c>
      <c r="BR115" s="1" t="n">
        <v>32.4444444444444</v>
      </c>
      <c r="BV115" s="1" t="n">
        <v>133</v>
      </c>
      <c r="BW115" s="1" t="n">
        <v>9</v>
      </c>
      <c r="BX115" s="0" t="n">
        <f aca="false">BV115-$BV$2</f>
        <v>79.3305954825462</v>
      </c>
      <c r="BY115" s="0" t="n">
        <f aca="false">BW115-$BW$2</f>
        <v>-44.8809034907598</v>
      </c>
      <c r="BZ115" s="0" t="n">
        <f aca="false">BX115*BY115</f>
        <v>-3560.42879971666</v>
      </c>
      <c r="CA115" s="0" t="n">
        <f aca="false">BX115*BX115</f>
        <v>6293.34337961538</v>
      </c>
      <c r="CB115" s="0" t="n">
        <f aca="false">BY115*BY115</f>
        <v>2014.29549814689</v>
      </c>
      <c r="CE115" s="1" t="n">
        <v>133</v>
      </c>
      <c r="CF115" s="1" t="n">
        <v>3</v>
      </c>
      <c r="CG115" s="0" t="n">
        <f aca="false">CE115-$CE$2</f>
        <v>79.3353909465021</v>
      </c>
      <c r="CH115" s="0" t="n">
        <f aca="false">CF115-$CF$2</f>
        <v>-50.8827160493827</v>
      </c>
      <c r="CI115" s="0" t="n">
        <f aca="false">CG115*CH115</f>
        <v>-4036.80017019763</v>
      </c>
      <c r="CJ115" s="0" t="n">
        <f aca="false">CG115*CG115</f>
        <v>6294.10425663432</v>
      </c>
      <c r="CK115" s="0" t="n">
        <f aca="false">CH115*CH115</f>
        <v>2589.05079256211</v>
      </c>
    </row>
    <row r="116" customFormat="false" ht="15" hidden="false" customHeight="false" outlineLevel="0" collapsed="false">
      <c r="A116" s="1" t="n">
        <v>51.2777777777778</v>
      </c>
      <c r="N116" s="1" t="n">
        <v>15</v>
      </c>
      <c r="O116" s="1" t="n">
        <v>15</v>
      </c>
      <c r="P116" s="0" t="n">
        <f aca="false">RANK(O116, $O$2:$O$489, 1)</f>
        <v>115</v>
      </c>
      <c r="Q116" s="0" t="n">
        <f aca="false">(P116-0.5)/$D$6</f>
        <v>0.235112936344969</v>
      </c>
      <c r="R116" s="0" t="n">
        <f aca="false">_xlfn.GAMMA.INV(Q116, 1, 1/$D$2)</f>
        <v>0.0049846078474733</v>
      </c>
      <c r="S116" s="1" t="n">
        <v>15</v>
      </c>
      <c r="AX116" s="9" t="n">
        <f aca="false">SUM(AY116+AX115)</f>
        <v>5995.66666666667</v>
      </c>
      <c r="AY116" s="1" t="n">
        <v>51.2777777777778</v>
      </c>
      <c r="BJ116" s="1" t="n">
        <v>51.2777777777778</v>
      </c>
      <c r="BK116" s="0" t="n">
        <f aca="false">BJ116*BJ117</f>
        <v>358.944444444444</v>
      </c>
      <c r="BP116" s="1" t="n">
        <v>51.2777777777778</v>
      </c>
      <c r="BQ116" s="0" t="n">
        <f aca="false">TRUE()</f>
        <v>1</v>
      </c>
      <c r="BR116" s="1" t="n">
        <v>88.1666666666667</v>
      </c>
      <c r="BV116" s="1" t="n">
        <v>52</v>
      </c>
      <c r="BW116" s="1" t="n">
        <v>133</v>
      </c>
      <c r="BX116" s="0" t="n">
        <f aca="false">BV116-$BV$2</f>
        <v>-1.6694045174538</v>
      </c>
      <c r="BY116" s="0" t="n">
        <f aca="false">BW116-$BW$2</f>
        <v>79.1190965092403</v>
      </c>
      <c r="BZ116" s="0" t="n">
        <f aca="false">BX116*BY116</f>
        <v>-132.081777129389</v>
      </c>
      <c r="CA116" s="0" t="n">
        <f aca="false">BX116*BX116</f>
        <v>2.78691144289515</v>
      </c>
      <c r="CB116" s="0" t="n">
        <f aca="false">BY116*BY116</f>
        <v>6259.83143243847</v>
      </c>
      <c r="CE116" s="1" t="n">
        <v>52</v>
      </c>
      <c r="CF116" s="1" t="n">
        <v>9</v>
      </c>
      <c r="CG116" s="0" t="n">
        <f aca="false">CE116-$CE$2</f>
        <v>-1.66460905349794</v>
      </c>
      <c r="CH116" s="0" t="n">
        <f aca="false">CF116-$CF$2</f>
        <v>-44.8827160493827</v>
      </c>
      <c r="CI116" s="0" t="n">
        <f aca="false">CG116*CH116</f>
        <v>74.7121754813798</v>
      </c>
      <c r="CJ116" s="0" t="n">
        <f aca="false">CG116*CG116</f>
        <v>2.77092330098731</v>
      </c>
      <c r="CK116" s="0" t="n">
        <f aca="false">CH116*CH116</f>
        <v>2014.45819996952</v>
      </c>
    </row>
    <row r="117" customFormat="false" ht="15" hidden="false" customHeight="false" outlineLevel="0" collapsed="false">
      <c r="A117" s="1" t="n">
        <v>7</v>
      </c>
      <c r="N117" s="1" t="n">
        <v>15</v>
      </c>
      <c r="O117" s="1" t="n">
        <v>15</v>
      </c>
      <c r="P117" s="0" t="n">
        <f aca="false">RANK(O117, $O$2:$O$489, 1)</f>
        <v>115</v>
      </c>
      <c r="Q117" s="0" t="n">
        <f aca="false">(P117-0.5)/$D$6</f>
        <v>0.235112936344969</v>
      </c>
      <c r="R117" s="0" t="n">
        <f aca="false">_xlfn.GAMMA.INV(Q117, 1, 1/$D$2)</f>
        <v>0.0049846078474733</v>
      </c>
      <c r="S117" s="1" t="n">
        <v>15</v>
      </c>
      <c r="AX117" s="9" t="n">
        <f aca="false">SUM(AY117+AX116)</f>
        <v>6002.66666666667</v>
      </c>
      <c r="AY117" s="1" t="n">
        <v>7</v>
      </c>
      <c r="BJ117" s="1" t="n">
        <v>7</v>
      </c>
      <c r="BK117" s="0" t="n">
        <f aca="false">BJ117*BJ118</f>
        <v>364</v>
      </c>
      <c r="BP117" s="1" t="n">
        <v>7</v>
      </c>
      <c r="BQ117" s="0" t="n">
        <f aca="false">FALSE()</f>
        <v>0</v>
      </c>
      <c r="BR117" s="1" t="n">
        <v>58.8888888888889</v>
      </c>
      <c r="BV117" s="1" t="n">
        <v>144</v>
      </c>
      <c r="BW117" s="1" t="n">
        <v>52</v>
      </c>
      <c r="BX117" s="0" t="n">
        <f aca="false">BV117-$BV$2</f>
        <v>90.3305954825462</v>
      </c>
      <c r="BY117" s="0" t="n">
        <f aca="false">BW117-$BW$2</f>
        <v>-1.88090349075976</v>
      </c>
      <c r="BZ117" s="0" t="n">
        <f aca="false">BX117*BY117</f>
        <v>-169.903132365529</v>
      </c>
      <c r="CA117" s="0" t="n">
        <f aca="false">BX117*BX117</f>
        <v>8159.6164802314</v>
      </c>
      <c r="CB117" s="0" t="n">
        <f aca="false">BY117*BY117</f>
        <v>3.53779794155224</v>
      </c>
      <c r="CE117" s="1" t="n">
        <v>144</v>
      </c>
      <c r="CF117" s="1" t="n">
        <v>133</v>
      </c>
      <c r="CG117" s="0" t="n">
        <f aca="false">CE117-$CE$2</f>
        <v>90.3353909465021</v>
      </c>
      <c r="CH117" s="0" t="n">
        <f aca="false">CF117-$CF$2</f>
        <v>79.1172839506173</v>
      </c>
      <c r="CI117" s="0" t="n">
        <f aca="false">CG117*CH117</f>
        <v>7147.09077630443</v>
      </c>
      <c r="CJ117" s="0" t="n">
        <f aca="false">CG117*CG117</f>
        <v>8160.48285745737</v>
      </c>
      <c r="CK117" s="0" t="n">
        <f aca="false">CH117*CH117</f>
        <v>6259.54461972261</v>
      </c>
    </row>
    <row r="118" customFormat="false" ht="15" hidden="false" customHeight="false" outlineLevel="0" collapsed="false">
      <c r="A118" s="1" t="n">
        <v>52</v>
      </c>
      <c r="N118" s="1" t="n">
        <v>15</v>
      </c>
      <c r="O118" s="1" t="n">
        <v>15</v>
      </c>
      <c r="P118" s="0" t="n">
        <f aca="false">RANK(O118, $O$2:$O$489, 1)</f>
        <v>115</v>
      </c>
      <c r="Q118" s="0" t="n">
        <f aca="false">(P118-0.5)/$D$6</f>
        <v>0.235112936344969</v>
      </c>
      <c r="R118" s="0" t="n">
        <f aca="false">_xlfn.GAMMA.INV(Q118, 1, 1/$D$2)</f>
        <v>0.0049846078474733</v>
      </c>
      <c r="S118" s="1" t="n">
        <v>15</v>
      </c>
      <c r="AX118" s="9" t="n">
        <f aca="false">SUM(AY118+AX117)</f>
        <v>6054.66666666667</v>
      </c>
      <c r="AY118" s="1" t="n">
        <v>52</v>
      </c>
      <c r="BJ118" s="1" t="n">
        <v>52</v>
      </c>
      <c r="BK118" s="0" t="n">
        <f aca="false">BJ118*BJ119</f>
        <v>1178.66666666667</v>
      </c>
      <c r="BP118" s="1" t="n">
        <v>52</v>
      </c>
      <c r="BQ118" s="0" t="n">
        <f aca="false">TRUE()</f>
        <v>1</v>
      </c>
      <c r="BR118" s="1" t="n">
        <v>52.5555555555556</v>
      </c>
      <c r="BV118" s="1" t="n">
        <v>51</v>
      </c>
      <c r="BW118" s="1" t="n">
        <v>144</v>
      </c>
      <c r="BX118" s="0" t="n">
        <f aca="false">BV118-$BV$2</f>
        <v>-2.6694045174538</v>
      </c>
      <c r="BY118" s="0" t="n">
        <f aca="false">BW118-$BW$2</f>
        <v>90.1190965092403</v>
      </c>
      <c r="BZ118" s="0" t="n">
        <f aca="false">BX118*BY118</f>
        <v>-240.564323330621</v>
      </c>
      <c r="CA118" s="0" t="n">
        <f aca="false">BX118*BX118</f>
        <v>7.12572047780275</v>
      </c>
      <c r="CB118" s="0" t="n">
        <f aca="false">BY118*BY118</f>
        <v>8121.45155564176</v>
      </c>
      <c r="CE118" s="1" t="n">
        <v>51</v>
      </c>
      <c r="CF118" s="1" t="n">
        <v>52</v>
      </c>
      <c r="CG118" s="0" t="n">
        <f aca="false">CE118-$CE$2</f>
        <v>-2.66460905349794</v>
      </c>
      <c r="CH118" s="0" t="n">
        <f aca="false">CF118-$CF$2</f>
        <v>-1.88271604938272</v>
      </c>
      <c r="CI118" s="0" t="n">
        <f aca="false">CG118*CH118</f>
        <v>5.01670223035106</v>
      </c>
      <c r="CJ118" s="0" t="n">
        <f aca="false">CG118*CG118</f>
        <v>7.10014140798319</v>
      </c>
      <c r="CK118" s="0" t="n">
        <f aca="false">CH118*CH118</f>
        <v>3.54461972260326</v>
      </c>
    </row>
    <row r="119" customFormat="false" ht="15" hidden="false" customHeight="false" outlineLevel="0" collapsed="false">
      <c r="A119" s="1" t="n">
        <v>22.6666666666667</v>
      </c>
      <c r="N119" s="1" t="n">
        <v>15</v>
      </c>
      <c r="O119" s="1" t="n">
        <v>15</v>
      </c>
      <c r="P119" s="0" t="n">
        <f aca="false">RANK(O119, $O$2:$O$489, 1)</f>
        <v>115</v>
      </c>
      <c r="Q119" s="0" t="n">
        <f aca="false">(P119-0.5)/$D$6</f>
        <v>0.235112936344969</v>
      </c>
      <c r="R119" s="0" t="n">
        <f aca="false">_xlfn.GAMMA.INV(Q119, 1, 1/$D$2)</f>
        <v>0.0049846078474733</v>
      </c>
      <c r="S119" s="1" t="n">
        <v>15</v>
      </c>
      <c r="AX119" s="9" t="n">
        <f aca="false">SUM(AY119+AX118)</f>
        <v>6077.33333333333</v>
      </c>
      <c r="AY119" s="1" t="n">
        <v>22.6666666666667</v>
      </c>
      <c r="BJ119" s="1" t="n">
        <v>22.6666666666667</v>
      </c>
      <c r="BK119" s="0" t="n">
        <f aca="false">BJ119*BJ120</f>
        <v>3543.55555555556</v>
      </c>
      <c r="BP119" s="1" t="n">
        <v>22.6666666666667</v>
      </c>
      <c r="BQ119" s="0" t="n">
        <f aca="false">FALSE()</f>
        <v>0</v>
      </c>
      <c r="BR119" s="1" t="n">
        <v>145.833333333333</v>
      </c>
      <c r="BV119" s="1" t="n">
        <v>7</v>
      </c>
      <c r="BW119" s="1" t="n">
        <v>51</v>
      </c>
      <c r="BX119" s="0" t="n">
        <f aca="false">BV119-$BV$2</f>
        <v>-46.6694045174538</v>
      </c>
      <c r="BY119" s="0" t="n">
        <f aca="false">BW119-$BW$2</f>
        <v>-2.88090349075976</v>
      </c>
      <c r="BZ119" s="0" t="n">
        <f aca="false">BX119*BY119</f>
        <v>134.450050386012</v>
      </c>
      <c r="CA119" s="0" t="n">
        <f aca="false">BX119*BX119</f>
        <v>2178.03331801374</v>
      </c>
      <c r="CB119" s="0" t="n">
        <f aca="false">BY119*BY119</f>
        <v>8.29960492307175</v>
      </c>
      <c r="CE119" s="1" t="n">
        <v>7</v>
      </c>
      <c r="CF119" s="1" t="n">
        <v>144</v>
      </c>
      <c r="CG119" s="0" t="n">
        <f aca="false">CE119-$CE$2</f>
        <v>-46.6646090534979</v>
      </c>
      <c r="CH119" s="0" t="n">
        <f aca="false">CF119-$CF$2</f>
        <v>90.1172839506173</v>
      </c>
      <c r="CI119" s="0" t="n">
        <f aca="false">CG119*CH119</f>
        <v>-4205.28782451862</v>
      </c>
      <c r="CJ119" s="0" t="n">
        <f aca="false">CG119*CG119</f>
        <v>2177.5857381158</v>
      </c>
      <c r="CK119" s="0" t="n">
        <f aca="false">CH119*CH119</f>
        <v>8121.12486663619</v>
      </c>
    </row>
    <row r="120" customFormat="false" ht="15" hidden="false" customHeight="false" outlineLevel="0" collapsed="false">
      <c r="A120" s="1" t="n">
        <v>156.333333333333</v>
      </c>
      <c r="N120" s="1" t="n">
        <v>15.1111111111111</v>
      </c>
      <c r="O120" s="1" t="n">
        <v>15.1111111111111</v>
      </c>
      <c r="P120" s="0" t="n">
        <f aca="false">RANK(O120, $O$2:$O$489, 1)</f>
        <v>119</v>
      </c>
      <c r="Q120" s="0" t="n">
        <f aca="false">(P120-0.5)/$D$6</f>
        <v>0.243326488706365</v>
      </c>
      <c r="R120" s="0" t="n">
        <f aca="false">_xlfn.GAMMA.INV(Q120, 1, 1/$D$2)</f>
        <v>0.00518539148170513</v>
      </c>
      <c r="S120" s="1" t="n">
        <v>15.1111111111111</v>
      </c>
      <c r="AX120" s="9" t="n">
        <f aca="false">SUM(AY120+AX119)</f>
        <v>6233.66666666667</v>
      </c>
      <c r="AY120" s="1" t="n">
        <v>156.333333333333</v>
      </c>
      <c r="BJ120" s="1" t="n">
        <v>156.333333333333</v>
      </c>
      <c r="BK120" s="0" t="n">
        <f aca="false">BJ120*BJ121</f>
        <v>4776.85185185185</v>
      </c>
      <c r="BP120" s="1" t="n">
        <v>156.333333333333</v>
      </c>
      <c r="BQ120" s="0" t="n">
        <f aca="false">TRUE()</f>
        <v>1</v>
      </c>
      <c r="BR120" s="1" t="n">
        <v>276</v>
      </c>
      <c r="BV120" s="1" t="n">
        <v>52</v>
      </c>
      <c r="BW120" s="1" t="n">
        <v>7</v>
      </c>
      <c r="BX120" s="0" t="n">
        <f aca="false">BV120-$BV$2</f>
        <v>-1.6694045174538</v>
      </c>
      <c r="BY120" s="0" t="n">
        <f aca="false">BW120-$BW$2</f>
        <v>-46.8809034907598</v>
      </c>
      <c r="BZ120" s="0" t="n">
        <f aca="false">BX120*BY120</f>
        <v>78.2631920697899</v>
      </c>
      <c r="CA120" s="0" t="n">
        <f aca="false">BX120*BX120</f>
        <v>2.78691144289515</v>
      </c>
      <c r="CB120" s="0" t="n">
        <f aca="false">BY120*BY120</f>
        <v>2197.81911210993</v>
      </c>
      <c r="CE120" s="1" t="n">
        <v>52</v>
      </c>
      <c r="CF120" s="1" t="n">
        <v>51</v>
      </c>
      <c r="CG120" s="0" t="n">
        <f aca="false">CE120-$CE$2</f>
        <v>-1.66460905349794</v>
      </c>
      <c r="CH120" s="0" t="n">
        <f aca="false">CF120-$CF$2</f>
        <v>-2.88271604938272</v>
      </c>
      <c r="CI120" s="0" t="n">
        <f aca="false">CG120*CH120</f>
        <v>4.79859523446628</v>
      </c>
      <c r="CJ120" s="0" t="n">
        <f aca="false">CG120*CG120</f>
        <v>2.77092330098731</v>
      </c>
      <c r="CK120" s="0" t="n">
        <f aca="false">CH120*CH120</f>
        <v>8.31005182136869</v>
      </c>
    </row>
    <row r="121" customFormat="false" ht="15" hidden="false" customHeight="false" outlineLevel="0" collapsed="false">
      <c r="A121" s="1" t="n">
        <v>30.5555555555556</v>
      </c>
      <c r="N121" s="1" t="n">
        <v>15.1111111111111</v>
      </c>
      <c r="O121" s="1" t="n">
        <v>15.1111111111111</v>
      </c>
      <c r="P121" s="0" t="n">
        <f aca="false">RANK(O121, $O$2:$O$489, 1)</f>
        <v>119</v>
      </c>
      <c r="Q121" s="0" t="n">
        <f aca="false">(P121-0.5)/$D$6</f>
        <v>0.243326488706365</v>
      </c>
      <c r="R121" s="0" t="n">
        <f aca="false">_xlfn.GAMMA.INV(Q121, 1, 1/$D$2)</f>
        <v>0.00518539148170513</v>
      </c>
      <c r="S121" s="1" t="n">
        <v>15.1111111111111</v>
      </c>
      <c r="AX121" s="9" t="n">
        <f aca="false">SUM(AY121+AX120)</f>
        <v>6264.22222222222</v>
      </c>
      <c r="AY121" s="1" t="n">
        <v>30.5555555555556</v>
      </c>
      <c r="BJ121" s="1" t="n">
        <v>30.5555555555556</v>
      </c>
      <c r="BK121" s="0" t="n">
        <f aca="false">BJ121*BJ122</f>
        <v>258.024691358025</v>
      </c>
      <c r="BP121" s="1" t="n">
        <v>30.5555555555556</v>
      </c>
      <c r="BQ121" s="0" t="n">
        <f aca="false">FALSE()</f>
        <v>0</v>
      </c>
      <c r="BR121" s="1" t="n">
        <v>7.77777777777778</v>
      </c>
      <c r="BV121" s="1" t="n">
        <v>23</v>
      </c>
      <c r="BW121" s="1" t="n">
        <v>52</v>
      </c>
      <c r="BX121" s="0" t="n">
        <f aca="false">BV121-$BV$2</f>
        <v>-30.6694045174538</v>
      </c>
      <c r="BY121" s="0" t="n">
        <f aca="false">BW121-$BW$2</f>
        <v>-1.88090349075976</v>
      </c>
      <c r="BZ121" s="0" t="n">
        <f aca="false">BX121*BY121</f>
        <v>57.6861900164019</v>
      </c>
      <c r="CA121" s="0" t="n">
        <f aca="false">BX121*BX121</f>
        <v>940.612373455216</v>
      </c>
      <c r="CB121" s="0" t="n">
        <f aca="false">BY121*BY121</f>
        <v>3.53779794155224</v>
      </c>
      <c r="CE121" s="1" t="n">
        <v>23</v>
      </c>
      <c r="CF121" s="1" t="n">
        <v>7</v>
      </c>
      <c r="CG121" s="0" t="n">
        <f aca="false">CE121-$CE$2</f>
        <v>-30.6646090534979</v>
      </c>
      <c r="CH121" s="0" t="n">
        <f aca="false">CF121-$CF$2</f>
        <v>-46.8827160493827</v>
      </c>
      <c r="CI121" s="0" t="n">
        <f aca="false">CG121*CH121</f>
        <v>1437.64015902047</v>
      </c>
      <c r="CJ121" s="0" t="n">
        <f aca="false">CG121*CG121</f>
        <v>940.318248403868</v>
      </c>
      <c r="CK121" s="0" t="n">
        <f aca="false">CH121*CH121</f>
        <v>2197.98906416705</v>
      </c>
    </row>
    <row r="122" customFormat="false" ht="15" hidden="false" customHeight="false" outlineLevel="0" collapsed="false">
      <c r="A122" s="1" t="n">
        <v>8.44444444444444</v>
      </c>
      <c r="N122" s="1" t="n">
        <v>15.1666666666667</v>
      </c>
      <c r="O122" s="1" t="n">
        <v>15.1666666666667</v>
      </c>
      <c r="P122" s="0" t="n">
        <f aca="false">RANK(O122, $O$2:$O$489, 1)</f>
        <v>121</v>
      </c>
      <c r="Q122" s="0" t="n">
        <f aca="false">(P122-0.5)/$D$6</f>
        <v>0.247433264887064</v>
      </c>
      <c r="R122" s="0" t="n">
        <f aca="false">_xlfn.GAMMA.INV(Q122, 1, 1/$D$2)</f>
        <v>0.00528660209056428</v>
      </c>
      <c r="S122" s="1" t="n">
        <v>15.1666666666667</v>
      </c>
      <c r="AX122" s="9" t="n">
        <f aca="false">SUM(AY122+AX121)</f>
        <v>6272.66666666667</v>
      </c>
      <c r="AY122" s="1" t="n">
        <v>8.44444444444444</v>
      </c>
      <c r="BJ122" s="1" t="n">
        <v>8.44444444444444</v>
      </c>
      <c r="BK122" s="0" t="n">
        <f aca="false">BJ122*BJ123</f>
        <v>46.4444444444444</v>
      </c>
      <c r="BP122" s="1" t="n">
        <v>8.44444444444444</v>
      </c>
      <c r="BQ122" s="0" t="n">
        <f aca="false">TRUE()</f>
        <v>1</v>
      </c>
      <c r="BR122" s="1" t="n">
        <v>14.3333333333333</v>
      </c>
      <c r="BV122" s="1" t="n">
        <v>156</v>
      </c>
      <c r="BW122" s="1" t="n">
        <v>23</v>
      </c>
      <c r="BX122" s="0" t="n">
        <f aca="false">BV122-$BV$2</f>
        <v>102.330595482546</v>
      </c>
      <c r="BY122" s="0" t="n">
        <f aca="false">BW122-$BW$2</f>
        <v>-30.8809034907598</v>
      </c>
      <c r="BZ122" s="0" t="n">
        <f aca="false">BX122*BY122</f>
        <v>-3160.06124324849</v>
      </c>
      <c r="CA122" s="0" t="n">
        <f aca="false">BX122*BX122</f>
        <v>10471.5507718125</v>
      </c>
      <c r="CB122" s="0" t="n">
        <f aca="false">BY122*BY122</f>
        <v>953.630200405618</v>
      </c>
      <c r="CE122" s="1" t="n">
        <v>156</v>
      </c>
      <c r="CF122" s="1" t="n">
        <v>52</v>
      </c>
      <c r="CG122" s="0" t="n">
        <f aca="false">CE122-$CE$2</f>
        <v>102.335390946502</v>
      </c>
      <c r="CH122" s="0" t="n">
        <f aca="false">CF122-$CF$2</f>
        <v>-1.88271604938272</v>
      </c>
      <c r="CI122" s="0" t="n">
        <f aca="false">CG122*CH122</f>
        <v>-192.668482954834</v>
      </c>
      <c r="CJ122" s="0" t="n">
        <f aca="false">CG122*CG122</f>
        <v>10472.5322401734</v>
      </c>
      <c r="CK122" s="0" t="n">
        <f aca="false">CH122*CH122</f>
        <v>3.54461972260326</v>
      </c>
    </row>
    <row r="123" customFormat="false" ht="15" hidden="false" customHeight="false" outlineLevel="0" collapsed="false">
      <c r="A123" s="1" t="n">
        <v>5.5</v>
      </c>
      <c r="N123" s="1" t="n">
        <v>15.1666666666667</v>
      </c>
      <c r="O123" s="1" t="n">
        <v>15.1666666666667</v>
      </c>
      <c r="P123" s="0" t="n">
        <f aca="false">RANK(O123, $O$2:$O$489, 1)</f>
        <v>121</v>
      </c>
      <c r="Q123" s="0" t="n">
        <f aca="false">(P123-0.5)/$D$6</f>
        <v>0.247433264887064</v>
      </c>
      <c r="R123" s="0" t="n">
        <f aca="false">_xlfn.GAMMA.INV(Q123, 1, 1/$D$2)</f>
        <v>0.00528660209056428</v>
      </c>
      <c r="S123" s="1" t="n">
        <v>15.1666666666667</v>
      </c>
      <c r="AX123" s="9" t="n">
        <f aca="false">SUM(AY123+AX122)</f>
        <v>6278.16666666667</v>
      </c>
      <c r="AY123" s="1" t="n">
        <v>5.5</v>
      </c>
      <c r="BJ123" s="1" t="n">
        <v>5.5</v>
      </c>
      <c r="BK123" s="0" t="n">
        <f aca="false">BJ123*BJ124</f>
        <v>212.666666666667</v>
      </c>
      <c r="BP123" s="1" t="n">
        <v>5.5</v>
      </c>
      <c r="BQ123" s="0" t="n">
        <f aca="false">FALSE()</f>
        <v>0</v>
      </c>
      <c r="BR123" s="1" t="n">
        <v>7.77777777777778</v>
      </c>
      <c r="BV123" s="1" t="n">
        <v>31</v>
      </c>
      <c r="BW123" s="1" t="n">
        <v>156</v>
      </c>
      <c r="BX123" s="0" t="n">
        <f aca="false">BV123-$BV$2</f>
        <v>-22.6694045174538</v>
      </c>
      <c r="BY123" s="0" t="n">
        <f aca="false">BW123-$BW$2</f>
        <v>102.11909650924</v>
      </c>
      <c r="BZ123" s="0" t="n">
        <f aca="false">BX123*BY123</f>
        <v>-2314.97910772487</v>
      </c>
      <c r="CA123" s="0" t="n">
        <f aca="false">BX123*BX123</f>
        <v>513.901901175955</v>
      </c>
      <c r="CB123" s="0" t="n">
        <f aca="false">BY123*BY123</f>
        <v>10428.3098718635</v>
      </c>
      <c r="CE123" s="1" t="n">
        <v>31</v>
      </c>
      <c r="CF123" s="1" t="n">
        <v>23</v>
      </c>
      <c r="CG123" s="0" t="n">
        <f aca="false">CE123-$CE$2</f>
        <v>-22.6646090534979</v>
      </c>
      <c r="CH123" s="0" t="n">
        <f aca="false">CF123-$CF$2</f>
        <v>-30.8827160493827</v>
      </c>
      <c r="CI123" s="0" t="n">
        <f aca="false">CG123*CH123</f>
        <v>699.944685769446</v>
      </c>
      <c r="CJ123" s="0" t="n">
        <f aca="false">CG123*CG123</f>
        <v>513.684503547901</v>
      </c>
      <c r="CK123" s="0" t="n">
        <f aca="false">CH123*CH123</f>
        <v>953.742150586801</v>
      </c>
    </row>
    <row r="124" customFormat="false" ht="15" hidden="false" customHeight="false" outlineLevel="0" collapsed="false">
      <c r="A124" s="1" t="n">
        <v>38.6666666666667</v>
      </c>
      <c r="N124" s="1" t="n">
        <v>15.1666666666667</v>
      </c>
      <c r="O124" s="1" t="n">
        <v>15.1666666666667</v>
      </c>
      <c r="P124" s="0" t="n">
        <f aca="false">RANK(O124, $O$2:$O$489, 1)</f>
        <v>123</v>
      </c>
      <c r="Q124" s="0" t="n">
        <f aca="false">(P124-0.5)/$D$6</f>
        <v>0.251540041067762</v>
      </c>
      <c r="R124" s="0" t="n">
        <f aca="false">_xlfn.GAMMA.INV(Q124, 1, 1/$D$2)</f>
        <v>0.00538836652220081</v>
      </c>
      <c r="S124" s="1" t="n">
        <v>15.1666666666667</v>
      </c>
      <c r="AX124" s="9" t="n">
        <f aca="false">SUM(AY124+AX123)</f>
        <v>6316.83333333333</v>
      </c>
      <c r="AY124" s="1" t="n">
        <v>38.6666666666667</v>
      </c>
      <c r="BJ124" s="1" t="n">
        <v>38.6666666666667</v>
      </c>
      <c r="BK124" s="0" t="n">
        <f aca="false">BJ124*BJ125</f>
        <v>812</v>
      </c>
      <c r="BP124" s="1" t="n">
        <v>38.6666666666667</v>
      </c>
      <c r="BQ124" s="0" t="n">
        <f aca="false">TRUE()</f>
        <v>1</v>
      </c>
      <c r="BR124" s="1" t="n">
        <v>17.5</v>
      </c>
      <c r="BV124" s="1" t="n">
        <v>8</v>
      </c>
      <c r="BW124" s="1" t="n">
        <v>31</v>
      </c>
      <c r="BX124" s="0" t="n">
        <f aca="false">BV124-$BV$2</f>
        <v>-45.6694045174538</v>
      </c>
      <c r="BY124" s="0" t="n">
        <f aca="false">BW124-$BW$2</f>
        <v>-22.8809034907598</v>
      </c>
      <c r="BZ124" s="0" t="n">
        <f aca="false">BX124*BY124</f>
        <v>1044.95723724433</v>
      </c>
      <c r="CA124" s="0" t="n">
        <f aca="false">BX124*BX124</f>
        <v>2085.69450897883</v>
      </c>
      <c r="CB124" s="0" t="n">
        <f aca="false">BY124*BY124</f>
        <v>523.535744553462</v>
      </c>
      <c r="CE124" s="1" t="n">
        <v>8</v>
      </c>
      <c r="CF124" s="1" t="n">
        <v>156</v>
      </c>
      <c r="CG124" s="0" t="n">
        <f aca="false">CE124-$CE$2</f>
        <v>-45.6646090534979</v>
      </c>
      <c r="CH124" s="0" t="n">
        <f aca="false">CF124-$CF$2</f>
        <v>102.117283950617</v>
      </c>
      <c r="CI124" s="0" t="n">
        <f aca="false">CG124*CH124</f>
        <v>-4663.14584920998</v>
      </c>
      <c r="CJ124" s="0" t="n">
        <f aca="false">CG124*CG124</f>
        <v>2085.25652000881</v>
      </c>
      <c r="CK124" s="0" t="n">
        <f aca="false">CH124*CH124</f>
        <v>10427.939681451</v>
      </c>
    </row>
    <row r="125" customFormat="false" ht="15" hidden="false" customHeight="false" outlineLevel="0" collapsed="false">
      <c r="A125" s="1" t="n">
        <v>21</v>
      </c>
      <c r="N125" s="1" t="n">
        <v>15.1666666666667</v>
      </c>
      <c r="O125" s="1" t="n">
        <v>15.1666666666667</v>
      </c>
      <c r="P125" s="0" t="n">
        <f aca="false">RANK(O125, $O$2:$O$489, 1)</f>
        <v>123</v>
      </c>
      <c r="Q125" s="0" t="n">
        <f aca="false">(P125-0.5)/$D$6</f>
        <v>0.251540041067762</v>
      </c>
      <c r="R125" s="0" t="n">
        <f aca="false">_xlfn.GAMMA.INV(Q125, 1, 1/$D$2)</f>
        <v>0.00538836652220081</v>
      </c>
      <c r="S125" s="1" t="n">
        <v>15.1666666666667</v>
      </c>
      <c r="AX125" s="9" t="n">
        <f aca="false">SUM(AY125+AX124)</f>
        <v>6337.83333333333</v>
      </c>
      <c r="AY125" s="1" t="n">
        <v>21</v>
      </c>
      <c r="BJ125" s="1" t="n">
        <v>21</v>
      </c>
      <c r="BK125" s="0" t="n">
        <f aca="false">BJ125*BJ126</f>
        <v>4375</v>
      </c>
      <c r="BP125" s="1" t="n">
        <v>21</v>
      </c>
      <c r="BQ125" s="0" t="n">
        <f aca="false">FALSE()</f>
        <v>0</v>
      </c>
      <c r="BR125" s="1" t="n">
        <v>49.8333333333333</v>
      </c>
      <c r="BV125" s="1" t="n">
        <v>6</v>
      </c>
      <c r="BW125" s="1" t="n">
        <v>8</v>
      </c>
      <c r="BX125" s="0" t="n">
        <f aca="false">BV125-$BV$2</f>
        <v>-47.6694045174538</v>
      </c>
      <c r="BY125" s="0" t="n">
        <f aca="false">BW125-$BW$2</f>
        <v>-45.8809034907598</v>
      </c>
      <c r="BZ125" s="0" t="n">
        <f aca="false">BX125*BY125</f>
        <v>2187.11534812729</v>
      </c>
      <c r="CA125" s="0" t="n">
        <f aca="false">BX125*BX125</f>
        <v>2272.37212704864</v>
      </c>
      <c r="CB125" s="0" t="n">
        <f aca="false">BY125*BY125</f>
        <v>2105.05730512841</v>
      </c>
      <c r="CE125" s="1" t="n">
        <v>6</v>
      </c>
      <c r="CF125" s="1" t="n">
        <v>31</v>
      </c>
      <c r="CG125" s="0" t="n">
        <f aca="false">CE125-$CE$2</f>
        <v>-47.6646090534979</v>
      </c>
      <c r="CH125" s="0" t="n">
        <f aca="false">CF125-$CF$2</f>
        <v>-22.8827160493827</v>
      </c>
      <c r="CI125" s="0" t="n">
        <f aca="false">CG125*CH125</f>
        <v>1090.69571457603</v>
      </c>
      <c r="CJ125" s="0" t="n">
        <f aca="false">CG125*CG125</f>
        <v>2271.9149562228</v>
      </c>
      <c r="CK125" s="0" t="n">
        <f aca="false">CH125*CH125</f>
        <v>523.618693796677</v>
      </c>
    </row>
    <row r="126" customFormat="false" ht="15" hidden="false" customHeight="false" outlineLevel="0" collapsed="false">
      <c r="A126" s="1" t="n">
        <v>208.333333333333</v>
      </c>
      <c r="N126" s="1" t="n">
        <v>15.5</v>
      </c>
      <c r="O126" s="1" t="n">
        <v>15.5</v>
      </c>
      <c r="P126" s="0" t="n">
        <f aca="false">RANK(O126, $O$2:$O$489, 1)</f>
        <v>125</v>
      </c>
      <c r="Q126" s="0" t="n">
        <f aca="false">(P126-0.5)/$D$6</f>
        <v>0.25564681724846</v>
      </c>
      <c r="R126" s="0" t="n">
        <f aca="false">_xlfn.GAMMA.INV(Q126, 1, 1/$D$2)</f>
        <v>0.00549069087099653</v>
      </c>
      <c r="S126" s="1" t="n">
        <v>15.5</v>
      </c>
      <c r="AX126" s="9" t="n">
        <f aca="false">SUM(AY126+AX125)</f>
        <v>6546.16666666667</v>
      </c>
      <c r="AY126" s="1" t="n">
        <v>208.333333333333</v>
      </c>
      <c r="BJ126" s="1" t="n">
        <v>208.333333333333</v>
      </c>
      <c r="BK126" s="0" t="n">
        <f aca="false">BJ126*BJ127</f>
        <v>7638.88888888889</v>
      </c>
      <c r="BP126" s="1" t="n">
        <v>208.333333333333</v>
      </c>
      <c r="BQ126" s="0" t="n">
        <f aca="false">TRUE()</f>
        <v>1</v>
      </c>
      <c r="BR126" s="1" t="n">
        <v>85.5</v>
      </c>
      <c r="BV126" s="1" t="n">
        <v>39</v>
      </c>
      <c r="BW126" s="1" t="n">
        <v>6</v>
      </c>
      <c r="BX126" s="0" t="n">
        <f aca="false">BV126-$BV$2</f>
        <v>-14.6694045174538</v>
      </c>
      <c r="BY126" s="0" t="n">
        <f aca="false">BW126-$BW$2</f>
        <v>-47.8809034907598</v>
      </c>
      <c r="BZ126" s="0" t="n">
        <f aca="false">BX126*BY126</f>
        <v>702.384341967121</v>
      </c>
      <c r="CA126" s="0" t="n">
        <f aca="false">BX126*BX126</f>
        <v>215.191428896694</v>
      </c>
      <c r="CB126" s="0" t="n">
        <f aca="false">BY126*BY126</f>
        <v>2292.58091909145</v>
      </c>
      <c r="CE126" s="1" t="n">
        <v>39</v>
      </c>
      <c r="CF126" s="1" t="n">
        <v>8</v>
      </c>
      <c r="CG126" s="0" t="n">
        <f aca="false">CE126-$CE$2</f>
        <v>-14.6646090534979</v>
      </c>
      <c r="CH126" s="0" t="n">
        <f aca="false">CF126-$CF$2</f>
        <v>-45.8827160493827</v>
      </c>
      <c r="CI126" s="0" t="n">
        <f aca="false">CG126*CH126</f>
        <v>672.852093176853</v>
      </c>
      <c r="CJ126" s="0" t="n">
        <f aca="false">CG126*CG126</f>
        <v>215.050758691934</v>
      </c>
      <c r="CK126" s="0" t="n">
        <f aca="false">CH126*CH126</f>
        <v>2105.22363206828</v>
      </c>
    </row>
    <row r="127" customFormat="false" ht="15" hidden="false" customHeight="false" outlineLevel="0" collapsed="false">
      <c r="A127" s="1" t="n">
        <v>36.6666666666667</v>
      </c>
      <c r="N127" s="1" t="n">
        <v>15.5555555555556</v>
      </c>
      <c r="O127" s="1" t="n">
        <v>15.5555555555556</v>
      </c>
      <c r="P127" s="0" t="n">
        <f aca="false">RANK(O127, $O$2:$O$489, 1)</f>
        <v>126</v>
      </c>
      <c r="Q127" s="0" t="n">
        <f aca="false">(P127-0.5)/$D$6</f>
        <v>0.257700205338809</v>
      </c>
      <c r="R127" s="0" t="n">
        <f aca="false">_xlfn.GAMMA.INV(Q127, 1, 1/$D$2)</f>
        <v>0.00554206494642119</v>
      </c>
      <c r="S127" s="1" t="n">
        <v>15.5555555555556</v>
      </c>
      <c r="AX127" s="9" t="n">
        <f aca="false">SUM(AY127+AX126)</f>
        <v>6582.83333333333</v>
      </c>
      <c r="AY127" s="1" t="n">
        <v>36.6666666666667</v>
      </c>
      <c r="BJ127" s="1" t="n">
        <v>36.6666666666667</v>
      </c>
      <c r="BK127" s="0" t="n">
        <f aca="false">BJ127*BJ128</f>
        <v>1682.59259259259</v>
      </c>
      <c r="BP127" s="1" t="n">
        <v>36.6666666666667</v>
      </c>
      <c r="BQ127" s="0" t="n">
        <f aca="false">FALSE()</f>
        <v>0</v>
      </c>
      <c r="BR127" s="1" t="n">
        <v>19.4444444444444</v>
      </c>
      <c r="BV127" s="1" t="n">
        <v>21</v>
      </c>
      <c r="BW127" s="1" t="n">
        <v>39</v>
      </c>
      <c r="BX127" s="0" t="n">
        <f aca="false">BV127-$BV$2</f>
        <v>-32.6694045174538</v>
      </c>
      <c r="BY127" s="0" t="n">
        <f aca="false">BW127-$BW$2</f>
        <v>-14.8809034907598</v>
      </c>
      <c r="BZ127" s="0" t="n">
        <f aca="false">BX127*BY127</f>
        <v>486.150255724821</v>
      </c>
      <c r="CA127" s="0" t="n">
        <f aca="false">BX127*BX127</f>
        <v>1067.28999152503</v>
      </c>
      <c r="CB127" s="0" t="n">
        <f aca="false">BY127*BY127</f>
        <v>221.441288701306</v>
      </c>
      <c r="CE127" s="1" t="n">
        <v>21</v>
      </c>
      <c r="CF127" s="1" t="n">
        <v>6</v>
      </c>
      <c r="CG127" s="0" t="n">
        <f aca="false">CE127-$CE$2</f>
        <v>-32.6646090534979</v>
      </c>
      <c r="CH127" s="0" t="n">
        <f aca="false">CF127-$CF$2</f>
        <v>-47.8827160493827</v>
      </c>
      <c r="CI127" s="0" t="n">
        <f aca="false">CG127*CH127</f>
        <v>1564.07020017274</v>
      </c>
      <c r="CJ127" s="0" t="n">
        <f aca="false">CG127*CG127</f>
        <v>1066.97668461786</v>
      </c>
      <c r="CK127" s="0" t="n">
        <f aca="false">CH127*CH127</f>
        <v>2292.75449626581</v>
      </c>
    </row>
    <row r="128" customFormat="false" ht="15" hidden="false" customHeight="false" outlineLevel="0" collapsed="false">
      <c r="A128" s="1" t="n">
        <v>45.8888888888889</v>
      </c>
      <c r="N128" s="1" t="n">
        <v>16.3333333333333</v>
      </c>
      <c r="O128" s="1" t="n">
        <v>16.3333333333333</v>
      </c>
      <c r="P128" s="0" t="n">
        <f aca="false">RANK(O128, $O$2:$O$489, 1)</f>
        <v>127</v>
      </c>
      <c r="Q128" s="0" t="n">
        <f aca="false">(P128-0.5)/$D$6</f>
        <v>0.259753593429158</v>
      </c>
      <c r="R128" s="0" t="n">
        <f aca="false">_xlfn.GAMMA.INV(Q128, 1, 1/$D$2)</f>
        <v>0.00559358133248583</v>
      </c>
      <c r="S128" s="1" t="n">
        <v>16.3333333333333</v>
      </c>
      <c r="AX128" s="9" t="n">
        <f aca="false">SUM(AY128+AX127)</f>
        <v>6628.72222222222</v>
      </c>
      <c r="AY128" s="1" t="n">
        <v>45.8888888888889</v>
      </c>
      <c r="BJ128" s="1" t="n">
        <v>45.8888888888889</v>
      </c>
      <c r="BK128" s="0" t="n">
        <f aca="false">BJ128*BJ129</f>
        <v>4313.55555555556</v>
      </c>
      <c r="BP128" s="1" t="n">
        <v>45.8888888888889</v>
      </c>
      <c r="BQ128" s="0" t="n">
        <f aca="false">TRUE()</f>
        <v>1</v>
      </c>
      <c r="BR128" s="1" t="n">
        <v>27.5</v>
      </c>
      <c r="BV128" s="1" t="n">
        <v>208</v>
      </c>
      <c r="BW128" s="1" t="n">
        <v>21</v>
      </c>
      <c r="BX128" s="0" t="n">
        <f aca="false">BV128-$BV$2</f>
        <v>154.330595482546</v>
      </c>
      <c r="BY128" s="0" t="n">
        <f aca="false">BW128-$BW$2</f>
        <v>-32.8809034907598</v>
      </c>
      <c r="BZ128" s="0" t="n">
        <f aca="false">BX128*BY128</f>
        <v>-5074.52941573308</v>
      </c>
      <c r="CA128" s="0" t="n">
        <f aca="false">BX128*BX128</f>
        <v>23817.9327019973</v>
      </c>
      <c r="CB128" s="0" t="n">
        <f aca="false">BY128*BY128</f>
        <v>1081.15381436866</v>
      </c>
      <c r="CE128" s="1" t="n">
        <v>208</v>
      </c>
      <c r="CF128" s="1" t="n">
        <v>39</v>
      </c>
      <c r="CG128" s="0" t="n">
        <f aca="false">CE128-$CE$2</f>
        <v>154.335390946502</v>
      </c>
      <c r="CH128" s="0" t="n">
        <f aca="false">CF128-$CF$2</f>
        <v>-14.8827160493827</v>
      </c>
      <c r="CI128" s="0" t="n">
        <f aca="false">CG128*CH128</f>
        <v>-2296.92979982726</v>
      </c>
      <c r="CJ128" s="0" t="n">
        <f aca="false">CG128*CG128</f>
        <v>23819.4128986096</v>
      </c>
      <c r="CK128" s="0" t="n">
        <f aca="false">CH128*CH128</f>
        <v>221.495237006554</v>
      </c>
    </row>
    <row r="129" customFormat="false" ht="15" hidden="false" customHeight="false" outlineLevel="0" collapsed="false">
      <c r="A129" s="1" t="n">
        <v>94</v>
      </c>
      <c r="N129" s="1" t="n">
        <v>16.3333333333333</v>
      </c>
      <c r="O129" s="1" t="n">
        <v>16.3333333333333</v>
      </c>
      <c r="P129" s="0" t="n">
        <f aca="false">RANK(O129, $O$2:$O$489, 1)</f>
        <v>127</v>
      </c>
      <c r="Q129" s="0" t="n">
        <f aca="false">(P129-0.5)/$D$6</f>
        <v>0.259753593429158</v>
      </c>
      <c r="R129" s="0" t="n">
        <f aca="false">_xlfn.GAMMA.INV(Q129, 1, 1/$D$2)</f>
        <v>0.00559358133248583</v>
      </c>
      <c r="S129" s="1" t="n">
        <v>16.3333333333333</v>
      </c>
      <c r="AX129" s="9" t="n">
        <f aca="false">SUM(AY129+AX128)</f>
        <v>6722.72222222222</v>
      </c>
      <c r="AY129" s="1" t="n">
        <v>94</v>
      </c>
      <c r="BJ129" s="1" t="n">
        <v>94</v>
      </c>
      <c r="BK129" s="0" t="n">
        <f aca="false">BJ129*BJ130</f>
        <v>2679</v>
      </c>
      <c r="BP129" s="1" t="n">
        <v>94</v>
      </c>
      <c r="BQ129" s="0" t="n">
        <f aca="false">FALSE()</f>
        <v>0</v>
      </c>
      <c r="BR129" s="1" t="n">
        <v>36.5</v>
      </c>
      <c r="BV129" s="1" t="n">
        <v>37</v>
      </c>
      <c r="BW129" s="1" t="n">
        <v>208</v>
      </c>
      <c r="BX129" s="0" t="n">
        <f aca="false">BV129-$BV$2</f>
        <v>-16.6694045174538</v>
      </c>
      <c r="BY129" s="0" t="n">
        <f aca="false">BW129-$BW$2</f>
        <v>154.11909650924</v>
      </c>
      <c r="BZ129" s="0" t="n">
        <f aca="false">BX129*BY129</f>
        <v>-2569.07356357703</v>
      </c>
      <c r="CA129" s="0" t="n">
        <f aca="false">BX129*BX129</f>
        <v>277.869046966509</v>
      </c>
      <c r="CB129" s="0" t="n">
        <f aca="false">BY129*BY129</f>
        <v>23752.6959088245</v>
      </c>
      <c r="CE129" s="1" t="n">
        <v>37</v>
      </c>
      <c r="CF129" s="1" t="n">
        <v>21</v>
      </c>
      <c r="CG129" s="0" t="n">
        <f aca="false">CE129-$CE$2</f>
        <v>-16.6646090534979</v>
      </c>
      <c r="CH129" s="0" t="n">
        <f aca="false">CF129-$CF$2</f>
        <v>-32.8827160493827</v>
      </c>
      <c r="CI129" s="0" t="n">
        <f aca="false">CG129*CH129</f>
        <v>547.977607580145</v>
      </c>
      <c r="CJ129" s="0" t="n">
        <f aca="false">CG129*CG129</f>
        <v>277.709194905926</v>
      </c>
      <c r="CK129" s="0" t="n">
        <f aca="false">CH129*CH129</f>
        <v>1081.27301478433</v>
      </c>
    </row>
    <row r="130" customFormat="false" ht="15" hidden="false" customHeight="false" outlineLevel="0" collapsed="false">
      <c r="A130" s="1" t="n">
        <v>28.5</v>
      </c>
      <c r="N130" s="1" t="n">
        <v>16.3333333333333</v>
      </c>
      <c r="O130" s="1" t="n">
        <v>16.3333333333333</v>
      </c>
      <c r="P130" s="0" t="n">
        <f aca="false">RANK(O130, $O$2:$O$489, 1)</f>
        <v>129</v>
      </c>
      <c r="Q130" s="0" t="n">
        <f aca="false">(P130-0.5)/$D$6</f>
        <v>0.263860369609856</v>
      </c>
      <c r="R130" s="0" t="n">
        <f aca="false">_xlfn.GAMMA.INV(Q130, 1, 1/$D$2)</f>
        <v>0.00569704420560667</v>
      </c>
      <c r="S130" s="1" t="n">
        <v>16.3333333333333</v>
      </c>
      <c r="AX130" s="9" t="n">
        <f aca="false">SUM(AY130+AX129)</f>
        <v>6751.22222222222</v>
      </c>
      <c r="AY130" s="1" t="n">
        <v>28.5</v>
      </c>
      <c r="BJ130" s="1" t="n">
        <v>28.5</v>
      </c>
      <c r="BK130" s="0" t="n">
        <f aca="false">BJ130*BJ131</f>
        <v>3815.83333333333</v>
      </c>
      <c r="BP130" s="1" t="n">
        <v>28.5</v>
      </c>
      <c r="BQ130" s="0" t="n">
        <f aca="false">TRUE()</f>
        <v>1</v>
      </c>
      <c r="BR130" s="1" t="n">
        <v>166.777777777778</v>
      </c>
      <c r="BV130" s="1" t="n">
        <v>46</v>
      </c>
      <c r="BW130" s="1" t="n">
        <v>37</v>
      </c>
      <c r="BX130" s="0" t="n">
        <f aca="false">BV130-$BV$2</f>
        <v>-7.6694045174538</v>
      </c>
      <c r="BY130" s="0" t="n">
        <f aca="false">BW130-$BW$2</f>
        <v>-16.8809034907598</v>
      </c>
      <c r="BZ130" s="0" t="n">
        <f aca="false">BX130*BY130</f>
        <v>129.466477490735</v>
      </c>
      <c r="CA130" s="0" t="n">
        <f aca="false">BX130*BX130</f>
        <v>58.8197656523407</v>
      </c>
      <c r="CB130" s="0" t="n">
        <f aca="false">BY130*BY130</f>
        <v>284.964902664345</v>
      </c>
      <c r="CE130" s="1" t="n">
        <v>46</v>
      </c>
      <c r="CF130" s="1" t="n">
        <v>208</v>
      </c>
      <c r="CG130" s="0" t="n">
        <f aca="false">CE130-$CE$2</f>
        <v>-7.66460905349794</v>
      </c>
      <c r="CH130" s="0" t="n">
        <f aca="false">CF130-$CF$2</f>
        <v>154.117283950617</v>
      </c>
      <c r="CI130" s="0" t="n">
        <f aca="false">CG130*CH130</f>
        <v>-1181.24872986841</v>
      </c>
      <c r="CJ130" s="0" t="n">
        <f aca="false">CG130*CG130</f>
        <v>58.7462319429626</v>
      </c>
      <c r="CK130" s="0" t="n">
        <f aca="false">CH130*CH130</f>
        <v>23752.1372123152</v>
      </c>
    </row>
    <row r="131" customFormat="false" ht="15" hidden="false" customHeight="false" outlineLevel="0" collapsed="false">
      <c r="A131" s="1" t="n">
        <v>133.888888888889</v>
      </c>
      <c r="N131" s="1" t="n">
        <v>16.5</v>
      </c>
      <c r="O131" s="1" t="n">
        <v>16.5</v>
      </c>
      <c r="P131" s="0" t="n">
        <f aca="false">RANK(O131, $O$2:$O$489, 1)</f>
        <v>130</v>
      </c>
      <c r="Q131" s="0" t="n">
        <f aca="false">(P131-0.5)/$D$6</f>
        <v>0.265913757700205</v>
      </c>
      <c r="R131" s="0" t="n">
        <f aca="false">_xlfn.GAMMA.INV(Q131, 1, 1/$D$2)</f>
        <v>0.00574899229378957</v>
      </c>
      <c r="S131" s="1" t="n">
        <v>16.5</v>
      </c>
      <c r="AX131" s="9" t="n">
        <f aca="false">SUM(AY131+AX130)</f>
        <v>6885.11111111111</v>
      </c>
      <c r="AY131" s="1" t="n">
        <v>133.888888888889</v>
      </c>
      <c r="BJ131" s="1" t="n">
        <v>133.888888888889</v>
      </c>
      <c r="BK131" s="0" t="n">
        <f aca="false">BJ131*BJ132</f>
        <v>8033.33333333333</v>
      </c>
      <c r="BP131" s="1" t="n">
        <v>133.888888888889</v>
      </c>
      <c r="BQ131" s="0" t="n">
        <f aca="false">FALSE()</f>
        <v>0</v>
      </c>
      <c r="BR131" s="1" t="n">
        <v>34.6666666666667</v>
      </c>
      <c r="BV131" s="1" t="n">
        <v>94</v>
      </c>
      <c r="BW131" s="1" t="n">
        <v>46</v>
      </c>
      <c r="BX131" s="0" t="n">
        <f aca="false">BV131-$BV$2</f>
        <v>40.3305954825462</v>
      </c>
      <c r="BY131" s="0" t="n">
        <f aca="false">BW131-$BW$2</f>
        <v>-7.88090349075976</v>
      </c>
      <c r="BZ131" s="0" t="n">
        <f aca="false">BX131*BY131</f>
        <v>-317.841530722818</v>
      </c>
      <c r="CA131" s="0" t="n">
        <f aca="false">BX131*BX131</f>
        <v>1626.55693197678</v>
      </c>
      <c r="CB131" s="0" t="n">
        <f aca="false">BY131*BY131</f>
        <v>62.1086398306693</v>
      </c>
      <c r="CE131" s="1" t="n">
        <v>94</v>
      </c>
      <c r="CF131" s="1" t="n">
        <v>37</v>
      </c>
      <c r="CG131" s="0" t="n">
        <f aca="false">CE131-$CE$2</f>
        <v>40.3353909465021</v>
      </c>
      <c r="CH131" s="0" t="n">
        <f aca="false">CF131-$CF$2</f>
        <v>-16.8827160493827</v>
      </c>
      <c r="CI131" s="0" t="n">
        <f aca="false">CG131*CH131</f>
        <v>-680.970952090637</v>
      </c>
      <c r="CJ131" s="0" t="n">
        <f aca="false">CG131*CG131</f>
        <v>1626.94376280716</v>
      </c>
      <c r="CK131" s="0" t="n">
        <f aca="false">CH131*CH131</f>
        <v>285.026101204085</v>
      </c>
    </row>
    <row r="132" customFormat="false" ht="15" hidden="false" customHeight="false" outlineLevel="0" collapsed="false">
      <c r="A132" s="1" t="n">
        <v>60</v>
      </c>
      <c r="N132" s="1" t="n">
        <v>16.6666666666667</v>
      </c>
      <c r="O132" s="1" t="n">
        <v>16.6666666666667</v>
      </c>
      <c r="P132" s="0" t="n">
        <f aca="false">RANK(O132, $O$2:$O$489, 1)</f>
        <v>131</v>
      </c>
      <c r="Q132" s="0" t="n">
        <f aca="false">(P132-0.5)/$D$6</f>
        <v>0.267967145790554</v>
      </c>
      <c r="R132" s="0" t="n">
        <f aca="false">_xlfn.GAMMA.INV(Q132, 1, 1/$D$2)</f>
        <v>0.00580108589501455</v>
      </c>
      <c r="S132" s="1" t="n">
        <v>16.6666666666667</v>
      </c>
      <c r="AX132" s="9" t="n">
        <f aca="false">SUM(AY132+AX131)</f>
        <v>6945.11111111111</v>
      </c>
      <c r="AY132" s="1" t="n">
        <v>60</v>
      </c>
      <c r="BJ132" s="1" t="n">
        <v>60</v>
      </c>
      <c r="BK132" s="0" t="n">
        <f aca="false">BJ132*BJ133</f>
        <v>326.666666666667</v>
      </c>
      <c r="BP132" s="1" t="n">
        <v>60</v>
      </c>
      <c r="BQ132" s="0" t="n">
        <f aca="false">TRUE()</f>
        <v>1</v>
      </c>
      <c r="BR132" s="1" t="n">
        <v>53.6666666666667</v>
      </c>
      <c r="BV132" s="1" t="n">
        <v>29</v>
      </c>
      <c r="BW132" s="1" t="n">
        <v>94</v>
      </c>
      <c r="BX132" s="0" t="n">
        <f aca="false">BV132-$BV$2</f>
        <v>-24.6694045174538</v>
      </c>
      <c r="BY132" s="0" t="n">
        <f aca="false">BW132-$BW$2</f>
        <v>40.1190965092402</v>
      </c>
      <c r="BZ132" s="0" t="n">
        <f aca="false">BX132*BY132</f>
        <v>-989.714220661216</v>
      </c>
      <c r="CA132" s="0" t="n">
        <f aca="false">BX132*BX132</f>
        <v>608.57951924577</v>
      </c>
      <c r="CB132" s="0" t="n">
        <f aca="false">BY132*BY132</f>
        <v>1609.54190471773</v>
      </c>
      <c r="CE132" s="1" t="n">
        <v>29</v>
      </c>
      <c r="CF132" s="1" t="n">
        <v>46</v>
      </c>
      <c r="CG132" s="0" t="n">
        <f aca="false">CE132-$CE$2</f>
        <v>-24.6646090534979</v>
      </c>
      <c r="CH132" s="0" t="n">
        <f aca="false">CF132-$CF$2</f>
        <v>-7.88271604938272</v>
      </c>
      <c r="CI132" s="0" t="n">
        <f aca="false">CG132*CH132</f>
        <v>194.424109637758</v>
      </c>
      <c r="CJ132" s="0" t="n">
        <f aca="false">CG132*CG132</f>
        <v>608.342939761893</v>
      </c>
      <c r="CK132" s="0" t="n">
        <f aca="false">CH132*CH132</f>
        <v>62.1372123151958</v>
      </c>
    </row>
    <row r="133" customFormat="false" ht="15" hidden="false" customHeight="false" outlineLevel="0" collapsed="false">
      <c r="A133" s="1" t="n">
        <v>5.44444444444444</v>
      </c>
      <c r="N133" s="1" t="n">
        <v>16.6666666666667</v>
      </c>
      <c r="O133" s="1" t="n">
        <v>16.6666666666667</v>
      </c>
      <c r="P133" s="0" t="n">
        <f aca="false">RANK(O133, $O$2:$O$489, 1)</f>
        <v>132</v>
      </c>
      <c r="Q133" s="0" t="n">
        <f aca="false">(P133-0.5)/$D$6</f>
        <v>0.270020533880903</v>
      </c>
      <c r="R133" s="0" t="n">
        <f aca="false">_xlfn.GAMMA.INV(Q133, 1, 1/$D$2)</f>
        <v>0.00585332582677222</v>
      </c>
      <c r="S133" s="1" t="n">
        <v>16.6666666666667</v>
      </c>
      <c r="AX133" s="9" t="n">
        <f aca="false">SUM(AY133+AX132)</f>
        <v>6950.55555555556</v>
      </c>
      <c r="AY133" s="1" t="n">
        <v>5.44444444444444</v>
      </c>
      <c r="BJ133" s="1" t="n">
        <v>5.44444444444444</v>
      </c>
      <c r="BK133" s="0" t="n">
        <f aca="false">BJ133*BJ134</f>
        <v>408.333333333333</v>
      </c>
      <c r="BP133" s="1" t="n">
        <v>5.44444444444444</v>
      </c>
      <c r="BQ133" s="0" t="n">
        <f aca="false">FALSE()</f>
        <v>0</v>
      </c>
      <c r="BR133" s="1" t="n">
        <v>63</v>
      </c>
      <c r="BV133" s="1" t="n">
        <v>134</v>
      </c>
      <c r="BW133" s="1" t="n">
        <v>29</v>
      </c>
      <c r="BX133" s="0" t="n">
        <f aca="false">BV133-$BV$2</f>
        <v>80.3305954825462</v>
      </c>
      <c r="BY133" s="0" t="n">
        <f aca="false">BW133-$BW$2</f>
        <v>-24.8809034907598</v>
      </c>
      <c r="BZ133" s="0" t="n">
        <f aca="false">BX133*BY133</f>
        <v>-1998.69779355649</v>
      </c>
      <c r="CA133" s="0" t="n">
        <f aca="false">BX133*BX133</f>
        <v>6453.00457058047</v>
      </c>
      <c r="CB133" s="0" t="n">
        <f aca="false">BY133*BY133</f>
        <v>619.059358516501</v>
      </c>
      <c r="CE133" s="1" t="n">
        <v>134</v>
      </c>
      <c r="CF133" s="1" t="n">
        <v>94</v>
      </c>
      <c r="CG133" s="0" t="n">
        <f aca="false">CE133-$CE$2</f>
        <v>80.3353909465021</v>
      </c>
      <c r="CH133" s="0" t="n">
        <f aca="false">CF133-$CF$2</f>
        <v>40.1172839506173</v>
      </c>
      <c r="CI133" s="0" t="n">
        <f aca="false">CG133*CH133</f>
        <v>3222.83768988467</v>
      </c>
      <c r="CJ133" s="0" t="n">
        <f aca="false">CG133*CG133</f>
        <v>6453.77503852733</v>
      </c>
      <c r="CK133" s="0" t="n">
        <f aca="false">CH133*CH133</f>
        <v>1609.39647157446</v>
      </c>
    </row>
    <row r="134" customFormat="false" ht="15" hidden="false" customHeight="false" outlineLevel="0" collapsed="false">
      <c r="A134" s="1" t="n">
        <v>75</v>
      </c>
      <c r="N134" s="1" t="n">
        <v>16.6666666666667</v>
      </c>
      <c r="O134" s="1" t="n">
        <v>16.6666666666667</v>
      </c>
      <c r="P134" s="0" t="n">
        <f aca="false">RANK(O134, $O$2:$O$489, 1)</f>
        <v>132</v>
      </c>
      <c r="Q134" s="0" t="n">
        <f aca="false">(P134-0.5)/$D$6</f>
        <v>0.270020533880903</v>
      </c>
      <c r="R134" s="0" t="n">
        <f aca="false">_xlfn.GAMMA.INV(Q134, 1, 1/$D$2)</f>
        <v>0.00585332582677222</v>
      </c>
      <c r="S134" s="1" t="n">
        <v>16.6666666666667</v>
      </c>
      <c r="AX134" s="9" t="n">
        <f aca="false">SUM(AY134+AX133)</f>
        <v>7025.55555555556</v>
      </c>
      <c r="AY134" s="1" t="n">
        <v>75</v>
      </c>
      <c r="BJ134" s="1" t="n">
        <v>75</v>
      </c>
      <c r="BK134" s="0" t="n">
        <f aca="false">BJ134*BJ135</f>
        <v>2612.5</v>
      </c>
      <c r="BP134" s="1" t="n">
        <v>75</v>
      </c>
      <c r="BQ134" s="0" t="n">
        <f aca="false">TRUE()</f>
        <v>1</v>
      </c>
      <c r="BR134" s="1" t="n">
        <v>65</v>
      </c>
      <c r="BV134" s="1" t="n">
        <v>60</v>
      </c>
      <c r="BW134" s="1" t="n">
        <v>134</v>
      </c>
      <c r="BX134" s="0" t="n">
        <f aca="false">BV134-$BV$2</f>
        <v>6.3305954825462</v>
      </c>
      <c r="BY134" s="0" t="n">
        <f aca="false">BW134-$BW$2</f>
        <v>80.1190965092403</v>
      </c>
      <c r="BZ134" s="0" t="n">
        <f aca="false">BX134*BY134</f>
        <v>507.201590427079</v>
      </c>
      <c r="CA134" s="0" t="n">
        <f aca="false">BX134*BX134</f>
        <v>40.0764391636344</v>
      </c>
      <c r="CB134" s="0" t="n">
        <f aca="false">BY134*BY134</f>
        <v>6419.06962545695</v>
      </c>
      <c r="CE134" s="1" t="n">
        <v>60</v>
      </c>
      <c r="CF134" s="1" t="n">
        <v>29</v>
      </c>
      <c r="CG134" s="0" t="n">
        <f aca="false">CE134-$CE$2</f>
        <v>6.33539094650206</v>
      </c>
      <c r="CH134" s="0" t="n">
        <f aca="false">CF134-$CF$2</f>
        <v>-24.8827160493827</v>
      </c>
      <c r="CI134" s="0" t="n">
        <f aca="false">CG134*CH134</f>
        <v>-157.641733983641</v>
      </c>
      <c r="CJ134" s="0" t="n">
        <f aca="false">CG134*CG134</f>
        <v>40.1371784450203</v>
      </c>
      <c r="CK134" s="0" t="n">
        <f aca="false">CH134*CH134</f>
        <v>619.149557994208</v>
      </c>
    </row>
    <row r="135" customFormat="false" ht="15" hidden="false" customHeight="false" outlineLevel="0" collapsed="false">
      <c r="A135" s="1" t="n">
        <v>34.8333333333333</v>
      </c>
      <c r="N135" s="1" t="n">
        <v>17.5</v>
      </c>
      <c r="O135" s="1" t="n">
        <v>17.5</v>
      </c>
      <c r="P135" s="0" t="n">
        <f aca="false">RANK(O135, $O$2:$O$489, 1)</f>
        <v>134</v>
      </c>
      <c r="Q135" s="0" t="n">
        <f aca="false">(P135-0.5)/$D$6</f>
        <v>0.274127310061602</v>
      </c>
      <c r="R135" s="0" t="n">
        <f aca="false">_xlfn.GAMMA.INV(Q135, 1, 1/$D$2)</f>
        <v>0.00595824798646805</v>
      </c>
      <c r="S135" s="1" t="n">
        <v>17.5</v>
      </c>
      <c r="AX135" s="9" t="n">
        <f aca="false">SUM(AY135+AX134)</f>
        <v>7060.38888888889</v>
      </c>
      <c r="AY135" s="1" t="n">
        <v>34.8333333333333</v>
      </c>
      <c r="BJ135" s="1" t="n">
        <v>34.8333333333333</v>
      </c>
      <c r="BK135" s="0" t="n">
        <f aca="false">BJ135*BJ136</f>
        <v>2358.99074074074</v>
      </c>
      <c r="BP135" s="1" t="n">
        <v>34.8333333333333</v>
      </c>
      <c r="BQ135" s="0" t="n">
        <f aca="false">FALSE()</f>
        <v>0</v>
      </c>
      <c r="BR135" s="1" t="n">
        <v>320.722222222222</v>
      </c>
      <c r="BV135" s="1" t="n">
        <v>5</v>
      </c>
      <c r="BW135" s="1" t="n">
        <v>60</v>
      </c>
      <c r="BX135" s="0" t="n">
        <f aca="false">BV135-$BV$2</f>
        <v>-48.6694045174538</v>
      </c>
      <c r="BY135" s="0" t="n">
        <f aca="false">BW135-$BW$2</f>
        <v>6.11909650924024</v>
      </c>
      <c r="BZ135" s="0" t="n">
        <f aca="false">BX135*BY135</f>
        <v>-297.812783289553</v>
      </c>
      <c r="CA135" s="0" t="n">
        <f aca="false">BX135*BX135</f>
        <v>2368.71093608355</v>
      </c>
      <c r="CB135" s="0" t="n">
        <f aca="false">BY135*BY135</f>
        <v>37.4433420893961</v>
      </c>
      <c r="CE135" s="1" t="n">
        <v>5</v>
      </c>
      <c r="CF135" s="1" t="n">
        <v>134</v>
      </c>
      <c r="CG135" s="0" t="n">
        <f aca="false">CE135-$CE$2</f>
        <v>-48.6646090534979</v>
      </c>
      <c r="CH135" s="0" t="n">
        <f aca="false">CF135-$CF$2</f>
        <v>80.1172839506173</v>
      </c>
      <c r="CI135" s="0" t="n">
        <f aca="false">CG135*CH135</f>
        <v>-3898.87630188488</v>
      </c>
      <c r="CJ135" s="0" t="n">
        <f aca="false">CG135*CG135</f>
        <v>2368.24417432979</v>
      </c>
      <c r="CK135" s="0" t="n">
        <f aca="false">CH135*CH135</f>
        <v>6418.77918762384</v>
      </c>
    </row>
    <row r="136" customFormat="false" ht="15" hidden="false" customHeight="false" outlineLevel="0" collapsed="false">
      <c r="A136" s="1" t="n">
        <v>67.7222222222222</v>
      </c>
      <c r="N136" s="1" t="n">
        <v>17.7777777777778</v>
      </c>
      <c r="O136" s="1" t="n">
        <v>17.7777777777778</v>
      </c>
      <c r="P136" s="0" t="n">
        <f aca="false">RANK(O136, $O$2:$O$489, 1)</f>
        <v>135</v>
      </c>
      <c r="Q136" s="0" t="n">
        <f aca="false">(P136-0.5)/$D$6</f>
        <v>0.276180698151951</v>
      </c>
      <c r="R136" s="0" t="n">
        <f aca="false">_xlfn.GAMMA.INV(Q136, 1, 1/$D$2)</f>
        <v>0.00601093188424272</v>
      </c>
      <c r="S136" s="1" t="n">
        <v>17.7777777777778</v>
      </c>
      <c r="AX136" s="9" t="n">
        <f aca="false">SUM(AY136+AX135)</f>
        <v>7128.11111111111</v>
      </c>
      <c r="AY136" s="1" t="n">
        <v>67.7222222222222</v>
      </c>
      <c r="BJ136" s="1" t="n">
        <v>67.7222222222222</v>
      </c>
      <c r="BK136" s="0" t="n">
        <f aca="false">BJ136*BJ137</f>
        <v>1858.5987654321</v>
      </c>
      <c r="BP136" s="1" t="n">
        <v>67.7222222222222</v>
      </c>
      <c r="BQ136" s="0" t="n">
        <f aca="false">TRUE()</f>
        <v>1</v>
      </c>
      <c r="BR136" s="1" t="n">
        <v>28.6666666666667</v>
      </c>
      <c r="BV136" s="1" t="n">
        <v>75</v>
      </c>
      <c r="BW136" s="1" t="n">
        <v>5</v>
      </c>
      <c r="BX136" s="0" t="n">
        <f aca="false">BV136-$BV$2</f>
        <v>21.3305954825462</v>
      </c>
      <c r="BY136" s="0" t="n">
        <f aca="false">BW136-$BW$2</f>
        <v>-48.8809034907598</v>
      </c>
      <c r="BZ136" s="0" t="n">
        <f aca="false">BX136*BY136</f>
        <v>-1042.65877918278</v>
      </c>
      <c r="CA136" s="0" t="n">
        <f aca="false">BX136*BX136</f>
        <v>454.99430364002</v>
      </c>
      <c r="CB136" s="0" t="n">
        <f aca="false">BY136*BY136</f>
        <v>2389.34272607297</v>
      </c>
      <c r="CE136" s="1" t="n">
        <v>75</v>
      </c>
      <c r="CF136" s="1" t="n">
        <v>60</v>
      </c>
      <c r="CG136" s="0" t="n">
        <f aca="false">CE136-$CE$2</f>
        <v>21.3353909465021</v>
      </c>
      <c r="CH136" s="0" t="n">
        <f aca="false">CF136-$CF$2</f>
        <v>6.11728395061729</v>
      </c>
      <c r="CI136" s="0" t="n">
        <f aca="false">CG136*CH136</f>
        <v>130.514644617182</v>
      </c>
      <c r="CJ136" s="0" t="n">
        <f aca="false">CG136*CG136</f>
        <v>455.198906840082</v>
      </c>
      <c r="CK136" s="0" t="n">
        <f aca="false">CH136*CH136</f>
        <v>37.4211629324798</v>
      </c>
    </row>
    <row r="137" customFormat="false" ht="15" hidden="false" customHeight="false" outlineLevel="0" collapsed="false">
      <c r="A137" s="1" t="n">
        <v>27.4444444444444</v>
      </c>
      <c r="N137" s="1" t="n">
        <v>17.7777777777778</v>
      </c>
      <c r="O137" s="1" t="n">
        <v>17.7777777777778</v>
      </c>
      <c r="P137" s="0" t="n">
        <f aca="false">RANK(O137, $O$2:$O$489, 1)</f>
        <v>135</v>
      </c>
      <c r="Q137" s="0" t="n">
        <f aca="false">(P137-0.5)/$D$6</f>
        <v>0.276180698151951</v>
      </c>
      <c r="R137" s="0" t="n">
        <f aca="false">_xlfn.GAMMA.INV(Q137, 1, 1/$D$2)</f>
        <v>0.00601093188424272</v>
      </c>
      <c r="S137" s="1" t="n">
        <v>17.7777777777778</v>
      </c>
      <c r="AX137" s="9" t="n">
        <f aca="false">SUM(AY137+AX136)</f>
        <v>7155.55555555556</v>
      </c>
      <c r="AY137" s="1" t="n">
        <v>27.4444444444444</v>
      </c>
      <c r="BJ137" s="1" t="n">
        <v>27.4444444444444</v>
      </c>
      <c r="BK137" s="0" t="n">
        <f aca="false">BJ137*BJ138</f>
        <v>1761.01851851852</v>
      </c>
      <c r="BP137" s="1" t="n">
        <v>27.4444444444444</v>
      </c>
      <c r="BQ137" s="0" t="n">
        <f aca="false">FALSE()</f>
        <v>0</v>
      </c>
      <c r="BR137" s="1" t="n">
        <v>73.6666666666667</v>
      </c>
      <c r="BV137" s="1" t="n">
        <v>35</v>
      </c>
      <c r="BW137" s="1" t="n">
        <v>75</v>
      </c>
      <c r="BX137" s="0" t="n">
        <f aca="false">BV137-$BV$2</f>
        <v>-18.6694045174538</v>
      </c>
      <c r="BY137" s="0" t="n">
        <f aca="false">BW137-$BW$2</f>
        <v>21.1190965092402</v>
      </c>
      <c r="BZ137" s="0" t="n">
        <f aca="false">BX137*BY137</f>
        <v>-394.280955774153</v>
      </c>
      <c r="CA137" s="0" t="n">
        <f aca="false">BX137*BX137</f>
        <v>348.546665036324</v>
      </c>
      <c r="CB137" s="0" t="n">
        <f aca="false">BY137*BY137</f>
        <v>446.016237366603</v>
      </c>
      <c r="CE137" s="1" t="n">
        <v>35</v>
      </c>
      <c r="CF137" s="1" t="n">
        <v>5</v>
      </c>
      <c r="CG137" s="0" t="n">
        <f aca="false">CE137-$CE$2</f>
        <v>-18.6646090534979</v>
      </c>
      <c r="CH137" s="0" t="n">
        <f aca="false">CF137-$CF$2</f>
        <v>-48.8827160493827</v>
      </c>
      <c r="CI137" s="0" t="n">
        <f aca="false">CG137*CH137</f>
        <v>912.376784534878</v>
      </c>
      <c r="CJ137" s="0" t="n">
        <f aca="false">CG137*CG137</f>
        <v>348.367631119917</v>
      </c>
      <c r="CK137" s="0" t="n">
        <f aca="false">CH137*CH137</f>
        <v>2389.51992836458</v>
      </c>
    </row>
    <row r="138" customFormat="false" ht="15" hidden="false" customHeight="false" outlineLevel="0" collapsed="false">
      <c r="A138" s="1" t="n">
        <v>64.1666666666667</v>
      </c>
      <c r="N138" s="1" t="n">
        <v>17.8888888888889</v>
      </c>
      <c r="O138" s="1" t="n">
        <v>17.8888888888889</v>
      </c>
      <c r="P138" s="0" t="n">
        <f aca="false">RANK(O138, $O$2:$O$489, 1)</f>
        <v>137</v>
      </c>
      <c r="Q138" s="0" t="n">
        <f aca="false">(P138-0.5)/$D$6</f>
        <v>0.280287474332649</v>
      </c>
      <c r="R138" s="0" t="n">
        <f aca="false">_xlfn.GAMMA.INV(Q138, 1, 1/$D$2)</f>
        <v>0.00611674954371192</v>
      </c>
      <c r="S138" s="1" t="n">
        <v>17.8888888888889</v>
      </c>
      <c r="AX138" s="9" t="n">
        <f aca="false">SUM(AY138+AX137)</f>
        <v>7219.72222222222</v>
      </c>
      <c r="AY138" s="1" t="n">
        <v>64.1666666666667</v>
      </c>
      <c r="BJ138" s="1" t="n">
        <v>64.1666666666667</v>
      </c>
      <c r="BK138" s="0" t="n">
        <f aca="false">BJ138*BJ139</f>
        <v>827.037037037037</v>
      </c>
      <c r="BP138" s="1" t="n">
        <v>64.1666666666667</v>
      </c>
      <c r="BQ138" s="0" t="n">
        <f aca="false">TRUE()</f>
        <v>1</v>
      </c>
      <c r="BR138" s="1" t="n">
        <v>58.3333333333333</v>
      </c>
      <c r="BV138" s="1" t="n">
        <v>68</v>
      </c>
      <c r="BW138" s="1" t="n">
        <v>35</v>
      </c>
      <c r="BX138" s="0" t="n">
        <f aca="false">BV138-$BV$2</f>
        <v>14.3305954825462</v>
      </c>
      <c r="BY138" s="0" t="n">
        <f aca="false">BW138-$BW$2</f>
        <v>-18.8809034907598</v>
      </c>
      <c r="BZ138" s="0" t="n">
        <f aca="false">BX138*BY138</f>
        <v>-270.574590271073</v>
      </c>
      <c r="CA138" s="0" t="n">
        <f aca="false">BX138*BX138</f>
        <v>205.365966884374</v>
      </c>
      <c r="CB138" s="0" t="n">
        <f aca="false">BY138*BY138</f>
        <v>356.488516627384</v>
      </c>
      <c r="CE138" s="1" t="n">
        <v>68</v>
      </c>
      <c r="CF138" s="1" t="n">
        <v>75</v>
      </c>
      <c r="CG138" s="0" t="n">
        <f aca="false">CE138-$CE$2</f>
        <v>14.3353909465021</v>
      </c>
      <c r="CH138" s="0" t="n">
        <f aca="false">CF138-$CF$2</f>
        <v>21.1172839506173</v>
      </c>
      <c r="CI138" s="0" t="n">
        <f aca="false">CG138*CH138</f>
        <v>302.724521160392</v>
      </c>
      <c r="CJ138" s="0" t="n">
        <f aca="false">CG138*CG138</f>
        <v>205.503433589053</v>
      </c>
      <c r="CK138" s="0" t="n">
        <f aca="false">CH138*CH138</f>
        <v>445.939681450998</v>
      </c>
    </row>
    <row r="139" customFormat="false" ht="15" hidden="false" customHeight="false" outlineLevel="0" collapsed="false">
      <c r="A139" s="1" t="n">
        <v>12.8888888888889</v>
      </c>
      <c r="N139" s="1" t="n">
        <v>17.9444444444444</v>
      </c>
      <c r="O139" s="1" t="n">
        <v>17.9444444444444</v>
      </c>
      <c r="P139" s="0" t="n">
        <f aca="false">RANK(O139, $O$2:$O$489, 1)</f>
        <v>138</v>
      </c>
      <c r="Q139" s="0" t="n">
        <f aca="false">(P139-0.5)/$D$6</f>
        <v>0.282340862422998</v>
      </c>
      <c r="R139" s="0" t="n">
        <f aca="false">_xlfn.GAMMA.INV(Q139, 1, 1/$D$2)</f>
        <v>0.00616988501836502</v>
      </c>
      <c r="S139" s="1" t="n">
        <v>17.9444444444444</v>
      </c>
      <c r="AX139" s="9" t="n">
        <f aca="false">SUM(AY139+AX138)</f>
        <v>7232.61111111111</v>
      </c>
      <c r="AY139" s="1" t="n">
        <v>12.8888888888889</v>
      </c>
      <c r="BJ139" s="1" t="n">
        <v>12.8888888888889</v>
      </c>
      <c r="BK139" s="0" t="n">
        <f aca="false">BJ139*BJ140</f>
        <v>31.5061728395062</v>
      </c>
      <c r="BP139" s="1" t="n">
        <v>12.8888888888889</v>
      </c>
      <c r="BQ139" s="0" t="n">
        <f aca="false">FALSE()</f>
        <v>0</v>
      </c>
      <c r="BR139" s="1" t="n">
        <v>116.666666666667</v>
      </c>
      <c r="BV139" s="1" t="n">
        <v>27</v>
      </c>
      <c r="BW139" s="1" t="n">
        <v>68</v>
      </c>
      <c r="BX139" s="0" t="n">
        <f aca="false">BV139-$BV$2</f>
        <v>-26.6694045174538</v>
      </c>
      <c r="BY139" s="0" t="n">
        <f aca="false">BW139-$BW$2</f>
        <v>14.1190965092402</v>
      </c>
      <c r="BZ139" s="0" t="n">
        <f aca="false">BX139*BY139</f>
        <v>-376.547896225898</v>
      </c>
      <c r="CA139" s="0" t="n">
        <f aca="false">BX139*BX139</f>
        <v>711.257137315585</v>
      </c>
      <c r="CB139" s="0" t="n">
        <f aca="false">BY139*BY139</f>
        <v>199.34888623724</v>
      </c>
      <c r="CE139" s="1" t="n">
        <v>27</v>
      </c>
      <c r="CF139" s="1" t="n">
        <v>35</v>
      </c>
      <c r="CG139" s="0" t="n">
        <f aca="false">CE139-$CE$2</f>
        <v>-26.6646090534979</v>
      </c>
      <c r="CH139" s="0" t="n">
        <f aca="false">CF139-$CF$2</f>
        <v>-18.8827160493827</v>
      </c>
      <c r="CI139" s="0" t="n">
        <f aca="false">CG139*CH139</f>
        <v>503.500241325001</v>
      </c>
      <c r="CJ139" s="0" t="n">
        <f aca="false">CG139*CG139</f>
        <v>711.001375975884</v>
      </c>
      <c r="CK139" s="0" t="n">
        <f aca="false">CH139*CH139</f>
        <v>356.556965401616</v>
      </c>
    </row>
    <row r="140" customFormat="false" ht="15" hidden="false" customHeight="false" outlineLevel="0" collapsed="false">
      <c r="A140" s="1" t="n">
        <v>2.44444444444444</v>
      </c>
      <c r="N140" s="1" t="n">
        <v>18.3333333333333</v>
      </c>
      <c r="O140" s="1" t="n">
        <v>18.3333333333333</v>
      </c>
      <c r="P140" s="0" t="n">
        <f aca="false">RANK(O140, $O$2:$O$489, 1)</f>
        <v>139</v>
      </c>
      <c r="Q140" s="0" t="n">
        <f aca="false">(P140-0.5)/$D$6</f>
        <v>0.284394250513347</v>
      </c>
      <c r="R140" s="0" t="n">
        <f aca="false">_xlfn.GAMMA.INV(Q140, 1, 1/$D$2)</f>
        <v>0.00622317274386986</v>
      </c>
      <c r="S140" s="1" t="n">
        <v>18.3333333333333</v>
      </c>
      <c r="AX140" s="9" t="n">
        <f aca="false">SUM(AY140+AX139)</f>
        <v>7235.05555555556</v>
      </c>
      <c r="AY140" s="1" t="n">
        <v>2.44444444444444</v>
      </c>
      <c r="BJ140" s="1" t="n">
        <v>2.44444444444444</v>
      </c>
      <c r="BK140" s="0" t="n">
        <f aca="false">BJ140*BJ141</f>
        <v>323.888888888889</v>
      </c>
      <c r="BP140" s="1" t="n">
        <v>2.44444444444444</v>
      </c>
      <c r="BQ140" s="0" t="n">
        <f aca="false">TRUE()</f>
        <v>1</v>
      </c>
      <c r="BR140" s="1" t="n">
        <v>31.1111111111111</v>
      </c>
      <c r="BV140" s="1" t="n">
        <v>64</v>
      </c>
      <c r="BW140" s="1" t="n">
        <v>27</v>
      </c>
      <c r="BX140" s="0" t="n">
        <f aca="false">BV140-$BV$2</f>
        <v>10.3305954825462</v>
      </c>
      <c r="BY140" s="0" t="n">
        <f aca="false">BW140-$BW$2</f>
        <v>-26.8809034907598</v>
      </c>
      <c r="BZ140" s="0" t="n">
        <f aca="false">BX140*BY140</f>
        <v>-277.695740168403</v>
      </c>
      <c r="CA140" s="0" t="n">
        <f aca="false">BX140*BX140</f>
        <v>106.721203024004</v>
      </c>
      <c r="CB140" s="0" t="n">
        <f aca="false">BY140*BY140</f>
        <v>722.58297247954</v>
      </c>
      <c r="CE140" s="1" t="n">
        <v>64</v>
      </c>
      <c r="CF140" s="1" t="n">
        <v>68</v>
      </c>
      <c r="CG140" s="0" t="n">
        <f aca="false">CE140-$CE$2</f>
        <v>10.3353909465021</v>
      </c>
      <c r="CH140" s="0" t="n">
        <f aca="false">CF140-$CF$2</f>
        <v>14.1172839506173</v>
      </c>
      <c r="CI140" s="0" t="n">
        <f aca="false">CG140*CH140</f>
        <v>145.907648732409</v>
      </c>
      <c r="CJ140" s="0" t="n">
        <f aca="false">CG140*CG140</f>
        <v>106.820306017037</v>
      </c>
      <c r="CK140" s="0" t="n">
        <f aca="false">CH140*CH140</f>
        <v>199.297706142356</v>
      </c>
    </row>
    <row r="141" customFormat="false" ht="15" hidden="false" customHeight="false" outlineLevel="0" collapsed="false">
      <c r="A141" s="1" t="n">
        <v>132.5</v>
      </c>
      <c r="N141" s="1" t="n">
        <v>18.3333333333333</v>
      </c>
      <c r="O141" s="1" t="n">
        <v>18.3333333333333</v>
      </c>
      <c r="P141" s="0" t="n">
        <f aca="false">RANK(O141, $O$2:$O$489, 1)</f>
        <v>139</v>
      </c>
      <c r="Q141" s="0" t="n">
        <f aca="false">(P141-0.5)/$D$6</f>
        <v>0.284394250513347</v>
      </c>
      <c r="R141" s="0" t="n">
        <f aca="false">_xlfn.GAMMA.INV(Q141, 1, 1/$D$2)</f>
        <v>0.00622317274386986</v>
      </c>
      <c r="S141" s="1" t="n">
        <v>18.3333333333333</v>
      </c>
      <c r="AX141" s="9" t="n">
        <f aca="false">SUM(AY141+AX140)</f>
        <v>7367.55555555556</v>
      </c>
      <c r="AY141" s="1" t="n">
        <v>132.5</v>
      </c>
      <c r="BJ141" s="1" t="n">
        <v>132.5</v>
      </c>
      <c r="BK141" s="0" t="n">
        <f aca="false">BJ141*BJ142</f>
        <v>2981.25</v>
      </c>
      <c r="BP141" s="1" t="n">
        <v>132.5</v>
      </c>
      <c r="BQ141" s="0" t="n">
        <f aca="false">FALSE()</f>
        <v>0</v>
      </c>
      <c r="BR141" s="1" t="n">
        <v>24.5</v>
      </c>
      <c r="BV141" s="1" t="n">
        <v>13</v>
      </c>
      <c r="BW141" s="1" t="n">
        <v>64</v>
      </c>
      <c r="BX141" s="0" t="n">
        <f aca="false">BV141-$BV$2</f>
        <v>-40.6694045174538</v>
      </c>
      <c r="BY141" s="0" t="n">
        <f aca="false">BW141-$BW$2</f>
        <v>10.1190965092402</v>
      </c>
      <c r="BZ141" s="0" t="n">
        <f aca="false">BX141*BY141</f>
        <v>-411.537629285446</v>
      </c>
      <c r="CA141" s="0" t="n">
        <f aca="false">BX141*BX141</f>
        <v>1654.00046380429</v>
      </c>
      <c r="CB141" s="0" t="n">
        <f aca="false">BY141*BY141</f>
        <v>102.396114163318</v>
      </c>
      <c r="CE141" s="1" t="n">
        <v>13</v>
      </c>
      <c r="CF141" s="1" t="n">
        <v>27</v>
      </c>
      <c r="CG141" s="0" t="n">
        <f aca="false">CE141-$CE$2</f>
        <v>-40.6646090534979</v>
      </c>
      <c r="CH141" s="0" t="n">
        <f aca="false">CF141-$CF$2</f>
        <v>-26.8827160493827</v>
      </c>
      <c r="CI141" s="0" t="n">
        <f aca="false">CG141*CH141</f>
        <v>1093.17513844434</v>
      </c>
      <c r="CJ141" s="0" t="n">
        <f aca="false">CG141*CG141</f>
        <v>1653.61042947383</v>
      </c>
      <c r="CK141" s="0" t="n">
        <f aca="false">CH141*CH141</f>
        <v>722.680422191739</v>
      </c>
    </row>
    <row r="142" customFormat="false" ht="15" hidden="false" customHeight="false" outlineLevel="0" collapsed="false">
      <c r="A142" s="1" t="n">
        <v>22.5</v>
      </c>
      <c r="N142" s="1" t="n">
        <v>18.5</v>
      </c>
      <c r="O142" s="1" t="n">
        <v>18.5</v>
      </c>
      <c r="P142" s="0" t="n">
        <f aca="false">RANK(O142, $O$2:$O$489, 1)</f>
        <v>141</v>
      </c>
      <c r="Q142" s="0" t="n">
        <f aca="false">(P142-0.5)/$D$6</f>
        <v>0.288501026694045</v>
      </c>
      <c r="R142" s="0" t="n">
        <f aca="false">_xlfn.GAMMA.INV(Q142, 1, 1/$D$2)</f>
        <v>0.00633020845502646</v>
      </c>
      <c r="S142" s="1" t="n">
        <v>18.5</v>
      </c>
      <c r="AX142" s="9" t="n">
        <f aca="false">SUM(AY142+AX141)</f>
        <v>7390.05555555556</v>
      </c>
      <c r="AY142" s="1" t="n">
        <v>22.5</v>
      </c>
      <c r="BJ142" s="1" t="n">
        <v>22.5</v>
      </c>
      <c r="BK142" s="0" t="n">
        <f aca="false">BJ142*BJ143</f>
        <v>750</v>
      </c>
      <c r="BP142" s="1" t="n">
        <v>22.5</v>
      </c>
      <c r="BQ142" s="0" t="n">
        <f aca="false">TRUE()</f>
        <v>1</v>
      </c>
      <c r="BR142" s="1" t="n">
        <v>35.8333333333333</v>
      </c>
      <c r="BV142" s="1" t="n">
        <v>2</v>
      </c>
      <c r="BW142" s="1" t="n">
        <v>13</v>
      </c>
      <c r="BX142" s="0" t="n">
        <f aca="false">BV142-$BV$2</f>
        <v>-51.6694045174538</v>
      </c>
      <c r="BY142" s="0" t="n">
        <f aca="false">BW142-$BW$2</f>
        <v>-40.8809034907598</v>
      </c>
      <c r="BZ142" s="0" t="n">
        <f aca="false">BX142*BY142</f>
        <v>2112.29193950305</v>
      </c>
      <c r="CA142" s="0" t="n">
        <f aca="false">BX142*BX142</f>
        <v>2669.72736318827</v>
      </c>
      <c r="CB142" s="0" t="n">
        <f aca="false">BY142*BY142</f>
        <v>1671.24827022081</v>
      </c>
      <c r="CE142" s="1" t="n">
        <v>2</v>
      </c>
      <c r="CF142" s="1" t="n">
        <v>64</v>
      </c>
      <c r="CG142" s="0" t="n">
        <f aca="false">CE142-$CE$2</f>
        <v>-51.6646090534979</v>
      </c>
      <c r="CH142" s="0" t="n">
        <f aca="false">CF142-$CF$2</f>
        <v>10.1172839506173</v>
      </c>
      <c r="CI142" s="0" t="n">
        <f aca="false">CG142*CH142</f>
        <v>-522.705519991871</v>
      </c>
      <c r="CJ142" s="0" t="n">
        <f aca="false">CG142*CG142</f>
        <v>2669.23182865078</v>
      </c>
      <c r="CK142" s="0" t="n">
        <f aca="false">CH142*CH142</f>
        <v>102.359434537418</v>
      </c>
    </row>
    <row r="143" customFormat="false" ht="15" hidden="false" customHeight="false" outlineLevel="0" collapsed="false">
      <c r="A143" s="1" t="n">
        <v>33.3333333333333</v>
      </c>
      <c r="N143" s="1" t="n">
        <v>18.6666666666667</v>
      </c>
      <c r="O143" s="1" t="n">
        <v>18.6666666666667</v>
      </c>
      <c r="P143" s="0" t="n">
        <f aca="false">RANK(O143, $O$2:$O$489, 1)</f>
        <v>142</v>
      </c>
      <c r="Q143" s="0" t="n">
        <f aca="false">(P143-0.5)/$D$6</f>
        <v>0.290554414784394</v>
      </c>
      <c r="R143" s="0" t="n">
        <f aca="false">_xlfn.GAMMA.INV(Q143, 1, 1/$D$2)</f>
        <v>0.00638395821347384</v>
      </c>
      <c r="S143" s="1" t="n">
        <v>18.6666666666667</v>
      </c>
      <c r="AX143" s="9" t="n">
        <f aca="false">SUM(AY143+AX142)</f>
        <v>7423.38888888889</v>
      </c>
      <c r="AY143" s="1" t="n">
        <v>33.3333333333333</v>
      </c>
      <c r="BJ143" s="1" t="n">
        <v>33.3333333333333</v>
      </c>
      <c r="BK143" s="0" t="n">
        <f aca="false">BJ143*BJ144</f>
        <v>3377.77777777778</v>
      </c>
      <c r="BP143" s="1" t="n">
        <v>33.3333333333333</v>
      </c>
      <c r="BQ143" s="0" t="n">
        <f aca="false">FALSE()</f>
        <v>0</v>
      </c>
      <c r="BR143" s="1" t="n">
        <v>182.666666666667</v>
      </c>
      <c r="BV143" s="1" t="n">
        <v>133</v>
      </c>
      <c r="BW143" s="1" t="n">
        <v>2</v>
      </c>
      <c r="BX143" s="0" t="n">
        <f aca="false">BV143-$BV$2</f>
        <v>79.3305954825462</v>
      </c>
      <c r="BY143" s="0" t="n">
        <f aca="false">BW143-$BW$2</f>
        <v>-51.8809034907598</v>
      </c>
      <c r="BZ143" s="0" t="n">
        <f aca="false">BX143*BY143</f>
        <v>-4115.74296809448</v>
      </c>
      <c r="CA143" s="0" t="n">
        <f aca="false">BX143*BX143</f>
        <v>6293.34337961538</v>
      </c>
      <c r="CB143" s="0" t="n">
        <f aca="false">BY143*BY143</f>
        <v>2691.62814701753</v>
      </c>
      <c r="CE143" s="1" t="n">
        <v>133</v>
      </c>
      <c r="CF143" s="1" t="n">
        <v>13</v>
      </c>
      <c r="CG143" s="0" t="n">
        <f aca="false">CE143-$CE$2</f>
        <v>79.3353909465021</v>
      </c>
      <c r="CH143" s="0" t="n">
        <f aca="false">CF143-$CF$2</f>
        <v>-40.8827160493827</v>
      </c>
      <c r="CI143" s="0" t="n">
        <f aca="false">CG143*CH143</f>
        <v>-3243.44626073261</v>
      </c>
      <c r="CJ143" s="0" t="n">
        <f aca="false">CG143*CG143</f>
        <v>6294.10425663432</v>
      </c>
      <c r="CK143" s="0" t="n">
        <f aca="false">CH143*CH143</f>
        <v>1671.39647157446</v>
      </c>
    </row>
    <row r="144" customFormat="false" ht="15" hidden="false" customHeight="false" outlineLevel="0" collapsed="false">
      <c r="A144" s="1" t="n">
        <v>101.333333333333</v>
      </c>
      <c r="N144" s="1" t="n">
        <v>18.8888888888889</v>
      </c>
      <c r="O144" s="1" t="n">
        <v>18.8888888888889</v>
      </c>
      <c r="P144" s="0" t="n">
        <f aca="false">RANK(O144, $O$2:$O$489, 1)</f>
        <v>143</v>
      </c>
      <c r="Q144" s="0" t="n">
        <f aca="false">(P144-0.5)/$D$6</f>
        <v>0.292607802874743</v>
      </c>
      <c r="R144" s="0" t="n">
        <f aca="false">_xlfn.GAMMA.INV(Q144, 1, 1/$D$2)</f>
        <v>0.00643786376854035</v>
      </c>
      <c r="S144" s="1" t="n">
        <v>18.8888888888889</v>
      </c>
      <c r="AX144" s="9" t="n">
        <f aca="false">SUM(AY144+AX143)</f>
        <v>7524.72222222222</v>
      </c>
      <c r="AY144" s="1" t="n">
        <v>101.333333333333</v>
      </c>
      <c r="BJ144" s="1" t="n">
        <v>101.333333333333</v>
      </c>
      <c r="BK144" s="0" t="n">
        <f aca="false">BJ144*BJ145</f>
        <v>1655.11111111111</v>
      </c>
      <c r="BP144" s="1" t="n">
        <v>101.333333333333</v>
      </c>
      <c r="BQ144" s="0" t="n">
        <f aca="false">TRUE()</f>
        <v>1</v>
      </c>
      <c r="BR144" s="1" t="n">
        <v>26.6666666666667</v>
      </c>
      <c r="BV144" s="1" t="n">
        <v>23</v>
      </c>
      <c r="BW144" s="1" t="n">
        <v>133</v>
      </c>
      <c r="BX144" s="0" t="n">
        <f aca="false">BV144-$BV$2</f>
        <v>-30.6694045174538</v>
      </c>
      <c r="BY144" s="0" t="n">
        <f aca="false">BW144-$BW$2</f>
        <v>79.1190965092403</v>
      </c>
      <c r="BZ144" s="0" t="n">
        <f aca="false">BX144*BY144</f>
        <v>-2426.53557589736</v>
      </c>
      <c r="CA144" s="0" t="n">
        <f aca="false">BX144*BX144</f>
        <v>940.612373455216</v>
      </c>
      <c r="CB144" s="0" t="n">
        <f aca="false">BY144*BY144</f>
        <v>6259.83143243847</v>
      </c>
      <c r="CE144" s="1" t="n">
        <v>23</v>
      </c>
      <c r="CF144" s="1" t="n">
        <v>2</v>
      </c>
      <c r="CG144" s="0" t="n">
        <f aca="false">CE144-$CE$2</f>
        <v>-30.6646090534979</v>
      </c>
      <c r="CH144" s="0" t="n">
        <f aca="false">CF144-$CF$2</f>
        <v>-51.8827160493827</v>
      </c>
      <c r="CI144" s="0" t="n">
        <f aca="false">CG144*CH144</f>
        <v>1590.96320428796</v>
      </c>
      <c r="CJ144" s="0" t="n">
        <f aca="false">CG144*CG144</f>
        <v>940.318248403868</v>
      </c>
      <c r="CK144" s="0" t="n">
        <f aca="false">CH144*CH144</f>
        <v>2691.81622466087</v>
      </c>
    </row>
    <row r="145" customFormat="false" ht="15" hidden="false" customHeight="false" outlineLevel="0" collapsed="false">
      <c r="A145" s="1" t="n">
        <v>16.3333333333333</v>
      </c>
      <c r="N145" s="1" t="n">
        <v>18.8888888888889</v>
      </c>
      <c r="O145" s="1" t="n">
        <v>18.8888888888889</v>
      </c>
      <c r="P145" s="0" t="n">
        <f aca="false">RANK(O145, $O$2:$O$489, 1)</f>
        <v>143</v>
      </c>
      <c r="Q145" s="0" t="n">
        <f aca="false">(P145-0.5)/$D$6</f>
        <v>0.292607802874743</v>
      </c>
      <c r="R145" s="0" t="n">
        <f aca="false">_xlfn.GAMMA.INV(Q145, 1, 1/$D$2)</f>
        <v>0.00643786376854035</v>
      </c>
      <c r="S145" s="1" t="n">
        <v>18.8888888888889</v>
      </c>
      <c r="AX145" s="9" t="n">
        <f aca="false">SUM(AY145+AX144)</f>
        <v>7541.05555555555</v>
      </c>
      <c r="AY145" s="1" t="n">
        <v>16.3333333333333</v>
      </c>
      <c r="BJ145" s="1" t="n">
        <v>16.3333333333333</v>
      </c>
      <c r="BK145" s="0" t="n">
        <f aca="false">BJ145*BJ146</f>
        <v>1499.03703703704</v>
      </c>
      <c r="BP145" s="1" t="n">
        <v>16.3333333333333</v>
      </c>
      <c r="BQ145" s="0" t="n">
        <f aca="false">FALSE()</f>
        <v>0</v>
      </c>
      <c r="BR145" s="1" t="n">
        <v>41</v>
      </c>
      <c r="BV145" s="1" t="n">
        <v>33</v>
      </c>
      <c r="BW145" s="1" t="n">
        <v>23</v>
      </c>
      <c r="BX145" s="0" t="n">
        <f aca="false">BV145-$BV$2</f>
        <v>-20.6694045174538</v>
      </c>
      <c r="BY145" s="0" t="n">
        <f aca="false">BW145-$BW$2</f>
        <v>-30.8809034907598</v>
      </c>
      <c r="BZ145" s="0" t="n">
        <f aca="false">BX145*BY145</f>
        <v>638.289886114965</v>
      </c>
      <c r="CA145" s="0" t="n">
        <f aca="false">BX145*BX145</f>
        <v>427.22428310614</v>
      </c>
      <c r="CB145" s="0" t="n">
        <f aca="false">BY145*BY145</f>
        <v>953.630200405618</v>
      </c>
      <c r="CE145" s="1" t="n">
        <v>33</v>
      </c>
      <c r="CF145" s="1" t="n">
        <v>133</v>
      </c>
      <c r="CG145" s="0" t="n">
        <f aca="false">CE145-$CE$2</f>
        <v>-20.6646090534979</v>
      </c>
      <c r="CH145" s="0" t="n">
        <f aca="false">CF145-$CF$2</f>
        <v>79.1172839506173</v>
      </c>
      <c r="CI145" s="0" t="n">
        <f aca="false">CG145*CH145</f>
        <v>-1634.92774221409</v>
      </c>
      <c r="CJ145" s="0" t="n">
        <f aca="false">CG145*CG145</f>
        <v>427.026067333909</v>
      </c>
      <c r="CK145" s="0" t="n">
        <f aca="false">CH145*CH145</f>
        <v>6259.54461972261</v>
      </c>
    </row>
    <row r="146" customFormat="false" ht="15" hidden="false" customHeight="false" outlineLevel="0" collapsed="false">
      <c r="A146" s="1" t="n">
        <v>91.7777777777778</v>
      </c>
      <c r="N146" s="1" t="n">
        <v>18.9444444444444</v>
      </c>
      <c r="O146" s="1" t="n">
        <v>18.9444444444444</v>
      </c>
      <c r="P146" s="0" t="n">
        <f aca="false">RANK(O146, $O$2:$O$489, 1)</f>
        <v>145</v>
      </c>
      <c r="Q146" s="0" t="n">
        <f aca="false">(P146-0.5)/$D$6</f>
        <v>0.296714579055441</v>
      </c>
      <c r="R146" s="0" t="n">
        <f aca="false">_xlfn.GAMMA.INV(Q146, 1, 1/$D$2)</f>
        <v>0.00654614589963805</v>
      </c>
      <c r="S146" s="1" t="n">
        <v>18.9444444444444</v>
      </c>
      <c r="AX146" s="9" t="n">
        <f aca="false">SUM(AY146+AX145)</f>
        <v>7632.83333333333</v>
      </c>
      <c r="AY146" s="1" t="n">
        <v>91.7777777777778</v>
      </c>
      <c r="BJ146" s="1" t="n">
        <v>91.7777777777778</v>
      </c>
      <c r="BK146" s="0" t="n">
        <f aca="false">BJ146*BJ147</f>
        <v>1070.74074074074</v>
      </c>
      <c r="BP146" s="1" t="n">
        <v>91.7777777777778</v>
      </c>
      <c r="BQ146" s="0" t="n">
        <f aca="false">TRUE()</f>
        <v>1</v>
      </c>
      <c r="BR146" s="1" t="n">
        <v>18.3333333333333</v>
      </c>
      <c r="BV146" s="1" t="n">
        <v>101</v>
      </c>
      <c r="BW146" s="1" t="n">
        <v>33</v>
      </c>
      <c r="BX146" s="0" t="n">
        <f aca="false">BV146-$BV$2</f>
        <v>47.3305954825462</v>
      </c>
      <c r="BY146" s="0" t="n">
        <f aca="false">BW146-$BW$2</f>
        <v>-20.8809034907598</v>
      </c>
      <c r="BZ146" s="0" t="n">
        <f aca="false">BX146*BY146</f>
        <v>-988.305596431237</v>
      </c>
      <c r="CA146" s="0" t="n">
        <f aca="false">BX146*BX146</f>
        <v>2240.18526873242</v>
      </c>
      <c r="CB146" s="0" t="n">
        <f aca="false">BY146*BY146</f>
        <v>436.012130590423</v>
      </c>
      <c r="CE146" s="1" t="n">
        <v>101</v>
      </c>
      <c r="CF146" s="1" t="n">
        <v>23</v>
      </c>
      <c r="CG146" s="0" t="n">
        <f aca="false">CE146-$CE$2</f>
        <v>47.3353909465021</v>
      </c>
      <c r="CH146" s="0" t="n">
        <f aca="false">CF146-$CF$2</f>
        <v>-30.8827160493827</v>
      </c>
      <c r="CI146" s="0" t="n">
        <f aca="false">CG146*CH146</f>
        <v>-1461.84543768734</v>
      </c>
      <c r="CJ146" s="0" t="n">
        <f aca="false">CG146*CG146</f>
        <v>2240.63923605819</v>
      </c>
      <c r="CK146" s="0" t="n">
        <f aca="false">CH146*CH146</f>
        <v>953.742150586801</v>
      </c>
    </row>
    <row r="147" customFormat="false" ht="15" hidden="false" customHeight="false" outlineLevel="0" collapsed="false">
      <c r="A147" s="1" t="n">
        <v>11.6666666666667</v>
      </c>
      <c r="N147" s="1" t="n">
        <v>19</v>
      </c>
      <c r="O147" s="1" t="n">
        <v>19</v>
      </c>
      <c r="P147" s="0" t="n">
        <f aca="false">RANK(O147, $O$2:$O$489, 1)</f>
        <v>146</v>
      </c>
      <c r="Q147" s="0" t="n">
        <f aca="false">(P147-0.5)/$D$6</f>
        <v>0.298767967145791</v>
      </c>
      <c r="R147" s="0" t="n">
        <f aca="false">_xlfn.GAMMA.INV(Q147, 1, 1/$D$2)</f>
        <v>0.00660052431112162</v>
      </c>
      <c r="S147" s="1" t="n">
        <v>19</v>
      </c>
      <c r="AX147" s="9" t="n">
        <f aca="false">SUM(AY147+AX146)</f>
        <v>7644.5</v>
      </c>
      <c r="AY147" s="1" t="n">
        <v>11.6666666666667</v>
      </c>
      <c r="BJ147" s="1" t="n">
        <v>11.6666666666667</v>
      </c>
      <c r="BK147" s="0" t="n">
        <f aca="false">BJ147*BJ148</f>
        <v>503.611111111111</v>
      </c>
      <c r="BP147" s="1" t="n">
        <v>11.6666666666667</v>
      </c>
      <c r="BQ147" s="0" t="n">
        <f aca="false">FALSE()</f>
        <v>0</v>
      </c>
      <c r="BR147" s="1" t="n">
        <v>40.8888888888889</v>
      </c>
      <c r="BV147" s="1" t="n">
        <v>16</v>
      </c>
      <c r="BW147" s="1" t="n">
        <v>101</v>
      </c>
      <c r="BX147" s="0" t="n">
        <f aca="false">BV147-$BV$2</f>
        <v>-37.6694045174538</v>
      </c>
      <c r="BY147" s="0" t="n">
        <f aca="false">BW147-$BW$2</f>
        <v>47.1190965092402</v>
      </c>
      <c r="BZ147" s="0" t="n">
        <f aca="false">BX147*BY147</f>
        <v>-1774.94830690352</v>
      </c>
      <c r="CA147" s="0" t="n">
        <f aca="false">BX147*BX147</f>
        <v>1418.98403669957</v>
      </c>
      <c r="CB147" s="0" t="n">
        <f aca="false">BY147*BY147</f>
        <v>2220.2092558471</v>
      </c>
      <c r="CE147" s="1" t="n">
        <v>16</v>
      </c>
      <c r="CF147" s="1" t="n">
        <v>33</v>
      </c>
      <c r="CG147" s="0" t="n">
        <f aca="false">CE147-$CE$2</f>
        <v>-37.6646090534979</v>
      </c>
      <c r="CH147" s="0" t="n">
        <f aca="false">CF147-$CF$2</f>
        <v>-20.8827160493827</v>
      </c>
      <c r="CI147" s="0" t="n">
        <f aca="false">CG147*CH147</f>
        <v>786.539335975207</v>
      </c>
      <c r="CJ147" s="0" t="n">
        <f aca="false">CG147*CG147</f>
        <v>1418.62277515284</v>
      </c>
      <c r="CK147" s="0" t="n">
        <f aca="false">CH147*CH147</f>
        <v>436.087829599146</v>
      </c>
    </row>
    <row r="148" customFormat="false" ht="15" hidden="false" customHeight="false" outlineLevel="0" collapsed="false">
      <c r="A148" s="1" t="n">
        <v>43.1666666666667</v>
      </c>
      <c r="N148" s="1" t="n">
        <v>19</v>
      </c>
      <c r="O148" s="1" t="n">
        <v>19</v>
      </c>
      <c r="P148" s="0" t="n">
        <f aca="false">RANK(O148, $O$2:$O$489, 1)</f>
        <v>146</v>
      </c>
      <c r="Q148" s="0" t="n">
        <f aca="false">(P148-0.5)/$D$6</f>
        <v>0.298767967145791</v>
      </c>
      <c r="R148" s="0" t="n">
        <f aca="false">_xlfn.GAMMA.INV(Q148, 1, 1/$D$2)</f>
        <v>0.00660052431112162</v>
      </c>
      <c r="S148" s="1" t="n">
        <v>19</v>
      </c>
      <c r="AX148" s="9" t="n">
        <f aca="false">SUM(AY148+AX147)</f>
        <v>7687.66666666667</v>
      </c>
      <c r="AY148" s="1" t="n">
        <v>43.1666666666667</v>
      </c>
      <c r="BJ148" s="1" t="n">
        <v>43.1666666666667</v>
      </c>
      <c r="BK148" s="0" t="n">
        <f aca="false">BJ148*BJ149</f>
        <v>2647.55555555556</v>
      </c>
      <c r="BP148" s="1" t="n">
        <v>43.1666666666667</v>
      </c>
      <c r="BQ148" s="0" t="n">
        <f aca="false">TRUE()</f>
        <v>1</v>
      </c>
      <c r="BR148" s="1" t="n">
        <v>8</v>
      </c>
      <c r="BV148" s="1" t="n">
        <v>92</v>
      </c>
      <c r="BW148" s="1" t="n">
        <v>16</v>
      </c>
      <c r="BX148" s="0" t="n">
        <f aca="false">BV148-$BV$2</f>
        <v>38.3305954825462</v>
      </c>
      <c r="BY148" s="0" t="n">
        <f aca="false">BW148-$BW$2</f>
        <v>-37.8809034907598</v>
      </c>
      <c r="BZ148" s="0" t="n">
        <f aca="false">BX148*BY148</f>
        <v>-1451.99758821768</v>
      </c>
      <c r="CA148" s="0" t="n">
        <f aca="false">BX148*BX148</f>
        <v>1469.23455004659</v>
      </c>
      <c r="CB148" s="0" t="n">
        <f aca="false">BY148*BY148</f>
        <v>1434.96284927625</v>
      </c>
      <c r="CE148" s="1" t="n">
        <v>92</v>
      </c>
      <c r="CF148" s="1" t="n">
        <v>101</v>
      </c>
      <c r="CG148" s="0" t="n">
        <f aca="false">CE148-$CE$2</f>
        <v>38.3353909465021</v>
      </c>
      <c r="CH148" s="0" t="n">
        <f aca="false">CF148-$CF$2</f>
        <v>47.1172839506173</v>
      </c>
      <c r="CI148" s="0" t="n">
        <f aca="false">CG148*CH148</f>
        <v>1806.25950058426</v>
      </c>
      <c r="CJ148" s="0" t="n">
        <f aca="false">CG148*CG148</f>
        <v>1469.60219902115</v>
      </c>
      <c r="CK148" s="0" t="n">
        <f aca="false">CH148*CH148</f>
        <v>2220.0384468831</v>
      </c>
    </row>
    <row r="149" customFormat="false" ht="15" hidden="false" customHeight="false" outlineLevel="0" collapsed="false">
      <c r="A149" s="1" t="n">
        <v>61.3333333333333</v>
      </c>
      <c r="N149" s="1" t="n">
        <v>19.1666666666667</v>
      </c>
      <c r="O149" s="1" t="n">
        <v>19.1666666666667</v>
      </c>
      <c r="P149" s="0" t="n">
        <f aca="false">RANK(O149, $O$2:$O$489, 1)</f>
        <v>148</v>
      </c>
      <c r="Q149" s="0" t="n">
        <f aca="false">(P149-0.5)/$D$6</f>
        <v>0.302874743326489</v>
      </c>
      <c r="R149" s="0" t="n">
        <f aca="false">_xlfn.GAMMA.INV(Q149, 1, 1/$D$2)</f>
        <v>0.00670976047526792</v>
      </c>
      <c r="S149" s="1" t="n">
        <v>19.1666666666667</v>
      </c>
      <c r="AX149" s="9" t="n">
        <f aca="false">SUM(AY149+AX148)</f>
        <v>7749</v>
      </c>
      <c r="AY149" s="1" t="n">
        <v>61.3333333333333</v>
      </c>
      <c r="BJ149" s="1" t="n">
        <v>61.3333333333333</v>
      </c>
      <c r="BK149" s="0" t="n">
        <f aca="false">BJ149*BJ150</f>
        <v>920</v>
      </c>
      <c r="BP149" s="1" t="n">
        <v>61.3333333333333</v>
      </c>
      <c r="BQ149" s="0" t="n">
        <f aca="false">FALSE()</f>
        <v>0</v>
      </c>
      <c r="BR149" s="1" t="n">
        <v>11</v>
      </c>
      <c r="BV149" s="1" t="n">
        <v>12</v>
      </c>
      <c r="BW149" s="1" t="n">
        <v>92</v>
      </c>
      <c r="BX149" s="0" t="n">
        <f aca="false">BV149-$BV$2</f>
        <v>-41.6694045174538</v>
      </c>
      <c r="BY149" s="0" t="n">
        <f aca="false">BW149-$BW$2</f>
        <v>38.1190965092402</v>
      </c>
      <c r="BZ149" s="0" t="n">
        <f aca="false">BX149*BY149</f>
        <v>-1588.40005228339</v>
      </c>
      <c r="CA149" s="0" t="n">
        <f aca="false">BX149*BX149</f>
        <v>1736.3392728392</v>
      </c>
      <c r="CB149" s="0" t="n">
        <f aca="false">BY149*BY149</f>
        <v>1453.06551868077</v>
      </c>
      <c r="CE149" s="1" t="n">
        <v>12</v>
      </c>
      <c r="CF149" s="1" t="n">
        <v>16</v>
      </c>
      <c r="CG149" s="0" t="n">
        <f aca="false">CE149-$CE$2</f>
        <v>-41.6646090534979</v>
      </c>
      <c r="CH149" s="0" t="n">
        <f aca="false">CF149-$CF$2</f>
        <v>-37.8827160493827</v>
      </c>
      <c r="CI149" s="0" t="n">
        <f aca="false">CG149*CH149</f>
        <v>1578.3685540822</v>
      </c>
      <c r="CJ149" s="0" t="n">
        <f aca="false">CG149*CG149</f>
        <v>1735.93964758082</v>
      </c>
      <c r="CK149" s="0" t="n">
        <f aca="false">CH149*CH149</f>
        <v>1435.10017527816</v>
      </c>
    </row>
    <row r="150" customFormat="false" ht="15" hidden="false" customHeight="false" outlineLevel="0" collapsed="false">
      <c r="A150" s="1" t="n">
        <v>15</v>
      </c>
      <c r="N150" s="1" t="n">
        <v>19.4444444444444</v>
      </c>
      <c r="O150" s="1" t="n">
        <v>19.4444444444444</v>
      </c>
      <c r="P150" s="0" t="n">
        <f aca="false">RANK(O150, $O$2:$O$489, 1)</f>
        <v>149</v>
      </c>
      <c r="Q150" s="0" t="n">
        <f aca="false">(P150-0.5)/$D$6</f>
        <v>0.304928131416838</v>
      </c>
      <c r="R150" s="0" t="n">
        <f aca="false">_xlfn.GAMMA.INV(Q150, 1, 1/$D$2)</f>
        <v>0.00676462011232672</v>
      </c>
      <c r="S150" s="1" t="n">
        <v>19.4444444444444</v>
      </c>
      <c r="AX150" s="9" t="n">
        <f aca="false">SUM(AY150+AX149)</f>
        <v>7764</v>
      </c>
      <c r="AY150" s="1" t="n">
        <v>15</v>
      </c>
      <c r="BJ150" s="1" t="n">
        <v>15</v>
      </c>
      <c r="BK150" s="0" t="n">
        <f aca="false">BJ150*BJ151</f>
        <v>810</v>
      </c>
      <c r="BP150" s="1" t="n">
        <v>15</v>
      </c>
      <c r="BQ150" s="0" t="n">
        <f aca="false">TRUE()</f>
        <v>1</v>
      </c>
      <c r="BR150" s="1" t="n">
        <v>13.7222222222222</v>
      </c>
      <c r="BV150" s="1" t="n">
        <v>43</v>
      </c>
      <c r="BW150" s="1" t="n">
        <v>12</v>
      </c>
      <c r="BX150" s="0" t="n">
        <f aca="false">BV150-$BV$2</f>
        <v>-10.6694045174538</v>
      </c>
      <c r="BY150" s="0" t="n">
        <f aca="false">BW150-$BW$2</f>
        <v>-41.8809034907598</v>
      </c>
      <c r="BZ150" s="0" t="n">
        <f aca="false">BX150*BY150</f>
        <v>446.844300899359</v>
      </c>
      <c r="CA150" s="0" t="n">
        <f aca="false">BX150*BX150</f>
        <v>113.836192757064</v>
      </c>
      <c r="CB150" s="0" t="n">
        <f aca="false">BY150*BY150</f>
        <v>1754.01007720233</v>
      </c>
      <c r="CE150" s="1" t="n">
        <v>43</v>
      </c>
      <c r="CF150" s="1" t="n">
        <v>92</v>
      </c>
      <c r="CG150" s="0" t="n">
        <f aca="false">CE150-$CE$2</f>
        <v>-10.6646090534979</v>
      </c>
      <c r="CH150" s="0" t="n">
        <f aca="false">CF150-$CF$2</f>
        <v>38.1172839506173</v>
      </c>
      <c r="CI150" s="0" t="n">
        <f aca="false">CG150*CH150</f>
        <v>-406.505931514505</v>
      </c>
      <c r="CJ150" s="0" t="n">
        <f aca="false">CG150*CG150</f>
        <v>113.73388626395</v>
      </c>
      <c r="CK150" s="0" t="n">
        <f aca="false">CH150*CH150</f>
        <v>1452.92733577199</v>
      </c>
    </row>
    <row r="151" customFormat="false" ht="15" hidden="false" customHeight="false" outlineLevel="0" collapsed="false">
      <c r="A151" s="1" t="n">
        <v>54</v>
      </c>
      <c r="N151" s="1" t="n">
        <v>19.5555555555556</v>
      </c>
      <c r="O151" s="1" t="n">
        <v>19.5555555555556</v>
      </c>
      <c r="P151" s="0" t="n">
        <f aca="false">RANK(O151, $O$2:$O$489, 1)</f>
        <v>150</v>
      </c>
      <c r="Q151" s="0" t="n">
        <f aca="false">(P151-0.5)/$D$6</f>
        <v>0.306981519507187</v>
      </c>
      <c r="R151" s="0" t="n">
        <f aca="false">_xlfn.GAMMA.INV(Q151, 1, 1/$D$2)</f>
        <v>0.00681964205624048</v>
      </c>
      <c r="S151" s="1" t="n">
        <v>19.5555555555556</v>
      </c>
      <c r="AX151" s="9" t="n">
        <f aca="false">SUM(AY151+AX150)</f>
        <v>7818</v>
      </c>
      <c r="AY151" s="1" t="n">
        <v>54</v>
      </c>
      <c r="BJ151" s="1" t="n">
        <v>54</v>
      </c>
      <c r="BK151" s="0" t="n">
        <f aca="false">BJ151*BJ152</f>
        <v>2223</v>
      </c>
      <c r="BP151" s="1" t="n">
        <v>54</v>
      </c>
      <c r="BQ151" s="0" t="n">
        <f aca="false">FALSE()</f>
        <v>0</v>
      </c>
      <c r="BR151" s="1" t="n">
        <v>26.8888888888889</v>
      </c>
      <c r="BV151" s="1" t="n">
        <v>61</v>
      </c>
      <c r="BW151" s="1" t="n">
        <v>43</v>
      </c>
      <c r="BX151" s="0" t="n">
        <f aca="false">BV151-$BV$2</f>
        <v>7.3305954825462</v>
      </c>
      <c r="BY151" s="0" t="n">
        <f aca="false">BW151-$BW$2</f>
        <v>-10.8809034907598</v>
      </c>
      <c r="BZ151" s="0" t="n">
        <f aca="false">BX151*BY151</f>
        <v>-79.7635019753847</v>
      </c>
      <c r="CA151" s="0" t="n">
        <f aca="false">BX151*BX151</f>
        <v>53.7376301287268</v>
      </c>
      <c r="CB151" s="0" t="n">
        <f aca="false">BY151*BY151</f>
        <v>118.394060775228</v>
      </c>
      <c r="CE151" s="1" t="n">
        <v>61</v>
      </c>
      <c r="CF151" s="1" t="n">
        <v>12</v>
      </c>
      <c r="CG151" s="0" t="n">
        <f aca="false">CE151-$CE$2</f>
        <v>7.33539094650206</v>
      </c>
      <c r="CH151" s="0" t="n">
        <f aca="false">CF151-$CF$2</f>
        <v>-41.8827160493827</v>
      </c>
      <c r="CI151" s="0" t="n">
        <f aca="false">CG151*CH151</f>
        <v>-307.226096123558</v>
      </c>
      <c r="CJ151" s="0" t="n">
        <f aca="false">CG151*CG151</f>
        <v>53.8079603380244</v>
      </c>
      <c r="CK151" s="0" t="n">
        <f aca="false">CH151*CH151</f>
        <v>1754.16190367322</v>
      </c>
    </row>
    <row r="152" customFormat="false" ht="15" hidden="false" customHeight="false" outlineLevel="0" collapsed="false">
      <c r="A152" s="1" t="n">
        <v>41.1666666666667</v>
      </c>
      <c r="N152" s="1" t="n">
        <v>19.5555555555556</v>
      </c>
      <c r="O152" s="1" t="n">
        <v>19.5555555555556</v>
      </c>
      <c r="P152" s="0" t="n">
        <f aca="false">RANK(O152, $O$2:$O$489, 1)</f>
        <v>151</v>
      </c>
      <c r="Q152" s="0" t="n">
        <f aca="false">(P152-0.5)/$D$6</f>
        <v>0.309034907597536</v>
      </c>
      <c r="R152" s="0" t="n">
        <f aca="false">_xlfn.GAMMA.INV(Q152, 1, 1/$D$2)</f>
        <v>0.00687482727025673</v>
      </c>
      <c r="S152" s="1" t="n">
        <v>19.5555555555556</v>
      </c>
      <c r="AX152" s="9" t="n">
        <f aca="false">SUM(AY152+AX151)</f>
        <v>7859.16666666667</v>
      </c>
      <c r="AY152" s="1" t="n">
        <v>41.1666666666667</v>
      </c>
      <c r="BJ152" s="1" t="n">
        <v>41.1666666666667</v>
      </c>
      <c r="BK152" s="0" t="n">
        <f aca="false">BJ152*BJ153</f>
        <v>1761.01851851852</v>
      </c>
      <c r="BP152" s="1" t="n">
        <v>41.1666666666667</v>
      </c>
      <c r="BQ152" s="0" t="n">
        <f aca="false">TRUE()</f>
        <v>1</v>
      </c>
      <c r="BR152" s="1" t="n">
        <v>148.833333333333</v>
      </c>
      <c r="BV152" s="1" t="n">
        <v>15</v>
      </c>
      <c r="BW152" s="1" t="n">
        <v>61</v>
      </c>
      <c r="BX152" s="0" t="n">
        <f aca="false">BV152-$BV$2</f>
        <v>-38.6694045174538</v>
      </c>
      <c r="BY152" s="0" t="n">
        <f aca="false">BW152-$BW$2</f>
        <v>7.11909650924024</v>
      </c>
      <c r="BZ152" s="0" t="n">
        <f aca="false">BX152*BY152</f>
        <v>-275.291222714604</v>
      </c>
      <c r="CA152" s="0" t="n">
        <f aca="false">BX152*BX152</f>
        <v>1495.32284573448</v>
      </c>
      <c r="CB152" s="0" t="n">
        <f aca="false">BY152*BY152</f>
        <v>50.6815351078766</v>
      </c>
      <c r="CE152" s="1" t="n">
        <v>15</v>
      </c>
      <c r="CF152" s="1" t="n">
        <v>43</v>
      </c>
      <c r="CG152" s="0" t="n">
        <f aca="false">CE152-$CE$2</f>
        <v>-38.6646090534979</v>
      </c>
      <c r="CH152" s="0" t="n">
        <f aca="false">CF152-$CF$2</f>
        <v>-10.8827160493827</v>
      </c>
      <c r="CI152" s="0" t="n">
        <f aca="false">CG152*CH152</f>
        <v>420.77596148961</v>
      </c>
      <c r="CJ152" s="0" t="n">
        <f aca="false">CG152*CG152</f>
        <v>1494.95199325984</v>
      </c>
      <c r="CK152" s="0" t="n">
        <f aca="false">CH152*CH152</f>
        <v>118.433508611492</v>
      </c>
    </row>
    <row r="153" customFormat="false" ht="15" hidden="false" customHeight="false" outlineLevel="0" collapsed="false">
      <c r="A153" s="1" t="n">
        <v>42.7777777777778</v>
      </c>
      <c r="N153" s="1" t="n">
        <v>20</v>
      </c>
      <c r="O153" s="1" t="n">
        <v>20</v>
      </c>
      <c r="P153" s="0" t="n">
        <f aca="false">RANK(O153, $O$2:$O$489, 1)</f>
        <v>152</v>
      </c>
      <c r="Q153" s="0" t="n">
        <f aca="false">(P153-0.5)/$D$6</f>
        <v>0.311088295687885</v>
      </c>
      <c r="R153" s="0" t="n">
        <f aca="false">_xlfn.GAMMA.INV(Q153, 1, 1/$D$2)</f>
        <v>0.00693017672622347</v>
      </c>
      <c r="S153" s="1" t="n">
        <v>20</v>
      </c>
      <c r="AX153" s="9" t="n">
        <f aca="false">SUM(AY153+AX152)</f>
        <v>7901.94444444444</v>
      </c>
      <c r="AY153" s="1" t="n">
        <v>42.7777777777778</v>
      </c>
      <c r="BJ153" s="1" t="n">
        <v>42.7777777777778</v>
      </c>
      <c r="BK153" s="0" t="n">
        <f aca="false">BJ153*BJ154</f>
        <v>1297.59259259259</v>
      </c>
      <c r="BP153" s="1" t="n">
        <v>42.7777777777778</v>
      </c>
      <c r="BQ153" s="0" t="n">
        <f aca="false">FALSE()</f>
        <v>0</v>
      </c>
      <c r="BR153" s="1" t="n">
        <v>15.1666666666667</v>
      </c>
      <c r="BV153" s="1" t="n">
        <v>54</v>
      </c>
      <c r="BW153" s="1" t="n">
        <v>15</v>
      </c>
      <c r="BX153" s="0" t="n">
        <f aca="false">BV153-$BV$2</f>
        <v>0.330595482546201</v>
      </c>
      <c r="BY153" s="0" t="n">
        <f aca="false">BW153-$BW$2</f>
        <v>-38.8809034907598</v>
      </c>
      <c r="BZ153" s="0" t="n">
        <f aca="false">BX153*BY153</f>
        <v>-12.85385105136</v>
      </c>
      <c r="CA153" s="0" t="n">
        <f aca="false">BX153*BX153</f>
        <v>0.109293373079955</v>
      </c>
      <c r="CB153" s="0" t="n">
        <f aca="false">BY153*BY153</f>
        <v>1511.72465625777</v>
      </c>
      <c r="CE153" s="1" t="n">
        <v>54</v>
      </c>
      <c r="CF153" s="1" t="n">
        <v>61</v>
      </c>
      <c r="CG153" s="0" t="n">
        <f aca="false">CE153-$CE$2</f>
        <v>0.335390946502059</v>
      </c>
      <c r="CH153" s="0" t="n">
        <f aca="false">CF153-$CF$2</f>
        <v>7.11728395061729</v>
      </c>
      <c r="CI153" s="0" t="n">
        <f aca="false">CG153*CH153</f>
        <v>2.38707260072145</v>
      </c>
      <c r="CJ153" s="0" t="n">
        <f aca="false">CG153*CG153</f>
        <v>0.112487086995547</v>
      </c>
      <c r="CK153" s="0" t="n">
        <f aca="false">CH153*CH153</f>
        <v>50.6557308337144</v>
      </c>
    </row>
    <row r="154" customFormat="false" ht="15" hidden="false" customHeight="false" outlineLevel="0" collapsed="false">
      <c r="A154" s="1" t="n">
        <v>30.3333333333333</v>
      </c>
      <c r="N154" s="1" t="n">
        <v>20</v>
      </c>
      <c r="O154" s="1" t="n">
        <v>20</v>
      </c>
      <c r="P154" s="0" t="n">
        <f aca="false">RANK(O154, $O$2:$O$489, 1)</f>
        <v>152</v>
      </c>
      <c r="Q154" s="0" t="n">
        <f aca="false">(P154-0.5)/$D$6</f>
        <v>0.311088295687885</v>
      </c>
      <c r="R154" s="0" t="n">
        <f aca="false">_xlfn.GAMMA.INV(Q154, 1, 1/$D$2)</f>
        <v>0.00693017672622347</v>
      </c>
      <c r="S154" s="1" t="n">
        <v>20</v>
      </c>
      <c r="AX154" s="9" t="n">
        <f aca="false">SUM(AY154+AX153)</f>
        <v>7932.27777777778</v>
      </c>
      <c r="AY154" s="1" t="n">
        <v>30.3333333333333</v>
      </c>
      <c r="BJ154" s="1" t="n">
        <v>30.3333333333333</v>
      </c>
      <c r="BK154" s="0" t="n">
        <f aca="false">BJ154*BJ155</f>
        <v>3286.11111111111</v>
      </c>
      <c r="BP154" s="1" t="n">
        <v>30.3333333333333</v>
      </c>
      <c r="BQ154" s="0" t="n">
        <f aca="false">TRUE()</f>
        <v>1</v>
      </c>
      <c r="BR154" s="1" t="n">
        <v>28.1111111111111</v>
      </c>
      <c r="BV154" s="1" t="n">
        <v>41</v>
      </c>
      <c r="BW154" s="1" t="n">
        <v>54</v>
      </c>
      <c r="BX154" s="0" t="n">
        <f aca="false">BV154-$BV$2</f>
        <v>-12.6694045174538</v>
      </c>
      <c r="BY154" s="0" t="n">
        <f aca="false">BW154-$BW$2</f>
        <v>0.119096509240244</v>
      </c>
      <c r="BZ154" s="0" t="n">
        <f aca="false">BX154*BY154</f>
        <v>-1.50888185218132</v>
      </c>
      <c r="CA154" s="0" t="n">
        <f aca="false">BX154*BX154</f>
        <v>160.513810826879</v>
      </c>
      <c r="CB154" s="0" t="n">
        <f aca="false">BY154*BY154</f>
        <v>0.0141839785132114</v>
      </c>
      <c r="CE154" s="1" t="n">
        <v>41</v>
      </c>
      <c r="CF154" s="1" t="n">
        <v>15</v>
      </c>
      <c r="CG154" s="0" t="n">
        <f aca="false">CE154-$CE$2</f>
        <v>-12.6646090534979</v>
      </c>
      <c r="CH154" s="0" t="n">
        <f aca="false">CF154-$CF$2</f>
        <v>-38.8827160493827</v>
      </c>
      <c r="CI154" s="0" t="n">
        <f aca="false">CG154*CH154</f>
        <v>492.434397703602</v>
      </c>
      <c r="CJ154" s="0" t="n">
        <f aca="false">CG154*CG154</f>
        <v>160.392322477942</v>
      </c>
      <c r="CK154" s="0" t="n">
        <f aca="false">CH154*CH154</f>
        <v>1511.86560737692</v>
      </c>
    </row>
    <row r="155" customFormat="false" ht="15" hidden="false" customHeight="false" outlineLevel="0" collapsed="false">
      <c r="A155" s="1" t="n">
        <v>108.333333333333</v>
      </c>
      <c r="N155" s="1" t="n">
        <v>20</v>
      </c>
      <c r="O155" s="1" t="n">
        <v>20</v>
      </c>
      <c r="P155" s="0" t="n">
        <f aca="false">RANK(O155, $O$2:$O$489, 1)</f>
        <v>152</v>
      </c>
      <c r="Q155" s="0" t="n">
        <f aca="false">(P155-0.5)/$D$6</f>
        <v>0.311088295687885</v>
      </c>
      <c r="R155" s="0" t="n">
        <f aca="false">_xlfn.GAMMA.INV(Q155, 1, 1/$D$2)</f>
        <v>0.00693017672622347</v>
      </c>
      <c r="S155" s="1" t="n">
        <v>20</v>
      </c>
      <c r="AX155" s="9" t="n">
        <f aca="false">SUM(AY155+AX154)</f>
        <v>8040.61111111111</v>
      </c>
      <c r="AY155" s="1" t="n">
        <v>108.333333333333</v>
      </c>
      <c r="BJ155" s="1" t="n">
        <v>108.333333333333</v>
      </c>
      <c r="BK155" s="0" t="n">
        <f aca="false">BJ155*BJ156</f>
        <v>1330.09259259259</v>
      </c>
      <c r="BP155" s="1" t="n">
        <v>108.333333333333</v>
      </c>
      <c r="BQ155" s="0" t="n">
        <f aca="false">FALSE()</f>
        <v>0</v>
      </c>
      <c r="BR155" s="1" t="n">
        <v>44.1666666666667</v>
      </c>
      <c r="BV155" s="1" t="n">
        <v>43</v>
      </c>
      <c r="BW155" s="1" t="n">
        <v>41</v>
      </c>
      <c r="BX155" s="0" t="n">
        <f aca="false">BV155-$BV$2</f>
        <v>-10.6694045174538</v>
      </c>
      <c r="BY155" s="0" t="n">
        <f aca="false">BW155-$BW$2</f>
        <v>-12.8809034907598</v>
      </c>
      <c r="BZ155" s="0" t="n">
        <f aca="false">BX155*BY155</f>
        <v>137.431569893199</v>
      </c>
      <c r="CA155" s="0" t="n">
        <f aca="false">BX155*BX155</f>
        <v>113.836192757064</v>
      </c>
      <c r="CB155" s="0" t="n">
        <f aca="false">BY155*BY155</f>
        <v>165.917674738267</v>
      </c>
      <c r="CE155" s="1" t="n">
        <v>43</v>
      </c>
      <c r="CF155" s="1" t="n">
        <v>54</v>
      </c>
      <c r="CG155" s="0" t="n">
        <f aca="false">CE155-$CE$2</f>
        <v>-10.6646090534979</v>
      </c>
      <c r="CH155" s="0" t="n">
        <f aca="false">CF155-$CF$2</f>
        <v>0.117283950617285</v>
      </c>
      <c r="CI155" s="0" t="n">
        <f aca="false">CG155*CH155</f>
        <v>-1.2507874815831</v>
      </c>
      <c r="CJ155" s="0" t="n">
        <f aca="false">CG155*CG155</f>
        <v>113.73388626395</v>
      </c>
      <c r="CK155" s="0" t="n">
        <f aca="false">CH155*CH155</f>
        <v>0.0137555250723977</v>
      </c>
    </row>
    <row r="156" customFormat="false" ht="15" hidden="false" customHeight="false" outlineLevel="0" collapsed="false">
      <c r="A156" s="1" t="n">
        <v>12.2777777777778</v>
      </c>
      <c r="N156" s="1" t="n">
        <v>20</v>
      </c>
      <c r="O156" s="1" t="n">
        <v>20</v>
      </c>
      <c r="P156" s="0" t="n">
        <f aca="false">RANK(O156, $O$2:$O$489, 1)</f>
        <v>152</v>
      </c>
      <c r="Q156" s="0" t="n">
        <f aca="false">(P156-0.5)/$D$6</f>
        <v>0.311088295687885</v>
      </c>
      <c r="R156" s="0" t="n">
        <f aca="false">_xlfn.GAMMA.INV(Q156, 1, 1/$D$2)</f>
        <v>0.00693017672622347</v>
      </c>
      <c r="S156" s="1" t="n">
        <v>20</v>
      </c>
      <c r="AX156" s="9" t="n">
        <f aca="false">SUM(AY156+AX155)</f>
        <v>8052.88888888889</v>
      </c>
      <c r="AY156" s="1" t="n">
        <v>12.2777777777778</v>
      </c>
      <c r="BJ156" s="1" t="n">
        <v>12.2777777777778</v>
      </c>
      <c r="BK156" s="0" t="n">
        <f aca="false">BJ156*BJ157</f>
        <v>114.592592592593</v>
      </c>
      <c r="BP156" s="1" t="n">
        <v>12.2777777777778</v>
      </c>
      <c r="BQ156" s="0" t="n">
        <f aca="false">TRUE()</f>
        <v>1</v>
      </c>
      <c r="BR156" s="1" t="n">
        <v>28.3888888888889</v>
      </c>
      <c r="BV156" s="1" t="n">
        <v>30</v>
      </c>
      <c r="BW156" s="1" t="n">
        <v>43</v>
      </c>
      <c r="BX156" s="0" t="n">
        <f aca="false">BV156-$BV$2</f>
        <v>-23.6694045174538</v>
      </c>
      <c r="BY156" s="0" t="n">
        <f aca="false">BW156-$BW$2</f>
        <v>-10.8809034907598</v>
      </c>
      <c r="BZ156" s="0" t="n">
        <f aca="false">BX156*BY156</f>
        <v>257.544506238168</v>
      </c>
      <c r="CA156" s="0" t="n">
        <f aca="false">BX156*BX156</f>
        <v>560.240710210862</v>
      </c>
      <c r="CB156" s="0" t="n">
        <f aca="false">BY156*BY156</f>
        <v>118.394060775228</v>
      </c>
      <c r="CE156" s="1" t="n">
        <v>30</v>
      </c>
      <c r="CF156" s="1" t="n">
        <v>41</v>
      </c>
      <c r="CG156" s="0" t="n">
        <f aca="false">CE156-$CE$2</f>
        <v>-23.6646090534979</v>
      </c>
      <c r="CH156" s="0" t="n">
        <f aca="false">CF156-$CF$2</f>
        <v>-12.8827160493827</v>
      </c>
      <c r="CI156" s="0" t="n">
        <f aca="false">CG156*CH156</f>
        <v>304.864438855865</v>
      </c>
      <c r="CJ156" s="0" t="n">
        <f aca="false">CG156*CG156</f>
        <v>560.013721654897</v>
      </c>
      <c r="CK156" s="0" t="n">
        <f aca="false">CH156*CH156</f>
        <v>165.964372809023</v>
      </c>
    </row>
    <row r="157" customFormat="false" ht="15" hidden="false" customHeight="false" outlineLevel="0" collapsed="false">
      <c r="A157" s="1" t="n">
        <v>9.33333333333333</v>
      </c>
      <c r="N157" s="1" t="n">
        <v>20</v>
      </c>
      <c r="O157" s="1" t="n">
        <v>20</v>
      </c>
      <c r="P157" s="0" t="n">
        <f aca="false">RANK(O157, $O$2:$O$489, 1)</f>
        <v>152</v>
      </c>
      <c r="Q157" s="0" t="n">
        <f aca="false">(P157-0.5)/$D$6</f>
        <v>0.311088295687885</v>
      </c>
      <c r="R157" s="0" t="n">
        <f aca="false">_xlfn.GAMMA.INV(Q157, 1, 1/$D$2)</f>
        <v>0.00693017672622347</v>
      </c>
      <c r="S157" s="1" t="n">
        <v>20</v>
      </c>
      <c r="AX157" s="9" t="n">
        <f aca="false">SUM(AY157+AX156)</f>
        <v>8062.22222222222</v>
      </c>
      <c r="AY157" s="1" t="n">
        <v>9.33333333333333</v>
      </c>
      <c r="BJ157" s="1" t="n">
        <v>9.33333333333333</v>
      </c>
      <c r="BK157" s="0" t="n">
        <f aca="false">BJ157*BJ158</f>
        <v>423.111111111111</v>
      </c>
      <c r="BP157" s="1" t="n">
        <v>9.33333333333333</v>
      </c>
      <c r="BQ157" s="0" t="n">
        <f aca="false">FALSE()</f>
        <v>0</v>
      </c>
      <c r="BR157" s="1" t="n">
        <v>11</v>
      </c>
      <c r="BV157" s="1" t="n">
        <v>108</v>
      </c>
      <c r="BW157" s="1" t="n">
        <v>30</v>
      </c>
      <c r="BX157" s="0" t="n">
        <f aca="false">BV157-$BV$2</f>
        <v>54.3305954825462</v>
      </c>
      <c r="BY157" s="0" t="n">
        <f aca="false">BW157-$BW$2</f>
        <v>-23.8809034907598</v>
      </c>
      <c r="BZ157" s="0" t="n">
        <f aca="false">BX157*BY157</f>
        <v>-1297.46370731419</v>
      </c>
      <c r="CA157" s="0" t="n">
        <f aca="false">BX157*BX157</f>
        <v>2951.81360548807</v>
      </c>
      <c r="CB157" s="0" t="n">
        <f aca="false">BY157*BY157</f>
        <v>570.297551534982</v>
      </c>
      <c r="CE157" s="1" t="n">
        <v>108</v>
      </c>
      <c r="CF157" s="1" t="n">
        <v>43</v>
      </c>
      <c r="CG157" s="0" t="n">
        <f aca="false">CE157-$CE$2</f>
        <v>54.3353909465021</v>
      </c>
      <c r="CH157" s="0" t="n">
        <f aca="false">CF157-$CF$2</f>
        <v>-10.8827160493827</v>
      </c>
      <c r="CI157" s="0" t="n">
        <f aca="false">CG157*CH157</f>
        <v>-591.316631102982</v>
      </c>
      <c r="CJ157" s="0" t="n">
        <f aca="false">CG157*CG157</f>
        <v>2952.33470930922</v>
      </c>
      <c r="CK157" s="0" t="n">
        <f aca="false">CH157*CH157</f>
        <v>118.433508611492</v>
      </c>
    </row>
    <row r="158" customFormat="false" ht="15" hidden="false" customHeight="false" outlineLevel="0" collapsed="false">
      <c r="A158" s="1" t="n">
        <v>45.3333333333333</v>
      </c>
      <c r="N158" s="1" t="n">
        <v>20</v>
      </c>
      <c r="O158" s="1" t="n">
        <v>20</v>
      </c>
      <c r="P158" s="0" t="n">
        <f aca="false">RANK(O158, $O$2:$O$489, 1)</f>
        <v>152</v>
      </c>
      <c r="Q158" s="0" t="n">
        <f aca="false">(P158-0.5)/$D$6</f>
        <v>0.311088295687885</v>
      </c>
      <c r="R158" s="0" t="n">
        <f aca="false">_xlfn.GAMMA.INV(Q158, 1, 1/$D$2)</f>
        <v>0.00693017672622347</v>
      </c>
      <c r="S158" s="1" t="n">
        <v>20</v>
      </c>
      <c r="AX158" s="9" t="n">
        <f aca="false">SUM(AY158+AX157)</f>
        <v>8107.55555555555</v>
      </c>
      <c r="AY158" s="1" t="n">
        <v>45.3333333333333</v>
      </c>
      <c r="BJ158" s="1" t="n">
        <v>45.3333333333333</v>
      </c>
      <c r="BK158" s="0" t="n">
        <f aca="false">BJ158*BJ159</f>
        <v>1327.25925925926</v>
      </c>
      <c r="BP158" s="1" t="n">
        <v>45.3333333333333</v>
      </c>
      <c r="BQ158" s="0" t="n">
        <f aca="false">TRUE()</f>
        <v>1</v>
      </c>
      <c r="BR158" s="1" t="n">
        <v>65.7777777777778</v>
      </c>
      <c r="BV158" s="1" t="n">
        <v>12</v>
      </c>
      <c r="BW158" s="1" t="n">
        <v>108</v>
      </c>
      <c r="BX158" s="0" t="n">
        <f aca="false">BV158-$BV$2</f>
        <v>-41.6694045174538</v>
      </c>
      <c r="BY158" s="0" t="n">
        <f aca="false">BW158-$BW$2</f>
        <v>54.1190965092402</v>
      </c>
      <c r="BZ158" s="0" t="n">
        <f aca="false">BX158*BY158</f>
        <v>-2255.11052456265</v>
      </c>
      <c r="CA158" s="0" t="n">
        <f aca="false">BX158*BX158</f>
        <v>1736.3392728392</v>
      </c>
      <c r="CB158" s="0" t="n">
        <f aca="false">BY158*BY158</f>
        <v>2928.87660697646</v>
      </c>
      <c r="CE158" s="1" t="n">
        <v>12</v>
      </c>
      <c r="CF158" s="1" t="n">
        <v>30</v>
      </c>
      <c r="CG158" s="0" t="n">
        <f aca="false">CE158-$CE$2</f>
        <v>-41.6646090534979</v>
      </c>
      <c r="CH158" s="0" t="n">
        <f aca="false">CF158-$CF$2</f>
        <v>-23.8827160493827</v>
      </c>
      <c r="CI158" s="0" t="n">
        <f aca="false">CG158*CH158</f>
        <v>995.064027333232</v>
      </c>
      <c r="CJ158" s="0" t="n">
        <f aca="false">CG158*CG158</f>
        <v>1735.93964758082</v>
      </c>
      <c r="CK158" s="0" t="n">
        <f aca="false">CH158*CH158</f>
        <v>570.384125895443</v>
      </c>
    </row>
    <row r="159" customFormat="false" ht="15" hidden="false" customHeight="false" outlineLevel="0" collapsed="false">
      <c r="A159" s="1" t="n">
        <v>29.2777777777778</v>
      </c>
      <c r="N159" s="1" t="n">
        <v>20.4444444444444</v>
      </c>
      <c r="O159" s="1" t="n">
        <v>20.4444444444444</v>
      </c>
      <c r="P159" s="0" t="n">
        <f aca="false">RANK(O159, $O$2:$O$489, 1)</f>
        <v>158</v>
      </c>
      <c r="Q159" s="0" t="n">
        <f aca="false">(P159-0.5)/$D$6</f>
        <v>0.323408624229979</v>
      </c>
      <c r="R159" s="0" t="n">
        <f aca="false">_xlfn.GAMMA.INV(Q159, 1, 1/$D$2)</f>
        <v>0.00726577807633321</v>
      </c>
      <c r="S159" s="1" t="n">
        <v>20.4444444444444</v>
      </c>
      <c r="AX159" s="9" t="n">
        <f aca="false">SUM(AY159+AX158)</f>
        <v>8136.83333333333</v>
      </c>
      <c r="AY159" s="1" t="n">
        <v>29.2777777777778</v>
      </c>
      <c r="BJ159" s="1" t="n">
        <v>29.2777777777778</v>
      </c>
      <c r="BK159" s="0" t="n">
        <f aca="false">BJ159*BJ160</f>
        <v>1010.08333333333</v>
      </c>
      <c r="BP159" s="1" t="n">
        <v>29.2777777777778</v>
      </c>
      <c r="BQ159" s="0" t="n">
        <f aca="false">FALSE()</f>
        <v>0</v>
      </c>
      <c r="BR159" s="1" t="n">
        <v>11.6111111111111</v>
      </c>
      <c r="BV159" s="1" t="n">
        <v>9</v>
      </c>
      <c r="BW159" s="1" t="n">
        <v>12</v>
      </c>
      <c r="BX159" s="0" t="n">
        <f aca="false">BV159-$BV$2</f>
        <v>-44.6694045174538</v>
      </c>
      <c r="BY159" s="0" t="n">
        <f aca="false">BW159-$BW$2</f>
        <v>-41.8809034907598</v>
      </c>
      <c r="BZ159" s="0" t="n">
        <f aca="false">BX159*BY159</f>
        <v>1870.79501958519</v>
      </c>
      <c r="CA159" s="0" t="n">
        <f aca="false">BX159*BX159</f>
        <v>1995.35569994392</v>
      </c>
      <c r="CB159" s="0" t="n">
        <f aca="false">BY159*BY159</f>
        <v>1754.01007720233</v>
      </c>
      <c r="CE159" s="1" t="n">
        <v>9</v>
      </c>
      <c r="CF159" s="1" t="n">
        <v>108</v>
      </c>
      <c r="CG159" s="0" t="n">
        <f aca="false">CE159-$CE$2</f>
        <v>-44.6646090534979</v>
      </c>
      <c r="CH159" s="0" t="n">
        <f aca="false">CF159-$CF$2</f>
        <v>54.1172839506173</v>
      </c>
      <c r="CI159" s="0" t="n">
        <f aca="false">CG159*CH159</f>
        <v>-2417.12733069146</v>
      </c>
      <c r="CJ159" s="0" t="n">
        <f aca="false">CG159*CG159</f>
        <v>1994.92730190181</v>
      </c>
      <c r="CK159" s="0" t="n">
        <f aca="false">CH159*CH159</f>
        <v>2928.68042219174</v>
      </c>
    </row>
    <row r="160" customFormat="false" ht="15" hidden="false" customHeight="false" outlineLevel="0" collapsed="false">
      <c r="A160" s="1" t="n">
        <v>34.5</v>
      </c>
      <c r="N160" s="1" t="n">
        <v>20.8333333333333</v>
      </c>
      <c r="O160" s="1" t="n">
        <v>20.8333333333333</v>
      </c>
      <c r="P160" s="0" t="n">
        <f aca="false">RANK(O160, $O$2:$O$489, 1)</f>
        <v>159</v>
      </c>
      <c r="Q160" s="0" t="n">
        <f aca="false">(P160-0.5)/$D$6</f>
        <v>0.325462012320329</v>
      </c>
      <c r="R160" s="0" t="n">
        <f aca="false">_xlfn.GAMMA.INV(Q160, 1, 1/$D$2)</f>
        <v>0.00732230518209367</v>
      </c>
      <c r="S160" s="1" t="n">
        <v>20.8333333333333</v>
      </c>
      <c r="AX160" s="9" t="n">
        <f aca="false">SUM(AY160+AX159)</f>
        <v>8171.33333333333</v>
      </c>
      <c r="AY160" s="1" t="n">
        <v>34.5</v>
      </c>
      <c r="BJ160" s="1" t="n">
        <v>34.5</v>
      </c>
      <c r="BK160" s="0" t="n">
        <f aca="false">BJ160*BJ161</f>
        <v>1272.66666666667</v>
      </c>
      <c r="BP160" s="1" t="n">
        <v>34.5</v>
      </c>
      <c r="BQ160" s="0" t="n">
        <f aca="false">TRUE()</f>
        <v>1</v>
      </c>
      <c r="BR160" s="1" t="n">
        <v>51.9444444444444</v>
      </c>
      <c r="BV160" s="1" t="n">
        <v>45</v>
      </c>
      <c r="BW160" s="1" t="n">
        <v>9</v>
      </c>
      <c r="BX160" s="0" t="n">
        <f aca="false">BV160-$BV$2</f>
        <v>-8.6694045174538</v>
      </c>
      <c r="BY160" s="0" t="n">
        <f aca="false">BW160-$BW$2</f>
        <v>-44.8809034907598</v>
      </c>
      <c r="BZ160" s="0" t="n">
        <f aca="false">BX160*BY160</f>
        <v>389.090707470201</v>
      </c>
      <c r="CA160" s="0" t="n">
        <f aca="false">BX160*BX160</f>
        <v>75.1585746872483</v>
      </c>
      <c r="CB160" s="0" t="n">
        <f aca="false">BY160*BY160</f>
        <v>2014.29549814689</v>
      </c>
      <c r="CE160" s="1" t="n">
        <v>45</v>
      </c>
      <c r="CF160" s="1" t="n">
        <v>12</v>
      </c>
      <c r="CG160" s="0" t="n">
        <f aca="false">CE160-$CE$2</f>
        <v>-8.66460905349794</v>
      </c>
      <c r="CH160" s="0" t="n">
        <f aca="false">CF160-$CF$2</f>
        <v>-41.8827160493827</v>
      </c>
      <c r="CI160" s="0" t="n">
        <f aca="false">CG160*CH160</f>
        <v>362.897360666565</v>
      </c>
      <c r="CJ160" s="0" t="n">
        <f aca="false">CG160*CG160</f>
        <v>75.0754500499585</v>
      </c>
      <c r="CK160" s="0" t="n">
        <f aca="false">CH160*CH160</f>
        <v>1754.16190367322</v>
      </c>
    </row>
    <row r="161" customFormat="false" ht="15" hidden="false" customHeight="false" outlineLevel="0" collapsed="false">
      <c r="A161" s="1" t="n">
        <v>36.8888888888889</v>
      </c>
      <c r="N161" s="1" t="n">
        <v>20.8333333333333</v>
      </c>
      <c r="O161" s="1" t="n">
        <v>20.8333333333333</v>
      </c>
      <c r="P161" s="0" t="n">
        <f aca="false">RANK(O161, $O$2:$O$489, 1)</f>
        <v>159</v>
      </c>
      <c r="Q161" s="0" t="n">
        <f aca="false">(P161-0.5)/$D$6</f>
        <v>0.325462012320329</v>
      </c>
      <c r="R161" s="0" t="n">
        <f aca="false">_xlfn.GAMMA.INV(Q161, 1, 1/$D$2)</f>
        <v>0.00732230518209367</v>
      </c>
      <c r="S161" s="1" t="n">
        <v>20.8333333333333</v>
      </c>
      <c r="AX161" s="9" t="n">
        <f aca="false">SUM(AY161+AX160)</f>
        <v>8208.22222222222</v>
      </c>
      <c r="AY161" s="1" t="n">
        <v>36.8888888888889</v>
      </c>
      <c r="BJ161" s="1" t="n">
        <v>36.8888888888889</v>
      </c>
      <c r="BK161" s="0" t="n">
        <f aca="false">BJ161*BJ162</f>
        <v>4760.71604938272</v>
      </c>
      <c r="BP161" s="1" t="n">
        <v>36.8888888888889</v>
      </c>
      <c r="BQ161" s="0" t="n">
        <f aca="false">FALSE()</f>
        <v>0</v>
      </c>
      <c r="BR161" s="1" t="n">
        <v>0</v>
      </c>
      <c r="BV161" s="1" t="n">
        <v>29</v>
      </c>
      <c r="BW161" s="1" t="n">
        <v>45</v>
      </c>
      <c r="BX161" s="0" t="n">
        <f aca="false">BV161-$BV$2</f>
        <v>-24.6694045174538</v>
      </c>
      <c r="BY161" s="0" t="n">
        <f aca="false">BW161-$BW$2</f>
        <v>-8.88090349075976</v>
      </c>
      <c r="BZ161" s="0" t="n">
        <f aca="false">BX161*BY161</f>
        <v>219.08660069402</v>
      </c>
      <c r="CA161" s="0" t="n">
        <f aca="false">BX161*BX161</f>
        <v>608.57951924577</v>
      </c>
      <c r="CB161" s="0" t="n">
        <f aca="false">BY161*BY161</f>
        <v>78.8704468121888</v>
      </c>
      <c r="CE161" s="1" t="n">
        <v>29</v>
      </c>
      <c r="CF161" s="1" t="n">
        <v>9</v>
      </c>
      <c r="CG161" s="0" t="n">
        <f aca="false">CE161-$CE$2</f>
        <v>-24.6646090534979</v>
      </c>
      <c r="CH161" s="0" t="n">
        <f aca="false">CF161-$CF$2</f>
        <v>-44.8827160493827</v>
      </c>
      <c r="CI161" s="0" t="n">
        <f aca="false">CG161*CH161</f>
        <v>1107.01464461718</v>
      </c>
      <c r="CJ161" s="0" t="n">
        <f aca="false">CG161*CG161</f>
        <v>608.342939761893</v>
      </c>
      <c r="CK161" s="0" t="n">
        <f aca="false">CH161*CH161</f>
        <v>2014.45819996952</v>
      </c>
    </row>
    <row r="162" customFormat="false" ht="15" hidden="false" customHeight="false" outlineLevel="0" collapsed="false">
      <c r="A162" s="1" t="n">
        <v>129.055555555556</v>
      </c>
      <c r="N162" s="1" t="n">
        <v>21</v>
      </c>
      <c r="O162" s="1" t="n">
        <v>21</v>
      </c>
      <c r="P162" s="0" t="n">
        <f aca="false">RANK(O162, $O$2:$O$489, 1)</f>
        <v>161</v>
      </c>
      <c r="Q162" s="0" t="n">
        <f aca="false">(P162-0.5)/$D$6</f>
        <v>0.329568788501027</v>
      </c>
      <c r="R162" s="0" t="n">
        <f aca="false">_xlfn.GAMMA.INV(Q162, 1, 1/$D$2)</f>
        <v>0.00743587746468919</v>
      </c>
      <c r="S162" s="1" t="n">
        <v>21</v>
      </c>
      <c r="AX162" s="9" t="n">
        <f aca="false">SUM(AY162+AX161)</f>
        <v>8337.27777777777</v>
      </c>
      <c r="AY162" s="1" t="n">
        <v>129.055555555556</v>
      </c>
      <c r="BJ162" s="1" t="n">
        <v>129.055555555556</v>
      </c>
      <c r="BK162" s="0" t="n">
        <f aca="false">BJ162*BJ163</f>
        <v>5728.63271604938</v>
      </c>
      <c r="BP162" s="1" t="n">
        <v>129.055555555556</v>
      </c>
      <c r="BQ162" s="0" t="n">
        <f aca="false">TRUE()</f>
        <v>1</v>
      </c>
      <c r="BR162" s="1" t="n">
        <v>23.6111111111111</v>
      </c>
      <c r="BV162" s="1" t="n">
        <v>35</v>
      </c>
      <c r="BW162" s="1" t="n">
        <v>29</v>
      </c>
      <c r="BX162" s="0" t="n">
        <f aca="false">BV162-$BV$2</f>
        <v>-18.6694045174538</v>
      </c>
      <c r="BY162" s="0" t="n">
        <f aca="false">BW162-$BW$2</f>
        <v>-24.8809034907598</v>
      </c>
      <c r="BZ162" s="0" t="n">
        <f aca="false">BX162*BY162</f>
        <v>464.511652028722</v>
      </c>
      <c r="CA162" s="0" t="n">
        <f aca="false">BX162*BX162</f>
        <v>348.546665036324</v>
      </c>
      <c r="CB162" s="0" t="n">
        <f aca="false">BY162*BY162</f>
        <v>619.059358516501</v>
      </c>
      <c r="CE162" s="1" t="n">
        <v>35</v>
      </c>
      <c r="CF162" s="1" t="n">
        <v>45</v>
      </c>
      <c r="CG162" s="0" t="n">
        <f aca="false">CE162-$CE$2</f>
        <v>-18.6646090534979</v>
      </c>
      <c r="CH162" s="0" t="n">
        <f aca="false">CF162-$CF$2</f>
        <v>-8.88271604938272</v>
      </c>
      <c r="CI162" s="0" t="n">
        <f aca="false">CG162*CH162</f>
        <v>165.79242239496</v>
      </c>
      <c r="CJ162" s="0" t="n">
        <f aca="false">CG162*CG162</f>
        <v>348.367631119917</v>
      </c>
      <c r="CK162" s="0" t="n">
        <f aca="false">CH162*CH162</f>
        <v>78.9026444139613</v>
      </c>
    </row>
    <row r="163" customFormat="false" ht="15" hidden="false" customHeight="false" outlineLevel="0" collapsed="false">
      <c r="A163" s="1" t="n">
        <v>44.3888888888889</v>
      </c>
      <c r="N163" s="1" t="n">
        <v>21.3333333333333</v>
      </c>
      <c r="O163" s="1" t="n">
        <v>21.3333333333333</v>
      </c>
      <c r="P163" s="0" t="n">
        <f aca="false">RANK(O163, $O$2:$O$489, 1)</f>
        <v>162</v>
      </c>
      <c r="Q163" s="0" t="n">
        <f aca="false">(P163-0.5)/$D$6</f>
        <v>0.331622176591376</v>
      </c>
      <c r="R163" s="0" t="n">
        <f aca="false">_xlfn.GAMMA.INV(Q163, 1, 1/$D$2)</f>
        <v>0.00749292475935154</v>
      </c>
      <c r="S163" s="1" t="n">
        <v>21.3333333333333</v>
      </c>
      <c r="AX163" s="9" t="n">
        <f aca="false">SUM(AY163+AX162)</f>
        <v>8381.66666666666</v>
      </c>
      <c r="AY163" s="1" t="n">
        <v>44.3888888888889</v>
      </c>
      <c r="BJ163" s="1" t="n">
        <v>44.3888888888889</v>
      </c>
      <c r="BK163" s="0" t="n">
        <f aca="false">BJ163*BJ164</f>
        <v>8384.56790123457</v>
      </c>
      <c r="BP163" s="1" t="n">
        <v>44.3888888888889</v>
      </c>
      <c r="BQ163" s="0" t="n">
        <f aca="false">FALSE()</f>
        <v>0</v>
      </c>
      <c r="BR163" s="1" t="n">
        <v>19</v>
      </c>
      <c r="BV163" s="1" t="n">
        <v>37</v>
      </c>
      <c r="BW163" s="1" t="n">
        <v>35</v>
      </c>
      <c r="BX163" s="0" t="n">
        <f aca="false">BV163-$BV$2</f>
        <v>-16.6694045174538</v>
      </c>
      <c r="BY163" s="0" t="n">
        <f aca="false">BW163-$BW$2</f>
        <v>-18.8809034907598</v>
      </c>
      <c r="BZ163" s="0" t="n">
        <f aca="false">BX163*BY163</f>
        <v>314.73341794248</v>
      </c>
      <c r="CA163" s="0" t="n">
        <f aca="false">BX163*BX163</f>
        <v>277.869046966509</v>
      </c>
      <c r="CB163" s="0" t="n">
        <f aca="false">BY163*BY163</f>
        <v>356.488516627384</v>
      </c>
      <c r="CE163" s="1" t="n">
        <v>37</v>
      </c>
      <c r="CF163" s="1" t="n">
        <v>29</v>
      </c>
      <c r="CG163" s="0" t="n">
        <f aca="false">CE163-$CE$2</f>
        <v>-16.6646090534979</v>
      </c>
      <c r="CH163" s="0" t="n">
        <f aca="false">CF163-$CF$2</f>
        <v>-24.8827160493827</v>
      </c>
      <c r="CI163" s="0" t="n">
        <f aca="false">CG163*CH163</f>
        <v>414.660735152162</v>
      </c>
      <c r="CJ163" s="0" t="n">
        <f aca="false">CG163*CG163</f>
        <v>277.709194905926</v>
      </c>
      <c r="CK163" s="0" t="n">
        <f aca="false">CH163*CH163</f>
        <v>619.149557994208</v>
      </c>
    </row>
    <row r="164" customFormat="false" ht="15" hidden="false" customHeight="false" outlineLevel="0" collapsed="false">
      <c r="A164" s="1" t="n">
        <v>188.888888888889</v>
      </c>
      <c r="N164" s="1" t="n">
        <v>22</v>
      </c>
      <c r="O164" s="1" t="n">
        <v>22</v>
      </c>
      <c r="P164" s="0" t="n">
        <f aca="false">RANK(O164, $O$2:$O$489, 1)</f>
        <v>163</v>
      </c>
      <c r="Q164" s="0" t="n">
        <f aca="false">(P164-0.5)/$D$6</f>
        <v>0.333675564681725</v>
      </c>
      <c r="R164" s="0" t="n">
        <f aca="false">_xlfn.GAMMA.INV(Q164, 1, 1/$D$2)</f>
        <v>0.00755014758442786</v>
      </c>
      <c r="S164" s="1" t="n">
        <v>22</v>
      </c>
      <c r="AX164" s="9" t="n">
        <f aca="false">SUM(AY164+AX163)</f>
        <v>8570.55555555555</v>
      </c>
      <c r="AY164" s="1" t="n">
        <v>188.888888888889</v>
      </c>
      <c r="BJ164" s="1" t="n">
        <v>188.888888888889</v>
      </c>
      <c r="BK164" s="0" t="n">
        <f aca="false">BJ164*BJ165</f>
        <v>1542.59259259259</v>
      </c>
      <c r="BP164" s="1" t="n">
        <v>188.888888888889</v>
      </c>
      <c r="BQ164" s="0" t="n">
        <f aca="false">TRUE()</f>
        <v>1</v>
      </c>
      <c r="BR164" s="1" t="n">
        <v>76</v>
      </c>
      <c r="BV164" s="1" t="n">
        <v>129</v>
      </c>
      <c r="BW164" s="1" t="n">
        <v>37</v>
      </c>
      <c r="BX164" s="0" t="n">
        <f aca="false">BV164-$BV$2</f>
        <v>75.3305954825462</v>
      </c>
      <c r="BY164" s="0" t="n">
        <f aca="false">BW164-$BW$2</f>
        <v>-16.8809034907598</v>
      </c>
      <c r="BZ164" s="0" t="n">
        <f aca="false">BX164*BY164</f>
        <v>-1271.64851224233</v>
      </c>
      <c r="CA164" s="0" t="n">
        <f aca="false">BX164*BX164</f>
        <v>5674.69861575501</v>
      </c>
      <c r="CB164" s="0" t="n">
        <f aca="false">BY164*BY164</f>
        <v>284.964902664345</v>
      </c>
      <c r="CE164" s="1" t="n">
        <v>129</v>
      </c>
      <c r="CF164" s="1" t="n">
        <v>35</v>
      </c>
      <c r="CG164" s="0" t="n">
        <f aca="false">CE164-$CE$2</f>
        <v>75.3353909465021</v>
      </c>
      <c r="CH164" s="0" t="n">
        <f aca="false">CF164-$CF$2</f>
        <v>-18.8827160493827</v>
      </c>
      <c r="CI164" s="0" t="n">
        <f aca="false">CG164*CH164</f>
        <v>-1422.53679571204</v>
      </c>
      <c r="CJ164" s="0" t="n">
        <f aca="false">CG164*CG164</f>
        <v>5675.4211290623</v>
      </c>
      <c r="CK164" s="0" t="n">
        <f aca="false">CH164*CH164</f>
        <v>356.556965401616</v>
      </c>
    </row>
    <row r="165" customFormat="false" ht="15" hidden="false" customHeight="false" outlineLevel="0" collapsed="false">
      <c r="A165" s="1" t="n">
        <v>8.16666666666667</v>
      </c>
      <c r="N165" s="1" t="n">
        <v>22.1666666666667</v>
      </c>
      <c r="O165" s="1" t="n">
        <v>22.1666666666667</v>
      </c>
      <c r="P165" s="0" t="n">
        <f aca="false">RANK(O165, $O$2:$O$489, 1)</f>
        <v>164</v>
      </c>
      <c r="Q165" s="0" t="n">
        <f aca="false">(P165-0.5)/$D$6</f>
        <v>0.335728952772074</v>
      </c>
      <c r="R165" s="0" t="n">
        <f aca="false">_xlfn.GAMMA.INV(Q165, 1, 1/$D$2)</f>
        <v>0.00760754702344179</v>
      </c>
      <c r="S165" s="1" t="n">
        <v>22.1666666666667</v>
      </c>
      <c r="AX165" s="9" t="n">
        <f aca="false">SUM(AY165+AX164)</f>
        <v>8578.72222222222</v>
      </c>
      <c r="AY165" s="1" t="n">
        <v>8.16666666666667</v>
      </c>
      <c r="BJ165" s="1" t="n">
        <v>8.16666666666667</v>
      </c>
      <c r="BK165" s="0" t="n">
        <f aca="false">BJ165*BJ166</f>
        <v>584.37037037037</v>
      </c>
      <c r="BP165" s="1" t="n">
        <v>8.16666666666667</v>
      </c>
      <c r="BQ165" s="0" t="n">
        <f aca="false">FALSE()</f>
        <v>0</v>
      </c>
      <c r="BR165" s="1" t="n">
        <v>101.111111111111</v>
      </c>
      <c r="BV165" s="1" t="n">
        <v>44</v>
      </c>
      <c r="BW165" s="1" t="n">
        <v>129</v>
      </c>
      <c r="BX165" s="0" t="n">
        <f aca="false">BV165-$BV$2</f>
        <v>-9.6694045174538</v>
      </c>
      <c r="BY165" s="0" t="n">
        <f aca="false">BW165-$BW$2</f>
        <v>75.1190965092403</v>
      </c>
      <c r="BZ165" s="0" t="n">
        <f aca="false">BX165*BY165</f>
        <v>-726.356931133496</v>
      </c>
      <c r="CA165" s="0" t="n">
        <f aca="false">BX165*BX165</f>
        <v>93.4973837221559</v>
      </c>
      <c r="CB165" s="0" t="n">
        <f aca="false">BY165*BY165</f>
        <v>5642.87866036455</v>
      </c>
      <c r="CE165" s="1" t="n">
        <v>44</v>
      </c>
      <c r="CF165" s="1" t="n">
        <v>37</v>
      </c>
      <c r="CG165" s="0" t="n">
        <f aca="false">CE165-$CE$2</f>
        <v>-9.66460905349794</v>
      </c>
      <c r="CH165" s="0" t="n">
        <f aca="false">CF165-$CF$2</f>
        <v>-16.8827160493827</v>
      </c>
      <c r="CI165" s="0" t="n">
        <f aca="false">CG165*CH165</f>
        <v>163.164850378499</v>
      </c>
      <c r="CJ165" s="0" t="n">
        <f aca="false">CG165*CG165</f>
        <v>93.4046681569544</v>
      </c>
      <c r="CK165" s="0" t="n">
        <f aca="false">CH165*CH165</f>
        <v>285.026101204085</v>
      </c>
    </row>
    <row r="166" customFormat="false" ht="15" hidden="false" customHeight="false" outlineLevel="0" collapsed="false">
      <c r="A166" s="1" t="n">
        <v>71.5555555555555</v>
      </c>
      <c r="N166" s="1" t="n">
        <v>22.1666666666667</v>
      </c>
      <c r="O166" s="1" t="n">
        <v>22.1666666666667</v>
      </c>
      <c r="P166" s="0" t="n">
        <f aca="false">RANK(O166, $O$2:$O$489, 1)</f>
        <v>164</v>
      </c>
      <c r="Q166" s="0" t="n">
        <f aca="false">(P166-0.5)/$D$6</f>
        <v>0.335728952772074</v>
      </c>
      <c r="R166" s="0" t="n">
        <f aca="false">_xlfn.GAMMA.INV(Q166, 1, 1/$D$2)</f>
        <v>0.00760754702344179</v>
      </c>
      <c r="S166" s="1" t="n">
        <v>22.1666666666667</v>
      </c>
      <c r="AX166" s="9" t="n">
        <f aca="false">SUM(AY166+AX165)</f>
        <v>8650.27777777777</v>
      </c>
      <c r="AY166" s="1" t="n">
        <v>71.5555555555555</v>
      </c>
      <c r="BJ166" s="1" t="n">
        <v>71.5555555555555</v>
      </c>
      <c r="BK166" s="0" t="n">
        <f aca="false">BJ166*BJ167</f>
        <v>15456</v>
      </c>
      <c r="BP166" s="1" t="n">
        <v>71.5555555555555</v>
      </c>
      <c r="BQ166" s="0" t="n">
        <f aca="false">TRUE()</f>
        <v>1</v>
      </c>
      <c r="BR166" s="1" t="n">
        <v>34.6666666666667</v>
      </c>
      <c r="BV166" s="1" t="n">
        <v>189</v>
      </c>
      <c r="BW166" s="1" t="n">
        <v>44</v>
      </c>
      <c r="BX166" s="0" t="n">
        <f aca="false">BV166-$BV$2</f>
        <v>135.330595482546</v>
      </c>
      <c r="BY166" s="0" t="n">
        <f aca="false">BW166-$BW$2</f>
        <v>-9.88090349075976</v>
      </c>
      <c r="BZ166" s="0" t="n">
        <f aca="false">BX166*BY166</f>
        <v>-1337.18855331009</v>
      </c>
      <c r="CA166" s="0" t="n">
        <f aca="false">BX166*BX166</f>
        <v>18314.3700736605</v>
      </c>
      <c r="CB166" s="0" t="n">
        <f aca="false">BY166*BY166</f>
        <v>97.6322537937083</v>
      </c>
      <c r="CE166" s="1" t="n">
        <v>189</v>
      </c>
      <c r="CF166" s="1" t="n">
        <v>129</v>
      </c>
      <c r="CG166" s="0" t="n">
        <f aca="false">CE166-$CE$2</f>
        <v>135.335390946502</v>
      </c>
      <c r="CH166" s="0" t="n">
        <f aca="false">CF166-$CF$2</f>
        <v>75.1172839506173</v>
      </c>
      <c r="CI166" s="0" t="n">
        <f aca="false">CG166*CH166</f>
        <v>10166.0269902962</v>
      </c>
      <c r="CJ166" s="0" t="n">
        <f aca="false">CG166*CG166</f>
        <v>18315.6680426426</v>
      </c>
      <c r="CK166" s="0" t="n">
        <f aca="false">CH166*CH166</f>
        <v>5642.60634811767</v>
      </c>
    </row>
    <row r="167" customFormat="false" ht="15" hidden="false" customHeight="false" outlineLevel="0" collapsed="false">
      <c r="A167" s="1" t="n">
        <v>216</v>
      </c>
      <c r="N167" s="1" t="n">
        <v>22.1666666666667</v>
      </c>
      <c r="O167" s="1" t="n">
        <v>22.1666666666667</v>
      </c>
      <c r="P167" s="0" t="n">
        <f aca="false">RANK(O167, $O$2:$O$489, 1)</f>
        <v>164</v>
      </c>
      <c r="Q167" s="0" t="n">
        <f aca="false">(P167-0.5)/$D$6</f>
        <v>0.335728952772074</v>
      </c>
      <c r="R167" s="0" t="n">
        <f aca="false">_xlfn.GAMMA.INV(Q167, 1, 1/$D$2)</f>
        <v>0.00760754702344179</v>
      </c>
      <c r="S167" s="1" t="n">
        <v>22.1666666666667</v>
      </c>
      <c r="AX167" s="9" t="n">
        <f aca="false">SUM(AY167+AX166)</f>
        <v>8866.27777777777</v>
      </c>
      <c r="AY167" s="1" t="n">
        <v>216</v>
      </c>
      <c r="BJ167" s="1" t="n">
        <v>216</v>
      </c>
      <c r="BK167" s="0" t="n">
        <f aca="false">BJ167*BJ168</f>
        <v>6912</v>
      </c>
      <c r="BP167" s="1" t="n">
        <v>216</v>
      </c>
      <c r="BQ167" s="0" t="n">
        <f aca="false">FALSE()</f>
        <v>0</v>
      </c>
      <c r="BR167" s="1" t="n">
        <v>17.9444444444444</v>
      </c>
      <c r="BV167" s="1" t="n">
        <v>8</v>
      </c>
      <c r="BW167" s="1" t="n">
        <v>189</v>
      </c>
      <c r="BX167" s="0" t="n">
        <f aca="false">BV167-$BV$2</f>
        <v>-45.6694045174538</v>
      </c>
      <c r="BY167" s="0" t="n">
        <f aca="false">BW167-$BW$2</f>
        <v>135.11909650924</v>
      </c>
      <c r="BZ167" s="0" t="n">
        <f aca="false">BX167*BY167</f>
        <v>-6170.80867651337</v>
      </c>
      <c r="CA167" s="0" t="n">
        <f aca="false">BX167*BX167</f>
        <v>2085.69450897883</v>
      </c>
      <c r="CB167" s="0" t="n">
        <f aca="false">BY167*BY167</f>
        <v>18257.1702414734</v>
      </c>
      <c r="CE167" s="1" t="n">
        <v>8</v>
      </c>
      <c r="CF167" s="1" t="n">
        <v>44</v>
      </c>
      <c r="CG167" s="0" t="n">
        <f aca="false">CE167-$CE$2</f>
        <v>-45.6646090534979</v>
      </c>
      <c r="CH167" s="0" t="n">
        <f aca="false">CF167-$CF$2</f>
        <v>-9.88271604938272</v>
      </c>
      <c r="CI167" s="0" t="n">
        <f aca="false">CG167*CH167</f>
        <v>451.290364781791</v>
      </c>
      <c r="CJ167" s="0" t="n">
        <f aca="false">CG167*CG167</f>
        <v>2085.25652000881</v>
      </c>
      <c r="CK167" s="0" t="n">
        <f aca="false">CH167*CH167</f>
        <v>97.6680765127267</v>
      </c>
    </row>
    <row r="168" customFormat="false" ht="15" hidden="false" customHeight="false" outlineLevel="0" collapsed="false">
      <c r="A168" s="1" t="n">
        <v>32</v>
      </c>
      <c r="N168" s="1" t="n">
        <v>22.1666666666667</v>
      </c>
      <c r="O168" s="1" t="n">
        <v>22.1666666666667</v>
      </c>
      <c r="P168" s="0" t="n">
        <f aca="false">RANK(O168, $O$2:$O$489, 1)</f>
        <v>164</v>
      </c>
      <c r="Q168" s="0" t="n">
        <f aca="false">(P168-0.5)/$D$6</f>
        <v>0.335728952772074</v>
      </c>
      <c r="R168" s="0" t="n">
        <f aca="false">_xlfn.GAMMA.INV(Q168, 1, 1/$D$2)</f>
        <v>0.00760754702344179</v>
      </c>
      <c r="S168" s="1" t="n">
        <v>22.1666666666667</v>
      </c>
      <c r="AX168" s="9" t="n">
        <f aca="false">SUM(AY168+AX167)</f>
        <v>8898.27777777777</v>
      </c>
      <c r="AY168" s="1" t="n">
        <v>32</v>
      </c>
      <c r="BJ168" s="1" t="n">
        <v>32</v>
      </c>
      <c r="BK168" s="0" t="n">
        <f aca="false">BJ168*BJ169</f>
        <v>1502.22222222222</v>
      </c>
      <c r="BP168" s="1" t="n">
        <v>32</v>
      </c>
      <c r="BQ168" s="0" t="n">
        <f aca="false">TRUE()</f>
        <v>1</v>
      </c>
      <c r="BR168" s="1" t="n">
        <v>52.6666666666667</v>
      </c>
      <c r="BV168" s="1" t="n">
        <v>72</v>
      </c>
      <c r="BW168" s="1" t="n">
        <v>8</v>
      </c>
      <c r="BX168" s="0" t="n">
        <f aca="false">BV168-$BV$2</f>
        <v>18.3305954825462</v>
      </c>
      <c r="BY168" s="0" t="n">
        <f aca="false">BW168-$BW$2</f>
        <v>-45.8809034907598</v>
      </c>
      <c r="BZ168" s="0" t="n">
        <f aca="false">BX168*BY168</f>
        <v>-841.024282262859</v>
      </c>
      <c r="CA168" s="0" t="n">
        <f aca="false">BX168*BX168</f>
        <v>336.010730744743</v>
      </c>
      <c r="CB168" s="0" t="n">
        <f aca="false">BY168*BY168</f>
        <v>2105.05730512841</v>
      </c>
      <c r="CE168" s="1" t="n">
        <v>72</v>
      </c>
      <c r="CF168" s="1" t="n">
        <v>189</v>
      </c>
      <c r="CG168" s="0" t="n">
        <f aca="false">CE168-$CE$2</f>
        <v>18.3353909465021</v>
      </c>
      <c r="CH168" s="0" t="n">
        <f aca="false">CF168-$CF$2</f>
        <v>135.117283950617</v>
      </c>
      <c r="CI168" s="0" t="n">
        <f aca="false">CG168*CH168</f>
        <v>2477.4282248641</v>
      </c>
      <c r="CJ168" s="0" t="n">
        <f aca="false">CG168*CG168</f>
        <v>336.18656116107</v>
      </c>
      <c r="CK168" s="0" t="n">
        <f aca="false">CH168*CH168</f>
        <v>18256.6804221917</v>
      </c>
    </row>
    <row r="169" customFormat="false" ht="15" hidden="false" customHeight="false" outlineLevel="0" collapsed="false">
      <c r="A169" s="1" t="n">
        <v>46.9444444444444</v>
      </c>
      <c r="N169" s="1" t="n">
        <v>22.5</v>
      </c>
      <c r="O169" s="1" t="n">
        <v>22.5</v>
      </c>
      <c r="P169" s="0" t="n">
        <f aca="false">RANK(O169, $O$2:$O$489, 1)</f>
        <v>168</v>
      </c>
      <c r="Q169" s="0" t="n">
        <f aca="false">(P169-0.5)/$D$6</f>
        <v>0.34394250513347</v>
      </c>
      <c r="R169" s="0" t="n">
        <f aca="false">_xlfn.GAMMA.INV(Q169, 1, 1/$D$2)</f>
        <v>0.00783893294421576</v>
      </c>
      <c r="S169" s="1" t="n">
        <v>22.5</v>
      </c>
      <c r="AX169" s="9" t="n">
        <f aca="false">SUM(AY169+AX168)</f>
        <v>8945.22222222222</v>
      </c>
      <c r="AY169" s="1" t="n">
        <v>46.9444444444444</v>
      </c>
      <c r="BJ169" s="1" t="n">
        <v>46.9444444444444</v>
      </c>
      <c r="BK169" s="0" t="n">
        <f aca="false">BJ169*BJ170</f>
        <v>1434.41358024691</v>
      </c>
      <c r="BP169" s="1" t="n">
        <v>46.9444444444444</v>
      </c>
      <c r="BQ169" s="0" t="n">
        <f aca="false">FALSE()</f>
        <v>0</v>
      </c>
      <c r="BR169" s="1" t="n">
        <v>138</v>
      </c>
      <c r="BV169" s="1" t="n">
        <v>216</v>
      </c>
      <c r="BW169" s="1" t="n">
        <v>72</v>
      </c>
      <c r="BX169" s="0" t="n">
        <f aca="false">BV169-$BV$2</f>
        <v>162.330595482546</v>
      </c>
      <c r="BY169" s="0" t="n">
        <f aca="false">BW169-$BW$2</f>
        <v>18.1190965092402</v>
      </c>
      <c r="BZ169" s="0" t="n">
        <f aca="false">BX169*BY169</f>
        <v>2941.28372595069</v>
      </c>
      <c r="CA169" s="0" t="n">
        <f aca="false">BX169*BX169</f>
        <v>26351.222229718</v>
      </c>
      <c r="CB169" s="0" t="n">
        <f aca="false">BY169*BY169</f>
        <v>328.301658311162</v>
      </c>
      <c r="CE169" s="1" t="n">
        <v>216</v>
      </c>
      <c r="CF169" s="1" t="n">
        <v>8</v>
      </c>
      <c r="CG169" s="0" t="n">
        <f aca="false">CE169-$CE$2</f>
        <v>162.335390946502</v>
      </c>
      <c r="CH169" s="0" t="n">
        <f aca="false">CF169-$CF$2</f>
        <v>-45.8827160493827</v>
      </c>
      <c r="CI169" s="0" t="n">
        <f aca="false">CG169*CH169</f>
        <v>-7448.38864756389</v>
      </c>
      <c r="CJ169" s="0" t="n">
        <f aca="false">CG169*CG169</f>
        <v>26352.7791537537</v>
      </c>
      <c r="CK169" s="0" t="n">
        <f aca="false">CH169*CH169</f>
        <v>2105.22363206828</v>
      </c>
    </row>
    <row r="170" customFormat="false" ht="15" hidden="false" customHeight="false" outlineLevel="0" collapsed="false">
      <c r="A170" s="1" t="n">
        <v>30.5555555555556</v>
      </c>
      <c r="N170" s="1" t="n">
        <v>22.5</v>
      </c>
      <c r="O170" s="1" t="n">
        <v>22.5</v>
      </c>
      <c r="P170" s="0" t="n">
        <f aca="false">RANK(O170, $O$2:$O$489, 1)</f>
        <v>168</v>
      </c>
      <c r="Q170" s="0" t="n">
        <f aca="false">(P170-0.5)/$D$6</f>
        <v>0.34394250513347</v>
      </c>
      <c r="R170" s="0" t="n">
        <f aca="false">_xlfn.GAMMA.INV(Q170, 1, 1/$D$2)</f>
        <v>0.00783893294421576</v>
      </c>
      <c r="S170" s="1" t="n">
        <v>22.5</v>
      </c>
      <c r="AX170" s="9" t="n">
        <f aca="false">SUM(AY170+AX169)</f>
        <v>8975.77777777777</v>
      </c>
      <c r="AY170" s="1" t="n">
        <v>30.5555555555556</v>
      </c>
      <c r="BJ170" s="1" t="n">
        <v>30.5555555555556</v>
      </c>
      <c r="BK170" s="0" t="n">
        <f aca="false">BJ170*BJ171</f>
        <v>687.5</v>
      </c>
      <c r="BP170" s="1" t="n">
        <v>30.5555555555556</v>
      </c>
      <c r="BQ170" s="0" t="n">
        <f aca="false">TRUE()</f>
        <v>1</v>
      </c>
      <c r="BR170" s="1" t="n">
        <v>20.8333333333333</v>
      </c>
      <c r="BV170" s="1" t="n">
        <v>32</v>
      </c>
      <c r="BW170" s="1" t="n">
        <v>216</v>
      </c>
      <c r="BX170" s="0" t="n">
        <f aca="false">BV170-$BV$2</f>
        <v>-21.6694045174538</v>
      </c>
      <c r="BY170" s="0" t="n">
        <f aca="false">BW170-$BW$2</f>
        <v>162.11909650924</v>
      </c>
      <c r="BZ170" s="0" t="n">
        <f aca="false">BX170*BY170</f>
        <v>-3513.02428226286</v>
      </c>
      <c r="CA170" s="0" t="n">
        <f aca="false">BX170*BX170</f>
        <v>469.563092141047</v>
      </c>
      <c r="CB170" s="0" t="n">
        <f aca="false">BY170*BY170</f>
        <v>26282.6014529724</v>
      </c>
      <c r="CE170" s="1" t="n">
        <v>32</v>
      </c>
      <c r="CF170" s="1" t="n">
        <v>72</v>
      </c>
      <c r="CG170" s="0" t="n">
        <f aca="false">CE170-$CE$2</f>
        <v>-21.6646090534979</v>
      </c>
      <c r="CH170" s="0" t="n">
        <f aca="false">CF170-$CF$2</f>
        <v>18.1172839506173</v>
      </c>
      <c r="CI170" s="0" t="n">
        <f aca="false">CG170*CH170</f>
        <v>-392.503873901336</v>
      </c>
      <c r="CJ170" s="0" t="n">
        <f aca="false">CG170*CG170</f>
        <v>469.355285440905</v>
      </c>
      <c r="CK170" s="0" t="n">
        <f aca="false">CH170*CH170</f>
        <v>328.235977747295</v>
      </c>
    </row>
    <row r="171" customFormat="false" ht="15" hidden="false" customHeight="false" outlineLevel="0" collapsed="false">
      <c r="A171" s="1" t="n">
        <v>22.5</v>
      </c>
      <c r="N171" s="1" t="n">
        <v>22.5555555555556</v>
      </c>
      <c r="O171" s="1" t="n">
        <v>22.5555555555556</v>
      </c>
      <c r="P171" s="0" t="n">
        <f aca="false">RANK(O171, $O$2:$O$489, 1)</f>
        <v>170</v>
      </c>
      <c r="Q171" s="0" t="n">
        <f aca="false">(P171-0.5)/$D$6</f>
        <v>0.348049281314168</v>
      </c>
      <c r="R171" s="0" t="n">
        <f aca="false">_xlfn.GAMMA.INV(Q171, 1, 1/$D$2)</f>
        <v>0.00795571451148496</v>
      </c>
      <c r="S171" s="1" t="n">
        <v>22.5555555555556</v>
      </c>
      <c r="AX171" s="9" t="n">
        <f aca="false">SUM(AY171+AX170)</f>
        <v>8998.27777777777</v>
      </c>
      <c r="AY171" s="1" t="n">
        <v>22.5</v>
      </c>
      <c r="BJ171" s="1" t="n">
        <v>22.5</v>
      </c>
      <c r="BK171" s="0" t="n">
        <f aca="false">BJ171*BJ172</f>
        <v>1102.5</v>
      </c>
      <c r="BP171" s="1" t="n">
        <v>22.5</v>
      </c>
      <c r="BQ171" s="0" t="n">
        <f aca="false">FALSE()</f>
        <v>0</v>
      </c>
      <c r="BR171" s="1" t="n">
        <v>338.888888888889</v>
      </c>
      <c r="BV171" s="1" t="n">
        <v>47</v>
      </c>
      <c r="BW171" s="1" t="n">
        <v>32</v>
      </c>
      <c r="BX171" s="0" t="n">
        <f aca="false">BV171-$BV$2</f>
        <v>-6.6694045174538</v>
      </c>
      <c r="BY171" s="0" t="n">
        <f aca="false">BW171-$BW$2</f>
        <v>-21.8809034907598</v>
      </c>
      <c r="BZ171" s="0" t="n">
        <f aca="false">BX171*BY171</f>
        <v>145.932596587244</v>
      </c>
      <c r="CA171" s="0" t="n">
        <f aca="false">BX171*BX171</f>
        <v>44.4809566174332</v>
      </c>
      <c r="CB171" s="0" t="n">
        <f aca="false">BY171*BY171</f>
        <v>478.773937571942</v>
      </c>
      <c r="CE171" s="1" t="n">
        <v>47</v>
      </c>
      <c r="CF171" s="1" t="n">
        <v>216</v>
      </c>
      <c r="CG171" s="0" t="n">
        <f aca="false">CE171-$CE$2</f>
        <v>-6.66460905349794</v>
      </c>
      <c r="CH171" s="0" t="n">
        <f aca="false">CF171-$CF$2</f>
        <v>162.117283950617</v>
      </c>
      <c r="CI171" s="0" t="n">
        <f aca="false">CG171*CH171</f>
        <v>-1080.44831834578</v>
      </c>
      <c r="CJ171" s="0" t="n">
        <f aca="false">CG171*CG171</f>
        <v>44.4170138359667</v>
      </c>
      <c r="CK171" s="0" t="n">
        <f aca="false">CH171*CH171</f>
        <v>26282.0137555251</v>
      </c>
    </row>
    <row r="172" customFormat="false" ht="15" hidden="false" customHeight="false" outlineLevel="0" collapsed="false">
      <c r="A172" s="1" t="n">
        <v>49</v>
      </c>
      <c r="N172" s="1" t="n">
        <v>22.6666666666667</v>
      </c>
      <c r="O172" s="1" t="n">
        <v>22.6666666666667</v>
      </c>
      <c r="P172" s="0" t="n">
        <f aca="false">RANK(O172, $O$2:$O$489, 1)</f>
        <v>171</v>
      </c>
      <c r="Q172" s="0" t="n">
        <f aca="false">(P172-0.5)/$D$6</f>
        <v>0.350102669404517</v>
      </c>
      <c r="R172" s="0" t="n">
        <f aca="false">_xlfn.GAMMA.INV(Q172, 1, 1/$D$2)</f>
        <v>0.00801438144807713</v>
      </c>
      <c r="S172" s="1" t="n">
        <v>22.6666666666667</v>
      </c>
      <c r="AX172" s="9" t="n">
        <f aca="false">SUM(AY172+AX171)</f>
        <v>9047.27777777777</v>
      </c>
      <c r="AY172" s="1" t="n">
        <v>49</v>
      </c>
      <c r="BJ172" s="1" t="n">
        <v>49</v>
      </c>
      <c r="BK172" s="0" t="n">
        <f aca="false">BJ172*BJ173</f>
        <v>4611.44444444444</v>
      </c>
      <c r="BP172" s="1" t="n">
        <v>49</v>
      </c>
      <c r="BQ172" s="0" t="n">
        <f aca="false">TRUE()</f>
        <v>1</v>
      </c>
      <c r="BR172" s="1" t="n">
        <v>70.8888888888889</v>
      </c>
      <c r="BV172" s="1" t="n">
        <v>31</v>
      </c>
      <c r="BW172" s="1" t="n">
        <v>47</v>
      </c>
      <c r="BX172" s="0" t="n">
        <f aca="false">BV172-$BV$2</f>
        <v>-22.6694045174538</v>
      </c>
      <c r="BY172" s="0" t="n">
        <f aca="false">BW172-$BW$2</f>
        <v>-6.88090349075976</v>
      </c>
      <c r="BZ172" s="0" t="n">
        <f aca="false">BX172*BY172</f>
        <v>155.985984677593</v>
      </c>
      <c r="CA172" s="0" t="n">
        <f aca="false">BX172*BX172</f>
        <v>513.901901175955</v>
      </c>
      <c r="CB172" s="0" t="n">
        <f aca="false">BY172*BY172</f>
        <v>47.3468328491498</v>
      </c>
      <c r="CE172" s="1" t="n">
        <v>31</v>
      </c>
      <c r="CF172" s="1" t="n">
        <v>32</v>
      </c>
      <c r="CG172" s="0" t="n">
        <f aca="false">CE172-$CE$2</f>
        <v>-22.6646090534979</v>
      </c>
      <c r="CH172" s="0" t="n">
        <f aca="false">CF172-$CF$2</f>
        <v>-21.8827160493827</v>
      </c>
      <c r="CI172" s="0" t="n">
        <f aca="false">CG172*CH172</f>
        <v>495.963204287964</v>
      </c>
      <c r="CJ172" s="0" t="n">
        <f aca="false">CG172*CG172</f>
        <v>513.684503547901</v>
      </c>
      <c r="CK172" s="0" t="n">
        <f aca="false">CH172*CH172</f>
        <v>478.853261697912</v>
      </c>
    </row>
    <row r="173" customFormat="false" ht="15" hidden="false" customHeight="false" outlineLevel="0" collapsed="false">
      <c r="A173" s="1" t="n">
        <v>94.1111111111111</v>
      </c>
      <c r="N173" s="1" t="n">
        <v>22.9444444444444</v>
      </c>
      <c r="O173" s="1" t="n">
        <v>22.9444444444444</v>
      </c>
      <c r="P173" s="0" t="n">
        <f aca="false">RANK(O173, $O$2:$O$489, 1)</f>
        <v>172</v>
      </c>
      <c r="Q173" s="0" t="n">
        <f aca="false">(P173-0.5)/$D$6</f>
        <v>0.352156057494866</v>
      </c>
      <c r="R173" s="0" t="n">
        <f aca="false">_xlfn.GAMMA.INV(Q173, 1, 1/$D$2)</f>
        <v>0.00807323403984132</v>
      </c>
      <c r="S173" s="1" t="n">
        <v>22.9444444444444</v>
      </c>
      <c r="AX173" s="9" t="n">
        <f aca="false">SUM(AY173+AX172)</f>
        <v>9141.38888888888</v>
      </c>
      <c r="AY173" s="1" t="n">
        <v>94.1111111111111</v>
      </c>
      <c r="BJ173" s="1" t="n">
        <v>94.1111111111111</v>
      </c>
      <c r="BK173" s="0" t="n">
        <f aca="false">BJ173*BJ174</f>
        <v>2572.37037037037</v>
      </c>
      <c r="BP173" s="1" t="n">
        <v>94.1111111111111</v>
      </c>
      <c r="BQ173" s="0" t="n">
        <f aca="false">FALSE()</f>
        <v>0</v>
      </c>
      <c r="BR173" s="1" t="n">
        <v>268.111111111111</v>
      </c>
      <c r="BV173" s="1" t="n">
        <v>23</v>
      </c>
      <c r="BW173" s="1" t="n">
        <v>31</v>
      </c>
      <c r="BX173" s="0" t="n">
        <f aca="false">BV173-$BV$2</f>
        <v>-30.6694045174538</v>
      </c>
      <c r="BY173" s="0" t="n">
        <f aca="false">BW173-$BW$2</f>
        <v>-22.8809034907598</v>
      </c>
      <c r="BZ173" s="0" t="n">
        <f aca="false">BX173*BY173</f>
        <v>701.743684882932</v>
      </c>
      <c r="CA173" s="0" t="n">
        <f aca="false">BX173*BX173</f>
        <v>940.612373455216</v>
      </c>
      <c r="CB173" s="0" t="n">
        <f aca="false">BY173*BY173</f>
        <v>523.535744553462</v>
      </c>
      <c r="CE173" s="1" t="n">
        <v>23</v>
      </c>
      <c r="CF173" s="1" t="n">
        <v>47</v>
      </c>
      <c r="CG173" s="0" t="n">
        <f aca="false">CE173-$CE$2</f>
        <v>-30.6646090534979</v>
      </c>
      <c r="CH173" s="0" t="n">
        <f aca="false">CF173-$CF$2</f>
        <v>-6.88271604938272</v>
      </c>
      <c r="CI173" s="0" t="n">
        <f aca="false">CG173*CH173</f>
        <v>211.055796880557</v>
      </c>
      <c r="CJ173" s="0" t="n">
        <f aca="false">CG173*CG173</f>
        <v>940.318248403868</v>
      </c>
      <c r="CK173" s="0" t="n">
        <f aca="false">CH173*CH173</f>
        <v>47.3717802164304</v>
      </c>
    </row>
    <row r="174" customFormat="false" ht="15" hidden="false" customHeight="false" outlineLevel="0" collapsed="false">
      <c r="A174" s="1" t="n">
        <v>27.3333333333333</v>
      </c>
      <c r="N174" s="1" t="n">
        <v>23</v>
      </c>
      <c r="O174" s="1" t="n">
        <v>23</v>
      </c>
      <c r="P174" s="0" t="n">
        <f aca="false">RANK(O174, $O$2:$O$489, 1)</f>
        <v>173</v>
      </c>
      <c r="Q174" s="0" t="n">
        <f aca="false">(P174-0.5)/$D$6</f>
        <v>0.354209445585216</v>
      </c>
      <c r="R174" s="0" t="n">
        <f aca="false">_xlfn.GAMMA.INV(Q174, 1, 1/$D$2)</f>
        <v>0.00813227346554348</v>
      </c>
      <c r="S174" s="1" t="n">
        <v>23</v>
      </c>
      <c r="AX174" s="9" t="n">
        <f aca="false">SUM(AY174+AX173)</f>
        <v>9168.72222222222</v>
      </c>
      <c r="AY174" s="1" t="n">
        <v>27.3333333333333</v>
      </c>
      <c r="BJ174" s="1" t="n">
        <v>27.3333333333333</v>
      </c>
      <c r="BK174" s="0" t="n">
        <f aca="false">BJ174*BJ175</f>
        <v>929.333333333333</v>
      </c>
      <c r="BP174" s="1" t="n">
        <v>27.3333333333333</v>
      </c>
      <c r="BQ174" s="0" t="n">
        <f aca="false">TRUE()</f>
        <v>1</v>
      </c>
      <c r="BR174" s="1" t="n">
        <v>32</v>
      </c>
      <c r="BV174" s="1" t="n">
        <v>49</v>
      </c>
      <c r="BW174" s="1" t="n">
        <v>23</v>
      </c>
      <c r="BX174" s="0" t="n">
        <f aca="false">BV174-$BV$2</f>
        <v>-4.6694045174538</v>
      </c>
      <c r="BY174" s="0" t="n">
        <f aca="false">BW174-$BW$2</f>
        <v>-30.8809034907598</v>
      </c>
      <c r="BZ174" s="0" t="n">
        <f aca="false">BX174*BY174</f>
        <v>144.195430262808</v>
      </c>
      <c r="CA174" s="0" t="n">
        <f aca="false">BX174*BX174</f>
        <v>21.8033385476179</v>
      </c>
      <c r="CB174" s="0" t="n">
        <f aca="false">BY174*BY174</f>
        <v>953.630200405618</v>
      </c>
      <c r="CE174" s="1" t="n">
        <v>49</v>
      </c>
      <c r="CF174" s="1" t="n">
        <v>31</v>
      </c>
      <c r="CG174" s="0" t="n">
        <f aca="false">CE174-$CE$2</f>
        <v>-4.66460905349794</v>
      </c>
      <c r="CH174" s="0" t="n">
        <f aca="false">CF174-$CF$2</f>
        <v>-22.8827160493827</v>
      </c>
      <c r="CI174" s="0" t="n">
        <f aca="false">CG174*CH174</f>
        <v>106.738924452573</v>
      </c>
      <c r="CJ174" s="0" t="n">
        <f aca="false">CG174*CG174</f>
        <v>21.758577621975</v>
      </c>
      <c r="CK174" s="0" t="n">
        <f aca="false">CH174*CH174</f>
        <v>523.618693796677</v>
      </c>
    </row>
    <row r="175" customFormat="false" ht="15" hidden="false" customHeight="false" outlineLevel="0" collapsed="false">
      <c r="A175" s="1" t="n">
        <v>34</v>
      </c>
      <c r="N175" s="1" t="n">
        <v>23</v>
      </c>
      <c r="O175" s="1" t="n">
        <v>23</v>
      </c>
      <c r="P175" s="0" t="n">
        <f aca="false">RANK(O175, $O$2:$O$489, 1)</f>
        <v>173</v>
      </c>
      <c r="Q175" s="0" t="n">
        <f aca="false">(P175-0.5)/$D$6</f>
        <v>0.354209445585216</v>
      </c>
      <c r="R175" s="0" t="n">
        <f aca="false">_xlfn.GAMMA.INV(Q175, 1, 1/$D$2)</f>
        <v>0.00813227346554348</v>
      </c>
      <c r="S175" s="1" t="n">
        <v>23</v>
      </c>
      <c r="AX175" s="9" t="n">
        <f aca="false">SUM(AY175+AX174)</f>
        <v>9202.72222222222</v>
      </c>
      <c r="AY175" s="1" t="n">
        <v>34</v>
      </c>
      <c r="BJ175" s="1" t="n">
        <v>34</v>
      </c>
      <c r="BK175" s="0" t="n">
        <f aca="false">BJ175*BJ176</f>
        <v>238</v>
      </c>
      <c r="BP175" s="1" t="n">
        <v>34</v>
      </c>
      <c r="BQ175" s="0" t="n">
        <f aca="false">FALSE()</f>
        <v>0</v>
      </c>
      <c r="BR175" s="1" t="n">
        <v>241.666666666667</v>
      </c>
      <c r="BV175" s="1" t="n">
        <v>94</v>
      </c>
      <c r="BW175" s="1" t="n">
        <v>49</v>
      </c>
      <c r="BX175" s="0" t="n">
        <f aca="false">BV175-$BV$2</f>
        <v>40.3305954825462</v>
      </c>
      <c r="BY175" s="0" t="n">
        <f aca="false">BW175-$BW$2</f>
        <v>-4.88090349075976</v>
      </c>
      <c r="BZ175" s="0" t="n">
        <f aca="false">BX175*BY175</f>
        <v>-196.849744275179</v>
      </c>
      <c r="CA175" s="0" t="n">
        <f aca="false">BX175*BX175</f>
        <v>1626.55693197678</v>
      </c>
      <c r="CB175" s="0" t="n">
        <f aca="false">BY175*BY175</f>
        <v>23.8232188861108</v>
      </c>
      <c r="CE175" s="1" t="n">
        <v>94</v>
      </c>
      <c r="CF175" s="1" t="n">
        <v>23</v>
      </c>
      <c r="CG175" s="0" t="n">
        <f aca="false">CE175-$CE$2</f>
        <v>40.3353909465021</v>
      </c>
      <c r="CH175" s="0" t="n">
        <f aca="false">CF175-$CF$2</f>
        <v>-30.8827160493827</v>
      </c>
      <c r="CI175" s="0" t="n">
        <f aca="false">CG175*CH175</f>
        <v>-1245.66642534167</v>
      </c>
      <c r="CJ175" s="0" t="n">
        <f aca="false">CG175*CG175</f>
        <v>1626.94376280716</v>
      </c>
      <c r="CK175" s="0" t="n">
        <f aca="false">CH175*CH175</f>
        <v>953.742150586801</v>
      </c>
    </row>
    <row r="176" customFormat="false" ht="15" hidden="false" customHeight="false" outlineLevel="0" collapsed="false">
      <c r="A176" s="1" t="n">
        <v>7</v>
      </c>
      <c r="N176" s="1" t="n">
        <v>23</v>
      </c>
      <c r="O176" s="1" t="n">
        <v>23</v>
      </c>
      <c r="P176" s="0" t="n">
        <f aca="false">RANK(O176, $O$2:$O$489, 1)</f>
        <v>173</v>
      </c>
      <c r="Q176" s="0" t="n">
        <f aca="false">(P176-0.5)/$D$6</f>
        <v>0.354209445585216</v>
      </c>
      <c r="R176" s="0" t="n">
        <f aca="false">_xlfn.GAMMA.INV(Q176, 1, 1/$D$2)</f>
        <v>0.00813227346554348</v>
      </c>
      <c r="S176" s="1" t="n">
        <v>23</v>
      </c>
      <c r="AX176" s="9" t="n">
        <f aca="false">SUM(AY176+AX175)</f>
        <v>9209.72222222222</v>
      </c>
      <c r="AY176" s="1" t="n">
        <v>7</v>
      </c>
      <c r="BJ176" s="1" t="n">
        <v>7</v>
      </c>
      <c r="BK176" s="0" t="n">
        <f aca="false">BJ176*BJ177</f>
        <v>500.888888888889</v>
      </c>
      <c r="BP176" s="1" t="n">
        <v>7</v>
      </c>
      <c r="BQ176" s="0" t="n">
        <f aca="false">TRUE()</f>
        <v>1</v>
      </c>
      <c r="BR176" s="1" t="n">
        <v>12.8333333333333</v>
      </c>
      <c r="BV176" s="1" t="n">
        <v>27</v>
      </c>
      <c r="BW176" s="1" t="n">
        <v>94</v>
      </c>
      <c r="BX176" s="0" t="n">
        <f aca="false">BV176-$BV$2</f>
        <v>-26.6694045174538</v>
      </c>
      <c r="BY176" s="0" t="n">
        <f aca="false">BW176-$BW$2</f>
        <v>40.1190965092402</v>
      </c>
      <c r="BZ176" s="0" t="n">
        <f aca="false">BX176*BY176</f>
        <v>-1069.9524136797</v>
      </c>
      <c r="CA176" s="0" t="n">
        <f aca="false">BX176*BX176</f>
        <v>711.257137315585</v>
      </c>
      <c r="CB176" s="0" t="n">
        <f aca="false">BY176*BY176</f>
        <v>1609.54190471773</v>
      </c>
      <c r="CE176" s="1" t="n">
        <v>27</v>
      </c>
      <c r="CF176" s="1" t="n">
        <v>49</v>
      </c>
      <c r="CG176" s="0" t="n">
        <f aca="false">CE176-$CE$2</f>
        <v>-26.6646090534979</v>
      </c>
      <c r="CH176" s="0" t="n">
        <f aca="false">CF176-$CF$2</f>
        <v>-4.88271604938272</v>
      </c>
      <c r="CI176" s="0" t="n">
        <f aca="false">CG176*CH176</f>
        <v>130.19571457603</v>
      </c>
      <c r="CJ176" s="0" t="n">
        <f aca="false">CG176*CG176</f>
        <v>711.001375975884</v>
      </c>
      <c r="CK176" s="0" t="n">
        <f aca="false">CH176*CH176</f>
        <v>23.8409160188995</v>
      </c>
    </row>
    <row r="177" customFormat="false" ht="15" hidden="false" customHeight="false" outlineLevel="0" collapsed="false">
      <c r="A177" s="1" t="n">
        <v>71.5555555555556</v>
      </c>
      <c r="N177" s="1" t="n">
        <v>23.1111111111111</v>
      </c>
      <c r="O177" s="1" t="n">
        <v>23.1111111111111</v>
      </c>
      <c r="P177" s="0" t="n">
        <f aca="false">RANK(O177, $O$2:$O$489, 1)</f>
        <v>176</v>
      </c>
      <c r="Q177" s="0" t="n">
        <f aca="false">(P177-0.5)/$D$6</f>
        <v>0.360369609856263</v>
      </c>
      <c r="R177" s="0" t="n">
        <f aca="false">_xlfn.GAMMA.INV(Q177, 1, 1/$D$2)</f>
        <v>0.00831052470373523</v>
      </c>
      <c r="S177" s="1" t="n">
        <v>23.1111111111111</v>
      </c>
      <c r="AX177" s="9" t="n">
        <f aca="false">SUM(AY177+AX176)</f>
        <v>9281.27777777777</v>
      </c>
      <c r="AY177" s="1" t="n">
        <v>71.5555555555556</v>
      </c>
      <c r="BJ177" s="1" t="n">
        <v>71.5555555555556</v>
      </c>
      <c r="BK177" s="0" t="n">
        <f aca="false">BJ177*BJ178</f>
        <v>2504.44444444444</v>
      </c>
      <c r="BP177" s="1" t="n">
        <v>71.5555555555556</v>
      </c>
      <c r="BQ177" s="0" t="n">
        <f aca="false">FALSE()</f>
        <v>0</v>
      </c>
      <c r="BR177" s="1" t="n">
        <v>129.333333333333</v>
      </c>
      <c r="BV177" s="1" t="n">
        <v>34</v>
      </c>
      <c r="BW177" s="1" t="n">
        <v>27</v>
      </c>
      <c r="BX177" s="0" t="n">
        <f aca="false">BV177-$BV$2</f>
        <v>-19.6694045174538</v>
      </c>
      <c r="BY177" s="0" t="n">
        <f aca="false">BW177-$BW$2</f>
        <v>-26.8809034907598</v>
      </c>
      <c r="BZ177" s="0" t="n">
        <f aca="false">BX177*BY177</f>
        <v>528.73136455439</v>
      </c>
      <c r="CA177" s="0" t="n">
        <f aca="false">BX177*BX177</f>
        <v>386.885474071232</v>
      </c>
      <c r="CB177" s="0" t="n">
        <f aca="false">BY177*BY177</f>
        <v>722.58297247954</v>
      </c>
      <c r="CE177" s="1" t="n">
        <v>34</v>
      </c>
      <c r="CF177" s="1" t="n">
        <v>94</v>
      </c>
      <c r="CG177" s="0" t="n">
        <f aca="false">CE177-$CE$2</f>
        <v>-19.6646090534979</v>
      </c>
      <c r="CH177" s="0" t="n">
        <f aca="false">CF177-$CF$2</f>
        <v>40.1172839506173</v>
      </c>
      <c r="CI177" s="0" t="n">
        <f aca="false">CG177*CH177</f>
        <v>-788.890705177056</v>
      </c>
      <c r="CJ177" s="0" t="n">
        <f aca="false">CG177*CG177</f>
        <v>386.696849226913</v>
      </c>
      <c r="CK177" s="0" t="n">
        <f aca="false">CH177*CH177</f>
        <v>1609.39647157446</v>
      </c>
    </row>
    <row r="178" customFormat="false" ht="15" hidden="false" customHeight="false" outlineLevel="0" collapsed="false">
      <c r="A178" s="1" t="n">
        <v>35</v>
      </c>
      <c r="N178" s="1" t="n">
        <v>23.2222222222222</v>
      </c>
      <c r="O178" s="1" t="n">
        <v>23.2222222222222</v>
      </c>
      <c r="P178" s="0" t="n">
        <f aca="false">RANK(O178, $O$2:$O$489, 1)</f>
        <v>177</v>
      </c>
      <c r="Q178" s="0" t="n">
        <f aca="false">(P178-0.5)/$D$6</f>
        <v>0.362422997946612</v>
      </c>
      <c r="R178" s="0" t="n">
        <f aca="false">_xlfn.GAMMA.INV(Q178, 1, 1/$D$2)</f>
        <v>0.00837032348026429</v>
      </c>
      <c r="S178" s="1" t="n">
        <v>23.2222222222222</v>
      </c>
      <c r="AX178" s="9" t="n">
        <f aca="false">SUM(AY178+AX177)</f>
        <v>9316.27777777777</v>
      </c>
      <c r="AY178" s="1" t="n">
        <v>35</v>
      </c>
      <c r="BJ178" s="1" t="n">
        <v>35</v>
      </c>
      <c r="BK178" s="0" t="n">
        <f aca="false">BJ178*BJ179</f>
        <v>4069.72222222222</v>
      </c>
      <c r="BP178" s="1" t="n">
        <v>35</v>
      </c>
      <c r="BQ178" s="0" t="n">
        <f aca="false">TRUE()</f>
        <v>1</v>
      </c>
      <c r="BR178" s="1" t="n">
        <v>58.0555555555556</v>
      </c>
      <c r="BV178" s="1" t="n">
        <v>7</v>
      </c>
      <c r="BW178" s="1" t="n">
        <v>34</v>
      </c>
      <c r="BX178" s="0" t="n">
        <f aca="false">BV178-$BV$2</f>
        <v>-46.6694045174538</v>
      </c>
      <c r="BY178" s="0" t="n">
        <f aca="false">BW178-$BW$2</f>
        <v>-19.8809034907598</v>
      </c>
      <c r="BZ178" s="0" t="n">
        <f aca="false">BX178*BY178</f>
        <v>927.829927182726</v>
      </c>
      <c r="CA178" s="0" t="n">
        <f aca="false">BX178*BX178</f>
        <v>2178.03331801374</v>
      </c>
      <c r="CB178" s="0" t="n">
        <f aca="false">BY178*BY178</f>
        <v>395.250323608903</v>
      </c>
      <c r="CE178" s="1" t="n">
        <v>7</v>
      </c>
      <c r="CF178" s="1" t="n">
        <v>27</v>
      </c>
      <c r="CG178" s="0" t="n">
        <f aca="false">CE178-$CE$2</f>
        <v>-46.6646090534979</v>
      </c>
      <c r="CH178" s="0" t="n">
        <f aca="false">CF178-$CF$2</f>
        <v>-26.8827160493827</v>
      </c>
      <c r="CI178" s="0" t="n">
        <f aca="false">CG178*CH178</f>
        <v>1254.47143474064</v>
      </c>
      <c r="CJ178" s="0" t="n">
        <f aca="false">CG178*CG178</f>
        <v>2177.5857381158</v>
      </c>
      <c r="CK178" s="0" t="n">
        <f aca="false">CH178*CH178</f>
        <v>722.680422191739</v>
      </c>
    </row>
    <row r="179" customFormat="false" ht="15" hidden="false" customHeight="false" outlineLevel="0" collapsed="false">
      <c r="A179" s="1" t="n">
        <v>116.277777777778</v>
      </c>
      <c r="N179" s="1" t="n">
        <v>23.3333333333333</v>
      </c>
      <c r="O179" s="1" t="n">
        <v>23.3333333333333</v>
      </c>
      <c r="P179" s="0" t="n">
        <f aca="false">RANK(O179, $O$2:$O$489, 1)</f>
        <v>178</v>
      </c>
      <c r="Q179" s="0" t="n">
        <f aca="false">(P179-0.5)/$D$6</f>
        <v>0.364476386036961</v>
      </c>
      <c r="R179" s="0" t="n">
        <f aca="false">_xlfn.GAMMA.INV(Q179, 1, 1/$D$2)</f>
        <v>0.00843031515640649</v>
      </c>
      <c r="S179" s="1" t="n">
        <v>23.3333333333333</v>
      </c>
      <c r="AX179" s="9" t="n">
        <f aca="false">SUM(AY179+AX178)</f>
        <v>9432.55555555555</v>
      </c>
      <c r="AY179" s="1" t="n">
        <v>116.277777777778</v>
      </c>
      <c r="BJ179" s="1" t="n">
        <v>116.277777777778</v>
      </c>
      <c r="BK179" s="0" t="n">
        <f aca="false">BJ179*BJ180</f>
        <v>3527.09259259259</v>
      </c>
      <c r="BP179" s="1" t="n">
        <v>116.277777777778</v>
      </c>
      <c r="BQ179" s="0" t="n">
        <f aca="false">FALSE()</f>
        <v>0</v>
      </c>
      <c r="BR179" s="1" t="n">
        <v>13</v>
      </c>
      <c r="BV179" s="1" t="n">
        <v>72</v>
      </c>
      <c r="BW179" s="1" t="n">
        <v>7</v>
      </c>
      <c r="BX179" s="0" t="n">
        <f aca="false">BV179-$BV$2</f>
        <v>18.3305954825462</v>
      </c>
      <c r="BY179" s="0" t="n">
        <f aca="false">BW179-$BW$2</f>
        <v>-46.8809034907598</v>
      </c>
      <c r="BZ179" s="0" t="n">
        <f aca="false">BX179*BY179</f>
        <v>-859.354877745405</v>
      </c>
      <c r="CA179" s="0" t="n">
        <f aca="false">BX179*BX179</f>
        <v>336.010730744743</v>
      </c>
      <c r="CB179" s="0" t="n">
        <f aca="false">BY179*BY179</f>
        <v>2197.81911210993</v>
      </c>
      <c r="CE179" s="1" t="n">
        <v>72</v>
      </c>
      <c r="CF179" s="1" t="n">
        <v>34</v>
      </c>
      <c r="CG179" s="0" t="n">
        <f aca="false">CE179-$CE$2</f>
        <v>18.3353909465021</v>
      </c>
      <c r="CH179" s="0" t="n">
        <f aca="false">CF179-$CF$2</f>
        <v>-19.8827160493827</v>
      </c>
      <c r="CI179" s="0" t="n">
        <f aca="false">CG179*CH179</f>
        <v>-364.557371843723</v>
      </c>
      <c r="CJ179" s="0" t="n">
        <f aca="false">CG179*CG179</f>
        <v>336.18656116107</v>
      </c>
      <c r="CK179" s="0" t="n">
        <f aca="false">CH179*CH179</f>
        <v>395.322397500381</v>
      </c>
    </row>
    <row r="180" customFormat="false" ht="15" hidden="false" customHeight="false" outlineLevel="0" collapsed="false">
      <c r="A180" s="1" t="n">
        <v>30.3333333333333</v>
      </c>
      <c r="N180" s="1" t="n">
        <v>23.3333333333333</v>
      </c>
      <c r="O180" s="1" t="n">
        <v>23.3333333333333</v>
      </c>
      <c r="P180" s="0" t="n">
        <f aca="false">RANK(O180, $O$2:$O$489, 1)</f>
        <v>179</v>
      </c>
      <c r="Q180" s="0" t="n">
        <f aca="false">(P180-0.5)/$D$6</f>
        <v>0.36652977412731</v>
      </c>
      <c r="R180" s="0" t="n">
        <f aca="false">_xlfn.GAMMA.INV(Q180, 1, 1/$D$2)</f>
        <v>0.00849050098070626</v>
      </c>
      <c r="S180" s="1" t="n">
        <v>23.3333333333333</v>
      </c>
      <c r="AX180" s="9" t="n">
        <f aca="false">SUM(AY180+AX179)</f>
        <v>9462.88888888888</v>
      </c>
      <c r="AY180" s="1" t="n">
        <v>30.3333333333333</v>
      </c>
      <c r="BJ180" s="1" t="n">
        <v>30.3333333333333</v>
      </c>
      <c r="BK180" s="0" t="n">
        <f aca="false">BJ180*BJ181</f>
        <v>667.333333333333</v>
      </c>
      <c r="BP180" s="1" t="n">
        <v>30.3333333333333</v>
      </c>
      <c r="BQ180" s="0" t="n">
        <f aca="false">TRUE()</f>
        <v>1</v>
      </c>
      <c r="BR180" s="1" t="n">
        <v>137</v>
      </c>
      <c r="BV180" s="1" t="n">
        <v>35</v>
      </c>
      <c r="BW180" s="1" t="n">
        <v>72</v>
      </c>
      <c r="BX180" s="0" t="n">
        <f aca="false">BV180-$BV$2</f>
        <v>-18.6694045174538</v>
      </c>
      <c r="BY180" s="0" t="n">
        <f aca="false">BW180-$BW$2</f>
        <v>18.1190965092402</v>
      </c>
      <c r="BZ180" s="0" t="n">
        <f aca="false">BX180*BY180</f>
        <v>-338.272742221791</v>
      </c>
      <c r="CA180" s="0" t="n">
        <f aca="false">BX180*BX180</f>
        <v>348.546665036324</v>
      </c>
      <c r="CB180" s="0" t="n">
        <f aca="false">BY180*BY180</f>
        <v>328.301658311162</v>
      </c>
      <c r="CE180" s="1" t="n">
        <v>35</v>
      </c>
      <c r="CF180" s="1" t="n">
        <v>7</v>
      </c>
      <c r="CG180" s="0" t="n">
        <f aca="false">CE180-$CE$2</f>
        <v>-18.6646090534979</v>
      </c>
      <c r="CH180" s="0" t="n">
        <f aca="false">CF180-$CF$2</f>
        <v>-46.8827160493827</v>
      </c>
      <c r="CI180" s="0" t="n">
        <f aca="false">CG180*CH180</f>
        <v>875.047566427882</v>
      </c>
      <c r="CJ180" s="0" t="n">
        <f aca="false">CG180*CG180</f>
        <v>348.367631119917</v>
      </c>
      <c r="CK180" s="0" t="n">
        <f aca="false">CH180*CH180</f>
        <v>2197.98906416705</v>
      </c>
    </row>
    <row r="181" customFormat="false" ht="15" hidden="false" customHeight="false" outlineLevel="0" collapsed="false">
      <c r="A181" s="1" t="n">
        <v>22</v>
      </c>
      <c r="N181" s="1" t="n">
        <v>23.3333333333333</v>
      </c>
      <c r="O181" s="1" t="n">
        <v>23.3333333333333</v>
      </c>
      <c r="P181" s="0" t="n">
        <f aca="false">RANK(O181, $O$2:$O$489, 1)</f>
        <v>179</v>
      </c>
      <c r="Q181" s="0" t="n">
        <f aca="false">(P181-0.5)/$D$6</f>
        <v>0.36652977412731</v>
      </c>
      <c r="R181" s="0" t="n">
        <f aca="false">_xlfn.GAMMA.INV(Q181, 1, 1/$D$2)</f>
        <v>0.00849050098070626</v>
      </c>
      <c r="S181" s="1" t="n">
        <v>23.3333333333333</v>
      </c>
      <c r="AX181" s="9" t="n">
        <f aca="false">SUM(AY181+AX180)</f>
        <v>9484.88888888888</v>
      </c>
      <c r="AY181" s="1" t="n">
        <v>22</v>
      </c>
      <c r="BJ181" s="1" t="n">
        <v>22</v>
      </c>
      <c r="BK181" s="0" t="n">
        <f aca="false">BJ181*BJ182</f>
        <v>540.222222222222</v>
      </c>
      <c r="BP181" s="1" t="n">
        <v>22</v>
      </c>
      <c r="BQ181" s="0" t="n">
        <f aca="false">FALSE()</f>
        <v>0</v>
      </c>
      <c r="BR181" s="1" t="n">
        <v>134</v>
      </c>
      <c r="BV181" s="1" t="n">
        <v>116</v>
      </c>
      <c r="BW181" s="1" t="n">
        <v>35</v>
      </c>
      <c r="BX181" s="0" t="n">
        <f aca="false">BV181-$BV$2</f>
        <v>62.3305954825462</v>
      </c>
      <c r="BY181" s="0" t="n">
        <f aca="false">BW181-$BW$2</f>
        <v>-18.8809034907598</v>
      </c>
      <c r="BZ181" s="0" t="n">
        <f aca="false">BX181*BY181</f>
        <v>-1176.85795782754</v>
      </c>
      <c r="CA181" s="0" t="n">
        <f aca="false">BX181*BX181</f>
        <v>3885.10313320881</v>
      </c>
      <c r="CB181" s="0" t="n">
        <f aca="false">BY181*BY181</f>
        <v>356.488516627384</v>
      </c>
      <c r="CE181" s="1" t="n">
        <v>116</v>
      </c>
      <c r="CF181" s="1" t="n">
        <v>72</v>
      </c>
      <c r="CG181" s="0" t="n">
        <f aca="false">CE181-$CE$2</f>
        <v>62.3353909465021</v>
      </c>
      <c r="CH181" s="0" t="n">
        <f aca="false">CF181-$CF$2</f>
        <v>18.1172839506173</v>
      </c>
      <c r="CI181" s="0" t="n">
        <f aca="false">CG181*CH181</f>
        <v>1129.34797795052</v>
      </c>
      <c r="CJ181" s="0" t="n">
        <f aca="false">CG181*CG181</f>
        <v>3885.70096445325</v>
      </c>
      <c r="CK181" s="0" t="n">
        <f aca="false">CH181*CH181</f>
        <v>328.235977747295</v>
      </c>
    </row>
    <row r="182" customFormat="false" ht="15" hidden="false" customHeight="false" outlineLevel="0" collapsed="false">
      <c r="A182" s="1" t="n">
        <v>24.5555555555556</v>
      </c>
      <c r="N182" s="1" t="n">
        <v>23.6111111111111</v>
      </c>
      <c r="O182" s="1" t="n">
        <v>23.6111111111111</v>
      </c>
      <c r="P182" s="0" t="n">
        <f aca="false">RANK(O182, $O$2:$O$489, 1)</f>
        <v>181</v>
      </c>
      <c r="Q182" s="0" t="n">
        <f aca="false">(P182-0.5)/$D$6</f>
        <v>0.370636550308008</v>
      </c>
      <c r="R182" s="0" t="n">
        <f aca="false">_xlfn.GAMMA.INV(Q182, 1, 1/$D$2)</f>
        <v>0.00861146012892072</v>
      </c>
      <c r="S182" s="1" t="n">
        <v>23.6111111111111</v>
      </c>
      <c r="AX182" s="9" t="n">
        <f aca="false">SUM(AY182+AX181)</f>
        <v>9509.44444444444</v>
      </c>
      <c r="AY182" s="1" t="n">
        <v>24.5555555555556</v>
      </c>
      <c r="BJ182" s="1" t="n">
        <v>24.5555555555556</v>
      </c>
      <c r="BK182" s="0" t="n">
        <f aca="false">BJ182*BJ183</f>
        <v>649.358024691358</v>
      </c>
      <c r="BP182" s="1" t="n">
        <v>24.5555555555556</v>
      </c>
      <c r="BQ182" s="0" t="n">
        <f aca="false">TRUE()</f>
        <v>1</v>
      </c>
      <c r="BR182" s="1" t="n">
        <v>22.1666666666667</v>
      </c>
      <c r="BV182" s="1" t="n">
        <v>30</v>
      </c>
      <c r="BW182" s="1" t="n">
        <v>116</v>
      </c>
      <c r="BX182" s="0" t="n">
        <f aca="false">BV182-$BV$2</f>
        <v>-23.6694045174538</v>
      </c>
      <c r="BY182" s="0" t="n">
        <f aca="false">BW182-$BW$2</f>
        <v>62.1190965092402</v>
      </c>
      <c r="BZ182" s="0" t="n">
        <f aca="false">BX182*BY182</f>
        <v>-1470.32202353596</v>
      </c>
      <c r="CA182" s="0" t="n">
        <f aca="false">BX182*BX182</f>
        <v>560.240710210862</v>
      </c>
      <c r="CB182" s="0" t="n">
        <f aca="false">BY182*BY182</f>
        <v>3858.7821511243</v>
      </c>
      <c r="CE182" s="1" t="n">
        <v>30</v>
      </c>
      <c r="CF182" s="1" t="n">
        <v>35</v>
      </c>
      <c r="CG182" s="0" t="n">
        <f aca="false">CE182-$CE$2</f>
        <v>-23.6646090534979</v>
      </c>
      <c r="CH182" s="0" t="n">
        <f aca="false">CF182-$CF$2</f>
        <v>-18.8827160493827</v>
      </c>
      <c r="CI182" s="0" t="n">
        <f aca="false">CG182*CH182</f>
        <v>446.852093176853</v>
      </c>
      <c r="CJ182" s="0" t="n">
        <f aca="false">CG182*CG182</f>
        <v>560.013721654897</v>
      </c>
      <c r="CK182" s="0" t="n">
        <f aca="false">CH182*CH182</f>
        <v>356.556965401616</v>
      </c>
    </row>
    <row r="183" customFormat="false" ht="15" hidden="false" customHeight="false" outlineLevel="0" collapsed="false">
      <c r="A183" s="1" t="n">
        <v>26.4444444444444</v>
      </c>
      <c r="N183" s="1" t="n">
        <v>24.4444444444444</v>
      </c>
      <c r="O183" s="1" t="n">
        <v>24.4444444444444</v>
      </c>
      <c r="P183" s="0" t="n">
        <f aca="false">RANK(O183, $O$2:$O$489, 1)</f>
        <v>182</v>
      </c>
      <c r="Q183" s="0" t="n">
        <f aca="false">(P183-0.5)/$D$6</f>
        <v>0.372689938398357</v>
      </c>
      <c r="R183" s="0" t="n">
        <f aca="false">_xlfn.GAMMA.INV(Q183, 1, 1/$D$2)</f>
        <v>0.00867223601136664</v>
      </c>
      <c r="S183" s="1" t="n">
        <v>24.4444444444444</v>
      </c>
      <c r="AX183" s="9" t="n">
        <f aca="false">SUM(AY183+AX182)</f>
        <v>9535.88888888888</v>
      </c>
      <c r="AY183" s="1" t="n">
        <v>26.4444444444444</v>
      </c>
      <c r="BJ183" s="1" t="n">
        <v>26.4444444444444</v>
      </c>
      <c r="BK183" s="0" t="n">
        <f aca="false">BJ183*BJ184</f>
        <v>370.222222222222</v>
      </c>
      <c r="BP183" s="1" t="n">
        <v>26.4444444444444</v>
      </c>
      <c r="BQ183" s="0" t="n">
        <f aca="false">FALSE()</f>
        <v>0</v>
      </c>
      <c r="BR183" s="1" t="n">
        <v>36.1666666666667</v>
      </c>
      <c r="BV183" s="1" t="n">
        <v>22</v>
      </c>
      <c r="BW183" s="1" t="n">
        <v>30</v>
      </c>
      <c r="BX183" s="0" t="n">
        <f aca="false">BV183-$BV$2</f>
        <v>-31.6694045174538</v>
      </c>
      <c r="BY183" s="0" t="n">
        <f aca="false">BW183-$BW$2</f>
        <v>-23.8809034907598</v>
      </c>
      <c r="BZ183" s="0" t="n">
        <f aca="false">BX183*BY183</f>
        <v>756.293992891145</v>
      </c>
      <c r="CA183" s="0" t="n">
        <f aca="false">BX183*BX183</f>
        <v>1002.95118249012</v>
      </c>
      <c r="CB183" s="0" t="n">
        <f aca="false">BY183*BY183</f>
        <v>570.297551534982</v>
      </c>
      <c r="CE183" s="1" t="n">
        <v>22</v>
      </c>
      <c r="CF183" s="1" t="n">
        <v>116</v>
      </c>
      <c r="CG183" s="0" t="n">
        <f aca="false">CE183-$CE$2</f>
        <v>-31.6646090534979</v>
      </c>
      <c r="CH183" s="0" t="n">
        <f aca="false">CF183-$CF$2</f>
        <v>62.1172839506173</v>
      </c>
      <c r="CI183" s="0" t="n">
        <f aca="false">CG183*CH183</f>
        <v>-1966.91951176142</v>
      </c>
      <c r="CJ183" s="0" t="n">
        <f aca="false">CG183*CG183</f>
        <v>1002.64746651086</v>
      </c>
      <c r="CK183" s="0" t="n">
        <f aca="false">CH183*CH183</f>
        <v>3858.55696540162</v>
      </c>
    </row>
    <row r="184" customFormat="false" ht="15" hidden="false" customHeight="false" outlineLevel="0" collapsed="false">
      <c r="A184" s="1" t="n">
        <v>14</v>
      </c>
      <c r="N184" s="1" t="n">
        <v>24.5</v>
      </c>
      <c r="O184" s="1" t="n">
        <v>24.5</v>
      </c>
      <c r="P184" s="0" t="n">
        <f aca="false">RANK(O184, $O$2:$O$489, 1)</f>
        <v>183</v>
      </c>
      <c r="Q184" s="0" t="n">
        <f aca="false">(P184-0.5)/$D$6</f>
        <v>0.374743326488706</v>
      </c>
      <c r="R184" s="0" t="n">
        <f aca="false">_xlfn.GAMMA.INV(Q184, 1, 1/$D$2)</f>
        <v>0.00873321115935734</v>
      </c>
      <c r="S184" s="1" t="n">
        <v>24.5</v>
      </c>
      <c r="AX184" s="9" t="n">
        <f aca="false">SUM(AY184+AX183)</f>
        <v>9549.88888888888</v>
      </c>
      <c r="AY184" s="1" t="n">
        <v>14</v>
      </c>
      <c r="BJ184" s="1" t="n">
        <v>14</v>
      </c>
      <c r="BK184" s="0" t="n">
        <f aca="false">BJ184*BJ185</f>
        <v>108.888888888889</v>
      </c>
      <c r="BP184" s="1" t="n">
        <v>14</v>
      </c>
      <c r="BQ184" s="0" t="n">
        <f aca="false">TRUE()</f>
        <v>1</v>
      </c>
      <c r="BR184" s="1" t="n">
        <v>8</v>
      </c>
      <c r="BV184" s="1" t="n">
        <v>25</v>
      </c>
      <c r="BW184" s="1" t="n">
        <v>22</v>
      </c>
      <c r="BX184" s="0" t="n">
        <f aca="false">BV184-$BV$2</f>
        <v>-28.6694045174538</v>
      </c>
      <c r="BY184" s="0" t="n">
        <f aca="false">BW184-$BW$2</f>
        <v>-31.8809034907598</v>
      </c>
      <c r="BZ184" s="0" t="n">
        <f aca="false">BX184*BY184</f>
        <v>914.006518558496</v>
      </c>
      <c r="CA184" s="0" t="n">
        <f aca="false">BX184*BX184</f>
        <v>821.9347553854</v>
      </c>
      <c r="CB184" s="0" t="n">
        <f aca="false">BY184*BY184</f>
        <v>1016.39200738714</v>
      </c>
      <c r="CE184" s="1" t="n">
        <v>25</v>
      </c>
      <c r="CF184" s="1" t="n">
        <v>30</v>
      </c>
      <c r="CG184" s="0" t="n">
        <f aca="false">CE184-$CE$2</f>
        <v>-28.6646090534979</v>
      </c>
      <c r="CH184" s="0" t="n">
        <f aca="false">CF184-$CF$2</f>
        <v>-23.8827160493827</v>
      </c>
      <c r="CI184" s="0" t="n">
        <f aca="false">CG184*CH184</f>
        <v>684.588718691256</v>
      </c>
      <c r="CJ184" s="0" t="n">
        <f aca="false">CG184*CG184</f>
        <v>821.659812189876</v>
      </c>
      <c r="CK184" s="0" t="n">
        <f aca="false">CH184*CH184</f>
        <v>570.384125895443</v>
      </c>
    </row>
    <row r="185" customFormat="false" ht="15" hidden="false" customHeight="false" outlineLevel="0" collapsed="false">
      <c r="A185" s="1" t="n">
        <v>7.77777777777778</v>
      </c>
      <c r="N185" s="1" t="n">
        <v>24.5555555555556</v>
      </c>
      <c r="O185" s="1" t="n">
        <v>24.5555555555556</v>
      </c>
      <c r="P185" s="0" t="n">
        <f aca="false">RANK(O185, $O$2:$O$489, 1)</f>
        <v>184</v>
      </c>
      <c r="Q185" s="0" t="n">
        <f aca="false">(P185-0.5)/$D$6</f>
        <v>0.376796714579055</v>
      </c>
      <c r="R185" s="0" t="n">
        <f aca="false">_xlfn.GAMMA.INV(Q185, 1, 1/$D$2)</f>
        <v>0.00879438688385388</v>
      </c>
      <c r="S185" s="1" t="n">
        <v>24.5555555555556</v>
      </c>
      <c r="AX185" s="9" t="n">
        <f aca="false">SUM(AY185+AX184)</f>
        <v>9557.66666666666</v>
      </c>
      <c r="AY185" s="1" t="n">
        <v>7.77777777777778</v>
      </c>
      <c r="BJ185" s="1" t="n">
        <v>7.77777777777778</v>
      </c>
      <c r="BK185" s="0" t="n">
        <f aca="false">BJ185*BJ186</f>
        <v>80.8024691358025</v>
      </c>
      <c r="BP185" s="1" t="n">
        <v>7.77777777777778</v>
      </c>
      <c r="BQ185" s="0" t="n">
        <f aca="false">FALSE()</f>
        <v>0</v>
      </c>
      <c r="BR185" s="1" t="n">
        <v>6.11111111111111</v>
      </c>
      <c r="BV185" s="1" t="n">
        <v>26</v>
      </c>
      <c r="BW185" s="1" t="n">
        <v>25</v>
      </c>
      <c r="BX185" s="0" t="n">
        <f aca="false">BV185-$BV$2</f>
        <v>-27.6694045174538</v>
      </c>
      <c r="BY185" s="0" t="n">
        <f aca="false">BW185-$BW$2</f>
        <v>-28.8809034907598</v>
      </c>
      <c r="BZ185" s="0" t="n">
        <f aca="false">BX185*BY185</f>
        <v>799.117401515375</v>
      </c>
      <c r="CA185" s="0" t="n">
        <f aca="false">BX185*BX185</f>
        <v>765.595946350493</v>
      </c>
      <c r="CB185" s="0" t="n">
        <f aca="false">BY185*BY185</f>
        <v>834.106586442579</v>
      </c>
      <c r="CE185" s="1" t="n">
        <v>26</v>
      </c>
      <c r="CF185" s="1" t="n">
        <v>22</v>
      </c>
      <c r="CG185" s="0" t="n">
        <f aca="false">CE185-$CE$2</f>
        <v>-27.6646090534979</v>
      </c>
      <c r="CH185" s="0" t="n">
        <f aca="false">CF185-$CF$2</f>
        <v>-31.8827160493827</v>
      </c>
      <c r="CI185" s="0" t="n">
        <f aca="false">CG185*CH185</f>
        <v>882.022875069857</v>
      </c>
      <c r="CJ185" s="0" t="n">
        <f aca="false">CG185*CG185</f>
        <v>765.33059408288</v>
      </c>
      <c r="CK185" s="0" t="n">
        <f aca="false">CH185*CH185</f>
        <v>1016.50758268557</v>
      </c>
    </row>
    <row r="186" customFormat="false" ht="15" hidden="false" customHeight="false" outlineLevel="0" collapsed="false">
      <c r="A186" s="1" t="n">
        <v>10.3888888888889</v>
      </c>
      <c r="N186" s="1" t="n">
        <v>25</v>
      </c>
      <c r="O186" s="1" t="n">
        <v>25</v>
      </c>
      <c r="P186" s="0" t="n">
        <f aca="false">RANK(O186, $O$2:$O$489, 1)</f>
        <v>185</v>
      </c>
      <c r="Q186" s="0" t="n">
        <f aca="false">(P186-0.5)/$D$6</f>
        <v>0.378850102669404</v>
      </c>
      <c r="R186" s="0" t="n">
        <f aca="false">_xlfn.GAMMA.INV(Q186, 1, 1/$D$2)</f>
        <v>0.00885576450879718</v>
      </c>
      <c r="S186" s="1" t="n">
        <v>25</v>
      </c>
      <c r="AX186" s="9" t="n">
        <f aca="false">SUM(AY186+AX185)</f>
        <v>9568.05555555555</v>
      </c>
      <c r="AY186" s="1" t="n">
        <v>10.3888888888889</v>
      </c>
      <c r="BJ186" s="1" t="n">
        <v>10.3888888888889</v>
      </c>
      <c r="BK186" s="0" t="n">
        <f aca="false">BJ186*BJ187</f>
        <v>101.58024691358</v>
      </c>
      <c r="BP186" s="1" t="n">
        <v>10.3888888888889</v>
      </c>
      <c r="BQ186" s="0" t="n">
        <f aca="false">TRUE()</f>
        <v>1</v>
      </c>
      <c r="BR186" s="1" t="n">
        <v>7.66666666666667</v>
      </c>
      <c r="BV186" s="1" t="n">
        <v>14</v>
      </c>
      <c r="BW186" s="1" t="n">
        <v>26</v>
      </c>
      <c r="BX186" s="0" t="n">
        <f aca="false">BV186-$BV$2</f>
        <v>-39.6694045174538</v>
      </c>
      <c r="BY186" s="0" t="n">
        <f aca="false">BW186-$BW$2</f>
        <v>-27.8809034907598</v>
      </c>
      <c r="BZ186" s="0" t="n">
        <f aca="false">BX186*BY186</f>
        <v>1106.01883888704</v>
      </c>
      <c r="CA186" s="0" t="n">
        <f aca="false">BX186*BX186</f>
        <v>1573.66165476938</v>
      </c>
      <c r="CB186" s="0" t="n">
        <f aca="false">BY186*BY186</f>
        <v>777.34477946106</v>
      </c>
      <c r="CE186" s="1" t="n">
        <v>14</v>
      </c>
      <c r="CF186" s="1" t="n">
        <v>25</v>
      </c>
      <c r="CG186" s="0" t="n">
        <f aca="false">CE186-$CE$2</f>
        <v>-39.6646090534979</v>
      </c>
      <c r="CH186" s="0" t="n">
        <f aca="false">CF186-$CF$2</f>
        <v>-28.8827160493827</v>
      </c>
      <c r="CI186" s="0" t="n">
        <f aca="false">CG186*CH186</f>
        <v>1145.62164050196</v>
      </c>
      <c r="CJ186" s="0" t="n">
        <f aca="false">CG186*CG186</f>
        <v>1573.28121136683</v>
      </c>
      <c r="CK186" s="0" t="n">
        <f aca="false">CH186*CH186</f>
        <v>834.21128638927</v>
      </c>
    </row>
    <row r="187" customFormat="false" ht="15" hidden="false" customHeight="false" outlineLevel="0" collapsed="false">
      <c r="A187" s="1" t="n">
        <v>9.77777777777778</v>
      </c>
      <c r="N187" s="1" t="n">
        <v>25</v>
      </c>
      <c r="O187" s="1" t="n">
        <v>25</v>
      </c>
      <c r="P187" s="0" t="n">
        <f aca="false">RANK(O187, $O$2:$O$489, 1)</f>
        <v>185</v>
      </c>
      <c r="Q187" s="0" t="n">
        <f aca="false">(P187-0.5)/$D$6</f>
        <v>0.378850102669404</v>
      </c>
      <c r="R187" s="0" t="n">
        <f aca="false">_xlfn.GAMMA.INV(Q187, 1, 1/$D$2)</f>
        <v>0.00885576450879718</v>
      </c>
      <c r="S187" s="1" t="n">
        <v>25</v>
      </c>
      <c r="AX187" s="9" t="n">
        <f aca="false">SUM(AY187+AX186)</f>
        <v>9577.83333333333</v>
      </c>
      <c r="AY187" s="1" t="n">
        <v>9.77777777777778</v>
      </c>
      <c r="BJ187" s="1" t="n">
        <v>9.77777777777778</v>
      </c>
      <c r="BK187" s="0" t="n">
        <f aca="false">BJ187*BJ188</f>
        <v>1768.69135802469</v>
      </c>
      <c r="BP187" s="1" t="n">
        <v>9.77777777777778</v>
      </c>
      <c r="BQ187" s="0" t="n">
        <f aca="false">FALSE()</f>
        <v>0</v>
      </c>
      <c r="BR187" s="1" t="n">
        <v>45.5</v>
      </c>
      <c r="BV187" s="1" t="n">
        <v>8</v>
      </c>
      <c r="BW187" s="1" t="n">
        <v>14</v>
      </c>
      <c r="BX187" s="0" t="n">
        <f aca="false">BV187-$BV$2</f>
        <v>-45.6694045174538</v>
      </c>
      <c r="BY187" s="0" t="n">
        <f aca="false">BW187-$BW$2</f>
        <v>-39.8809034907598</v>
      </c>
      <c r="BZ187" s="0" t="n">
        <f aca="false">BX187*BY187</f>
        <v>1821.33711404104</v>
      </c>
      <c r="CA187" s="0" t="n">
        <f aca="false">BX187*BX187</f>
        <v>2085.69450897883</v>
      </c>
      <c r="CB187" s="0" t="n">
        <f aca="false">BY187*BY187</f>
        <v>1590.48646323929</v>
      </c>
      <c r="CE187" s="1" t="n">
        <v>8</v>
      </c>
      <c r="CF187" s="1" t="n">
        <v>26</v>
      </c>
      <c r="CG187" s="0" t="n">
        <f aca="false">CE187-$CE$2</f>
        <v>-45.6646090534979</v>
      </c>
      <c r="CH187" s="0" t="n">
        <f aca="false">CF187-$CF$2</f>
        <v>-27.8827160493827</v>
      </c>
      <c r="CI187" s="0" t="n">
        <f aca="false">CG187*CH187</f>
        <v>1273.25332774475</v>
      </c>
      <c r="CJ187" s="0" t="n">
        <f aca="false">CG187*CG187</f>
        <v>2085.25652000881</v>
      </c>
      <c r="CK187" s="0" t="n">
        <f aca="false">CH187*CH187</f>
        <v>777.445854290504</v>
      </c>
    </row>
    <row r="188" customFormat="false" ht="15" hidden="false" customHeight="false" outlineLevel="0" collapsed="false">
      <c r="A188" s="1" t="n">
        <v>180.888888888889</v>
      </c>
      <c r="N188" s="1" t="n">
        <v>25.0555555555556</v>
      </c>
      <c r="O188" s="1" t="n">
        <v>25.0555555555556</v>
      </c>
      <c r="P188" s="0" t="n">
        <f aca="false">RANK(O188, $O$2:$O$489, 1)</f>
        <v>187</v>
      </c>
      <c r="Q188" s="0" t="n">
        <f aca="false">(P188-0.5)/$D$6</f>
        <v>0.382956878850103</v>
      </c>
      <c r="R188" s="0" t="n">
        <f aca="false">_xlfn.GAMMA.INV(Q188, 1, 1/$D$2)</f>
        <v>0.00897913082172146</v>
      </c>
      <c r="S188" s="1" t="n">
        <v>25.0555555555556</v>
      </c>
      <c r="AX188" s="9" t="n">
        <f aca="false">SUM(AY188+AX187)</f>
        <v>9758.72222222221</v>
      </c>
      <c r="AY188" s="1" t="n">
        <v>180.888888888889</v>
      </c>
      <c r="BJ188" s="1" t="n">
        <v>180.888888888889</v>
      </c>
      <c r="BK188" s="0" t="n">
        <f aca="false">BJ188*BJ189</f>
        <v>11255.3086419753</v>
      </c>
      <c r="BP188" s="1" t="n">
        <v>180.888888888889</v>
      </c>
      <c r="BQ188" s="0" t="n">
        <f aca="false">TRUE()</f>
        <v>1</v>
      </c>
      <c r="BR188" s="1" t="n">
        <v>5.33333333333333</v>
      </c>
      <c r="BV188" s="1" t="n">
        <v>10</v>
      </c>
      <c r="BW188" s="1" t="n">
        <v>8</v>
      </c>
      <c r="BX188" s="0" t="n">
        <f aca="false">BV188-$BV$2</f>
        <v>-43.6694045174538</v>
      </c>
      <c r="BY188" s="0" t="n">
        <f aca="false">BW188-$BW$2</f>
        <v>-45.8809034907598</v>
      </c>
      <c r="BZ188" s="0" t="n">
        <f aca="false">BX188*BY188</f>
        <v>2003.59173416425</v>
      </c>
      <c r="CA188" s="0" t="n">
        <f aca="false">BX188*BX188</f>
        <v>1907.01689090901</v>
      </c>
      <c r="CB188" s="0" t="n">
        <f aca="false">BY188*BY188</f>
        <v>2105.05730512841</v>
      </c>
      <c r="CE188" s="1" t="n">
        <v>10</v>
      </c>
      <c r="CF188" s="1" t="n">
        <v>14</v>
      </c>
      <c r="CG188" s="0" t="n">
        <f aca="false">CE188-$CE$2</f>
        <v>-43.6646090534979</v>
      </c>
      <c r="CH188" s="0" t="n">
        <f aca="false">CF188-$CF$2</f>
        <v>-39.8827160493827</v>
      </c>
      <c r="CI188" s="0" t="n">
        <f aca="false">CG188*CH188</f>
        <v>1741.46320428796</v>
      </c>
      <c r="CJ188" s="0" t="n">
        <f aca="false">CG188*CG188</f>
        <v>1906.59808379481</v>
      </c>
      <c r="CK188" s="0" t="n">
        <f aca="false">CH188*CH188</f>
        <v>1590.63103947569</v>
      </c>
    </row>
    <row r="189" customFormat="false" ht="15" hidden="false" customHeight="false" outlineLevel="0" collapsed="false">
      <c r="A189" s="1" t="n">
        <v>62.2222222222222</v>
      </c>
      <c r="N189" s="1" t="n">
        <v>25.3333333333333</v>
      </c>
      <c r="O189" s="1" t="n">
        <v>25.3333333333333</v>
      </c>
      <c r="P189" s="0" t="n">
        <f aca="false">RANK(O189, $O$2:$O$489, 1)</f>
        <v>188</v>
      </c>
      <c r="Q189" s="0" t="n">
        <f aca="false">(P189-0.5)/$D$6</f>
        <v>0.385010266940452</v>
      </c>
      <c r="R189" s="0" t="n">
        <f aca="false">_xlfn.GAMMA.INV(Q189, 1, 1/$D$2)</f>
        <v>0.0090411222240452</v>
      </c>
      <c r="S189" s="1" t="n">
        <v>25.3333333333333</v>
      </c>
      <c r="AX189" s="9" t="n">
        <f aca="false">SUM(AY189+AX188)</f>
        <v>9820.94444444444</v>
      </c>
      <c r="AY189" s="1" t="n">
        <v>62.2222222222222</v>
      </c>
      <c r="BJ189" s="1" t="n">
        <v>62.2222222222222</v>
      </c>
      <c r="BK189" s="0" t="n">
        <f aca="false">BJ189*BJ190</f>
        <v>2322.96296296296</v>
      </c>
      <c r="BP189" s="1" t="n">
        <v>62.2222222222222</v>
      </c>
      <c r="BQ189" s="0" t="n">
        <f aca="false">FALSE()</f>
        <v>0</v>
      </c>
      <c r="BR189" s="1" t="n">
        <v>25.6666666666667</v>
      </c>
      <c r="BV189" s="1" t="n">
        <v>10</v>
      </c>
      <c r="BW189" s="1" t="n">
        <v>10</v>
      </c>
      <c r="BX189" s="0" t="n">
        <f aca="false">BV189-$BV$2</f>
        <v>-43.6694045174538</v>
      </c>
      <c r="BY189" s="0" t="n">
        <f aca="false">BW189-$BW$2</f>
        <v>-43.8809034907598</v>
      </c>
      <c r="BZ189" s="0" t="n">
        <f aca="false">BX189*BY189</f>
        <v>1916.25292512934</v>
      </c>
      <c r="CA189" s="0" t="n">
        <f aca="false">BX189*BX189</f>
        <v>1907.01689090901</v>
      </c>
      <c r="CB189" s="0" t="n">
        <f aca="false">BY189*BY189</f>
        <v>1925.53369116537</v>
      </c>
      <c r="CE189" s="1" t="n">
        <v>10</v>
      </c>
      <c r="CF189" s="1" t="n">
        <v>8</v>
      </c>
      <c r="CG189" s="0" t="n">
        <f aca="false">CE189-$CE$2</f>
        <v>-43.6646090534979</v>
      </c>
      <c r="CH189" s="0" t="n">
        <f aca="false">CF189-$CF$2</f>
        <v>-45.8827160493827</v>
      </c>
      <c r="CI189" s="0" t="n">
        <f aca="false">CG189*CH189</f>
        <v>2003.45085860895</v>
      </c>
      <c r="CJ189" s="0" t="n">
        <f aca="false">CG189*CG189</f>
        <v>1906.59808379481</v>
      </c>
      <c r="CK189" s="0" t="n">
        <f aca="false">CH189*CH189</f>
        <v>2105.22363206828</v>
      </c>
    </row>
    <row r="190" customFormat="false" ht="15" hidden="false" customHeight="false" outlineLevel="0" collapsed="false">
      <c r="A190" s="1" t="n">
        <v>37.3333333333333</v>
      </c>
      <c r="N190" s="1" t="n">
        <v>25.6666666666667</v>
      </c>
      <c r="O190" s="1" t="n">
        <v>25.6666666666667</v>
      </c>
      <c r="P190" s="0" t="n">
        <f aca="false">RANK(O190, $O$2:$O$489, 1)</f>
        <v>189</v>
      </c>
      <c r="Q190" s="0" t="n">
        <f aca="false">(P190-0.5)/$D$6</f>
        <v>0.387063655030801</v>
      </c>
      <c r="R190" s="0" t="n">
        <f aca="false">_xlfn.GAMMA.INV(Q190, 1, 1/$D$2)</f>
        <v>0.00910332095585956</v>
      </c>
      <c r="S190" s="1" t="n">
        <v>25.6666666666667</v>
      </c>
      <c r="AX190" s="9" t="n">
        <f aca="false">SUM(AY190+AX189)</f>
        <v>9858.27777777777</v>
      </c>
      <c r="AY190" s="1" t="n">
        <v>37.3333333333333</v>
      </c>
      <c r="BJ190" s="1" t="n">
        <v>37.3333333333333</v>
      </c>
      <c r="BK190" s="0" t="n">
        <f aca="false">BJ190*BJ191</f>
        <v>155.555555555556</v>
      </c>
      <c r="BP190" s="1" t="n">
        <v>37.3333333333333</v>
      </c>
      <c r="BQ190" s="0" t="n">
        <f aca="false">TRUE()</f>
        <v>1</v>
      </c>
      <c r="BR190" s="1" t="n">
        <v>31.3333333333333</v>
      </c>
      <c r="BV190" s="1" t="n">
        <v>181</v>
      </c>
      <c r="BW190" s="1" t="n">
        <v>10</v>
      </c>
      <c r="BX190" s="0" t="n">
        <f aca="false">BV190-$BV$2</f>
        <v>127.330595482546</v>
      </c>
      <c r="BY190" s="0" t="n">
        <f aca="false">BW190-$BW$2</f>
        <v>-43.8809034907598</v>
      </c>
      <c r="BZ190" s="0" t="n">
        <f aca="false">BX190*BY190</f>
        <v>-5587.38157179058</v>
      </c>
      <c r="CA190" s="0" t="n">
        <f aca="false">BX190*BX190</f>
        <v>16213.0805459398</v>
      </c>
      <c r="CB190" s="0" t="n">
        <f aca="false">BY190*BY190</f>
        <v>1925.53369116537</v>
      </c>
      <c r="CE190" s="1" t="n">
        <v>181</v>
      </c>
      <c r="CF190" s="1" t="n">
        <v>10</v>
      </c>
      <c r="CG190" s="0" t="n">
        <f aca="false">CE190-$CE$2</f>
        <v>127.335390946502</v>
      </c>
      <c r="CH190" s="0" t="n">
        <f aca="false">CF190-$CF$2</f>
        <v>-43.8827160493827</v>
      </c>
      <c r="CI190" s="0" t="n">
        <f aca="false">CG190*CH190</f>
        <v>-5587.82280394249</v>
      </c>
      <c r="CJ190" s="0" t="n">
        <f aca="false">CG190*CG190</f>
        <v>16214.3017874985</v>
      </c>
      <c r="CK190" s="0" t="n">
        <f aca="false">CH190*CH190</f>
        <v>1925.69276787075</v>
      </c>
    </row>
    <row r="191" customFormat="false" ht="15" hidden="false" customHeight="false" outlineLevel="0" collapsed="false">
      <c r="A191" s="1" t="n">
        <v>4.16666666666667</v>
      </c>
      <c r="N191" s="1" t="n">
        <v>26.4444444444444</v>
      </c>
      <c r="O191" s="1" t="n">
        <v>26.4444444444444</v>
      </c>
      <c r="P191" s="0" t="n">
        <f aca="false">RANK(O191, $O$2:$O$489, 1)</f>
        <v>190</v>
      </c>
      <c r="Q191" s="0" t="n">
        <f aca="false">(P191-0.5)/$D$6</f>
        <v>0.38911704312115</v>
      </c>
      <c r="R191" s="0" t="n">
        <f aca="false">_xlfn.GAMMA.INV(Q191, 1, 1/$D$2)</f>
        <v>0.00916572840864157</v>
      </c>
      <c r="S191" s="1" t="n">
        <v>26.4444444444444</v>
      </c>
      <c r="AX191" s="9" t="n">
        <f aca="false">SUM(AY191+AX190)</f>
        <v>9862.44444444444</v>
      </c>
      <c r="AY191" s="1" t="n">
        <v>4.16666666666667</v>
      </c>
      <c r="BJ191" s="1" t="n">
        <v>4.16666666666667</v>
      </c>
      <c r="BK191" s="0" t="n">
        <f aca="false">BJ191*BJ192</f>
        <v>27.7777777777778</v>
      </c>
      <c r="BP191" s="1" t="n">
        <v>4.16666666666667</v>
      </c>
      <c r="BQ191" s="0" t="n">
        <f aca="false">FALSE()</f>
        <v>0</v>
      </c>
      <c r="BR191" s="1" t="n">
        <v>5.5</v>
      </c>
      <c r="BV191" s="1" t="n">
        <v>62</v>
      </c>
      <c r="BW191" s="1" t="n">
        <v>181</v>
      </c>
      <c r="BX191" s="0" t="n">
        <f aca="false">BV191-$BV$2</f>
        <v>8.3305954825462</v>
      </c>
      <c r="BY191" s="0" t="n">
        <f aca="false">BW191-$BW$2</f>
        <v>127.11909650924</v>
      </c>
      <c r="BZ191" s="0" t="n">
        <f aca="false">BX191*BY191</f>
        <v>1058.97777112523</v>
      </c>
      <c r="CA191" s="0" t="n">
        <f aca="false">BX191*BX191</f>
        <v>69.3988210938192</v>
      </c>
      <c r="CB191" s="0" t="n">
        <f aca="false">BY191*BY191</f>
        <v>16159.2646973255</v>
      </c>
      <c r="CE191" s="1" t="n">
        <v>62</v>
      </c>
      <c r="CF191" s="1" t="n">
        <v>10</v>
      </c>
      <c r="CG191" s="0" t="n">
        <f aca="false">CE191-$CE$2</f>
        <v>8.33539094650206</v>
      </c>
      <c r="CH191" s="0" t="n">
        <f aca="false">CF191-$CF$2</f>
        <v>-43.8827160493827</v>
      </c>
      <c r="CI191" s="0" t="n">
        <f aca="false">CG191*CH191</f>
        <v>-365.779594065945</v>
      </c>
      <c r="CJ191" s="0" t="n">
        <f aca="false">CG191*CG191</f>
        <v>69.4787422310285</v>
      </c>
      <c r="CK191" s="0" t="n">
        <f aca="false">CH191*CH191</f>
        <v>1925.69276787075</v>
      </c>
    </row>
    <row r="192" customFormat="false" ht="15" hidden="false" customHeight="false" outlineLevel="0" collapsed="false">
      <c r="A192" s="1" t="n">
        <v>6.66666666666667</v>
      </c>
      <c r="N192" s="1" t="n">
        <v>26.6666666666667</v>
      </c>
      <c r="O192" s="1" t="n">
        <v>26.6666666666667</v>
      </c>
      <c r="P192" s="0" t="n">
        <f aca="false">RANK(O192, $O$2:$O$489, 1)</f>
        <v>191</v>
      </c>
      <c r="Q192" s="0" t="n">
        <f aca="false">(P192-0.5)/$D$6</f>
        <v>0.391170431211499</v>
      </c>
      <c r="R192" s="0" t="n">
        <f aca="false">_xlfn.GAMMA.INV(Q192, 1, 1/$D$2)</f>
        <v>0.00922834598792357</v>
      </c>
      <c r="S192" s="1" t="n">
        <v>26.6666666666667</v>
      </c>
      <c r="AX192" s="9" t="n">
        <f aca="false">SUM(AY192+AX191)</f>
        <v>9869.1111111111</v>
      </c>
      <c r="AY192" s="1" t="n">
        <v>6.66666666666667</v>
      </c>
      <c r="BJ192" s="1" t="n">
        <v>6.66666666666667</v>
      </c>
      <c r="BK192" s="0" t="n">
        <f aca="false">BJ192*BJ193</f>
        <v>581.481481481482</v>
      </c>
      <c r="BP192" s="1" t="n">
        <v>6.66666666666667</v>
      </c>
      <c r="BQ192" s="0" t="n">
        <f aca="false">TRUE()</f>
        <v>1</v>
      </c>
      <c r="BR192" s="1" t="n">
        <v>9.38888888888889</v>
      </c>
      <c r="BV192" s="1" t="n">
        <v>37</v>
      </c>
      <c r="BW192" s="1" t="n">
        <v>62</v>
      </c>
      <c r="BX192" s="0" t="n">
        <f aca="false">BV192-$BV$2</f>
        <v>-16.6694045174538</v>
      </c>
      <c r="BY192" s="0" t="n">
        <f aca="false">BW192-$BW$2</f>
        <v>8.11909650924024</v>
      </c>
      <c r="BZ192" s="0" t="n">
        <f aca="false">BX192*BY192</f>
        <v>-135.340504028773</v>
      </c>
      <c r="CA192" s="0" t="n">
        <f aca="false">BX192*BX192</f>
        <v>277.869046966509</v>
      </c>
      <c r="CB192" s="0" t="n">
        <f aca="false">BY192*BY192</f>
        <v>65.9197281263571</v>
      </c>
      <c r="CE192" s="1" t="n">
        <v>37</v>
      </c>
      <c r="CF192" s="1" t="n">
        <v>181</v>
      </c>
      <c r="CG192" s="0" t="n">
        <f aca="false">CE192-$CE$2</f>
        <v>-16.6646090534979</v>
      </c>
      <c r="CH192" s="0" t="n">
        <f aca="false">CF192-$CF$2</f>
        <v>127.117283950617</v>
      </c>
      <c r="CI192" s="0" t="n">
        <f aca="false">CG192*CH192</f>
        <v>-2118.35984097953</v>
      </c>
      <c r="CJ192" s="0" t="n">
        <f aca="false">CG192*CG192</f>
        <v>277.709194905926</v>
      </c>
      <c r="CK192" s="0" t="n">
        <f aca="false">CH192*CH192</f>
        <v>16158.8038789819</v>
      </c>
    </row>
    <row r="193" customFormat="false" ht="15" hidden="false" customHeight="false" outlineLevel="0" collapsed="false">
      <c r="A193" s="1" t="n">
        <v>87.2222222222222</v>
      </c>
      <c r="N193" s="1" t="n">
        <v>26.6666666666667</v>
      </c>
      <c r="O193" s="1" t="n">
        <v>26.6666666666667</v>
      </c>
      <c r="P193" s="0" t="n">
        <f aca="false">RANK(O193, $O$2:$O$489, 1)</f>
        <v>191</v>
      </c>
      <c r="Q193" s="0" t="n">
        <f aca="false">(P193-0.5)/$D$6</f>
        <v>0.391170431211499</v>
      </c>
      <c r="R193" s="0" t="n">
        <f aca="false">_xlfn.GAMMA.INV(Q193, 1, 1/$D$2)</f>
        <v>0.00922834598792357</v>
      </c>
      <c r="S193" s="1" t="n">
        <v>26.6666666666667</v>
      </c>
      <c r="AX193" s="9" t="n">
        <f aca="false">SUM(AY193+AX192)</f>
        <v>9956.33333333333</v>
      </c>
      <c r="AY193" s="1" t="n">
        <v>87.2222222222222</v>
      </c>
      <c r="BJ193" s="1" t="n">
        <v>87.2222222222222</v>
      </c>
      <c r="BK193" s="0" t="n">
        <f aca="false">BJ193*BJ194</f>
        <v>2781.41975308642</v>
      </c>
      <c r="BP193" s="1" t="n">
        <v>87.2222222222222</v>
      </c>
      <c r="BQ193" s="0" t="n">
        <f aca="false">FALSE()</f>
        <v>0</v>
      </c>
      <c r="BR193" s="1" t="n">
        <v>49.3333333333333</v>
      </c>
      <c r="BV193" s="1" t="n">
        <v>4</v>
      </c>
      <c r="BW193" s="1" t="n">
        <v>37</v>
      </c>
      <c r="BX193" s="0" t="n">
        <f aca="false">BV193-$BV$2</f>
        <v>-49.6694045174538</v>
      </c>
      <c r="BY193" s="0" t="n">
        <f aca="false">BW193-$BW$2</f>
        <v>-16.8809034907598</v>
      </c>
      <c r="BZ193" s="0" t="n">
        <f aca="false">BX193*BY193</f>
        <v>838.464424102644</v>
      </c>
      <c r="CA193" s="0" t="n">
        <f aca="false">BX193*BX193</f>
        <v>2467.04974511846</v>
      </c>
      <c r="CB193" s="0" t="n">
        <f aca="false">BY193*BY193</f>
        <v>284.964902664345</v>
      </c>
      <c r="CE193" s="1" t="n">
        <v>4</v>
      </c>
      <c r="CF193" s="1" t="n">
        <v>62</v>
      </c>
      <c r="CG193" s="0" t="n">
        <f aca="false">CE193-$CE$2</f>
        <v>-49.6646090534979</v>
      </c>
      <c r="CH193" s="0" t="n">
        <f aca="false">CF193-$CF$2</f>
        <v>8.11728395061729</v>
      </c>
      <c r="CI193" s="0" t="n">
        <f aca="false">CG193*CH193</f>
        <v>-403.141733983641</v>
      </c>
      <c r="CJ193" s="0" t="n">
        <f aca="false">CG193*CG193</f>
        <v>2466.57339243679</v>
      </c>
      <c r="CK193" s="0" t="n">
        <f aca="false">CH193*CH193</f>
        <v>65.890298734949</v>
      </c>
    </row>
    <row r="194" customFormat="false" ht="15" hidden="false" customHeight="false" outlineLevel="0" collapsed="false">
      <c r="A194" s="1" t="n">
        <v>31.8888888888889</v>
      </c>
      <c r="N194" s="1" t="n">
        <v>26.8888888888889</v>
      </c>
      <c r="O194" s="1" t="n">
        <v>26.8888888888889</v>
      </c>
      <c r="P194" s="0" t="n">
        <f aca="false">RANK(O194, $O$2:$O$489, 1)</f>
        <v>193</v>
      </c>
      <c r="Q194" s="0" t="n">
        <f aca="false">(P194-0.5)/$D$6</f>
        <v>0.395277207392197</v>
      </c>
      <c r="R194" s="0" t="n">
        <f aca="false">_xlfn.GAMMA.INV(Q194, 1, 1/$D$2)</f>
        <v>0.00935421721953678</v>
      </c>
      <c r="S194" s="1" t="n">
        <v>26.8888888888889</v>
      </c>
      <c r="AX194" s="9" t="n">
        <f aca="false">SUM(AY194+AX193)</f>
        <v>9988.22222222222</v>
      </c>
      <c r="AY194" s="1" t="n">
        <v>31.8888888888889</v>
      </c>
      <c r="BJ194" s="1" t="n">
        <v>31.8888888888889</v>
      </c>
      <c r="BK194" s="0" t="n">
        <f aca="false">BJ194*BJ195</f>
        <v>8964.32098765432</v>
      </c>
      <c r="BP194" s="1" t="n">
        <v>31.8888888888889</v>
      </c>
      <c r="BQ194" s="0" t="n">
        <f aca="false">TRUE()</f>
        <v>1</v>
      </c>
      <c r="BR194" s="1" t="n">
        <v>12.2222222222222</v>
      </c>
      <c r="BV194" s="1" t="n">
        <v>7</v>
      </c>
      <c r="BW194" s="1" t="n">
        <v>4</v>
      </c>
      <c r="BX194" s="0" t="n">
        <f aca="false">BV194-$BV$2</f>
        <v>-46.6694045174538</v>
      </c>
      <c r="BY194" s="0" t="n">
        <f aca="false">BW194-$BW$2</f>
        <v>-49.8809034907598</v>
      </c>
      <c r="BZ194" s="0" t="n">
        <f aca="false">BX194*BY194</f>
        <v>2327.91206270634</v>
      </c>
      <c r="CA194" s="0" t="n">
        <f aca="false">BX194*BX194</f>
        <v>2178.03331801374</v>
      </c>
      <c r="CB194" s="0" t="n">
        <f aca="false">BY194*BY194</f>
        <v>2488.10453305449</v>
      </c>
      <c r="CE194" s="1" t="n">
        <v>7</v>
      </c>
      <c r="CF194" s="1" t="n">
        <v>37</v>
      </c>
      <c r="CG194" s="0" t="n">
        <f aca="false">CE194-$CE$2</f>
        <v>-46.6646090534979</v>
      </c>
      <c r="CH194" s="0" t="n">
        <f aca="false">CF194-$CF$2</f>
        <v>-16.8827160493827</v>
      </c>
      <c r="CI194" s="0" t="n">
        <f aca="false">CG194*CH194</f>
        <v>787.82534420566</v>
      </c>
      <c r="CJ194" s="0" t="n">
        <f aca="false">CG194*CG194</f>
        <v>2177.5857381158</v>
      </c>
      <c r="CK194" s="0" t="n">
        <f aca="false">CH194*CH194</f>
        <v>285.026101204085</v>
      </c>
    </row>
    <row r="195" customFormat="false" ht="15" hidden="false" customHeight="false" outlineLevel="0" collapsed="false">
      <c r="A195" s="1" t="n">
        <v>281.111111111111</v>
      </c>
      <c r="N195" s="1" t="n">
        <v>26.8888888888889</v>
      </c>
      <c r="O195" s="1" t="n">
        <v>26.8888888888889</v>
      </c>
      <c r="P195" s="0" t="n">
        <f aca="false">RANK(O195, $O$2:$O$489, 1)</f>
        <v>193</v>
      </c>
      <c r="Q195" s="0" t="n">
        <f aca="false">(P195-0.5)/$D$6</f>
        <v>0.395277207392197</v>
      </c>
      <c r="R195" s="0" t="n">
        <f aca="false">_xlfn.GAMMA.INV(Q195, 1, 1/$D$2)</f>
        <v>0.00935421721953678</v>
      </c>
      <c r="S195" s="1" t="n">
        <v>26.8888888888889</v>
      </c>
      <c r="AX195" s="9" t="n">
        <f aca="false">SUM(AY195+AX194)</f>
        <v>10269.3333333333</v>
      </c>
      <c r="AY195" s="1" t="n">
        <v>281.111111111111</v>
      </c>
      <c r="BJ195" s="1" t="n">
        <v>281.111111111111</v>
      </c>
      <c r="BK195" s="0" t="n">
        <f aca="false">BJ195*BJ196</f>
        <v>10775.9259259259</v>
      </c>
      <c r="BP195" s="1" t="n">
        <v>281.111111111111</v>
      </c>
      <c r="BQ195" s="0" t="n">
        <f aca="false">FALSE()</f>
        <v>0</v>
      </c>
      <c r="BR195" s="1" t="n">
        <v>34.1666666666667</v>
      </c>
      <c r="BV195" s="1" t="n">
        <v>87</v>
      </c>
      <c r="BW195" s="1" t="n">
        <v>7</v>
      </c>
      <c r="BX195" s="0" t="n">
        <f aca="false">BV195-$BV$2</f>
        <v>33.3305954825462</v>
      </c>
      <c r="BY195" s="0" t="n">
        <f aca="false">BW195-$BW$2</f>
        <v>-46.8809034907598</v>
      </c>
      <c r="BZ195" s="0" t="n">
        <f aca="false">BX195*BY195</f>
        <v>-1562.5684301068</v>
      </c>
      <c r="CA195" s="0" t="n">
        <f aca="false">BX195*BX195</f>
        <v>1110.92859522113</v>
      </c>
      <c r="CB195" s="0" t="n">
        <f aca="false">BY195*BY195</f>
        <v>2197.81911210993</v>
      </c>
      <c r="CE195" s="1" t="n">
        <v>87</v>
      </c>
      <c r="CF195" s="1" t="n">
        <v>4</v>
      </c>
      <c r="CG195" s="0" t="n">
        <f aca="false">CE195-$CE$2</f>
        <v>33.3353909465021</v>
      </c>
      <c r="CH195" s="0" t="n">
        <f aca="false">CF195-$CF$2</f>
        <v>-49.8827160493827</v>
      </c>
      <c r="CI195" s="0" t="n">
        <f aca="false">CG195*CH195</f>
        <v>-1662.85984097953</v>
      </c>
      <c r="CJ195" s="0" t="n">
        <f aca="false">CG195*CG195</f>
        <v>1111.24828955613</v>
      </c>
      <c r="CK195" s="0" t="n">
        <f aca="false">CH195*CH195</f>
        <v>2488.28536046334</v>
      </c>
    </row>
    <row r="196" customFormat="false" ht="15" hidden="false" customHeight="false" outlineLevel="0" collapsed="false">
      <c r="A196" s="1" t="n">
        <v>38.3333333333333</v>
      </c>
      <c r="N196" s="1" t="n">
        <v>26.8888888888889</v>
      </c>
      <c r="O196" s="1" t="n">
        <v>26.8888888888889</v>
      </c>
      <c r="P196" s="0" t="n">
        <f aca="false">RANK(O196, $O$2:$O$489, 1)</f>
        <v>193</v>
      </c>
      <c r="Q196" s="0" t="n">
        <f aca="false">(P196-0.5)/$D$6</f>
        <v>0.395277207392197</v>
      </c>
      <c r="R196" s="0" t="n">
        <f aca="false">_xlfn.GAMMA.INV(Q196, 1, 1/$D$2)</f>
        <v>0.00935421721953678</v>
      </c>
      <c r="S196" s="1" t="n">
        <v>26.8888888888889</v>
      </c>
      <c r="AX196" s="9" t="n">
        <f aca="false">SUM(AY196+AX195)</f>
        <v>10307.6666666667</v>
      </c>
      <c r="AY196" s="1" t="n">
        <v>38.3333333333333</v>
      </c>
      <c r="BJ196" s="1" t="n">
        <v>38.3333333333333</v>
      </c>
      <c r="BK196" s="0" t="n">
        <f aca="false">BJ196*BJ197</f>
        <v>178.888888888889</v>
      </c>
      <c r="BP196" s="1" t="n">
        <v>38.3333333333333</v>
      </c>
      <c r="BQ196" s="0" t="n">
        <f aca="false">TRUE()</f>
        <v>1</v>
      </c>
      <c r="BR196" s="1" t="n">
        <v>44.7777777777778</v>
      </c>
      <c r="BV196" s="1" t="n">
        <v>32</v>
      </c>
      <c r="BW196" s="1" t="n">
        <v>87</v>
      </c>
      <c r="BX196" s="0" t="n">
        <f aca="false">BV196-$BV$2</f>
        <v>-21.6694045174538</v>
      </c>
      <c r="BY196" s="0" t="n">
        <f aca="false">BW196-$BW$2</f>
        <v>33.1190965092402</v>
      </c>
      <c r="BZ196" s="0" t="n">
        <f aca="false">BX196*BY196</f>
        <v>-717.671099511319</v>
      </c>
      <c r="CA196" s="0" t="n">
        <f aca="false">BX196*BX196</f>
        <v>469.563092141047</v>
      </c>
      <c r="CB196" s="0" t="n">
        <f aca="false">BY196*BY196</f>
        <v>1096.87455358837</v>
      </c>
      <c r="CE196" s="1" t="n">
        <v>32</v>
      </c>
      <c r="CF196" s="1" t="n">
        <v>7</v>
      </c>
      <c r="CG196" s="0" t="n">
        <f aca="false">CE196-$CE$2</f>
        <v>-21.6646090534979</v>
      </c>
      <c r="CH196" s="0" t="n">
        <f aca="false">CF196-$CF$2</f>
        <v>-46.8827160493827</v>
      </c>
      <c r="CI196" s="0" t="n">
        <f aca="false">CG196*CH196</f>
        <v>1015.69571457603</v>
      </c>
      <c r="CJ196" s="0" t="n">
        <f aca="false">CG196*CG196</f>
        <v>469.355285440905</v>
      </c>
      <c r="CK196" s="0" t="n">
        <f aca="false">CH196*CH196</f>
        <v>2197.98906416705</v>
      </c>
    </row>
    <row r="197" customFormat="false" ht="15" hidden="false" customHeight="false" outlineLevel="0" collapsed="false">
      <c r="A197" s="1" t="n">
        <v>4.66666666666667</v>
      </c>
      <c r="N197" s="1" t="n">
        <v>27</v>
      </c>
      <c r="O197" s="1" t="n">
        <v>27</v>
      </c>
      <c r="P197" s="0" t="n">
        <f aca="false">RANK(O197, $O$2:$O$489, 1)</f>
        <v>196</v>
      </c>
      <c r="Q197" s="0" t="n">
        <f aca="false">(P197-0.5)/$D$6</f>
        <v>0.401437371663244</v>
      </c>
      <c r="R197" s="0" t="n">
        <f aca="false">_xlfn.GAMMA.INV(Q197, 1, 1/$D$2)</f>
        <v>0.00954463598354795</v>
      </c>
      <c r="S197" s="1" t="n">
        <v>27</v>
      </c>
      <c r="AX197" s="9" t="n">
        <f aca="false">SUM(AY197+AX196)</f>
        <v>10312.3333333333</v>
      </c>
      <c r="AY197" s="1" t="n">
        <v>4.66666666666667</v>
      </c>
      <c r="BJ197" s="1" t="n">
        <v>4.66666666666667</v>
      </c>
      <c r="BK197" s="0" t="n">
        <f aca="false">BJ197*BJ198</f>
        <v>277.666666666667</v>
      </c>
      <c r="BP197" s="1" t="n">
        <v>4.66666666666667</v>
      </c>
      <c r="BQ197" s="0" t="n">
        <f aca="false">FALSE()</f>
        <v>0</v>
      </c>
      <c r="BR197" s="1" t="n">
        <v>23.3333333333333</v>
      </c>
      <c r="BV197" s="1" t="n">
        <v>281</v>
      </c>
      <c r="BW197" s="1" t="n">
        <v>32</v>
      </c>
      <c r="BX197" s="0" t="n">
        <f aca="false">BV197-$BV$2</f>
        <v>227.330595482546</v>
      </c>
      <c r="BY197" s="0" t="n">
        <f aca="false">BW197-$BW$2</f>
        <v>-21.8809034907598</v>
      </c>
      <c r="BZ197" s="0" t="n">
        <f aca="false">BX197*BY197</f>
        <v>-4974.19882025054</v>
      </c>
      <c r="CA197" s="0" t="n">
        <f aca="false">BX197*BX197</f>
        <v>51679.1996424491</v>
      </c>
      <c r="CB197" s="0" t="n">
        <f aca="false">BY197*BY197</f>
        <v>478.773937571942</v>
      </c>
      <c r="CE197" s="1" t="n">
        <v>281</v>
      </c>
      <c r="CF197" s="1" t="n">
        <v>87</v>
      </c>
      <c r="CG197" s="0" t="n">
        <f aca="false">CE197-$CE$2</f>
        <v>227.335390946502</v>
      </c>
      <c r="CH197" s="0" t="n">
        <f aca="false">CF197-$CF$2</f>
        <v>33.1172839506173</v>
      </c>
      <c r="CI197" s="0" t="n">
        <f aca="false">CG197*CH197</f>
        <v>7528.7306939999</v>
      </c>
      <c r="CJ197" s="0" t="n">
        <f aca="false">CG197*CG197</f>
        <v>51681.3799767989</v>
      </c>
      <c r="CK197" s="0" t="n">
        <f aca="false">CH197*CH197</f>
        <v>1096.75449626581</v>
      </c>
    </row>
    <row r="198" customFormat="false" ht="15" hidden="false" customHeight="false" outlineLevel="0" collapsed="false">
      <c r="A198" s="1" t="n">
        <v>59.5</v>
      </c>
      <c r="N198" s="1" t="n">
        <v>27.3333333333333</v>
      </c>
      <c r="O198" s="1" t="n">
        <v>27.3333333333333</v>
      </c>
      <c r="P198" s="0" t="n">
        <f aca="false">RANK(O198, $O$2:$O$489, 1)</f>
        <v>197</v>
      </c>
      <c r="Q198" s="0" t="n">
        <f aca="false">(P198-0.5)/$D$6</f>
        <v>0.403490759753593</v>
      </c>
      <c r="R198" s="0" t="n">
        <f aca="false">_xlfn.GAMMA.INV(Q198, 1, 1/$D$2)</f>
        <v>0.00960854464945428</v>
      </c>
      <c r="S198" s="1" t="n">
        <v>27.3333333333333</v>
      </c>
      <c r="AX198" s="9" t="n">
        <f aca="false">SUM(AY198+AX197)</f>
        <v>10371.8333333333</v>
      </c>
      <c r="AY198" s="1" t="n">
        <v>59.5</v>
      </c>
      <c r="BJ198" s="1" t="n">
        <v>59.5</v>
      </c>
      <c r="BK198" s="0" t="n">
        <f aca="false">BJ198*BJ199</f>
        <v>826.388888888889</v>
      </c>
      <c r="BP198" s="1" t="n">
        <v>59.5</v>
      </c>
      <c r="BQ198" s="0" t="n">
        <f aca="false">TRUE()</f>
        <v>1</v>
      </c>
      <c r="BR198" s="1" t="n">
        <v>64.5555555555556</v>
      </c>
      <c r="BV198" s="1" t="n">
        <v>38</v>
      </c>
      <c r="BW198" s="1" t="n">
        <v>281</v>
      </c>
      <c r="BX198" s="0" t="n">
        <f aca="false">BV198-$BV$2</f>
        <v>-15.6694045174538</v>
      </c>
      <c r="BY198" s="0" t="n">
        <f aca="false">BW198-$BW$2</f>
        <v>227.11909650924</v>
      </c>
      <c r="BZ198" s="0" t="n">
        <f aca="false">BX198*BY198</f>
        <v>-3558.82099684191</v>
      </c>
      <c r="CA198" s="0" t="n">
        <f aca="false">BX198*BX198</f>
        <v>245.530237931602</v>
      </c>
      <c r="CB198" s="0" t="n">
        <f aca="false">BY198*BY198</f>
        <v>51583.0839991736</v>
      </c>
      <c r="CE198" s="1" t="n">
        <v>38</v>
      </c>
      <c r="CF198" s="1" t="n">
        <v>32</v>
      </c>
      <c r="CG198" s="0" t="n">
        <f aca="false">CE198-$CE$2</f>
        <v>-15.6646090534979</v>
      </c>
      <c r="CH198" s="0" t="n">
        <f aca="false">CF198-$CF$2</f>
        <v>-21.8827160493827</v>
      </c>
      <c r="CI198" s="0" t="n">
        <f aca="false">CG198*CH198</f>
        <v>342.784191942285</v>
      </c>
      <c r="CJ198" s="0" t="n">
        <f aca="false">CG198*CG198</f>
        <v>245.37997679893</v>
      </c>
      <c r="CK198" s="0" t="n">
        <f aca="false">CH198*CH198</f>
        <v>478.853261697912</v>
      </c>
    </row>
    <row r="199" customFormat="false" ht="15" hidden="false" customHeight="false" outlineLevel="0" collapsed="false">
      <c r="A199" s="1" t="n">
        <v>13.8888888888889</v>
      </c>
      <c r="N199" s="1" t="n">
        <v>27.3333333333333</v>
      </c>
      <c r="O199" s="1" t="n">
        <v>27.3333333333333</v>
      </c>
      <c r="P199" s="0" t="n">
        <f aca="false">RANK(O199, $O$2:$O$489, 1)</f>
        <v>197</v>
      </c>
      <c r="Q199" s="0" t="n">
        <f aca="false">(P199-0.5)/$D$6</f>
        <v>0.403490759753593</v>
      </c>
      <c r="R199" s="0" t="n">
        <f aca="false">_xlfn.GAMMA.INV(Q199, 1, 1/$D$2)</f>
        <v>0.00960854464945428</v>
      </c>
      <c r="S199" s="1" t="n">
        <v>27.3333333333333</v>
      </c>
      <c r="AX199" s="9" t="n">
        <f aca="false">SUM(AY199+AX198)</f>
        <v>10385.7222222222</v>
      </c>
      <c r="AY199" s="1" t="n">
        <v>13.8888888888889</v>
      </c>
      <c r="BJ199" s="1" t="n">
        <v>13.8888888888889</v>
      </c>
      <c r="BK199" s="0" t="n">
        <f aca="false">BJ199*BJ200</f>
        <v>1913.58024691358</v>
      </c>
      <c r="BP199" s="1" t="n">
        <v>13.8888888888889</v>
      </c>
      <c r="BQ199" s="0" t="n">
        <f aca="false">FALSE()</f>
        <v>0</v>
      </c>
      <c r="BR199" s="1" t="n">
        <v>167.5</v>
      </c>
      <c r="BV199" s="1" t="n">
        <v>5</v>
      </c>
      <c r="BW199" s="1" t="n">
        <v>38</v>
      </c>
      <c r="BX199" s="0" t="n">
        <f aca="false">BV199-$BV$2</f>
        <v>-48.6694045174538</v>
      </c>
      <c r="BY199" s="0" t="n">
        <f aca="false">BW199-$BW$2</f>
        <v>-15.8809034907598</v>
      </c>
      <c r="BZ199" s="0" t="n">
        <f aca="false">BX199*BY199</f>
        <v>772.914116094431</v>
      </c>
      <c r="CA199" s="0" t="n">
        <f aca="false">BX199*BX199</f>
        <v>2368.71093608355</v>
      </c>
      <c r="CB199" s="0" t="n">
        <f aca="false">BY199*BY199</f>
        <v>252.203095682825</v>
      </c>
      <c r="CE199" s="1" t="n">
        <v>5</v>
      </c>
      <c r="CF199" s="1" t="n">
        <v>281</v>
      </c>
      <c r="CG199" s="0" t="n">
        <f aca="false">CE199-$CE$2</f>
        <v>-48.6646090534979</v>
      </c>
      <c r="CH199" s="0" t="n">
        <f aca="false">CF199-$CF$2</f>
        <v>227.117283950617</v>
      </c>
      <c r="CI199" s="0" t="n">
        <f aca="false">CG199*CH199</f>
        <v>-11052.5738327491</v>
      </c>
      <c r="CJ199" s="0" t="n">
        <f aca="false">CG199*CG199</f>
        <v>2368.24417432979</v>
      </c>
      <c r="CK199" s="0" t="n">
        <f aca="false">CH199*CH199</f>
        <v>51582.2606691053</v>
      </c>
    </row>
    <row r="200" customFormat="false" ht="15" hidden="false" customHeight="false" outlineLevel="0" collapsed="false">
      <c r="A200" s="1" t="n">
        <v>137.777777777778</v>
      </c>
      <c r="N200" s="1" t="n">
        <v>27.4444444444444</v>
      </c>
      <c r="O200" s="1" t="n">
        <v>27.4444444444444</v>
      </c>
      <c r="P200" s="0" t="n">
        <f aca="false">RANK(O200, $O$2:$O$489, 1)</f>
        <v>199</v>
      </c>
      <c r="Q200" s="0" t="n">
        <f aca="false">(P200-0.5)/$D$6</f>
        <v>0.407597535934292</v>
      </c>
      <c r="R200" s="0" t="n">
        <f aca="false">_xlfn.GAMMA.INV(Q200, 1, 1/$D$2)</f>
        <v>0.00973702463179699</v>
      </c>
      <c r="S200" s="1" t="n">
        <v>27.4444444444444</v>
      </c>
      <c r="AX200" s="9" t="n">
        <f aca="false">SUM(AY200+AX199)</f>
        <v>10523.5</v>
      </c>
      <c r="AY200" s="1" t="n">
        <v>137.777777777778</v>
      </c>
      <c r="BJ200" s="1" t="n">
        <v>137.777777777778</v>
      </c>
      <c r="BK200" s="0" t="n">
        <f aca="false">BJ200*BJ201</f>
        <v>2755.55555555556</v>
      </c>
      <c r="BP200" s="1" t="n">
        <v>137.777777777778</v>
      </c>
      <c r="BQ200" s="0" t="n">
        <f aca="false">TRUE()</f>
        <v>1</v>
      </c>
      <c r="BR200" s="1" t="n">
        <v>115.555555555556</v>
      </c>
      <c r="BV200" s="1" t="n">
        <v>60</v>
      </c>
      <c r="BW200" s="1" t="n">
        <v>5</v>
      </c>
      <c r="BX200" s="0" t="n">
        <f aca="false">BV200-$BV$2</f>
        <v>6.3305954825462</v>
      </c>
      <c r="BY200" s="0" t="n">
        <f aca="false">BW200-$BW$2</f>
        <v>-48.8809034907598</v>
      </c>
      <c r="BZ200" s="0" t="n">
        <f aca="false">BX200*BY200</f>
        <v>-309.445226821381</v>
      </c>
      <c r="CA200" s="0" t="n">
        <f aca="false">BX200*BX200</f>
        <v>40.0764391636344</v>
      </c>
      <c r="CB200" s="0" t="n">
        <f aca="false">BY200*BY200</f>
        <v>2389.34272607297</v>
      </c>
      <c r="CE200" s="1" t="n">
        <v>60</v>
      </c>
      <c r="CF200" s="1" t="n">
        <v>38</v>
      </c>
      <c r="CG200" s="0" t="n">
        <f aca="false">CE200-$CE$2</f>
        <v>6.33539094650206</v>
      </c>
      <c r="CH200" s="0" t="n">
        <f aca="false">CF200-$CF$2</f>
        <v>-15.8827160493827</v>
      </c>
      <c r="CI200" s="0" t="n">
        <f aca="false">CG200*CH200</f>
        <v>-100.623215465122</v>
      </c>
      <c r="CJ200" s="0" t="n">
        <f aca="false">CG200*CG200</f>
        <v>40.1371784450203</v>
      </c>
      <c r="CK200" s="0" t="n">
        <f aca="false">CH200*CH200</f>
        <v>252.260669105319</v>
      </c>
    </row>
    <row r="201" customFormat="false" ht="15" hidden="false" customHeight="false" outlineLevel="0" collapsed="false">
      <c r="A201" s="1" t="n">
        <v>20</v>
      </c>
      <c r="N201" s="1" t="n">
        <v>27.5</v>
      </c>
      <c r="O201" s="1" t="n">
        <v>27.5</v>
      </c>
      <c r="P201" s="0" t="n">
        <f aca="false">RANK(O201, $O$2:$O$489, 1)</f>
        <v>200</v>
      </c>
      <c r="Q201" s="0" t="n">
        <f aca="false">(P201-0.5)/$D$6</f>
        <v>0.409650924024641</v>
      </c>
      <c r="R201" s="0" t="n">
        <f aca="false">_xlfn.GAMMA.INV(Q201, 1, 1/$D$2)</f>
        <v>0.00980159901430396</v>
      </c>
      <c r="S201" s="1" t="n">
        <v>27.5</v>
      </c>
      <c r="AX201" s="9" t="n">
        <f aca="false">SUM(AY201+AX200)</f>
        <v>10543.5</v>
      </c>
      <c r="AY201" s="1" t="n">
        <v>20</v>
      </c>
      <c r="BJ201" s="1" t="n">
        <v>20</v>
      </c>
      <c r="BK201" s="0" t="n">
        <f aca="false">BJ201*BJ202</f>
        <v>1013.33333333333</v>
      </c>
      <c r="BP201" s="1" t="n">
        <v>20</v>
      </c>
      <c r="BQ201" s="0" t="n">
        <f aca="false">FALSE()</f>
        <v>0</v>
      </c>
      <c r="BR201" s="1" t="n">
        <v>18.8888888888889</v>
      </c>
      <c r="BV201" s="1" t="n">
        <v>14</v>
      </c>
      <c r="BW201" s="1" t="n">
        <v>60</v>
      </c>
      <c r="BX201" s="0" t="n">
        <f aca="false">BV201-$BV$2</f>
        <v>-39.6694045174538</v>
      </c>
      <c r="BY201" s="0" t="n">
        <f aca="false">BW201-$BW$2</f>
        <v>6.11909650924024</v>
      </c>
      <c r="BZ201" s="0" t="n">
        <f aca="false">BX201*BY201</f>
        <v>-242.740914706391</v>
      </c>
      <c r="CA201" s="0" t="n">
        <f aca="false">BX201*BX201</f>
        <v>1573.66165476938</v>
      </c>
      <c r="CB201" s="0" t="n">
        <f aca="false">BY201*BY201</f>
        <v>37.4433420893961</v>
      </c>
      <c r="CE201" s="1" t="n">
        <v>14</v>
      </c>
      <c r="CF201" s="1" t="n">
        <v>5</v>
      </c>
      <c r="CG201" s="0" t="n">
        <f aca="false">CE201-$CE$2</f>
        <v>-39.6646090534979</v>
      </c>
      <c r="CH201" s="0" t="n">
        <f aca="false">CF201-$CF$2</f>
        <v>-48.8827160493827</v>
      </c>
      <c r="CI201" s="0" t="n">
        <f aca="false">CG201*CH201</f>
        <v>1938.91382157191</v>
      </c>
      <c r="CJ201" s="0" t="n">
        <f aca="false">CG201*CG201</f>
        <v>1573.28121136683</v>
      </c>
      <c r="CK201" s="0" t="n">
        <f aca="false">CH201*CH201</f>
        <v>2389.51992836458</v>
      </c>
    </row>
    <row r="202" customFormat="false" ht="15" hidden="false" customHeight="false" outlineLevel="0" collapsed="false">
      <c r="A202" s="1" t="n">
        <v>50.6666666666667</v>
      </c>
      <c r="N202" s="1" t="n">
        <v>27.5</v>
      </c>
      <c r="O202" s="1" t="n">
        <v>27.5</v>
      </c>
      <c r="P202" s="0" t="n">
        <f aca="false">RANK(O202, $O$2:$O$489, 1)</f>
        <v>201</v>
      </c>
      <c r="Q202" s="0" t="n">
        <f aca="false">(P202-0.5)/$D$6</f>
        <v>0.41170431211499</v>
      </c>
      <c r="R202" s="0" t="n">
        <f aca="false">_xlfn.GAMMA.INV(Q202, 1, 1/$D$2)</f>
        <v>0.00986639839511386</v>
      </c>
      <c r="S202" s="1" t="n">
        <v>27.5</v>
      </c>
      <c r="AX202" s="9" t="n">
        <f aca="false">SUM(AY202+AX201)</f>
        <v>10594.1666666667</v>
      </c>
      <c r="AY202" s="1" t="n">
        <v>50.6666666666667</v>
      </c>
      <c r="BJ202" s="1" t="n">
        <v>50.6666666666667</v>
      </c>
      <c r="BK202" s="0" t="n">
        <f aca="false">BJ202*BJ203</f>
        <v>1384.88888888889</v>
      </c>
      <c r="BP202" s="1" t="n">
        <v>50.6666666666667</v>
      </c>
      <c r="BQ202" s="0" t="n">
        <f aca="false">TRUE()</f>
        <v>1</v>
      </c>
      <c r="BR202" s="1" t="n">
        <v>149.333333333333</v>
      </c>
      <c r="BV202" s="1" t="n">
        <v>138</v>
      </c>
      <c r="BW202" s="1" t="n">
        <v>14</v>
      </c>
      <c r="BX202" s="0" t="n">
        <f aca="false">BV202-$BV$2</f>
        <v>84.3305954825462</v>
      </c>
      <c r="BY202" s="0" t="n">
        <f aca="false">BW202-$BW$2</f>
        <v>-39.8809034907598</v>
      </c>
      <c r="BZ202" s="0" t="n">
        <f aca="false">BX202*BY202</f>
        <v>-3363.18033975773</v>
      </c>
      <c r="CA202" s="0" t="n">
        <f aca="false">BX202*BX202</f>
        <v>7111.64933444084</v>
      </c>
      <c r="CB202" s="0" t="n">
        <f aca="false">BY202*BY202</f>
        <v>1590.48646323929</v>
      </c>
      <c r="CE202" s="1" t="n">
        <v>138</v>
      </c>
      <c r="CF202" s="1" t="n">
        <v>60</v>
      </c>
      <c r="CG202" s="0" t="n">
        <f aca="false">CE202-$CE$2</f>
        <v>84.3353909465021</v>
      </c>
      <c r="CH202" s="0" t="n">
        <f aca="false">CF202-$CF$2</f>
        <v>6.11728395061729</v>
      </c>
      <c r="CI202" s="0" t="n">
        <f aca="false">CG202*CH202</f>
        <v>515.903533506071</v>
      </c>
      <c r="CJ202" s="0" t="n">
        <f aca="false">CG202*CG202</f>
        <v>7112.45816609934</v>
      </c>
      <c r="CK202" s="0" t="n">
        <f aca="false">CH202*CH202</f>
        <v>37.4211629324798</v>
      </c>
    </row>
    <row r="203" customFormat="false" ht="15" hidden="false" customHeight="false" outlineLevel="0" collapsed="false">
      <c r="A203" s="1" t="n">
        <v>27.3333333333333</v>
      </c>
      <c r="N203" s="1" t="n">
        <v>28</v>
      </c>
      <c r="O203" s="1" t="n">
        <v>28</v>
      </c>
      <c r="P203" s="0" t="n">
        <f aca="false">RANK(O203, $O$2:$O$489, 1)</f>
        <v>202</v>
      </c>
      <c r="Q203" s="0" t="n">
        <f aca="false">(P203-0.5)/$D$6</f>
        <v>0.413757700205339</v>
      </c>
      <c r="R203" s="0" t="n">
        <f aca="false">_xlfn.GAMMA.INV(Q203, 1, 1/$D$2)</f>
        <v>0.00993142434764618</v>
      </c>
      <c r="S203" s="1" t="n">
        <v>28</v>
      </c>
      <c r="AX203" s="9" t="n">
        <f aca="false">SUM(AY203+AX202)</f>
        <v>10621.5</v>
      </c>
      <c r="AY203" s="1" t="n">
        <v>27.3333333333333</v>
      </c>
      <c r="BJ203" s="1" t="n">
        <v>27.3333333333333</v>
      </c>
      <c r="BK203" s="0" t="n">
        <f aca="false">BJ203*BJ204</f>
        <v>534.518518518519</v>
      </c>
      <c r="BP203" s="1" t="n">
        <v>27.3333333333333</v>
      </c>
      <c r="BQ203" s="0" t="n">
        <f aca="false">FALSE()</f>
        <v>0</v>
      </c>
      <c r="BR203" s="1" t="n">
        <v>190.666666666667</v>
      </c>
      <c r="BV203" s="1" t="n">
        <v>20</v>
      </c>
      <c r="BW203" s="1" t="n">
        <v>138</v>
      </c>
      <c r="BX203" s="0" t="n">
        <f aca="false">BV203-$BV$2</f>
        <v>-33.6694045174538</v>
      </c>
      <c r="BY203" s="0" t="n">
        <f aca="false">BW203-$BW$2</f>
        <v>84.1190965092403</v>
      </c>
      <c r="BZ203" s="0" t="n">
        <f aca="false">BX203*BY203</f>
        <v>-2832.23988801235</v>
      </c>
      <c r="CA203" s="0" t="n">
        <f aca="false">BX203*BX203</f>
        <v>1133.62880055994</v>
      </c>
      <c r="CB203" s="0" t="n">
        <f aca="false">BY203*BY203</f>
        <v>7076.02239753088</v>
      </c>
      <c r="CE203" s="1" t="n">
        <v>20</v>
      </c>
      <c r="CF203" s="1" t="n">
        <v>14</v>
      </c>
      <c r="CG203" s="0" t="n">
        <f aca="false">CE203-$CE$2</f>
        <v>-33.6646090534979</v>
      </c>
      <c r="CH203" s="0" t="n">
        <f aca="false">CF203-$CF$2</f>
        <v>-39.8827160493827</v>
      </c>
      <c r="CI203" s="0" t="n">
        <f aca="false">CG203*CH203</f>
        <v>1342.63604379414</v>
      </c>
      <c r="CJ203" s="0" t="n">
        <f aca="false">CG203*CG203</f>
        <v>1133.30590272486</v>
      </c>
      <c r="CK203" s="0" t="n">
        <f aca="false">CH203*CH203</f>
        <v>1590.63103947569</v>
      </c>
    </row>
    <row r="204" customFormat="false" ht="15" hidden="false" customHeight="false" outlineLevel="0" collapsed="false">
      <c r="A204" s="1" t="n">
        <v>19.5555555555556</v>
      </c>
      <c r="N204" s="1" t="n">
        <v>28</v>
      </c>
      <c r="O204" s="1" t="n">
        <v>28</v>
      </c>
      <c r="P204" s="0" t="n">
        <f aca="false">RANK(O204, $O$2:$O$489, 1)</f>
        <v>202</v>
      </c>
      <c r="Q204" s="0" t="n">
        <f aca="false">(P204-0.5)/$D$6</f>
        <v>0.413757700205339</v>
      </c>
      <c r="R204" s="0" t="n">
        <f aca="false">_xlfn.GAMMA.INV(Q204, 1, 1/$D$2)</f>
        <v>0.00993142434764618</v>
      </c>
      <c r="S204" s="1" t="n">
        <v>28</v>
      </c>
      <c r="AX204" s="9" t="n">
        <f aca="false">SUM(AY204+AX203)</f>
        <v>10641.0555555555</v>
      </c>
      <c r="AY204" s="1" t="n">
        <v>19.5555555555556</v>
      </c>
      <c r="BJ204" s="1" t="n">
        <v>19.5555555555556</v>
      </c>
      <c r="BK204" s="0" t="n">
        <f aca="false">BJ204*BJ205</f>
        <v>3242.96296296296</v>
      </c>
      <c r="BP204" s="1" t="n">
        <v>19.5555555555556</v>
      </c>
      <c r="BQ204" s="0" t="n">
        <f aca="false">TRUE()</f>
        <v>1</v>
      </c>
      <c r="BR204" s="1" t="n">
        <v>29</v>
      </c>
      <c r="BV204" s="1" t="n">
        <v>51</v>
      </c>
      <c r="BW204" s="1" t="n">
        <v>20</v>
      </c>
      <c r="BX204" s="0" t="n">
        <f aca="false">BV204-$BV$2</f>
        <v>-2.6694045174538</v>
      </c>
      <c r="BY204" s="0" t="n">
        <f aca="false">BW204-$BW$2</f>
        <v>-33.8809034907598</v>
      </c>
      <c r="BZ204" s="0" t="n">
        <f aca="false">BX204*BY204</f>
        <v>90.4418368336503</v>
      </c>
      <c r="CA204" s="0" t="n">
        <f aca="false">BX204*BX204</f>
        <v>7.12572047780275</v>
      </c>
      <c r="CB204" s="0" t="n">
        <f aca="false">BY204*BY204</f>
        <v>1147.91562135018</v>
      </c>
      <c r="CE204" s="1" t="n">
        <v>51</v>
      </c>
      <c r="CF204" s="1" t="n">
        <v>138</v>
      </c>
      <c r="CG204" s="0" t="n">
        <f aca="false">CE204-$CE$2</f>
        <v>-2.66460905349794</v>
      </c>
      <c r="CH204" s="0" t="n">
        <f aca="false">CF204-$CF$2</f>
        <v>84.1172839506173</v>
      </c>
      <c r="CI204" s="0" t="n">
        <f aca="false">CG204*CH204</f>
        <v>-224.139676370472</v>
      </c>
      <c r="CJ204" s="0" t="n">
        <f aca="false">CG204*CG204</f>
        <v>7.10014140798319</v>
      </c>
      <c r="CK204" s="0" t="n">
        <f aca="false">CH204*CH204</f>
        <v>7075.71745922878</v>
      </c>
    </row>
    <row r="205" customFormat="false" ht="15" hidden="false" customHeight="false" outlineLevel="0" collapsed="false">
      <c r="A205" s="1" t="n">
        <v>165.833333333333</v>
      </c>
      <c r="N205" s="1" t="n">
        <v>28</v>
      </c>
      <c r="O205" s="1" t="n">
        <v>28</v>
      </c>
      <c r="P205" s="0" t="n">
        <f aca="false">RANK(O205, $O$2:$O$489, 1)</f>
        <v>202</v>
      </c>
      <c r="Q205" s="0" t="n">
        <f aca="false">(P205-0.5)/$D$6</f>
        <v>0.413757700205339</v>
      </c>
      <c r="R205" s="0" t="n">
        <f aca="false">_xlfn.GAMMA.INV(Q205, 1, 1/$D$2)</f>
        <v>0.00993142434764618</v>
      </c>
      <c r="S205" s="1" t="n">
        <v>28</v>
      </c>
      <c r="AX205" s="9" t="n">
        <f aca="false">SUM(AY205+AX204)</f>
        <v>10806.8888888889</v>
      </c>
      <c r="AY205" s="1" t="n">
        <v>165.833333333333</v>
      </c>
      <c r="BJ205" s="1" t="n">
        <v>165.833333333333</v>
      </c>
      <c r="BK205" s="0" t="n">
        <f aca="false">BJ205*BJ206</f>
        <v>10779.1666666667</v>
      </c>
      <c r="BP205" s="1" t="n">
        <v>165.833333333333</v>
      </c>
      <c r="BQ205" s="0" t="n">
        <f aca="false">FALSE()</f>
        <v>0</v>
      </c>
      <c r="BR205" s="1" t="n">
        <v>33.2222222222222</v>
      </c>
      <c r="BV205" s="1" t="n">
        <v>27</v>
      </c>
      <c r="BW205" s="1" t="n">
        <v>51</v>
      </c>
      <c r="BX205" s="0" t="n">
        <f aca="false">BV205-$BV$2</f>
        <v>-26.6694045174538</v>
      </c>
      <c r="BY205" s="0" t="n">
        <f aca="false">BW205-$BW$2</f>
        <v>-2.88090349075976</v>
      </c>
      <c r="BZ205" s="0" t="n">
        <f aca="false">BX205*BY205</f>
        <v>76.8319805708167</v>
      </c>
      <c r="CA205" s="0" t="n">
        <f aca="false">BX205*BX205</f>
        <v>711.257137315585</v>
      </c>
      <c r="CB205" s="0" t="n">
        <f aca="false">BY205*BY205</f>
        <v>8.29960492307175</v>
      </c>
      <c r="CE205" s="1" t="n">
        <v>27</v>
      </c>
      <c r="CF205" s="1" t="n">
        <v>20</v>
      </c>
      <c r="CG205" s="0" t="n">
        <f aca="false">CE205-$CE$2</f>
        <v>-26.6646090534979</v>
      </c>
      <c r="CH205" s="0" t="n">
        <f aca="false">CF205-$CF$2</f>
        <v>-33.8827160493827</v>
      </c>
      <c r="CI205" s="0" t="n">
        <f aca="false">CG205*CH205</f>
        <v>903.46937712747</v>
      </c>
      <c r="CJ205" s="0" t="n">
        <f aca="false">CG205*CG205</f>
        <v>711.001375975884</v>
      </c>
      <c r="CK205" s="0" t="n">
        <f aca="false">CH205*CH205</f>
        <v>1148.0384468831</v>
      </c>
    </row>
    <row r="206" customFormat="false" ht="15" hidden="false" customHeight="false" outlineLevel="0" collapsed="false">
      <c r="A206" s="1" t="n">
        <v>65</v>
      </c>
      <c r="N206" s="1" t="n">
        <v>28.1111111111111</v>
      </c>
      <c r="O206" s="1" t="n">
        <v>28.1111111111111</v>
      </c>
      <c r="P206" s="0" t="n">
        <f aca="false">RANK(O206, $O$2:$O$489, 1)</f>
        <v>205</v>
      </c>
      <c r="Q206" s="0" t="n">
        <f aca="false">(P206-0.5)/$D$6</f>
        <v>0.419917864476386</v>
      </c>
      <c r="R206" s="0" t="n">
        <f aca="false">_xlfn.GAMMA.INV(Q206, 1, 1/$D$2)</f>
        <v>0.0101278776196122</v>
      </c>
      <c r="S206" s="1" t="n">
        <v>28.1111111111111</v>
      </c>
      <c r="AX206" s="9" t="n">
        <f aca="false">SUM(AY206+AX205)</f>
        <v>10871.8888888889</v>
      </c>
      <c r="AY206" s="1" t="n">
        <v>65</v>
      </c>
      <c r="BJ206" s="1" t="n">
        <v>65</v>
      </c>
      <c r="BK206" s="0" t="n">
        <f aca="false">BJ206*BJ207</f>
        <v>1495</v>
      </c>
      <c r="BP206" s="1" t="n">
        <v>65</v>
      </c>
      <c r="BQ206" s="0" t="n">
        <f aca="false">TRUE()</f>
        <v>1</v>
      </c>
      <c r="BR206" s="1" t="n">
        <v>43</v>
      </c>
      <c r="BV206" s="1" t="n">
        <v>20</v>
      </c>
      <c r="BW206" s="1" t="n">
        <v>27</v>
      </c>
      <c r="BX206" s="0" t="n">
        <f aca="false">BV206-$BV$2</f>
        <v>-33.6694045174538</v>
      </c>
      <c r="BY206" s="0" t="n">
        <f aca="false">BW206-$BW$2</f>
        <v>-26.8809034907598</v>
      </c>
      <c r="BZ206" s="0" t="n">
        <f aca="false">BX206*BY206</f>
        <v>905.064013425026</v>
      </c>
      <c r="CA206" s="0" t="n">
        <f aca="false">BX206*BX206</f>
        <v>1133.62880055994</v>
      </c>
      <c r="CB206" s="0" t="n">
        <f aca="false">BY206*BY206</f>
        <v>722.58297247954</v>
      </c>
      <c r="CE206" s="1" t="n">
        <v>20</v>
      </c>
      <c r="CF206" s="1" t="n">
        <v>51</v>
      </c>
      <c r="CG206" s="0" t="n">
        <f aca="false">CE206-$CE$2</f>
        <v>-33.6646090534979</v>
      </c>
      <c r="CH206" s="0" t="n">
        <f aca="false">CF206-$CF$2</f>
        <v>-2.88271604938272</v>
      </c>
      <c r="CI206" s="0" t="n">
        <f aca="false">CG206*CH206</f>
        <v>97.0455088147132</v>
      </c>
      <c r="CJ206" s="0" t="n">
        <f aca="false">CG206*CG206</f>
        <v>1133.30590272486</v>
      </c>
      <c r="CK206" s="0" t="n">
        <f aca="false">CH206*CH206</f>
        <v>8.31005182136869</v>
      </c>
    </row>
    <row r="207" customFormat="false" ht="15" hidden="false" customHeight="false" outlineLevel="0" collapsed="false">
      <c r="A207" s="1" t="n">
        <v>23</v>
      </c>
      <c r="N207" s="1" t="n">
        <v>28.1111111111111</v>
      </c>
      <c r="O207" s="1" t="n">
        <v>28.1111111111111</v>
      </c>
      <c r="P207" s="0" t="n">
        <f aca="false">RANK(O207, $O$2:$O$489, 1)</f>
        <v>205</v>
      </c>
      <c r="Q207" s="0" t="n">
        <f aca="false">(P207-0.5)/$D$6</f>
        <v>0.419917864476386</v>
      </c>
      <c r="R207" s="0" t="n">
        <f aca="false">_xlfn.GAMMA.INV(Q207, 1, 1/$D$2)</f>
        <v>0.0101278776196122</v>
      </c>
      <c r="S207" s="1" t="n">
        <v>28.1111111111111</v>
      </c>
      <c r="AX207" s="9" t="n">
        <f aca="false">SUM(AY207+AX206)</f>
        <v>10894.8888888889</v>
      </c>
      <c r="AY207" s="1" t="n">
        <v>23</v>
      </c>
      <c r="BJ207" s="1" t="n">
        <v>23</v>
      </c>
      <c r="BK207" s="0" t="n">
        <f aca="false">BJ207*BJ208</f>
        <v>166.111111111111</v>
      </c>
      <c r="BP207" s="1" t="n">
        <v>23</v>
      </c>
      <c r="BQ207" s="0" t="n">
        <f aca="false">FALSE()</f>
        <v>0</v>
      </c>
      <c r="BR207" s="1" t="n">
        <v>12.6666666666667</v>
      </c>
      <c r="BV207" s="1" t="n">
        <v>166</v>
      </c>
      <c r="BW207" s="1" t="n">
        <v>20</v>
      </c>
      <c r="BX207" s="0" t="n">
        <f aca="false">BV207-$BV$2</f>
        <v>112.330595482546</v>
      </c>
      <c r="BY207" s="0" t="n">
        <f aca="false">BW207-$BW$2</f>
        <v>-33.8809034907598</v>
      </c>
      <c r="BZ207" s="0" t="n">
        <f aca="false">BX207*BY207</f>
        <v>-3805.86206460372</v>
      </c>
      <c r="CA207" s="0" t="n">
        <f aca="false">BX207*BX207</f>
        <v>12618.1626814634</v>
      </c>
      <c r="CB207" s="0" t="n">
        <f aca="false">BY207*BY207</f>
        <v>1147.91562135018</v>
      </c>
      <c r="CE207" s="1" t="n">
        <v>166</v>
      </c>
      <c r="CF207" s="1" t="n">
        <v>27</v>
      </c>
      <c r="CG207" s="0" t="n">
        <f aca="false">CE207-$CE$2</f>
        <v>112.335390946502</v>
      </c>
      <c r="CH207" s="0" t="n">
        <f aca="false">CF207-$CF$2</f>
        <v>-26.8827160493827</v>
      </c>
      <c r="CI207" s="0" t="n">
        <f aca="false">CG207*CH207</f>
        <v>-3019.88041711121</v>
      </c>
      <c r="CJ207" s="0" t="n">
        <f aca="false">CG207*CG207</f>
        <v>12619.2400591035</v>
      </c>
      <c r="CK207" s="0" t="n">
        <f aca="false">CH207*CH207</f>
        <v>722.680422191739</v>
      </c>
    </row>
    <row r="208" customFormat="false" ht="15" hidden="false" customHeight="false" outlineLevel="0" collapsed="false">
      <c r="A208" s="1" t="n">
        <v>7.22222222222222</v>
      </c>
      <c r="N208" s="1" t="n">
        <v>28.3888888888889</v>
      </c>
      <c r="O208" s="1" t="n">
        <v>28.3888888888889</v>
      </c>
      <c r="P208" s="0" t="n">
        <f aca="false">RANK(O208, $O$2:$O$489, 1)</f>
        <v>207</v>
      </c>
      <c r="Q208" s="0" t="n">
        <f aca="false">(P208-0.5)/$D$6</f>
        <v>0.424024640657084</v>
      </c>
      <c r="R208" s="0" t="n">
        <f aca="false">_xlfn.GAMMA.INV(Q208, 1, 1/$D$2)</f>
        <v>0.0102600089283726</v>
      </c>
      <c r="S208" s="1" t="n">
        <v>28.3888888888889</v>
      </c>
      <c r="AX208" s="9" t="n">
        <f aca="false">SUM(AY208+AX207)</f>
        <v>10902.1111111111</v>
      </c>
      <c r="AY208" s="1" t="n">
        <v>7.22222222222222</v>
      </c>
      <c r="BJ208" s="1" t="n">
        <v>7.22222222222222</v>
      </c>
      <c r="BK208" s="0" t="n">
        <f aca="false">BJ208*BJ209</f>
        <v>244.351851851852</v>
      </c>
      <c r="BP208" s="1" t="n">
        <v>7.22222222222222</v>
      </c>
      <c r="BQ208" s="0" t="n">
        <f aca="false">TRUE()</f>
        <v>1</v>
      </c>
      <c r="BR208" s="1" t="n">
        <v>15.1666666666667</v>
      </c>
      <c r="BV208" s="1" t="n">
        <v>65</v>
      </c>
      <c r="BW208" s="1" t="n">
        <v>166</v>
      </c>
      <c r="BX208" s="0" t="n">
        <f aca="false">BV208-$BV$2</f>
        <v>11.3305954825462</v>
      </c>
      <c r="BY208" s="0" t="n">
        <f aca="false">BW208-$BW$2</f>
        <v>112.11909650924</v>
      </c>
      <c r="BZ208" s="0" t="n">
        <f aca="false">BX208*BY208</f>
        <v>1270.37612841476</v>
      </c>
      <c r="CA208" s="0" t="n">
        <f aca="false">BX208*BX208</f>
        <v>128.382393989096</v>
      </c>
      <c r="CB208" s="0" t="n">
        <f aca="false">BY208*BY208</f>
        <v>12570.6918020483</v>
      </c>
      <c r="CE208" s="1" t="n">
        <v>65</v>
      </c>
      <c r="CF208" s="1" t="n">
        <v>20</v>
      </c>
      <c r="CG208" s="0" t="n">
        <f aca="false">CE208-$CE$2</f>
        <v>11.3353909465021</v>
      </c>
      <c r="CH208" s="0" t="n">
        <f aca="false">CF208-$CF$2</f>
        <v>-33.8827160493827</v>
      </c>
      <c r="CI208" s="0" t="n">
        <f aca="false">CG208*CH208</f>
        <v>-384.073832749073</v>
      </c>
      <c r="CJ208" s="0" t="n">
        <f aca="false">CG208*CG208</f>
        <v>128.491087910041</v>
      </c>
      <c r="CK208" s="0" t="n">
        <f aca="false">CH208*CH208</f>
        <v>1148.0384468831</v>
      </c>
    </row>
    <row r="209" customFormat="false" ht="15" hidden="false" customHeight="false" outlineLevel="0" collapsed="false">
      <c r="A209" s="1" t="n">
        <v>33.8333333333333</v>
      </c>
      <c r="N209" s="1" t="n">
        <v>28.5</v>
      </c>
      <c r="O209" s="1" t="n">
        <v>28.5</v>
      </c>
      <c r="P209" s="0" t="n">
        <f aca="false">RANK(O209, $O$2:$O$489, 1)</f>
        <v>208</v>
      </c>
      <c r="Q209" s="0" t="n">
        <f aca="false">(P209-0.5)/$D$6</f>
        <v>0.426078028747433</v>
      </c>
      <c r="R209" s="0" t="n">
        <f aca="false">_xlfn.GAMMA.INV(Q209, 1, 1/$D$2)</f>
        <v>0.0103264282971046</v>
      </c>
      <c r="S209" s="1" t="n">
        <v>28.5</v>
      </c>
      <c r="AX209" s="9" t="n">
        <f aca="false">SUM(AY209+AX208)</f>
        <v>10935.9444444444</v>
      </c>
      <c r="AY209" s="1" t="n">
        <v>33.8333333333333</v>
      </c>
      <c r="BJ209" s="1" t="n">
        <v>33.8333333333333</v>
      </c>
      <c r="BK209" s="0" t="n">
        <f aca="false">BJ209*BJ210</f>
        <v>342.092592592593</v>
      </c>
      <c r="BP209" s="1" t="n">
        <v>33.8333333333333</v>
      </c>
      <c r="BQ209" s="0" t="n">
        <f aca="false">FALSE()</f>
        <v>0</v>
      </c>
      <c r="BR209" s="1" t="n">
        <v>77.7777777777778</v>
      </c>
      <c r="BV209" s="1" t="n">
        <v>23</v>
      </c>
      <c r="BW209" s="1" t="n">
        <v>65</v>
      </c>
      <c r="BX209" s="0" t="n">
        <f aca="false">BV209-$BV$2</f>
        <v>-30.6694045174538</v>
      </c>
      <c r="BY209" s="0" t="n">
        <f aca="false">BW209-$BW$2</f>
        <v>11.1190965092402</v>
      </c>
      <c r="BZ209" s="0" t="n">
        <f aca="false">BX209*BY209</f>
        <v>-341.016068710497</v>
      </c>
      <c r="CA209" s="0" t="n">
        <f aca="false">BX209*BX209</f>
        <v>940.612373455216</v>
      </c>
      <c r="CB209" s="0" t="n">
        <f aca="false">BY209*BY209</f>
        <v>123.634307181799</v>
      </c>
      <c r="CE209" s="1" t="n">
        <v>23</v>
      </c>
      <c r="CF209" s="1" t="n">
        <v>166</v>
      </c>
      <c r="CG209" s="0" t="n">
        <f aca="false">CE209-$CE$2</f>
        <v>-30.6646090534979</v>
      </c>
      <c r="CH209" s="0" t="n">
        <f aca="false">CF209-$CF$2</f>
        <v>112.117283950617</v>
      </c>
      <c r="CI209" s="0" t="n">
        <f aca="false">CG209*CH209</f>
        <v>-3438.0326804857</v>
      </c>
      <c r="CJ209" s="0" t="n">
        <f aca="false">CG209*CG209</f>
        <v>940.318248403868</v>
      </c>
      <c r="CK209" s="0" t="n">
        <f aca="false">CH209*CH209</f>
        <v>12570.2853604633</v>
      </c>
    </row>
    <row r="210" customFormat="false" ht="15" hidden="false" customHeight="false" outlineLevel="0" collapsed="false">
      <c r="A210" s="1" t="n">
        <v>10.1111111111111</v>
      </c>
      <c r="N210" s="1" t="n">
        <v>28.6666666666667</v>
      </c>
      <c r="O210" s="1" t="n">
        <v>28.6666666666667</v>
      </c>
      <c r="P210" s="0" t="n">
        <f aca="false">RANK(O210, $O$2:$O$489, 1)</f>
        <v>209</v>
      </c>
      <c r="Q210" s="0" t="n">
        <f aca="false">(P210-0.5)/$D$6</f>
        <v>0.428131416837782</v>
      </c>
      <c r="R210" s="0" t="n">
        <f aca="false">_xlfn.GAMMA.INV(Q210, 1, 1/$D$2)</f>
        <v>0.0103930857285989</v>
      </c>
      <c r="S210" s="1" t="n">
        <v>28.6666666666667</v>
      </c>
      <c r="AX210" s="9" t="n">
        <f aca="false">SUM(AY210+AX209)</f>
        <v>10946.0555555556</v>
      </c>
      <c r="AY210" s="1" t="n">
        <v>10.1111111111111</v>
      </c>
      <c r="BJ210" s="1" t="n">
        <v>10.1111111111111</v>
      </c>
      <c r="BK210" s="0" t="n">
        <f aca="false">BJ210*BJ211</f>
        <v>543.753086419753</v>
      </c>
      <c r="BP210" s="1" t="n">
        <v>10.1111111111111</v>
      </c>
      <c r="BQ210" s="0" t="n">
        <f aca="false">TRUE()</f>
        <v>1</v>
      </c>
      <c r="BR210" s="1" t="n">
        <v>41</v>
      </c>
      <c r="BV210" s="1" t="n">
        <v>7</v>
      </c>
      <c r="BW210" s="1" t="n">
        <v>23</v>
      </c>
      <c r="BX210" s="0" t="n">
        <f aca="false">BV210-$BV$2</f>
        <v>-46.6694045174538</v>
      </c>
      <c r="BY210" s="0" t="n">
        <f aca="false">BW210-$BW$2</f>
        <v>-30.8809034907598</v>
      </c>
      <c r="BZ210" s="0" t="n">
        <f aca="false">BX210*BY210</f>
        <v>1441.19337687472</v>
      </c>
      <c r="CA210" s="0" t="n">
        <f aca="false">BX210*BX210</f>
        <v>2178.03331801374</v>
      </c>
      <c r="CB210" s="0" t="n">
        <f aca="false">BY210*BY210</f>
        <v>953.630200405618</v>
      </c>
      <c r="CE210" s="1" t="n">
        <v>7</v>
      </c>
      <c r="CF210" s="1" t="n">
        <v>65</v>
      </c>
      <c r="CG210" s="0" t="n">
        <f aca="false">CE210-$CE$2</f>
        <v>-46.6646090534979</v>
      </c>
      <c r="CH210" s="0" t="n">
        <f aca="false">CF210-$CF$2</f>
        <v>11.1172839506173</v>
      </c>
      <c r="CI210" s="0" t="n">
        <f aca="false">CG210*CH210</f>
        <v>-518.783709292283</v>
      </c>
      <c r="CJ210" s="0" t="n">
        <f aca="false">CG210*CG210</f>
        <v>2177.5857381158</v>
      </c>
      <c r="CK210" s="0" t="n">
        <f aca="false">CH210*CH210</f>
        <v>123.594002438653</v>
      </c>
    </row>
    <row r="211" customFormat="false" ht="15" hidden="false" customHeight="false" outlineLevel="0" collapsed="false">
      <c r="A211" s="1" t="n">
        <v>53.7777777777778</v>
      </c>
      <c r="N211" s="1" t="n">
        <v>29</v>
      </c>
      <c r="O211" s="1" t="n">
        <v>29</v>
      </c>
      <c r="P211" s="0" t="n">
        <f aca="false">RANK(O211, $O$2:$O$489, 1)</f>
        <v>210</v>
      </c>
      <c r="Q211" s="0" t="n">
        <f aca="false">(P211-0.5)/$D$6</f>
        <v>0.430184804928131</v>
      </c>
      <c r="R211" s="0" t="n">
        <f aca="false">_xlfn.GAMMA.INV(Q211, 1, 1/$D$2)</f>
        <v>0.0104599829355429</v>
      </c>
      <c r="S211" s="1" t="n">
        <v>29</v>
      </c>
      <c r="AX211" s="9" t="n">
        <f aca="false">SUM(AY211+AX210)</f>
        <v>10999.8333333333</v>
      </c>
      <c r="AY211" s="1" t="n">
        <v>53.7777777777778</v>
      </c>
      <c r="BJ211" s="1" t="n">
        <v>53.7777777777778</v>
      </c>
      <c r="BK211" s="0" t="n">
        <f aca="false">BJ211*BJ212</f>
        <v>484</v>
      </c>
      <c r="BP211" s="1" t="n">
        <v>53.7777777777778</v>
      </c>
      <c r="BQ211" s="0" t="n">
        <f aca="false">FALSE()</f>
        <v>0</v>
      </c>
      <c r="BR211" s="1" t="n">
        <v>5.44444444444444</v>
      </c>
      <c r="BV211" s="1" t="n">
        <v>34</v>
      </c>
      <c r="BW211" s="1" t="n">
        <v>7</v>
      </c>
      <c r="BX211" s="0" t="n">
        <f aca="false">BV211-$BV$2</f>
        <v>-19.6694045174538</v>
      </c>
      <c r="BY211" s="0" t="n">
        <f aca="false">BW211-$BW$2</f>
        <v>-46.8809034907598</v>
      </c>
      <c r="BZ211" s="0" t="n">
        <f aca="false">BX211*BY211</f>
        <v>922.119454903466</v>
      </c>
      <c r="CA211" s="0" t="n">
        <f aca="false">BX211*BX211</f>
        <v>386.885474071232</v>
      </c>
      <c r="CB211" s="0" t="n">
        <f aca="false">BY211*BY211</f>
        <v>2197.81911210993</v>
      </c>
      <c r="CE211" s="1" t="n">
        <v>34</v>
      </c>
      <c r="CF211" s="1" t="n">
        <v>23</v>
      </c>
      <c r="CG211" s="0" t="n">
        <f aca="false">CE211-$CE$2</f>
        <v>-19.6646090534979</v>
      </c>
      <c r="CH211" s="0" t="n">
        <f aca="false">CF211-$CF$2</f>
        <v>-30.8827160493827</v>
      </c>
      <c r="CI211" s="0" t="n">
        <f aca="false">CG211*CH211</f>
        <v>607.296537621297</v>
      </c>
      <c r="CJ211" s="0" t="n">
        <f aca="false">CG211*CG211</f>
        <v>386.696849226913</v>
      </c>
      <c r="CK211" s="0" t="n">
        <f aca="false">CH211*CH211</f>
        <v>953.742150586801</v>
      </c>
    </row>
    <row r="212" customFormat="false" ht="15" hidden="false" customHeight="false" outlineLevel="0" collapsed="false">
      <c r="A212" s="1" t="n">
        <v>9</v>
      </c>
      <c r="N212" s="1" t="n">
        <v>29.2777777777778</v>
      </c>
      <c r="O212" s="1" t="n">
        <v>29.2777777777778</v>
      </c>
      <c r="P212" s="0" t="n">
        <f aca="false">RANK(O212, $O$2:$O$489, 1)</f>
        <v>211</v>
      </c>
      <c r="Q212" s="0" t="n">
        <f aca="false">(P212-0.5)/$D$6</f>
        <v>0.432238193018481</v>
      </c>
      <c r="R212" s="0" t="n">
        <f aca="false">_xlfn.GAMMA.INV(Q212, 1, 1/$D$2)</f>
        <v>0.0105271216491727</v>
      </c>
      <c r="S212" s="1" t="n">
        <v>29.2777777777778</v>
      </c>
      <c r="AX212" s="9" t="n">
        <f aca="false">SUM(AY212+AX211)</f>
        <v>11008.8333333333</v>
      </c>
      <c r="AY212" s="1" t="n">
        <v>9</v>
      </c>
      <c r="BJ212" s="1" t="n">
        <v>9</v>
      </c>
      <c r="BK212" s="0" t="n">
        <f aca="false">BJ212*BJ213</f>
        <v>136</v>
      </c>
      <c r="BP212" s="1" t="n">
        <v>9</v>
      </c>
      <c r="BQ212" s="0" t="n">
        <f aca="false">TRUE()</f>
        <v>1</v>
      </c>
      <c r="BR212" s="1" t="n">
        <v>36.1666666666667</v>
      </c>
      <c r="BV212" s="1" t="n">
        <v>10</v>
      </c>
      <c r="BW212" s="1" t="n">
        <v>34</v>
      </c>
      <c r="BX212" s="0" t="n">
        <f aca="false">BV212-$BV$2</f>
        <v>-43.6694045174538</v>
      </c>
      <c r="BY212" s="0" t="n">
        <f aca="false">BW212-$BW$2</f>
        <v>-19.8809034907598</v>
      </c>
      <c r="BZ212" s="0" t="n">
        <f aca="false">BX212*BY212</f>
        <v>868.187216710447</v>
      </c>
      <c r="CA212" s="0" t="n">
        <f aca="false">BX212*BX212</f>
        <v>1907.01689090901</v>
      </c>
      <c r="CB212" s="0" t="n">
        <f aca="false">BY212*BY212</f>
        <v>395.250323608903</v>
      </c>
      <c r="CE212" s="1" t="n">
        <v>10</v>
      </c>
      <c r="CF212" s="1" t="n">
        <v>7</v>
      </c>
      <c r="CG212" s="0" t="n">
        <f aca="false">CE212-$CE$2</f>
        <v>-43.6646090534979</v>
      </c>
      <c r="CH212" s="0" t="n">
        <f aca="false">CF212-$CF$2</f>
        <v>-46.8827160493827</v>
      </c>
      <c r="CI212" s="0" t="n">
        <f aca="false">CG212*CH212</f>
        <v>2047.11546766245</v>
      </c>
      <c r="CJ212" s="0" t="n">
        <f aca="false">CG212*CG212</f>
        <v>1906.59808379481</v>
      </c>
      <c r="CK212" s="0" t="n">
        <f aca="false">CH212*CH212</f>
        <v>2197.98906416705</v>
      </c>
    </row>
    <row r="213" customFormat="false" ht="15" hidden="false" customHeight="false" outlineLevel="0" collapsed="false">
      <c r="A213" s="1" t="n">
        <v>15.1111111111111</v>
      </c>
      <c r="N213" s="1" t="n">
        <v>29.3333333333333</v>
      </c>
      <c r="O213" s="1" t="n">
        <v>29.3333333333333</v>
      </c>
      <c r="P213" s="0" t="n">
        <f aca="false">RANK(O213, $O$2:$O$489, 1)</f>
        <v>212</v>
      </c>
      <c r="Q213" s="0" t="n">
        <f aca="false">(P213-0.5)/$D$6</f>
        <v>0.43429158110883</v>
      </c>
      <c r="R213" s="0" t="n">
        <f aca="false">_xlfn.GAMMA.INV(Q213, 1, 1/$D$2)</f>
        <v>0.0105945036195426</v>
      </c>
      <c r="S213" s="1" t="n">
        <v>29.3333333333333</v>
      </c>
      <c r="AX213" s="9" t="n">
        <f aca="false">SUM(AY213+AX212)</f>
        <v>11023.9444444444</v>
      </c>
      <c r="AY213" s="1" t="n">
        <v>15.1111111111111</v>
      </c>
      <c r="BJ213" s="1" t="n">
        <v>15.1111111111111</v>
      </c>
      <c r="BK213" s="0" t="n">
        <f aca="false">BJ213*BJ214</f>
        <v>1752.88888888889</v>
      </c>
      <c r="BP213" s="1" t="n">
        <v>15.1111111111111</v>
      </c>
      <c r="BQ213" s="0" t="n">
        <f aca="false">FALSE()</f>
        <v>0</v>
      </c>
      <c r="BR213" s="1" t="n">
        <v>8.33333333333333</v>
      </c>
      <c r="BV213" s="1" t="n">
        <v>54</v>
      </c>
      <c r="BW213" s="1" t="n">
        <v>10</v>
      </c>
      <c r="BX213" s="0" t="n">
        <f aca="false">BV213-$BV$2</f>
        <v>0.330595482546201</v>
      </c>
      <c r="BY213" s="0" t="n">
        <f aca="false">BW213-$BW$2</f>
        <v>-43.8809034907598</v>
      </c>
      <c r="BZ213" s="0" t="n">
        <f aca="false">BX213*BY213</f>
        <v>-14.506828464091</v>
      </c>
      <c r="CA213" s="0" t="n">
        <f aca="false">BX213*BX213</f>
        <v>0.109293373079955</v>
      </c>
      <c r="CB213" s="0" t="n">
        <f aca="false">BY213*BY213</f>
        <v>1925.53369116537</v>
      </c>
      <c r="CE213" s="1" t="n">
        <v>54</v>
      </c>
      <c r="CF213" s="1" t="n">
        <v>34</v>
      </c>
      <c r="CG213" s="0" t="n">
        <f aca="false">CE213-$CE$2</f>
        <v>0.335390946502059</v>
      </c>
      <c r="CH213" s="0" t="n">
        <f aca="false">CF213-$CF$2</f>
        <v>-19.8827160493827</v>
      </c>
      <c r="CI213" s="0" t="n">
        <f aca="false">CG213*CH213</f>
        <v>-6.66848295483415</v>
      </c>
      <c r="CJ213" s="0" t="n">
        <f aca="false">CG213*CG213</f>
        <v>0.112487086995547</v>
      </c>
      <c r="CK213" s="0" t="n">
        <f aca="false">CH213*CH213</f>
        <v>395.322397500381</v>
      </c>
    </row>
    <row r="214" customFormat="false" ht="15" hidden="false" customHeight="false" outlineLevel="0" collapsed="false">
      <c r="A214" s="1" t="n">
        <v>116</v>
      </c>
      <c r="N214" s="1" t="n">
        <v>29.3888888888889</v>
      </c>
      <c r="O214" s="1" t="n">
        <v>29.3888888888889</v>
      </c>
      <c r="P214" s="0" t="n">
        <f aca="false">RANK(O214, $O$2:$O$489, 1)</f>
        <v>213</v>
      </c>
      <c r="Q214" s="0" t="n">
        <f aca="false">(P214-0.5)/$D$6</f>
        <v>0.436344969199179</v>
      </c>
      <c r="R214" s="0" t="n">
        <f aca="false">_xlfn.GAMMA.INV(Q214, 1, 1/$D$2)</f>
        <v>0.0106621306157983</v>
      </c>
      <c r="S214" s="1" t="n">
        <v>29.3888888888889</v>
      </c>
      <c r="AX214" s="9" t="n">
        <f aca="false">SUM(AY214+AX213)</f>
        <v>11139.9444444444</v>
      </c>
      <c r="AY214" s="1" t="n">
        <v>116</v>
      </c>
      <c r="BJ214" s="1" t="n">
        <v>116</v>
      </c>
      <c r="BK214" s="0" t="n">
        <f aca="false">BJ214*BJ215</f>
        <v>7636.66666666667</v>
      </c>
      <c r="BP214" s="1" t="n">
        <v>116</v>
      </c>
      <c r="BQ214" s="0" t="n">
        <f aca="false">TRUE()</f>
        <v>1</v>
      </c>
      <c r="BR214" s="1" t="n">
        <v>63.3333333333333</v>
      </c>
      <c r="BV214" s="1" t="n">
        <v>9</v>
      </c>
      <c r="BW214" s="1" t="n">
        <v>54</v>
      </c>
      <c r="BX214" s="0" t="n">
        <f aca="false">BV214-$BV$2</f>
        <v>-44.6694045174538</v>
      </c>
      <c r="BY214" s="0" t="n">
        <f aca="false">BW214-$BW$2</f>
        <v>0.119096509240244</v>
      </c>
      <c r="BZ214" s="0" t="n">
        <f aca="false">BX214*BY214</f>
        <v>-5.31997014786912</v>
      </c>
      <c r="CA214" s="0" t="n">
        <f aca="false">BX214*BX214</f>
        <v>1995.35569994392</v>
      </c>
      <c r="CB214" s="0" t="n">
        <f aca="false">BY214*BY214</f>
        <v>0.0141839785132114</v>
      </c>
      <c r="CE214" s="1" t="n">
        <v>9</v>
      </c>
      <c r="CF214" s="1" t="n">
        <v>10</v>
      </c>
      <c r="CG214" s="0" t="n">
        <f aca="false">CE214-$CE$2</f>
        <v>-44.6646090534979</v>
      </c>
      <c r="CH214" s="0" t="n">
        <f aca="false">CF214-$CF$2</f>
        <v>-43.8827160493827</v>
      </c>
      <c r="CI214" s="0" t="n">
        <f aca="false">CG214*CH214</f>
        <v>1960.00435655134</v>
      </c>
      <c r="CJ214" s="0" t="n">
        <f aca="false">CG214*CG214</f>
        <v>1994.92730190181</v>
      </c>
      <c r="CK214" s="0" t="n">
        <f aca="false">CH214*CH214</f>
        <v>1925.69276787075</v>
      </c>
    </row>
    <row r="215" customFormat="false" ht="15" hidden="false" customHeight="false" outlineLevel="0" collapsed="false">
      <c r="A215" s="1" t="n">
        <v>65.8333333333333</v>
      </c>
      <c r="N215" s="1" t="n">
        <v>29.5</v>
      </c>
      <c r="O215" s="1" t="n">
        <v>29.5</v>
      </c>
      <c r="P215" s="0" t="n">
        <f aca="false">RANK(O215, $O$2:$O$489, 1)</f>
        <v>214</v>
      </c>
      <c r="Q215" s="0" t="n">
        <f aca="false">(P215-0.5)/$D$6</f>
        <v>0.438398357289528</v>
      </c>
      <c r="R215" s="0" t="n">
        <f aca="false">_xlfn.GAMMA.INV(Q215, 1, 1/$D$2)</f>
        <v>0.0107300044264559</v>
      </c>
      <c r="S215" s="1" t="n">
        <v>29.5</v>
      </c>
      <c r="AX215" s="9" t="n">
        <f aca="false">SUM(AY215+AX214)</f>
        <v>11205.7777777778</v>
      </c>
      <c r="AY215" s="1" t="n">
        <v>65.8333333333333</v>
      </c>
      <c r="BJ215" s="1" t="n">
        <v>65.8333333333333</v>
      </c>
      <c r="BK215" s="0" t="n">
        <f aca="false">BJ215*BJ216</f>
        <v>1649.49074074074</v>
      </c>
      <c r="BP215" s="1" t="n">
        <v>65.8333333333333</v>
      </c>
      <c r="BQ215" s="0" t="n">
        <f aca="false">FALSE()</f>
        <v>0</v>
      </c>
      <c r="BR215" s="1" t="n">
        <v>4.5</v>
      </c>
      <c r="BV215" s="1" t="n">
        <v>15</v>
      </c>
      <c r="BW215" s="1" t="n">
        <v>9</v>
      </c>
      <c r="BX215" s="0" t="n">
        <f aca="false">BV215-$BV$2</f>
        <v>-38.6694045174538</v>
      </c>
      <c r="BY215" s="0" t="n">
        <f aca="false">BW215-$BW$2</f>
        <v>-44.8809034907598</v>
      </c>
      <c r="BZ215" s="0" t="n">
        <f aca="false">BX215*BY215</f>
        <v>1735.51781219299</v>
      </c>
      <c r="CA215" s="0" t="n">
        <f aca="false">BX215*BX215</f>
        <v>1495.32284573448</v>
      </c>
      <c r="CB215" s="0" t="n">
        <f aca="false">BY215*BY215</f>
        <v>2014.29549814689</v>
      </c>
      <c r="CE215" s="1" t="n">
        <v>15</v>
      </c>
      <c r="CF215" s="1" t="n">
        <v>54</v>
      </c>
      <c r="CG215" s="0" t="n">
        <f aca="false">CE215-$CE$2</f>
        <v>-38.6646090534979</v>
      </c>
      <c r="CH215" s="0" t="n">
        <f aca="false">CF215-$CF$2</f>
        <v>0.117283950617285</v>
      </c>
      <c r="CI215" s="0" t="n">
        <f aca="false">CG215*CH215</f>
        <v>-4.53473809886708</v>
      </c>
      <c r="CJ215" s="0" t="n">
        <f aca="false">CG215*CG215</f>
        <v>1494.95199325984</v>
      </c>
      <c r="CK215" s="0" t="n">
        <f aca="false">CH215*CH215</f>
        <v>0.0137555250723977</v>
      </c>
    </row>
    <row r="216" customFormat="false" ht="15" hidden="false" customHeight="false" outlineLevel="0" collapsed="false">
      <c r="A216" s="1" t="n">
        <v>25.0555555555556</v>
      </c>
      <c r="N216" s="1" t="n">
        <v>30</v>
      </c>
      <c r="O216" s="1" t="n">
        <v>30</v>
      </c>
      <c r="P216" s="0" t="n">
        <f aca="false">RANK(O216, $O$2:$O$489, 1)</f>
        <v>215</v>
      </c>
      <c r="Q216" s="0" t="n">
        <f aca="false">(P216-0.5)/$D$6</f>
        <v>0.440451745379877</v>
      </c>
      <c r="R216" s="0" t="n">
        <f aca="false">_xlfn.GAMMA.INV(Q216, 1, 1/$D$2)</f>
        <v>0.0107981268596855</v>
      </c>
      <c r="S216" s="1" t="n">
        <v>30</v>
      </c>
      <c r="AX216" s="9" t="n">
        <f aca="false">SUM(AY216+AX215)</f>
        <v>11230.8333333333</v>
      </c>
      <c r="AY216" s="1" t="n">
        <v>25.0555555555556</v>
      </c>
      <c r="BJ216" s="1" t="n">
        <v>25.0555555555556</v>
      </c>
      <c r="BK216" s="0" t="n">
        <f aca="false">BJ216*BJ217</f>
        <v>868.592592592593</v>
      </c>
      <c r="BP216" s="1" t="n">
        <v>25.0555555555556</v>
      </c>
      <c r="BQ216" s="0" t="n">
        <f aca="false">TRUE()</f>
        <v>1</v>
      </c>
      <c r="BR216" s="1" t="n">
        <v>7.77777777777778</v>
      </c>
      <c r="BV216" s="1" t="n">
        <v>116</v>
      </c>
      <c r="BW216" s="1" t="n">
        <v>15</v>
      </c>
      <c r="BX216" s="0" t="n">
        <f aca="false">BV216-$BV$2</f>
        <v>62.3305954825462</v>
      </c>
      <c r="BY216" s="0" t="n">
        <f aca="false">BW216-$BW$2</f>
        <v>-38.8809034907598</v>
      </c>
      <c r="BZ216" s="0" t="n">
        <f aca="false">BX216*BY216</f>
        <v>-2423.46986747846</v>
      </c>
      <c r="CA216" s="0" t="n">
        <f aca="false">BX216*BX216</f>
        <v>3885.10313320881</v>
      </c>
      <c r="CB216" s="0" t="n">
        <f aca="false">BY216*BY216</f>
        <v>1511.72465625777</v>
      </c>
      <c r="CE216" s="1" t="n">
        <v>116</v>
      </c>
      <c r="CF216" s="1" t="n">
        <v>9</v>
      </c>
      <c r="CG216" s="0" t="n">
        <f aca="false">CE216-$CE$2</f>
        <v>62.3353909465021</v>
      </c>
      <c r="CH216" s="0" t="n">
        <f aca="false">CF216-$CF$2</f>
        <v>-44.8827160493827</v>
      </c>
      <c r="CI216" s="0" t="n">
        <f aca="false">CG216*CH216</f>
        <v>-2797.78165167911</v>
      </c>
      <c r="CJ216" s="0" t="n">
        <f aca="false">CG216*CG216</f>
        <v>3885.70096445325</v>
      </c>
      <c r="CK216" s="0" t="n">
        <f aca="false">CH216*CH216</f>
        <v>2014.45819996952</v>
      </c>
    </row>
    <row r="217" customFormat="false" ht="15" hidden="false" customHeight="false" outlineLevel="0" collapsed="false">
      <c r="A217" s="1" t="n">
        <v>34.6666666666667</v>
      </c>
      <c r="N217" s="1" t="n">
        <v>30.3333333333333</v>
      </c>
      <c r="O217" s="1" t="n">
        <v>30.3333333333333</v>
      </c>
      <c r="P217" s="0" t="n">
        <f aca="false">RANK(O217, $O$2:$O$489, 1)</f>
        <v>216</v>
      </c>
      <c r="Q217" s="0" t="n">
        <f aca="false">(P217-0.5)/$D$6</f>
        <v>0.442505133470226</v>
      </c>
      <c r="R217" s="0" t="n">
        <f aca="false">_xlfn.GAMMA.INV(Q217, 1, 1/$D$2)</f>
        <v>0.0108664997436005</v>
      </c>
      <c r="S217" s="1" t="n">
        <v>30.3333333333333</v>
      </c>
      <c r="AX217" s="9" t="n">
        <f aca="false">SUM(AY217+AX216)</f>
        <v>11265.5</v>
      </c>
      <c r="AY217" s="1" t="n">
        <v>34.6666666666667</v>
      </c>
      <c r="BJ217" s="1" t="n">
        <v>34.6666666666667</v>
      </c>
      <c r="BK217" s="0" t="n">
        <f aca="false">BJ217*BJ218</f>
        <v>6068.59259259259</v>
      </c>
      <c r="BP217" s="1" t="n">
        <v>34.6666666666667</v>
      </c>
      <c r="BQ217" s="0" t="n">
        <f aca="false">FALSE()</f>
        <v>0</v>
      </c>
      <c r="BR217" s="1" t="n">
        <v>31.8888888888889</v>
      </c>
      <c r="BV217" s="1" t="n">
        <v>66</v>
      </c>
      <c r="BW217" s="1" t="n">
        <v>116</v>
      </c>
      <c r="BX217" s="0" t="n">
        <f aca="false">BV217-$BV$2</f>
        <v>12.3305954825462</v>
      </c>
      <c r="BY217" s="0" t="n">
        <f aca="false">BW217-$BW$2</f>
        <v>62.1190965092402</v>
      </c>
      <c r="BZ217" s="0" t="n">
        <f aca="false">BX217*BY217</f>
        <v>765.965450796689</v>
      </c>
      <c r="CA217" s="0" t="n">
        <f aca="false">BX217*BX217</f>
        <v>152.043584954189</v>
      </c>
      <c r="CB217" s="0" t="n">
        <f aca="false">BY217*BY217</f>
        <v>3858.7821511243</v>
      </c>
      <c r="CE217" s="1" t="n">
        <v>66</v>
      </c>
      <c r="CF217" s="1" t="n">
        <v>15</v>
      </c>
      <c r="CG217" s="0" t="n">
        <f aca="false">CE217-$CE$2</f>
        <v>12.3353909465021</v>
      </c>
      <c r="CH217" s="0" t="n">
        <f aca="false">CF217-$CF$2</f>
        <v>-38.8827160493827</v>
      </c>
      <c r="CI217" s="0" t="n">
        <f aca="false">CG217*CH217</f>
        <v>-479.633503530966</v>
      </c>
      <c r="CJ217" s="0" t="n">
        <f aca="false">CG217*CG217</f>
        <v>152.161869803045</v>
      </c>
      <c r="CK217" s="0" t="n">
        <f aca="false">CH217*CH217</f>
        <v>1511.86560737692</v>
      </c>
    </row>
    <row r="218" customFormat="false" ht="15" hidden="false" customHeight="false" outlineLevel="0" collapsed="false">
      <c r="A218" s="1" t="n">
        <v>175.055555555556</v>
      </c>
      <c r="N218" s="1" t="n">
        <v>30.3333333333333</v>
      </c>
      <c r="O218" s="1" t="n">
        <v>30.3333333333333</v>
      </c>
      <c r="P218" s="0" t="n">
        <f aca="false">RANK(O218, $O$2:$O$489, 1)</f>
        <v>216</v>
      </c>
      <c r="Q218" s="0" t="n">
        <f aca="false">(P218-0.5)/$D$6</f>
        <v>0.442505133470226</v>
      </c>
      <c r="R218" s="0" t="n">
        <f aca="false">_xlfn.GAMMA.INV(Q218, 1, 1/$D$2)</f>
        <v>0.0108664997436005</v>
      </c>
      <c r="S218" s="1" t="n">
        <v>30.3333333333333</v>
      </c>
      <c r="AX218" s="9" t="n">
        <f aca="false">SUM(AY218+AX217)</f>
        <v>11440.5555555555</v>
      </c>
      <c r="AY218" s="1" t="n">
        <v>175.055555555556</v>
      </c>
      <c r="BJ218" s="1" t="n">
        <v>175.055555555556</v>
      </c>
      <c r="BK218" s="0" t="n">
        <f aca="false">BJ218*BJ219</f>
        <v>22037.549382716</v>
      </c>
      <c r="BP218" s="1" t="n">
        <v>175.055555555556</v>
      </c>
      <c r="BQ218" s="0" t="n">
        <f aca="false">TRUE()</f>
        <v>1</v>
      </c>
      <c r="BR218" s="1" t="n">
        <v>48.5555555555556</v>
      </c>
      <c r="BV218" s="1" t="n">
        <v>25</v>
      </c>
      <c r="BW218" s="1" t="n">
        <v>66</v>
      </c>
      <c r="BX218" s="0" t="n">
        <f aca="false">BV218-$BV$2</f>
        <v>-28.6694045174538</v>
      </c>
      <c r="BY218" s="0" t="n">
        <f aca="false">BW218-$BW$2</f>
        <v>12.1190965092402</v>
      </c>
      <c r="BZ218" s="0" t="n">
        <f aca="false">BX218*BY218</f>
        <v>-347.447280209471</v>
      </c>
      <c r="CA218" s="0" t="n">
        <f aca="false">BX218*BX218</f>
        <v>821.9347553854</v>
      </c>
      <c r="CB218" s="0" t="n">
        <f aca="false">BY218*BY218</f>
        <v>146.872500200279</v>
      </c>
      <c r="CE218" s="1" t="n">
        <v>25</v>
      </c>
      <c r="CF218" s="1" t="n">
        <v>116</v>
      </c>
      <c r="CG218" s="0" t="n">
        <f aca="false">CE218-$CE$2</f>
        <v>-28.6646090534979</v>
      </c>
      <c r="CH218" s="0" t="n">
        <f aca="false">CF218-$CF$2</f>
        <v>62.1172839506173</v>
      </c>
      <c r="CI218" s="0" t="n">
        <f aca="false">CG218*CH218</f>
        <v>-1780.56765990957</v>
      </c>
      <c r="CJ218" s="0" t="n">
        <f aca="false">CG218*CG218</f>
        <v>821.659812189876</v>
      </c>
      <c r="CK218" s="0" t="n">
        <f aca="false">CH218*CH218</f>
        <v>3858.55696540162</v>
      </c>
    </row>
    <row r="219" customFormat="false" ht="15" hidden="false" customHeight="false" outlineLevel="0" collapsed="false">
      <c r="A219" s="1" t="n">
        <v>125.888888888889</v>
      </c>
      <c r="N219" s="1" t="n">
        <v>30.3333333333333</v>
      </c>
      <c r="O219" s="1" t="n">
        <v>30.3333333333333</v>
      </c>
      <c r="P219" s="0" t="n">
        <f aca="false">RANK(O219, $O$2:$O$489, 1)</f>
        <v>218</v>
      </c>
      <c r="Q219" s="0" t="n">
        <f aca="false">(P219-0.5)/$D$6</f>
        <v>0.446611909650924</v>
      </c>
      <c r="R219" s="0" t="n">
        <f aca="false">_xlfn.GAMMA.INV(Q219, 1, 1/$D$2)</f>
        <v>0.0110040042774269</v>
      </c>
      <c r="S219" s="1" t="n">
        <v>30.3333333333333</v>
      </c>
      <c r="AX219" s="9" t="n">
        <f aca="false">SUM(AY219+AX218)</f>
        <v>11566.4444444444</v>
      </c>
      <c r="AY219" s="1" t="n">
        <v>125.888888888889</v>
      </c>
      <c r="BJ219" s="1" t="n">
        <v>125.888888888889</v>
      </c>
      <c r="BK219" s="0" t="n">
        <f aca="false">BJ219*BJ220</f>
        <v>1783.42592592593</v>
      </c>
      <c r="BP219" s="1" t="n">
        <v>125.888888888889</v>
      </c>
      <c r="BQ219" s="0" t="n">
        <f aca="false">FALSE()</f>
        <v>0</v>
      </c>
      <c r="BR219" s="1" t="n">
        <v>38.6666666666667</v>
      </c>
      <c r="BV219" s="1" t="n">
        <v>35</v>
      </c>
      <c r="BW219" s="1" t="n">
        <v>25</v>
      </c>
      <c r="BX219" s="0" t="n">
        <f aca="false">BV219-$BV$2</f>
        <v>-18.6694045174538</v>
      </c>
      <c r="BY219" s="0" t="n">
        <f aca="false">BW219-$BW$2</f>
        <v>-28.8809034907598</v>
      </c>
      <c r="BZ219" s="0" t="n">
        <f aca="false">BX219*BY219</f>
        <v>539.189270098537</v>
      </c>
      <c r="CA219" s="0" t="n">
        <f aca="false">BX219*BX219</f>
        <v>348.546665036324</v>
      </c>
      <c r="CB219" s="0" t="n">
        <f aca="false">BY219*BY219</f>
        <v>834.106586442579</v>
      </c>
      <c r="CE219" s="1" t="n">
        <v>35</v>
      </c>
      <c r="CF219" s="1" t="n">
        <v>66</v>
      </c>
      <c r="CG219" s="0" t="n">
        <f aca="false">CE219-$CE$2</f>
        <v>-18.6646090534979</v>
      </c>
      <c r="CH219" s="0" t="n">
        <f aca="false">CF219-$CF$2</f>
        <v>12.1172839506173</v>
      </c>
      <c r="CI219" s="0" t="n">
        <f aca="false">CG219*CH219</f>
        <v>-226.164367728497</v>
      </c>
      <c r="CJ219" s="0" t="n">
        <f aca="false">CG219*CG219</f>
        <v>348.367631119917</v>
      </c>
      <c r="CK219" s="0" t="n">
        <f aca="false">CH219*CH219</f>
        <v>146.828570339887</v>
      </c>
    </row>
    <row r="220" customFormat="false" ht="15" hidden="false" customHeight="false" outlineLevel="0" collapsed="false">
      <c r="A220" s="1" t="n">
        <v>14.1666666666667</v>
      </c>
      <c r="N220" s="1" t="n">
        <v>30.5555555555556</v>
      </c>
      <c r="O220" s="1" t="n">
        <v>30.5555555555556</v>
      </c>
      <c r="P220" s="0" t="n">
        <f aca="false">RANK(O220, $O$2:$O$489, 1)</f>
        <v>219</v>
      </c>
      <c r="Q220" s="0" t="n">
        <f aca="false">(P220-0.5)/$D$6</f>
        <v>0.448665297741273</v>
      </c>
      <c r="R220" s="0" t="n">
        <f aca="false">_xlfn.GAMMA.INV(Q220, 1, 1/$D$2)</f>
        <v>0.0110731396859574</v>
      </c>
      <c r="S220" s="1" t="n">
        <v>30.5555555555556</v>
      </c>
      <c r="AX220" s="9" t="n">
        <f aca="false">SUM(AY220+AX219)</f>
        <v>11580.6111111111</v>
      </c>
      <c r="AY220" s="1" t="n">
        <v>14.1666666666667</v>
      </c>
      <c r="BJ220" s="1" t="n">
        <v>14.1666666666667</v>
      </c>
      <c r="BK220" s="0" t="n">
        <f aca="false">BJ220*BJ221</f>
        <v>982.222222222222</v>
      </c>
      <c r="BP220" s="1" t="n">
        <v>14.1666666666667</v>
      </c>
      <c r="BQ220" s="0" t="n">
        <f aca="false">TRUE()</f>
        <v>1</v>
      </c>
      <c r="BR220" s="1" t="n">
        <v>10.3888888888889</v>
      </c>
      <c r="BV220" s="1" t="n">
        <v>175</v>
      </c>
      <c r="BW220" s="1" t="n">
        <v>35</v>
      </c>
      <c r="BX220" s="0" t="n">
        <f aca="false">BV220-$BV$2</f>
        <v>121.330595482546</v>
      </c>
      <c r="BY220" s="0" t="n">
        <f aca="false">BW220-$BW$2</f>
        <v>-18.8809034907598</v>
      </c>
      <c r="BZ220" s="0" t="n">
        <f aca="false">BX220*BY220</f>
        <v>-2290.83126378237</v>
      </c>
      <c r="CA220" s="0" t="n">
        <f aca="false">BX220*BX220</f>
        <v>14721.1134001493</v>
      </c>
      <c r="CB220" s="0" t="n">
        <f aca="false">BY220*BY220</f>
        <v>356.488516627384</v>
      </c>
      <c r="CE220" s="1" t="n">
        <v>175</v>
      </c>
      <c r="CF220" s="1" t="n">
        <v>25</v>
      </c>
      <c r="CG220" s="0" t="n">
        <f aca="false">CE220-$CE$2</f>
        <v>121.335390946502</v>
      </c>
      <c r="CH220" s="0" t="n">
        <f aca="false">CF220-$CF$2</f>
        <v>-28.8827160493827</v>
      </c>
      <c r="CI220" s="0" t="n">
        <f aca="false">CG220*CH220</f>
        <v>-3504.49564344866</v>
      </c>
      <c r="CJ220" s="0" t="n">
        <f aca="false">CG220*CG220</f>
        <v>14722.2770961405</v>
      </c>
      <c r="CK220" s="0" t="n">
        <f aca="false">CH220*CH220</f>
        <v>834.21128638927</v>
      </c>
    </row>
    <row r="221" customFormat="false" ht="15" hidden="false" customHeight="false" outlineLevel="0" collapsed="false">
      <c r="A221" s="1" t="n">
        <v>69.3333333333333</v>
      </c>
      <c r="N221" s="1" t="n">
        <v>30.5555555555556</v>
      </c>
      <c r="O221" s="1" t="n">
        <v>30.5555555555556</v>
      </c>
      <c r="P221" s="0" t="n">
        <f aca="false">RANK(O221, $O$2:$O$489, 1)</f>
        <v>219</v>
      </c>
      <c r="Q221" s="0" t="n">
        <f aca="false">(P221-0.5)/$D$6</f>
        <v>0.448665297741273</v>
      </c>
      <c r="R221" s="0" t="n">
        <f aca="false">_xlfn.GAMMA.INV(Q221, 1, 1/$D$2)</f>
        <v>0.0110731396859574</v>
      </c>
      <c r="S221" s="1" t="n">
        <v>30.5555555555556</v>
      </c>
      <c r="AX221" s="9" t="n">
        <f aca="false">SUM(AY221+AX220)</f>
        <v>11649.9444444444</v>
      </c>
      <c r="AY221" s="1" t="n">
        <v>69.3333333333333</v>
      </c>
      <c r="BJ221" s="1" t="n">
        <v>69.3333333333333</v>
      </c>
      <c r="BK221" s="0" t="n">
        <f aca="false">BJ221*BJ222</f>
        <v>3851.85185185185</v>
      </c>
      <c r="BP221" s="1" t="n">
        <v>69.3333333333333</v>
      </c>
      <c r="BQ221" s="0" t="n">
        <f aca="false">FALSE()</f>
        <v>0</v>
      </c>
      <c r="BR221" s="1" t="n">
        <v>13.7222222222222</v>
      </c>
      <c r="BV221" s="1" t="n">
        <v>126</v>
      </c>
      <c r="BW221" s="1" t="n">
        <v>175</v>
      </c>
      <c r="BX221" s="0" t="n">
        <f aca="false">BV221-$BV$2</f>
        <v>72.3305954825462</v>
      </c>
      <c r="BY221" s="0" t="n">
        <f aca="false">BW221-$BW$2</f>
        <v>121.11909650924</v>
      </c>
      <c r="BZ221" s="0" t="n">
        <f aca="false">BX221*BY221</f>
        <v>8760.61637482133</v>
      </c>
      <c r="CA221" s="0" t="n">
        <f aca="false">BX221*BX221</f>
        <v>5231.71504285973</v>
      </c>
      <c r="CB221" s="0" t="n">
        <f aca="false">BY221*BY221</f>
        <v>14669.8355392147</v>
      </c>
      <c r="CE221" s="1" t="n">
        <v>126</v>
      </c>
      <c r="CF221" s="1" t="n">
        <v>35</v>
      </c>
      <c r="CG221" s="0" t="n">
        <f aca="false">CE221-$CE$2</f>
        <v>72.3353909465021</v>
      </c>
      <c r="CH221" s="0" t="n">
        <f aca="false">CF221-$CF$2</f>
        <v>-18.8827160493827</v>
      </c>
      <c r="CI221" s="0" t="n">
        <f aca="false">CG221*CH221</f>
        <v>-1365.88864756389</v>
      </c>
      <c r="CJ221" s="0" t="n">
        <f aca="false">CG221*CG221</f>
        <v>5232.40878338329</v>
      </c>
      <c r="CK221" s="0" t="n">
        <f aca="false">CH221*CH221</f>
        <v>356.556965401616</v>
      </c>
    </row>
    <row r="222" customFormat="false" ht="15" hidden="false" customHeight="false" outlineLevel="0" collapsed="false">
      <c r="A222" s="1" t="n">
        <v>55.5555555555556</v>
      </c>
      <c r="N222" s="1" t="n">
        <v>31.1111111111111</v>
      </c>
      <c r="O222" s="1" t="n">
        <v>31.1111111111111</v>
      </c>
      <c r="P222" s="0" t="n">
        <f aca="false">RANK(O222, $O$2:$O$489, 1)</f>
        <v>221</v>
      </c>
      <c r="Q222" s="0" t="n">
        <f aca="false">(P222-0.5)/$D$6</f>
        <v>0.452772073921971</v>
      </c>
      <c r="R222" s="0" t="n">
        <f aca="false">_xlfn.GAMMA.INV(Q222, 1, 1/$D$2)</f>
        <v>0.0112121863409932</v>
      </c>
      <c r="S222" s="1" t="n">
        <v>31.1111111111111</v>
      </c>
      <c r="AX222" s="9" t="n">
        <f aca="false">SUM(AY222+AX221)</f>
        <v>11705.5</v>
      </c>
      <c r="AY222" s="1" t="n">
        <v>55.5555555555556</v>
      </c>
      <c r="BJ222" s="1" t="n">
        <v>55.5555555555556</v>
      </c>
      <c r="BK222" s="0" t="n">
        <f aca="false">BJ222*BJ223</f>
        <v>3515.43209876543</v>
      </c>
      <c r="BP222" s="1" t="n">
        <v>55.5555555555556</v>
      </c>
      <c r="BQ222" s="0" t="n">
        <f aca="false">TRUE()</f>
        <v>1</v>
      </c>
      <c r="BR222" s="1" t="n">
        <v>16.6666666666667</v>
      </c>
      <c r="BV222" s="1" t="n">
        <v>14</v>
      </c>
      <c r="BW222" s="1" t="n">
        <v>126</v>
      </c>
      <c r="BX222" s="0" t="n">
        <f aca="false">BV222-$BV$2</f>
        <v>-39.6694045174538</v>
      </c>
      <c r="BY222" s="0" t="n">
        <f aca="false">BW222-$BW$2</f>
        <v>72.1190965092403</v>
      </c>
      <c r="BZ222" s="0" t="n">
        <f aca="false">BX222*BY222</f>
        <v>-2860.92161285834</v>
      </c>
      <c r="CA222" s="0" t="n">
        <f aca="false">BX222*BX222</f>
        <v>1573.66165476938</v>
      </c>
      <c r="CB222" s="0" t="n">
        <f aca="false">BY222*BY222</f>
        <v>5201.16408130911</v>
      </c>
      <c r="CE222" s="1" t="n">
        <v>14</v>
      </c>
      <c r="CF222" s="1" t="n">
        <v>175</v>
      </c>
      <c r="CG222" s="0" t="n">
        <f aca="false">CE222-$CE$2</f>
        <v>-39.6646090534979</v>
      </c>
      <c r="CH222" s="0" t="n">
        <f aca="false">CF222-$CF$2</f>
        <v>121.117283950617</v>
      </c>
      <c r="CI222" s="0" t="n">
        <f aca="false">CG222*CH222</f>
        <v>-4804.06971752274</v>
      </c>
      <c r="CJ222" s="0" t="n">
        <f aca="false">CG222*CG222</f>
        <v>1573.28121136683</v>
      </c>
      <c r="CK222" s="0" t="n">
        <f aca="false">CH222*CH222</f>
        <v>14669.3964715745</v>
      </c>
    </row>
    <row r="223" customFormat="false" ht="15" hidden="false" customHeight="false" outlineLevel="0" collapsed="false">
      <c r="A223" s="1" t="n">
        <v>63.2777777777778</v>
      </c>
      <c r="N223" s="1" t="n">
        <v>31.3333333333333</v>
      </c>
      <c r="O223" s="1" t="n">
        <v>31.3333333333333</v>
      </c>
      <c r="P223" s="0" t="n">
        <f aca="false">RANK(O223, $O$2:$O$489, 1)</f>
        <v>222</v>
      </c>
      <c r="Q223" s="0" t="n">
        <f aca="false">(P223-0.5)/$D$6</f>
        <v>0.45482546201232</v>
      </c>
      <c r="R223" s="0" t="n">
        <f aca="false">_xlfn.GAMMA.INV(Q223, 1, 1/$D$2)</f>
        <v>0.0112821014740027</v>
      </c>
      <c r="S223" s="1" t="n">
        <v>31.3333333333333</v>
      </c>
      <c r="AX223" s="9" t="n">
        <f aca="false">SUM(AY223+AX222)</f>
        <v>11768.7777777778</v>
      </c>
      <c r="AY223" s="1" t="n">
        <v>63.2777777777778</v>
      </c>
      <c r="BJ223" s="1" t="n">
        <v>63.2777777777778</v>
      </c>
      <c r="BK223" s="0" t="n">
        <f aca="false">BJ223*BJ224</f>
        <v>1982.7037037037</v>
      </c>
      <c r="BP223" s="1" t="n">
        <v>63.2777777777778</v>
      </c>
      <c r="BQ223" s="0" t="n">
        <f aca="false">FALSE()</f>
        <v>0</v>
      </c>
      <c r="BR223" s="1" t="n">
        <v>48.6666666666667</v>
      </c>
      <c r="BV223" s="1" t="n">
        <v>69</v>
      </c>
      <c r="BW223" s="1" t="n">
        <v>14</v>
      </c>
      <c r="BX223" s="0" t="n">
        <f aca="false">BV223-$BV$2</f>
        <v>15.3305954825462</v>
      </c>
      <c r="BY223" s="0" t="n">
        <f aca="false">BW223-$BW$2</f>
        <v>-39.8809034907598</v>
      </c>
      <c r="BZ223" s="0" t="n">
        <f aca="false">BX223*BY223</f>
        <v>-611.397998895303</v>
      </c>
      <c r="CA223" s="0" t="n">
        <f aca="false">BX223*BX223</f>
        <v>235.027157849466</v>
      </c>
      <c r="CB223" s="0" t="n">
        <f aca="false">BY223*BY223</f>
        <v>1590.48646323929</v>
      </c>
      <c r="CE223" s="1" t="n">
        <v>69</v>
      </c>
      <c r="CF223" s="1" t="n">
        <v>126</v>
      </c>
      <c r="CG223" s="0" t="n">
        <f aca="false">CE223-$CE$2</f>
        <v>15.3353909465021</v>
      </c>
      <c r="CH223" s="0" t="n">
        <f aca="false">CF223-$CF$2</f>
        <v>72.1172839506173</v>
      </c>
      <c r="CI223" s="0" t="n">
        <f aca="false">CG223*CH223</f>
        <v>1105.94674338261</v>
      </c>
      <c r="CJ223" s="0" t="n">
        <f aca="false">CG223*CG223</f>
        <v>235.174215482057</v>
      </c>
      <c r="CK223" s="0" t="n">
        <f aca="false">CH223*CH223</f>
        <v>5200.90264441396</v>
      </c>
    </row>
    <row r="224" customFormat="false" ht="15" hidden="false" customHeight="false" outlineLevel="0" collapsed="false">
      <c r="A224" s="1" t="n">
        <v>31.3333333333333</v>
      </c>
      <c r="N224" s="1" t="n">
        <v>31.3333333333333</v>
      </c>
      <c r="O224" s="1" t="n">
        <v>31.3333333333333</v>
      </c>
      <c r="P224" s="0" t="n">
        <f aca="false">RANK(O224, $O$2:$O$489, 1)</f>
        <v>222</v>
      </c>
      <c r="Q224" s="0" t="n">
        <f aca="false">(P224-0.5)/$D$6</f>
        <v>0.45482546201232</v>
      </c>
      <c r="R224" s="0" t="n">
        <f aca="false">_xlfn.GAMMA.INV(Q224, 1, 1/$D$2)</f>
        <v>0.0112821014740027</v>
      </c>
      <c r="S224" s="1" t="n">
        <v>31.3333333333333</v>
      </c>
      <c r="AX224" s="9" t="n">
        <f aca="false">SUM(AY224+AX223)</f>
        <v>11800.1111111111</v>
      </c>
      <c r="AY224" s="1" t="n">
        <v>31.3333333333333</v>
      </c>
      <c r="BJ224" s="1" t="n">
        <v>31.3333333333333</v>
      </c>
      <c r="BK224" s="0" t="n">
        <f aca="false">BJ224*BJ225</f>
        <v>2833.92592592593</v>
      </c>
      <c r="BP224" s="1" t="n">
        <v>31.3333333333333</v>
      </c>
      <c r="BQ224" s="0" t="n">
        <f aca="false">TRUE()</f>
        <v>1</v>
      </c>
      <c r="BR224" s="1" t="n">
        <v>19.1666666666667</v>
      </c>
      <c r="BV224" s="1" t="n">
        <v>56</v>
      </c>
      <c r="BW224" s="1" t="n">
        <v>69</v>
      </c>
      <c r="BX224" s="0" t="n">
        <f aca="false">BV224-$BV$2</f>
        <v>2.3305954825462</v>
      </c>
      <c r="BY224" s="0" t="n">
        <f aca="false">BW224-$BW$2</f>
        <v>15.1190965092402</v>
      </c>
      <c r="BZ224" s="0" t="n">
        <f aca="false">BX224*BY224</f>
        <v>35.2364980246154</v>
      </c>
      <c r="CA224" s="0" t="n">
        <f aca="false">BX224*BX224</f>
        <v>5.43167530326476</v>
      </c>
      <c r="CB224" s="0" t="n">
        <f aca="false">BY224*BY224</f>
        <v>228.587079255721</v>
      </c>
      <c r="CE224" s="1" t="n">
        <v>56</v>
      </c>
      <c r="CF224" s="1" t="n">
        <v>14</v>
      </c>
      <c r="CG224" s="0" t="n">
        <f aca="false">CE224-$CE$2</f>
        <v>2.33539094650206</v>
      </c>
      <c r="CH224" s="0" t="n">
        <f aca="false">CF224-$CF$2</f>
        <v>-39.8827160493827</v>
      </c>
      <c r="CI224" s="0" t="n">
        <f aca="false">CG224*CH224</f>
        <v>-93.1417339836408</v>
      </c>
      <c r="CJ224" s="0" t="n">
        <f aca="false">CG224*CG224</f>
        <v>5.45405087300378</v>
      </c>
      <c r="CK224" s="0" t="n">
        <f aca="false">CH224*CH224</f>
        <v>1590.63103947569</v>
      </c>
    </row>
    <row r="225" customFormat="false" ht="15" hidden="false" customHeight="false" outlineLevel="0" collapsed="false">
      <c r="A225" s="1" t="n">
        <v>90.4444444444445</v>
      </c>
      <c r="N225" s="1" t="n">
        <v>31.5</v>
      </c>
      <c r="O225" s="1" t="n">
        <v>31.5</v>
      </c>
      <c r="P225" s="0" t="n">
        <f aca="false">RANK(O225, $O$2:$O$489, 1)</f>
        <v>224</v>
      </c>
      <c r="Q225" s="0" t="n">
        <f aca="false">(P225-0.5)/$D$6</f>
        <v>0.458932238193018</v>
      </c>
      <c r="R225" s="0" t="n">
        <f aca="false">_xlfn.GAMMA.INV(Q225, 1, 1/$D$2)</f>
        <v>0.0114227252326977</v>
      </c>
      <c r="S225" s="1" t="n">
        <v>31.5</v>
      </c>
      <c r="AX225" s="9" t="n">
        <f aca="false">SUM(AY225+AX224)</f>
        <v>11890.5555555555</v>
      </c>
      <c r="AY225" s="1" t="n">
        <v>90.4444444444445</v>
      </c>
      <c r="BJ225" s="1" t="n">
        <v>90.4444444444445</v>
      </c>
      <c r="BK225" s="0" t="n">
        <f aca="false">BJ225*BJ226</f>
        <v>6471.8024691358</v>
      </c>
      <c r="BP225" s="1" t="n">
        <v>90.4444444444445</v>
      </c>
      <c r="BQ225" s="0" t="n">
        <f aca="false">FALSE()</f>
        <v>0</v>
      </c>
      <c r="BR225" s="1" t="n">
        <v>28</v>
      </c>
      <c r="BV225" s="1" t="n">
        <v>63</v>
      </c>
      <c r="BW225" s="1" t="n">
        <v>56</v>
      </c>
      <c r="BX225" s="0" t="n">
        <f aca="false">BV225-$BV$2</f>
        <v>9.3305954825462</v>
      </c>
      <c r="BY225" s="0" t="n">
        <f aca="false">BW225-$BW$2</f>
        <v>2.11909650924024</v>
      </c>
      <c r="BZ225" s="0" t="n">
        <f aca="false">BX225*BY225</f>
        <v>19.7724323161964</v>
      </c>
      <c r="CA225" s="0" t="n">
        <f aca="false">BX225*BX225</f>
        <v>87.0600120589116</v>
      </c>
      <c r="CB225" s="0" t="n">
        <f aca="false">BY225*BY225</f>
        <v>4.49057001547419</v>
      </c>
      <c r="CE225" s="1" t="n">
        <v>63</v>
      </c>
      <c r="CF225" s="1" t="n">
        <v>69</v>
      </c>
      <c r="CG225" s="0" t="n">
        <f aca="false">CE225-$CE$2</f>
        <v>9.33539094650206</v>
      </c>
      <c r="CH225" s="0" t="n">
        <f aca="false">CF225-$CF$2</f>
        <v>15.1172839506173</v>
      </c>
      <c r="CI225" s="0" t="n">
        <f aca="false">CG225*CH225</f>
        <v>141.125755728293</v>
      </c>
      <c r="CJ225" s="0" t="n">
        <f aca="false">CG225*CG225</f>
        <v>87.1495241240326</v>
      </c>
      <c r="CK225" s="0" t="n">
        <f aca="false">CH225*CH225</f>
        <v>228.532274043591</v>
      </c>
    </row>
    <row r="226" customFormat="false" ht="15" hidden="false" customHeight="false" outlineLevel="0" collapsed="false">
      <c r="A226" s="1" t="n">
        <v>71.5555555555556</v>
      </c>
      <c r="N226" s="1" t="n">
        <v>31.8888888888889</v>
      </c>
      <c r="O226" s="1" t="n">
        <v>31.8888888888889</v>
      </c>
      <c r="P226" s="0" t="n">
        <f aca="false">RANK(O226, $O$2:$O$489, 1)</f>
        <v>225</v>
      </c>
      <c r="Q226" s="0" t="n">
        <f aca="false">(P226-0.5)/$D$6</f>
        <v>0.460985626283368</v>
      </c>
      <c r="R226" s="0" t="n">
        <f aca="false">_xlfn.GAMMA.INV(Q226, 1, 1/$D$2)</f>
        <v>0.0114934378786409</v>
      </c>
      <c r="S226" s="1" t="n">
        <v>31.8888888888889</v>
      </c>
      <c r="AX226" s="9" t="n">
        <f aca="false">SUM(AY226+AX225)</f>
        <v>11962.1111111111</v>
      </c>
      <c r="AY226" s="1" t="n">
        <v>71.5555555555556</v>
      </c>
      <c r="BJ226" s="1" t="n">
        <v>71.5555555555556</v>
      </c>
      <c r="BK226" s="0" t="n">
        <f aca="false">BJ226*BJ227</f>
        <v>3243.85185185185</v>
      </c>
      <c r="BP226" s="1" t="n">
        <v>71.5555555555556</v>
      </c>
      <c r="BQ226" s="0" t="n">
        <f aca="false">TRUE()</f>
        <v>1</v>
      </c>
      <c r="BR226" s="1" t="n">
        <v>92.5</v>
      </c>
      <c r="BV226" s="1" t="n">
        <v>31</v>
      </c>
      <c r="BW226" s="1" t="n">
        <v>63</v>
      </c>
      <c r="BX226" s="0" t="n">
        <f aca="false">BV226-$BV$2</f>
        <v>-22.6694045174538</v>
      </c>
      <c r="BY226" s="0" t="n">
        <f aca="false">BW226-$BW$2</f>
        <v>9.11909650924024</v>
      </c>
      <c r="BZ226" s="0" t="n">
        <f aca="false">BX226*BY226</f>
        <v>-206.724487601668</v>
      </c>
      <c r="CA226" s="0" t="n">
        <f aca="false">BX226*BX226</f>
        <v>513.901901175955</v>
      </c>
      <c r="CB226" s="0" t="n">
        <f aca="false">BY226*BY226</f>
        <v>83.1579211448376</v>
      </c>
      <c r="CE226" s="1" t="n">
        <v>31</v>
      </c>
      <c r="CF226" s="1" t="n">
        <v>56</v>
      </c>
      <c r="CG226" s="0" t="n">
        <f aca="false">CE226-$CE$2</f>
        <v>-22.6646090534979</v>
      </c>
      <c r="CH226" s="0" t="n">
        <f aca="false">CF226-$CF$2</f>
        <v>2.11728395061728</v>
      </c>
      <c r="CI226" s="0" t="n">
        <f aca="false">CG226*CH226</f>
        <v>-47.9874129959864</v>
      </c>
      <c r="CJ226" s="0" t="n">
        <f aca="false">CG226*CG226</f>
        <v>513.684503547901</v>
      </c>
      <c r="CK226" s="0" t="n">
        <f aca="false">CH226*CH226</f>
        <v>4.48289132754154</v>
      </c>
    </row>
    <row r="227" customFormat="false" ht="15" hidden="false" customHeight="false" outlineLevel="0" collapsed="false">
      <c r="A227" s="1" t="n">
        <v>45.3333333333333</v>
      </c>
      <c r="N227" s="1" t="n">
        <v>31.8888888888889</v>
      </c>
      <c r="O227" s="1" t="n">
        <v>31.8888888888889</v>
      </c>
      <c r="P227" s="0" t="n">
        <f aca="false">RANK(O227, $O$2:$O$489, 1)</f>
        <v>225</v>
      </c>
      <c r="Q227" s="0" t="n">
        <f aca="false">(P227-0.5)/$D$6</f>
        <v>0.460985626283368</v>
      </c>
      <c r="R227" s="0" t="n">
        <f aca="false">_xlfn.GAMMA.INV(Q227, 1, 1/$D$2)</f>
        <v>0.0114934378786409</v>
      </c>
      <c r="S227" s="1" t="n">
        <v>31.8888888888889</v>
      </c>
      <c r="AX227" s="9" t="n">
        <f aca="false">SUM(AY227+AX226)</f>
        <v>12007.4444444444</v>
      </c>
      <c r="AY227" s="1" t="n">
        <v>45.3333333333333</v>
      </c>
      <c r="BJ227" s="1" t="n">
        <v>45.3333333333333</v>
      </c>
      <c r="BK227" s="0" t="n">
        <f aca="false">BJ227*BJ228</f>
        <v>1470.81481481481</v>
      </c>
      <c r="BP227" s="1" t="n">
        <v>45.3333333333333</v>
      </c>
      <c r="BQ227" s="0" t="n">
        <f aca="false">FALSE()</f>
        <v>0</v>
      </c>
      <c r="BR227" s="1" t="n">
        <v>40.3333333333333</v>
      </c>
      <c r="BV227" s="1" t="n">
        <v>90</v>
      </c>
      <c r="BW227" s="1" t="n">
        <v>31</v>
      </c>
      <c r="BX227" s="0" t="n">
        <f aca="false">BV227-$BV$2</f>
        <v>36.3305954825462</v>
      </c>
      <c r="BY227" s="0" t="n">
        <f aca="false">BW227-$BW$2</f>
        <v>-22.8809034907598</v>
      </c>
      <c r="BZ227" s="0" t="n">
        <f aca="false">BX227*BY227</f>
        <v>-831.276848997972</v>
      </c>
      <c r="CA227" s="0" t="n">
        <f aca="false">BX227*BX227</f>
        <v>1319.91216811641</v>
      </c>
      <c r="CB227" s="0" t="n">
        <f aca="false">BY227*BY227</f>
        <v>523.535744553462</v>
      </c>
      <c r="CE227" s="1" t="n">
        <v>90</v>
      </c>
      <c r="CF227" s="1" t="n">
        <v>63</v>
      </c>
      <c r="CG227" s="0" t="n">
        <f aca="false">CE227-$CE$2</f>
        <v>36.3353909465021</v>
      </c>
      <c r="CH227" s="0" t="n">
        <f aca="false">CF227-$CF$2</f>
        <v>9.11728395061729</v>
      </c>
      <c r="CI227" s="0" t="n">
        <f aca="false">CG227*CH227</f>
        <v>331.280076715948</v>
      </c>
      <c r="CJ227" s="0" t="n">
        <f aca="false">CG227*CG227</f>
        <v>1320.26063523514</v>
      </c>
      <c r="CK227" s="0" t="n">
        <f aca="false">CH227*CH227</f>
        <v>83.1248666361835</v>
      </c>
    </row>
    <row r="228" customFormat="false" ht="15" hidden="false" customHeight="false" outlineLevel="0" collapsed="false">
      <c r="A228" s="1" t="n">
        <v>32.4444444444444</v>
      </c>
      <c r="N228" s="1" t="n">
        <v>32</v>
      </c>
      <c r="O228" s="1" t="n">
        <v>32</v>
      </c>
      <c r="P228" s="0" t="n">
        <f aca="false">RANK(O228, $O$2:$O$489, 1)</f>
        <v>227</v>
      </c>
      <c r="Q228" s="0" t="n">
        <f aca="false">(P228-0.5)/$D$6</f>
        <v>0.465092402464066</v>
      </c>
      <c r="R228" s="0" t="n">
        <f aca="false">_xlfn.GAMMA.INV(Q228, 1, 1/$D$2)</f>
        <v>0.0116356749274533</v>
      </c>
      <c r="S228" s="1" t="n">
        <v>32</v>
      </c>
      <c r="AX228" s="9" t="n">
        <f aca="false">SUM(AY228+AX227)</f>
        <v>12039.8888888889</v>
      </c>
      <c r="AY228" s="1" t="n">
        <v>32.4444444444444</v>
      </c>
      <c r="BJ228" s="1" t="n">
        <v>32.4444444444444</v>
      </c>
      <c r="BK228" s="0" t="n">
        <f aca="false">BJ228*BJ229</f>
        <v>1438.37037037037</v>
      </c>
      <c r="BP228" s="1" t="n">
        <v>32.4444444444444</v>
      </c>
      <c r="BQ228" s="0" t="n">
        <f aca="false">TRUE()</f>
        <v>1</v>
      </c>
      <c r="BR228" s="1" t="n">
        <v>179.055555555556</v>
      </c>
      <c r="BV228" s="1" t="n">
        <v>72</v>
      </c>
      <c r="BW228" s="1" t="n">
        <v>90</v>
      </c>
      <c r="BX228" s="0" t="n">
        <f aca="false">BV228-$BV$2</f>
        <v>18.3305954825462</v>
      </c>
      <c r="BY228" s="0" t="n">
        <f aca="false">BW228-$BW$2</f>
        <v>36.1190965092402</v>
      </c>
      <c r="BZ228" s="0" t="n">
        <f aca="false">BX228*BY228</f>
        <v>662.08454730593</v>
      </c>
      <c r="CA228" s="0" t="n">
        <f aca="false">BX228*BX228</f>
        <v>336.010730744743</v>
      </c>
      <c r="CB228" s="0" t="n">
        <f aca="false">BY228*BY228</f>
        <v>1304.58913264381</v>
      </c>
      <c r="CE228" s="1" t="n">
        <v>72</v>
      </c>
      <c r="CF228" s="1" t="n">
        <v>31</v>
      </c>
      <c r="CG228" s="0" t="n">
        <f aca="false">CE228-$CE$2</f>
        <v>18.3353909465021</v>
      </c>
      <c r="CH228" s="0" t="n">
        <f aca="false">CF228-$CF$2</f>
        <v>-22.8827160493827</v>
      </c>
      <c r="CI228" s="0" t="n">
        <f aca="false">CG228*CH228</f>
        <v>-419.563544683229</v>
      </c>
      <c r="CJ228" s="0" t="n">
        <f aca="false">CG228*CG228</f>
        <v>336.18656116107</v>
      </c>
      <c r="CK228" s="0" t="n">
        <f aca="false">CH228*CH228</f>
        <v>523.618693796677</v>
      </c>
    </row>
    <row r="229" customFormat="false" ht="15" hidden="false" customHeight="false" outlineLevel="0" collapsed="false">
      <c r="A229" s="1" t="n">
        <v>44.3333333333333</v>
      </c>
      <c r="N229" s="1" t="n">
        <v>32</v>
      </c>
      <c r="O229" s="1" t="n">
        <v>32</v>
      </c>
      <c r="P229" s="0" t="n">
        <f aca="false">RANK(O229, $O$2:$O$489, 1)</f>
        <v>227</v>
      </c>
      <c r="Q229" s="0" t="n">
        <f aca="false">(P229-0.5)/$D$6</f>
        <v>0.465092402464066</v>
      </c>
      <c r="R229" s="0" t="n">
        <f aca="false">_xlfn.GAMMA.INV(Q229, 1, 1/$D$2)</f>
        <v>0.0116356749274533</v>
      </c>
      <c r="S229" s="1" t="n">
        <v>32</v>
      </c>
      <c r="AX229" s="9" t="n">
        <f aca="false">SUM(AY229+AX228)</f>
        <v>12084.2222222222</v>
      </c>
      <c r="AY229" s="1" t="n">
        <v>44.3333333333333</v>
      </c>
      <c r="BJ229" s="1" t="n">
        <v>44.3333333333333</v>
      </c>
      <c r="BK229" s="0" t="n">
        <f aca="false">BJ229*BJ230</f>
        <v>3908.72222222222</v>
      </c>
      <c r="BP229" s="1" t="n">
        <v>44.3333333333333</v>
      </c>
      <c r="BQ229" s="0" t="n">
        <f aca="false">FALSE()</f>
        <v>0</v>
      </c>
      <c r="BR229" s="1" t="n">
        <v>64.2222222222222</v>
      </c>
      <c r="BV229" s="1" t="n">
        <v>45</v>
      </c>
      <c r="BW229" s="1" t="n">
        <v>72</v>
      </c>
      <c r="BX229" s="0" t="n">
        <f aca="false">BV229-$BV$2</f>
        <v>-8.6694045174538</v>
      </c>
      <c r="BY229" s="0" t="n">
        <f aca="false">BW229-$BW$2</f>
        <v>18.1190965092402</v>
      </c>
      <c r="BZ229" s="0" t="n">
        <f aca="false">BX229*BY229</f>
        <v>-157.081777129389</v>
      </c>
      <c r="CA229" s="0" t="n">
        <f aca="false">BX229*BX229</f>
        <v>75.1585746872483</v>
      </c>
      <c r="CB229" s="0" t="n">
        <f aca="false">BY229*BY229</f>
        <v>328.301658311162</v>
      </c>
      <c r="CE229" s="1" t="n">
        <v>45</v>
      </c>
      <c r="CF229" s="1" t="n">
        <v>90</v>
      </c>
      <c r="CG229" s="0" t="n">
        <f aca="false">CE229-$CE$2</f>
        <v>-8.66460905349794</v>
      </c>
      <c r="CH229" s="0" t="n">
        <f aca="false">CF229-$CF$2</f>
        <v>36.1172839506173</v>
      </c>
      <c r="CI229" s="0" t="n">
        <f aca="false">CG229*CH229</f>
        <v>-312.942145506274</v>
      </c>
      <c r="CJ229" s="0" t="n">
        <f aca="false">CG229*CG229</f>
        <v>75.0754500499585</v>
      </c>
      <c r="CK229" s="0" t="n">
        <f aca="false">CH229*CH229</f>
        <v>1304.45819996952</v>
      </c>
    </row>
    <row r="230" customFormat="false" ht="15" hidden="false" customHeight="false" outlineLevel="0" collapsed="false">
      <c r="A230" s="1" t="n">
        <v>88.1666666666667</v>
      </c>
      <c r="N230" s="1" t="n">
        <v>32</v>
      </c>
      <c r="O230" s="1" t="n">
        <v>32</v>
      </c>
      <c r="P230" s="0" t="n">
        <f aca="false">RANK(O230, $O$2:$O$489, 1)</f>
        <v>227</v>
      </c>
      <c r="Q230" s="0" t="n">
        <f aca="false">(P230-0.5)/$D$6</f>
        <v>0.465092402464066</v>
      </c>
      <c r="R230" s="0" t="n">
        <f aca="false">_xlfn.GAMMA.INV(Q230, 1, 1/$D$2)</f>
        <v>0.0116356749274533</v>
      </c>
      <c r="S230" s="1" t="n">
        <v>32</v>
      </c>
      <c r="AX230" s="9" t="n">
        <f aca="false">SUM(AY230+AX229)</f>
        <v>12172.3888888889</v>
      </c>
      <c r="AY230" s="1" t="n">
        <v>88.1666666666667</v>
      </c>
      <c r="BJ230" s="1" t="n">
        <v>88.1666666666667</v>
      </c>
      <c r="BK230" s="0" t="n">
        <f aca="false">BJ230*BJ231</f>
        <v>1337.19444444444</v>
      </c>
      <c r="BP230" s="1" t="n">
        <v>88.1666666666667</v>
      </c>
      <c r="BQ230" s="0" t="n">
        <f aca="false">TRUE()</f>
        <v>1</v>
      </c>
      <c r="BR230" s="1" t="n">
        <v>8.33333333333333</v>
      </c>
      <c r="BV230" s="1" t="n">
        <v>32</v>
      </c>
      <c r="BW230" s="1" t="n">
        <v>45</v>
      </c>
      <c r="BX230" s="0" t="n">
        <f aca="false">BV230-$BV$2</f>
        <v>-21.6694045174538</v>
      </c>
      <c r="BY230" s="0" t="n">
        <f aca="false">BW230-$BW$2</f>
        <v>-8.88090349075976</v>
      </c>
      <c r="BZ230" s="0" t="n">
        <f aca="false">BX230*BY230</f>
        <v>192.443890221741</v>
      </c>
      <c r="CA230" s="0" t="n">
        <f aca="false">BX230*BX230</f>
        <v>469.563092141047</v>
      </c>
      <c r="CB230" s="0" t="n">
        <f aca="false">BY230*BY230</f>
        <v>78.8704468121888</v>
      </c>
      <c r="CE230" s="1" t="n">
        <v>32</v>
      </c>
      <c r="CF230" s="1" t="n">
        <v>72</v>
      </c>
      <c r="CG230" s="0" t="n">
        <f aca="false">CE230-$CE$2</f>
        <v>-21.6646090534979</v>
      </c>
      <c r="CH230" s="0" t="n">
        <f aca="false">CF230-$CF$2</f>
        <v>18.1172839506173</v>
      </c>
      <c r="CI230" s="0" t="n">
        <f aca="false">CG230*CH230</f>
        <v>-392.503873901336</v>
      </c>
      <c r="CJ230" s="0" t="n">
        <f aca="false">CG230*CG230</f>
        <v>469.355285440905</v>
      </c>
      <c r="CK230" s="0" t="n">
        <f aca="false">CH230*CH230</f>
        <v>328.235977747295</v>
      </c>
    </row>
    <row r="231" customFormat="false" ht="15" hidden="false" customHeight="false" outlineLevel="0" collapsed="false">
      <c r="A231" s="1" t="n">
        <v>15.1666666666667</v>
      </c>
      <c r="N231" s="1" t="n">
        <v>32.4444444444444</v>
      </c>
      <c r="O231" s="1" t="n">
        <v>32.4444444444444</v>
      </c>
      <c r="P231" s="0" t="n">
        <f aca="false">RANK(O231, $O$2:$O$489, 1)</f>
        <v>230</v>
      </c>
      <c r="Q231" s="0" t="n">
        <f aca="false">(P231-0.5)/$D$6</f>
        <v>0.471252566735113</v>
      </c>
      <c r="R231" s="0" t="n">
        <f aca="false">_xlfn.GAMMA.INV(Q231, 1, 1/$D$2)</f>
        <v>0.0118510912758314</v>
      </c>
      <c r="S231" s="1" t="n">
        <v>32.4444444444444</v>
      </c>
      <c r="AX231" s="9" t="n">
        <f aca="false">SUM(AY231+AX230)</f>
        <v>12187.5555555555</v>
      </c>
      <c r="AY231" s="1" t="n">
        <v>15.1666666666667</v>
      </c>
      <c r="BJ231" s="1" t="n">
        <v>15.1666666666667</v>
      </c>
      <c r="BK231" s="0" t="n">
        <f aca="false">BJ231*BJ232</f>
        <v>893.148148148148</v>
      </c>
      <c r="BP231" s="1" t="n">
        <v>15.1666666666667</v>
      </c>
      <c r="BQ231" s="0" t="n">
        <f aca="false">FALSE()</f>
        <v>0</v>
      </c>
      <c r="BR231" s="1" t="n">
        <v>6</v>
      </c>
      <c r="BV231" s="1" t="n">
        <v>44</v>
      </c>
      <c r="BW231" s="1" t="n">
        <v>32</v>
      </c>
      <c r="BX231" s="0" t="n">
        <f aca="false">BV231-$BV$2</f>
        <v>-9.6694045174538</v>
      </c>
      <c r="BY231" s="0" t="n">
        <f aca="false">BW231-$BW$2</f>
        <v>-21.8809034907598</v>
      </c>
      <c r="BZ231" s="0" t="n">
        <f aca="false">BX231*BY231</f>
        <v>211.575307059523</v>
      </c>
      <c r="CA231" s="0" t="n">
        <f aca="false">BX231*BX231</f>
        <v>93.4973837221559</v>
      </c>
      <c r="CB231" s="0" t="n">
        <f aca="false">BY231*BY231</f>
        <v>478.773937571942</v>
      </c>
      <c r="CE231" s="1" t="n">
        <v>44</v>
      </c>
      <c r="CF231" s="1" t="n">
        <v>45</v>
      </c>
      <c r="CG231" s="0" t="n">
        <f aca="false">CE231-$CE$2</f>
        <v>-9.66460905349794</v>
      </c>
      <c r="CH231" s="0" t="n">
        <f aca="false">CF231-$CF$2</f>
        <v>-8.88271604938272</v>
      </c>
      <c r="CI231" s="0" t="n">
        <f aca="false">CG231*CH231</f>
        <v>85.8479779505157</v>
      </c>
      <c r="CJ231" s="0" t="n">
        <f aca="false">CG231*CG231</f>
        <v>93.4046681569544</v>
      </c>
      <c r="CK231" s="0" t="n">
        <f aca="false">CH231*CH231</f>
        <v>78.9026444139613</v>
      </c>
    </row>
    <row r="232" customFormat="false" ht="15" hidden="false" customHeight="false" outlineLevel="0" collapsed="false">
      <c r="A232" s="1" t="n">
        <v>58.8888888888889</v>
      </c>
      <c r="N232" s="1" t="n">
        <v>33.2222222222222</v>
      </c>
      <c r="O232" s="1" t="n">
        <v>33.2222222222222</v>
      </c>
      <c r="P232" s="0" t="n">
        <f aca="false">RANK(O232, $O$2:$O$489, 1)</f>
        <v>231</v>
      </c>
      <c r="Q232" s="0" t="n">
        <f aca="false">(P232-0.5)/$D$6</f>
        <v>0.473305954825462</v>
      </c>
      <c r="R232" s="0" t="n">
        <f aca="false">_xlfn.GAMMA.INV(Q232, 1, 1/$D$2)</f>
        <v>0.0119234548047865</v>
      </c>
      <c r="S232" s="1" t="n">
        <v>33.2222222222222</v>
      </c>
      <c r="AX232" s="9" t="n">
        <f aca="false">SUM(AY232+AX231)</f>
        <v>12246.4444444444</v>
      </c>
      <c r="AY232" s="1" t="n">
        <v>58.8888888888889</v>
      </c>
      <c r="BJ232" s="1" t="n">
        <v>58.8888888888889</v>
      </c>
      <c r="BK232" s="0" t="n">
        <f aca="false">BJ232*BJ233</f>
        <v>6935.8024691358</v>
      </c>
      <c r="BP232" s="1" t="n">
        <v>58.8888888888889</v>
      </c>
      <c r="BQ232" s="0" t="n">
        <f aca="false">TRUE()</f>
        <v>1</v>
      </c>
      <c r="BR232" s="1" t="n">
        <v>5.77777777777778</v>
      </c>
      <c r="BV232" s="1" t="n">
        <v>88</v>
      </c>
      <c r="BW232" s="1" t="n">
        <v>44</v>
      </c>
      <c r="BX232" s="0" t="n">
        <f aca="false">BV232-$BV$2</f>
        <v>34.3305954825462</v>
      </c>
      <c r="BY232" s="0" t="n">
        <f aca="false">BW232-$BW$2</f>
        <v>-9.88090349075976</v>
      </c>
      <c r="BZ232" s="0" t="n">
        <f aca="false">BX232*BY232</f>
        <v>-339.217300743352</v>
      </c>
      <c r="CA232" s="0" t="n">
        <f aca="false">BX232*BX232</f>
        <v>1178.58978618622</v>
      </c>
      <c r="CB232" s="0" t="n">
        <f aca="false">BY232*BY232</f>
        <v>97.6322537937083</v>
      </c>
      <c r="CE232" s="1" t="n">
        <v>88</v>
      </c>
      <c r="CF232" s="1" t="n">
        <v>32</v>
      </c>
      <c r="CG232" s="0" t="n">
        <f aca="false">CE232-$CE$2</f>
        <v>34.3353909465021</v>
      </c>
      <c r="CH232" s="0" t="n">
        <f aca="false">CF232-$CF$2</f>
        <v>-21.8827160493827</v>
      </c>
      <c r="CI232" s="0" t="n">
        <f aca="false">CG232*CH232</f>
        <v>-751.351610526851</v>
      </c>
      <c r="CJ232" s="0" t="n">
        <f aca="false">CG232*CG232</f>
        <v>1178.91907144914</v>
      </c>
      <c r="CK232" s="0" t="n">
        <f aca="false">CH232*CH232</f>
        <v>478.853261697912</v>
      </c>
    </row>
    <row r="233" customFormat="false" ht="15" hidden="false" customHeight="false" outlineLevel="0" collapsed="false">
      <c r="A233" s="1" t="n">
        <v>117.777777777778</v>
      </c>
      <c r="N233" s="1" t="n">
        <v>33.2222222222222</v>
      </c>
      <c r="O233" s="1" t="n">
        <v>33.2222222222222</v>
      </c>
      <c r="P233" s="0" t="n">
        <f aca="false">RANK(O233, $O$2:$O$489, 1)</f>
        <v>231</v>
      </c>
      <c r="Q233" s="0" t="n">
        <f aca="false">(P233-0.5)/$D$6</f>
        <v>0.473305954825462</v>
      </c>
      <c r="R233" s="0" t="n">
        <f aca="false">_xlfn.GAMMA.INV(Q233, 1, 1/$D$2)</f>
        <v>0.0119234548047865</v>
      </c>
      <c r="S233" s="1" t="n">
        <v>33.2222222222222</v>
      </c>
      <c r="AX233" s="9" t="n">
        <f aca="false">SUM(AY233+AX232)</f>
        <v>12364.2222222222</v>
      </c>
      <c r="AY233" s="1" t="n">
        <v>117.777777777778</v>
      </c>
      <c r="BJ233" s="1" t="n">
        <v>117.777777777778</v>
      </c>
      <c r="BK233" s="0" t="n">
        <f aca="false">BJ233*BJ234</f>
        <v>6189.87654320988</v>
      </c>
      <c r="BP233" s="1" t="n">
        <v>117.777777777778</v>
      </c>
      <c r="BQ233" s="0" t="n">
        <f aca="false">FALSE()</f>
        <v>0</v>
      </c>
      <c r="BR233" s="1" t="n">
        <v>21.3333333333333</v>
      </c>
      <c r="BV233" s="1" t="n">
        <v>15</v>
      </c>
      <c r="BW233" s="1" t="n">
        <v>88</v>
      </c>
      <c r="BX233" s="0" t="n">
        <f aca="false">BV233-$BV$2</f>
        <v>-38.6694045174538</v>
      </c>
      <c r="BY233" s="0" t="n">
        <f aca="false">BW233-$BW$2</f>
        <v>34.1190965092402</v>
      </c>
      <c r="BZ233" s="0" t="n">
        <f aca="false">BX233*BY233</f>
        <v>-1319.36514468586</v>
      </c>
      <c r="CA233" s="0" t="n">
        <f aca="false">BX233*BX233</f>
        <v>1495.32284573448</v>
      </c>
      <c r="CB233" s="0" t="n">
        <f aca="false">BY233*BY233</f>
        <v>1164.11274660685</v>
      </c>
      <c r="CE233" s="1" t="n">
        <v>15</v>
      </c>
      <c r="CF233" s="1" t="n">
        <v>44</v>
      </c>
      <c r="CG233" s="0" t="n">
        <f aca="false">CE233-$CE$2</f>
        <v>-38.6646090534979</v>
      </c>
      <c r="CH233" s="0" t="n">
        <f aca="false">CF233-$CF$2</f>
        <v>-9.88271604938272</v>
      </c>
      <c r="CI233" s="0" t="n">
        <f aca="false">CG233*CH233</f>
        <v>382.111352436112</v>
      </c>
      <c r="CJ233" s="0" t="n">
        <f aca="false">CG233*CG233</f>
        <v>1494.95199325984</v>
      </c>
      <c r="CK233" s="0" t="n">
        <f aca="false">CH233*CH233</f>
        <v>97.6680765127267</v>
      </c>
    </row>
    <row r="234" customFormat="false" ht="15" hidden="false" customHeight="false" outlineLevel="0" collapsed="false">
      <c r="A234" s="1" t="n">
        <v>52.5555555555556</v>
      </c>
      <c r="N234" s="1" t="n">
        <v>33.2222222222222</v>
      </c>
      <c r="O234" s="1" t="n">
        <v>33.2222222222222</v>
      </c>
      <c r="P234" s="0" t="n">
        <f aca="false">RANK(O234, $O$2:$O$489, 1)</f>
        <v>231</v>
      </c>
      <c r="Q234" s="0" t="n">
        <f aca="false">(P234-0.5)/$D$6</f>
        <v>0.473305954825462</v>
      </c>
      <c r="R234" s="0" t="n">
        <f aca="false">_xlfn.GAMMA.INV(Q234, 1, 1/$D$2)</f>
        <v>0.0119234548047865</v>
      </c>
      <c r="S234" s="1" t="n">
        <v>33.2222222222222</v>
      </c>
      <c r="AX234" s="9" t="n">
        <f aca="false">SUM(AY234+AX233)</f>
        <v>12416.7777777778</v>
      </c>
      <c r="AY234" s="1" t="n">
        <v>52.5555555555556</v>
      </c>
      <c r="BJ234" s="1" t="n">
        <v>52.5555555555556</v>
      </c>
      <c r="BK234" s="0" t="n">
        <f aca="false">BJ234*BJ235</f>
        <v>467.160493827161</v>
      </c>
      <c r="BP234" s="1" t="n">
        <v>52.5555555555556</v>
      </c>
      <c r="BQ234" s="0" t="n">
        <f aca="false">TRUE()</f>
        <v>1</v>
      </c>
      <c r="BR234" s="1" t="n">
        <v>4</v>
      </c>
      <c r="BV234" s="1" t="n">
        <v>59</v>
      </c>
      <c r="BW234" s="1" t="n">
        <v>15</v>
      </c>
      <c r="BX234" s="0" t="n">
        <f aca="false">BV234-$BV$2</f>
        <v>5.3305954825462</v>
      </c>
      <c r="BY234" s="0" t="n">
        <f aca="false">BW234-$BW$2</f>
        <v>-38.8809034907598</v>
      </c>
      <c r="BZ234" s="0" t="n">
        <f aca="false">BX234*BY234</f>
        <v>-207.258368505159</v>
      </c>
      <c r="CA234" s="0" t="n">
        <f aca="false">BX234*BX234</f>
        <v>28.415248198542</v>
      </c>
      <c r="CB234" s="0" t="n">
        <f aca="false">BY234*BY234</f>
        <v>1511.72465625777</v>
      </c>
      <c r="CE234" s="1" t="n">
        <v>59</v>
      </c>
      <c r="CF234" s="1" t="n">
        <v>88</v>
      </c>
      <c r="CG234" s="0" t="n">
        <f aca="false">CE234-$CE$2</f>
        <v>5.33539094650206</v>
      </c>
      <c r="CH234" s="0" t="n">
        <f aca="false">CF234-$CF$2</f>
        <v>34.1172839506173</v>
      </c>
      <c r="CI234" s="0" t="n">
        <f aca="false">CG234*CH234</f>
        <v>182.029047909363</v>
      </c>
      <c r="CJ234" s="0" t="n">
        <f aca="false">CG234*CG234</f>
        <v>28.4663965520161</v>
      </c>
      <c r="CK234" s="0" t="n">
        <f aca="false">CH234*CH234</f>
        <v>1163.98906416705</v>
      </c>
    </row>
    <row r="235" customFormat="false" ht="15" hidden="false" customHeight="false" outlineLevel="0" collapsed="false">
      <c r="A235" s="1" t="n">
        <v>8.88888888888889</v>
      </c>
      <c r="N235" s="1" t="n">
        <v>33.3333333333333</v>
      </c>
      <c r="O235" s="1" t="n">
        <v>33.3333333333333</v>
      </c>
      <c r="P235" s="0" t="n">
        <f aca="false">RANK(O235, $O$2:$O$489, 1)</f>
        <v>234</v>
      </c>
      <c r="Q235" s="0" t="n">
        <f aca="false">(P235-0.5)/$D$6</f>
        <v>0.479466119096509</v>
      </c>
      <c r="R235" s="0" t="n">
        <f aca="false">_xlfn.GAMMA.INV(Q235, 1, 1/$D$2)</f>
        <v>0.0121422503104883</v>
      </c>
      <c r="S235" s="1" t="n">
        <v>33.3333333333333</v>
      </c>
      <c r="AX235" s="9" t="n">
        <f aca="false">SUM(AY235+AX234)</f>
        <v>12425.6666666667</v>
      </c>
      <c r="AY235" s="1" t="n">
        <v>8.88888888888889</v>
      </c>
      <c r="BJ235" s="1" t="n">
        <v>8.88888888888889</v>
      </c>
      <c r="BK235" s="0" t="n">
        <f aca="false">BJ235*BJ236</f>
        <v>1296.2962962963</v>
      </c>
      <c r="BP235" s="1" t="n">
        <v>8.88888888888889</v>
      </c>
      <c r="BQ235" s="0" t="n">
        <f aca="false">FALSE()</f>
        <v>0</v>
      </c>
      <c r="BR235" s="1" t="n">
        <v>7.33333333333333</v>
      </c>
      <c r="BV235" s="1" t="n">
        <v>118</v>
      </c>
      <c r="BW235" s="1" t="n">
        <v>59</v>
      </c>
      <c r="BX235" s="0" t="n">
        <f aca="false">BV235-$BV$2</f>
        <v>64.3305954825462</v>
      </c>
      <c r="BY235" s="0" t="n">
        <f aca="false">BW235-$BW$2</f>
        <v>5.11909650924024</v>
      </c>
      <c r="BZ235" s="0" t="n">
        <f aca="false">BX235*BY235</f>
        <v>329.314526772048</v>
      </c>
      <c r="CA235" s="0" t="n">
        <f aca="false">BX235*BX235</f>
        <v>4138.42551513899</v>
      </c>
      <c r="CB235" s="0" t="n">
        <f aca="false">BY235*BY235</f>
        <v>26.2051490709156</v>
      </c>
      <c r="CE235" s="1" t="n">
        <v>118</v>
      </c>
      <c r="CF235" s="1" t="n">
        <v>15</v>
      </c>
      <c r="CG235" s="0" t="n">
        <f aca="false">CE235-$CE$2</f>
        <v>64.3353909465021</v>
      </c>
      <c r="CH235" s="0" t="n">
        <f aca="false">CF235-$CF$2</f>
        <v>-38.8827160493827</v>
      </c>
      <c r="CI235" s="0" t="n">
        <f aca="false">CG235*CH235</f>
        <v>-2501.53473809887</v>
      </c>
      <c r="CJ235" s="0" t="n">
        <f aca="false">CG235*CG235</f>
        <v>4139.04252823926</v>
      </c>
      <c r="CK235" s="0" t="n">
        <f aca="false">CH235*CH235</f>
        <v>1511.86560737692</v>
      </c>
    </row>
    <row r="236" customFormat="false" ht="15" hidden="false" customHeight="false" outlineLevel="0" collapsed="false">
      <c r="A236" s="1" t="n">
        <v>145.833333333333</v>
      </c>
      <c r="N236" s="1" t="n">
        <v>33.3333333333333</v>
      </c>
      <c r="O236" s="1" t="n">
        <v>33.3333333333333</v>
      </c>
      <c r="P236" s="0" t="n">
        <f aca="false">RANK(O236, $O$2:$O$489, 1)</f>
        <v>235</v>
      </c>
      <c r="Q236" s="0" t="n">
        <f aca="false">(P236-0.5)/$D$6</f>
        <v>0.481519507186858</v>
      </c>
      <c r="R236" s="0" t="n">
        <f aca="false">_xlfn.GAMMA.INV(Q236, 1, 1/$D$2)</f>
        <v>0.0122157579298136</v>
      </c>
      <c r="S236" s="1" t="n">
        <v>33.3333333333333</v>
      </c>
      <c r="AX236" s="9" t="n">
        <f aca="false">SUM(AY236+AX235)</f>
        <v>12571.5</v>
      </c>
      <c r="AY236" s="1" t="n">
        <v>145.833333333333</v>
      </c>
      <c r="BJ236" s="1" t="n">
        <v>145.833333333333</v>
      </c>
      <c r="BK236" s="0" t="n">
        <f aca="false">BJ236*BJ237</f>
        <v>37527.7777777778</v>
      </c>
      <c r="BP236" s="1" t="n">
        <v>145.833333333333</v>
      </c>
      <c r="BQ236" s="0" t="n">
        <f aca="false">TRUE()</f>
        <v>1</v>
      </c>
      <c r="BR236" s="1" t="n">
        <v>18.5</v>
      </c>
      <c r="BV236" s="1" t="n">
        <v>53</v>
      </c>
      <c r="BW236" s="1" t="n">
        <v>118</v>
      </c>
      <c r="BX236" s="0" t="n">
        <f aca="false">BV236-$BV$2</f>
        <v>-0.669404517453799</v>
      </c>
      <c r="BY236" s="0" t="n">
        <f aca="false">BW236-$BW$2</f>
        <v>64.1190965092403</v>
      </c>
      <c r="BZ236" s="0" t="n">
        <f aca="false">BX236*BY236</f>
        <v>-42.9216128583415</v>
      </c>
      <c r="CA236" s="0" t="n">
        <f aca="false">BX236*BX236</f>
        <v>0.448102407987554</v>
      </c>
      <c r="CB236" s="0" t="n">
        <f aca="false">BY236*BY236</f>
        <v>4111.25853716127</v>
      </c>
      <c r="CE236" s="1" t="n">
        <v>53</v>
      </c>
      <c r="CF236" s="1" t="n">
        <v>59</v>
      </c>
      <c r="CG236" s="0" t="n">
        <f aca="false">CE236-$CE$2</f>
        <v>-0.664609053497941</v>
      </c>
      <c r="CH236" s="0" t="n">
        <f aca="false">CF236-$CF$2</f>
        <v>5.11728395061729</v>
      </c>
      <c r="CI236" s="0" t="n">
        <f aca="false">CG236*CH236</f>
        <v>-3.40099324289996</v>
      </c>
      <c r="CJ236" s="0" t="n">
        <f aca="false">CG236*CG236</f>
        <v>0.441705193991429</v>
      </c>
      <c r="CK236" s="0" t="n">
        <f aca="false">CH236*CH236</f>
        <v>26.1865950312452</v>
      </c>
    </row>
    <row r="237" customFormat="false" ht="15" hidden="false" customHeight="false" outlineLevel="0" collapsed="false">
      <c r="A237" s="1" t="n">
        <v>257.333333333333</v>
      </c>
      <c r="N237" s="1" t="n">
        <v>33.3333333333333</v>
      </c>
      <c r="O237" s="1" t="n">
        <v>33.3333333333333</v>
      </c>
      <c r="P237" s="0" t="n">
        <f aca="false">RANK(O237, $O$2:$O$489, 1)</f>
        <v>235</v>
      </c>
      <c r="Q237" s="0" t="n">
        <f aca="false">(P237-0.5)/$D$6</f>
        <v>0.481519507186858</v>
      </c>
      <c r="R237" s="0" t="n">
        <f aca="false">_xlfn.GAMMA.INV(Q237, 1, 1/$D$2)</f>
        <v>0.0122157579298136</v>
      </c>
      <c r="S237" s="1" t="n">
        <v>33.3333333333333</v>
      </c>
      <c r="AX237" s="9" t="n">
        <f aca="false">SUM(AY237+AX236)</f>
        <v>12828.8333333333</v>
      </c>
      <c r="AY237" s="1" t="n">
        <v>257.333333333333</v>
      </c>
      <c r="BJ237" s="1" t="n">
        <v>257.333333333333</v>
      </c>
      <c r="BK237" s="0" t="n">
        <f aca="false">BJ237*BJ238</f>
        <v>71024</v>
      </c>
      <c r="BP237" s="1" t="n">
        <v>257.333333333333</v>
      </c>
      <c r="BQ237" s="0" t="n">
        <f aca="false">FALSE()</f>
        <v>0</v>
      </c>
      <c r="BR237" s="1" t="n">
        <v>9.33333333333333</v>
      </c>
      <c r="BV237" s="1" t="n">
        <v>9</v>
      </c>
      <c r="BW237" s="1" t="n">
        <v>53</v>
      </c>
      <c r="BX237" s="0" t="n">
        <f aca="false">BV237-$BV$2</f>
        <v>-44.6694045174538</v>
      </c>
      <c r="BY237" s="0" t="n">
        <f aca="false">BW237-$BW$2</f>
        <v>-0.880903490759756</v>
      </c>
      <c r="BZ237" s="0" t="n">
        <f aca="false">BX237*BY237</f>
        <v>39.3494343695847</v>
      </c>
      <c r="CA237" s="0" t="n">
        <f aca="false">BX237*BX237</f>
        <v>1995.35569994392</v>
      </c>
      <c r="CB237" s="0" t="n">
        <f aca="false">BY237*BY237</f>
        <v>0.775990960032724</v>
      </c>
      <c r="CE237" s="1" t="n">
        <v>9</v>
      </c>
      <c r="CF237" s="1" t="n">
        <v>118</v>
      </c>
      <c r="CG237" s="0" t="n">
        <f aca="false">CE237-$CE$2</f>
        <v>-44.6646090534979</v>
      </c>
      <c r="CH237" s="0" t="n">
        <f aca="false">CF237-$CF$2</f>
        <v>64.1172839506173</v>
      </c>
      <c r="CI237" s="0" t="n">
        <f aca="false">CG237*CH237</f>
        <v>-2863.77342122644</v>
      </c>
      <c r="CJ237" s="0" t="n">
        <f aca="false">CG237*CG237</f>
        <v>1994.92730190181</v>
      </c>
      <c r="CK237" s="0" t="n">
        <f aca="false">CH237*CH237</f>
        <v>4111.02610120409</v>
      </c>
    </row>
    <row r="238" customFormat="false" ht="15" hidden="false" customHeight="false" outlineLevel="0" collapsed="false">
      <c r="A238" s="1" t="n">
        <v>276</v>
      </c>
      <c r="N238" s="1" t="n">
        <v>33.8333333333333</v>
      </c>
      <c r="O238" s="1" t="n">
        <v>33.8333333333333</v>
      </c>
      <c r="P238" s="0" t="n">
        <f aca="false">RANK(O238, $O$2:$O$489, 1)</f>
        <v>237</v>
      </c>
      <c r="Q238" s="0" t="n">
        <f aca="false">(P238-0.5)/$D$6</f>
        <v>0.485626283367556</v>
      </c>
      <c r="R238" s="0" t="n">
        <f aca="false">_xlfn.GAMMA.INV(Q238, 1, 1/$D$2)</f>
        <v>0.0123636505857559</v>
      </c>
      <c r="S238" s="1" t="n">
        <v>33.8333333333333</v>
      </c>
      <c r="AX238" s="9" t="n">
        <f aca="false">SUM(AY238+AX237)</f>
        <v>13104.8333333333</v>
      </c>
      <c r="AY238" s="1" t="n">
        <v>276</v>
      </c>
      <c r="BJ238" s="1" t="n">
        <v>276</v>
      </c>
      <c r="BK238" s="0" t="n">
        <f aca="false">BJ238*BJ239</f>
        <v>13493.3333333333</v>
      </c>
      <c r="BP238" s="1" t="n">
        <v>276</v>
      </c>
      <c r="BQ238" s="0" t="n">
        <f aca="false">TRUE()</f>
        <v>1</v>
      </c>
      <c r="BR238" s="1" t="n">
        <v>12.2222222222222</v>
      </c>
      <c r="BV238" s="1" t="n">
        <v>146</v>
      </c>
      <c r="BW238" s="1" t="n">
        <v>9</v>
      </c>
      <c r="BX238" s="0" t="n">
        <f aca="false">BV238-$BV$2</f>
        <v>92.3305954825462</v>
      </c>
      <c r="BY238" s="0" t="n">
        <f aca="false">BW238-$BW$2</f>
        <v>-44.8809034907598</v>
      </c>
      <c r="BZ238" s="0" t="n">
        <f aca="false">BX238*BY238</f>
        <v>-4143.88054509653</v>
      </c>
      <c r="CA238" s="0" t="n">
        <f aca="false">BX238*BX238</f>
        <v>8524.93886216158</v>
      </c>
      <c r="CB238" s="0" t="n">
        <f aca="false">BY238*BY238</f>
        <v>2014.29549814689</v>
      </c>
      <c r="CE238" s="1" t="n">
        <v>146</v>
      </c>
      <c r="CF238" s="1" t="n">
        <v>53</v>
      </c>
      <c r="CG238" s="0" t="n">
        <f aca="false">CE238-$CE$2</f>
        <v>92.3353909465021</v>
      </c>
      <c r="CH238" s="0" t="n">
        <f aca="false">CF238-$CF$2</f>
        <v>-0.882716049382715</v>
      </c>
      <c r="CI238" s="0" t="n">
        <f aca="false">CG238*CH238</f>
        <v>-81.5059315145048</v>
      </c>
      <c r="CJ238" s="0" t="n">
        <f aca="false">CG238*CG238</f>
        <v>8525.82442124337</v>
      </c>
      <c r="CK238" s="0" t="n">
        <f aca="false">CH238*CH238</f>
        <v>0.779187623837828</v>
      </c>
    </row>
    <row r="239" customFormat="false" ht="15" hidden="false" customHeight="false" outlineLevel="0" collapsed="false">
      <c r="A239" s="1" t="n">
        <v>48.8888888888889</v>
      </c>
      <c r="N239" s="1" t="n">
        <v>34</v>
      </c>
      <c r="O239" s="1" t="n">
        <v>34</v>
      </c>
      <c r="P239" s="0" t="n">
        <f aca="false">RANK(O239, $O$2:$O$489, 1)</f>
        <v>238</v>
      </c>
      <c r="Q239" s="0" t="n">
        <f aca="false">(P239-0.5)/$D$6</f>
        <v>0.487679671457906</v>
      </c>
      <c r="R239" s="0" t="n">
        <f aca="false">_xlfn.GAMMA.INV(Q239, 1, 1/$D$2)</f>
        <v>0.0124380402988514</v>
      </c>
      <c r="S239" s="1" t="n">
        <v>34</v>
      </c>
      <c r="AX239" s="9" t="n">
        <f aca="false">SUM(AY239+AX238)</f>
        <v>13153.7222222222</v>
      </c>
      <c r="AY239" s="1" t="n">
        <v>48.8888888888889</v>
      </c>
      <c r="BJ239" s="1" t="n">
        <v>48.8888888888889</v>
      </c>
      <c r="BK239" s="0" t="n">
        <f aca="false">BJ239*BJ240</f>
        <v>380.246913580247</v>
      </c>
      <c r="BP239" s="1" t="n">
        <v>48.8888888888889</v>
      </c>
      <c r="BQ239" s="0" t="n">
        <f aca="false">FALSE()</f>
        <v>0</v>
      </c>
      <c r="BR239" s="1" t="n">
        <v>27</v>
      </c>
      <c r="BV239" s="1" t="n">
        <v>257</v>
      </c>
      <c r="BW239" s="1" t="n">
        <v>146</v>
      </c>
      <c r="BX239" s="0" t="n">
        <f aca="false">BV239-$BV$2</f>
        <v>203.330595482546</v>
      </c>
      <c r="BY239" s="0" t="n">
        <f aca="false">BW239-$BW$2</f>
        <v>92.1190965092402</v>
      </c>
      <c r="BZ239" s="0" t="n">
        <f aca="false">BX239*BY239</f>
        <v>18730.630748538</v>
      </c>
      <c r="CA239" s="0" t="n">
        <f aca="false">BX239*BX239</f>
        <v>41343.3310592868</v>
      </c>
      <c r="CB239" s="0" t="n">
        <f aca="false">BY239*BY239</f>
        <v>8485.92794167872</v>
      </c>
      <c r="CE239" s="1" t="n">
        <v>257</v>
      </c>
      <c r="CF239" s="1" t="n">
        <v>9</v>
      </c>
      <c r="CG239" s="0" t="n">
        <f aca="false">CE239-$CE$2</f>
        <v>203.335390946502</v>
      </c>
      <c r="CH239" s="0" t="n">
        <f aca="false">CF239-$CF$2</f>
        <v>-44.8827160493827</v>
      </c>
      <c r="CI239" s="0" t="n">
        <f aca="false">CG239*CH239</f>
        <v>-9126.24461464208</v>
      </c>
      <c r="CJ239" s="0" t="n">
        <f aca="false">CG239*CG239</f>
        <v>41345.2812113668</v>
      </c>
      <c r="CK239" s="0" t="n">
        <f aca="false">CH239*CH239</f>
        <v>2014.45819996952</v>
      </c>
    </row>
    <row r="240" customFormat="false" ht="15" hidden="false" customHeight="false" outlineLevel="0" collapsed="false">
      <c r="A240" s="1" t="n">
        <v>7.77777777777778</v>
      </c>
      <c r="N240" s="1" t="n">
        <v>34.1666666666667</v>
      </c>
      <c r="O240" s="1" t="n">
        <v>34.1666666666667</v>
      </c>
      <c r="P240" s="0" t="n">
        <f aca="false">RANK(O240, $O$2:$O$489, 1)</f>
        <v>239</v>
      </c>
      <c r="Q240" s="0" t="n">
        <f aca="false">(P240-0.5)/$D$6</f>
        <v>0.489733059548255</v>
      </c>
      <c r="R240" s="0" t="n">
        <f aca="false">_xlfn.GAMMA.INV(Q240, 1, 1/$D$2)</f>
        <v>0.0125127287666162</v>
      </c>
      <c r="S240" s="1" t="n">
        <v>34.1666666666667</v>
      </c>
      <c r="AX240" s="9" t="n">
        <f aca="false">SUM(AY240+AX239)</f>
        <v>13161.5</v>
      </c>
      <c r="AY240" s="1" t="n">
        <v>7.77777777777778</v>
      </c>
      <c r="BJ240" s="1" t="n">
        <v>7.77777777777778</v>
      </c>
      <c r="BK240" s="0" t="n">
        <f aca="false">BJ240*BJ241</f>
        <v>62.2222222222222</v>
      </c>
      <c r="BP240" s="1" t="n">
        <v>7.77777777777778</v>
      </c>
      <c r="BQ240" s="0" t="n">
        <f aca="false">TRUE()</f>
        <v>1</v>
      </c>
      <c r="BR240" s="1" t="n">
        <v>3.33333333333333</v>
      </c>
      <c r="BV240" s="1" t="n">
        <v>276</v>
      </c>
      <c r="BW240" s="1" t="n">
        <v>257</v>
      </c>
      <c r="BX240" s="0" t="n">
        <f aca="false">BV240-$BV$2</f>
        <v>222.330595482546</v>
      </c>
      <c r="BY240" s="0" t="n">
        <f aca="false">BW240-$BW$2</f>
        <v>203.11909650924</v>
      </c>
      <c r="BZ240" s="0" t="n">
        <f aca="false">BX240*BY240</f>
        <v>45159.5896807762</v>
      </c>
      <c r="CA240" s="0" t="n">
        <f aca="false">BX240*BX240</f>
        <v>49430.8936876236</v>
      </c>
      <c r="CB240" s="0" t="n">
        <f aca="false">BY240*BY240</f>
        <v>41257.3673667301</v>
      </c>
      <c r="CE240" s="1" t="n">
        <v>276</v>
      </c>
      <c r="CF240" s="1" t="n">
        <v>146</v>
      </c>
      <c r="CG240" s="0" t="n">
        <f aca="false">CE240-$CE$2</f>
        <v>222.335390946502</v>
      </c>
      <c r="CH240" s="0" t="n">
        <f aca="false">CF240-$CF$2</f>
        <v>92.1172839506173</v>
      </c>
      <c r="CI240" s="0" t="n">
        <f aca="false">CG240*CH240</f>
        <v>20480.9323400904</v>
      </c>
      <c r="CJ240" s="0" t="n">
        <f aca="false">CG240*CG240</f>
        <v>49433.0260673339</v>
      </c>
      <c r="CK240" s="0" t="n">
        <f aca="false">CH240*CH240</f>
        <v>8485.59400243865</v>
      </c>
    </row>
    <row r="241" customFormat="false" ht="15" hidden="false" customHeight="false" outlineLevel="0" collapsed="false">
      <c r="A241" s="1" t="n">
        <v>8</v>
      </c>
      <c r="N241" s="1" t="n">
        <v>34.2222222222222</v>
      </c>
      <c r="O241" s="1" t="n">
        <v>34.2222222222222</v>
      </c>
      <c r="P241" s="0" t="n">
        <f aca="false">RANK(O241, $O$2:$O$489, 1)</f>
        <v>240</v>
      </c>
      <c r="Q241" s="0" t="n">
        <f aca="false">(P241-0.5)/$D$6</f>
        <v>0.491786447638604</v>
      </c>
      <c r="R241" s="0" t="n">
        <f aca="false">_xlfn.GAMMA.INV(Q241, 1, 1/$D$2)</f>
        <v>0.012587718398372</v>
      </c>
      <c r="S241" s="1" t="n">
        <v>34.2222222222222</v>
      </c>
      <c r="AX241" s="9" t="n">
        <f aca="false">SUM(AY241+AX240)</f>
        <v>13169.5</v>
      </c>
      <c r="AY241" s="1" t="n">
        <v>8</v>
      </c>
      <c r="BJ241" s="1" t="n">
        <v>8</v>
      </c>
      <c r="BK241" s="0" t="n">
        <f aca="false">BJ241*BJ242</f>
        <v>114.666666666667</v>
      </c>
      <c r="BP241" s="1" t="n">
        <v>8</v>
      </c>
      <c r="BQ241" s="0" t="n">
        <f aca="false">FALSE()</f>
        <v>0</v>
      </c>
      <c r="BR241" s="1" t="n">
        <v>146.666666666667</v>
      </c>
      <c r="BV241" s="1" t="n">
        <v>49</v>
      </c>
      <c r="BW241" s="1" t="n">
        <v>276</v>
      </c>
      <c r="BX241" s="0" t="n">
        <f aca="false">BV241-$BV$2</f>
        <v>-4.6694045174538</v>
      </c>
      <c r="BY241" s="0" t="n">
        <f aca="false">BW241-$BW$2</f>
        <v>222.11909650924</v>
      </c>
      <c r="BZ241" s="0" t="n">
        <f aca="false">BX241*BY241</f>
        <v>-1037.163912653</v>
      </c>
      <c r="CA241" s="0" t="n">
        <f aca="false">BX241*BX241</f>
        <v>21.8033385476179</v>
      </c>
      <c r="CB241" s="0" t="n">
        <f aca="false">BY241*BY241</f>
        <v>49336.8930340812</v>
      </c>
      <c r="CE241" s="1" t="n">
        <v>49</v>
      </c>
      <c r="CF241" s="1" t="n">
        <v>257</v>
      </c>
      <c r="CG241" s="0" t="n">
        <f aca="false">CE241-$CE$2</f>
        <v>-4.66460905349794</v>
      </c>
      <c r="CH241" s="0" t="n">
        <f aca="false">CF241-$CF$2</f>
        <v>203.117283950617</v>
      </c>
      <c r="CI241" s="0" t="n">
        <f aca="false">CG241*CH241</f>
        <v>-947.462721637961</v>
      </c>
      <c r="CJ241" s="0" t="n">
        <f aca="false">CG241*CG241</f>
        <v>21.758577621975</v>
      </c>
      <c r="CK241" s="0" t="n">
        <f aca="false">CH241*CH241</f>
        <v>41256.6310394757</v>
      </c>
    </row>
    <row r="242" customFormat="false" ht="15" hidden="false" customHeight="false" outlineLevel="0" collapsed="false">
      <c r="A242" s="1" t="n">
        <v>14.3333333333333</v>
      </c>
      <c r="N242" s="1" t="n">
        <v>34.2222222222222</v>
      </c>
      <c r="O242" s="1" t="n">
        <v>34.2222222222222</v>
      </c>
      <c r="P242" s="0" t="n">
        <f aca="false">RANK(O242, $O$2:$O$489, 1)</f>
        <v>241</v>
      </c>
      <c r="Q242" s="0" t="n">
        <f aca="false">(P242-0.5)/$D$6</f>
        <v>0.493839835728953</v>
      </c>
      <c r="R242" s="0" t="n">
        <f aca="false">_xlfn.GAMMA.INV(Q242, 1, 1/$D$2)</f>
        <v>0.0126630116327035</v>
      </c>
      <c r="S242" s="1" t="n">
        <v>34.2222222222222</v>
      </c>
      <c r="AX242" s="9" t="n">
        <f aca="false">SUM(AY242+AX241)</f>
        <v>13183.8333333333</v>
      </c>
      <c r="AY242" s="1" t="n">
        <v>14.3333333333333</v>
      </c>
      <c r="BJ242" s="1" t="n">
        <v>14.3333333333333</v>
      </c>
      <c r="BK242" s="0" t="n">
        <f aca="false">BJ242*BJ243</f>
        <v>1815.55555555556</v>
      </c>
      <c r="BP242" s="1" t="n">
        <v>14.3333333333333</v>
      </c>
      <c r="BQ242" s="0" t="n">
        <f aca="false">TRUE()</f>
        <v>1</v>
      </c>
      <c r="BR242" s="1" t="n">
        <v>16.5</v>
      </c>
      <c r="BV242" s="1" t="n">
        <v>8</v>
      </c>
      <c r="BW242" s="1" t="n">
        <v>49</v>
      </c>
      <c r="BX242" s="0" t="n">
        <f aca="false">BV242-$BV$2</f>
        <v>-45.6694045174538</v>
      </c>
      <c r="BY242" s="0" t="n">
        <f aca="false">BW242-$BW$2</f>
        <v>-4.88090349075976</v>
      </c>
      <c r="BZ242" s="0" t="n">
        <f aca="false">BX242*BY242</f>
        <v>222.90795593016</v>
      </c>
      <c r="CA242" s="0" t="n">
        <f aca="false">BX242*BX242</f>
        <v>2085.69450897883</v>
      </c>
      <c r="CB242" s="0" t="n">
        <f aca="false">BY242*BY242</f>
        <v>23.8232188861108</v>
      </c>
      <c r="CE242" s="1" t="n">
        <v>8</v>
      </c>
      <c r="CF242" s="1" t="n">
        <v>276</v>
      </c>
      <c r="CG242" s="0" t="n">
        <f aca="false">CE242-$CE$2</f>
        <v>-45.6646090534979</v>
      </c>
      <c r="CH242" s="0" t="n">
        <f aca="false">CF242-$CF$2</f>
        <v>222.117283950617</v>
      </c>
      <c r="CI242" s="0" t="n">
        <f aca="false">CG242*CH242</f>
        <v>-10142.8989356297</v>
      </c>
      <c r="CJ242" s="0" t="n">
        <f aca="false">CG242*CG242</f>
        <v>2085.25652000881</v>
      </c>
      <c r="CK242" s="0" t="n">
        <f aca="false">CH242*CH242</f>
        <v>49336.0878295992</v>
      </c>
    </row>
    <row r="243" customFormat="false" ht="15" hidden="false" customHeight="false" outlineLevel="0" collapsed="false">
      <c r="A243" s="1" t="n">
        <v>126.666666666667</v>
      </c>
      <c r="N243" s="1" t="n">
        <v>34.5</v>
      </c>
      <c r="O243" s="1" t="n">
        <v>34.5</v>
      </c>
      <c r="P243" s="0" t="n">
        <f aca="false">RANK(O243, $O$2:$O$489, 1)</f>
        <v>242</v>
      </c>
      <c r="Q243" s="0" t="n">
        <f aca="false">(P243-0.5)/$D$6</f>
        <v>0.495893223819302</v>
      </c>
      <c r="R243" s="0" t="n">
        <f aca="false">_xlfn.GAMMA.INV(Q243, 1, 1/$D$2)</f>
        <v>0.0127386109379345</v>
      </c>
      <c r="S243" s="1" t="n">
        <v>34.5</v>
      </c>
      <c r="AX243" s="9" t="n">
        <f aca="false">SUM(AY243+AX242)</f>
        <v>13310.5</v>
      </c>
      <c r="AY243" s="1" t="n">
        <v>126.666666666667</v>
      </c>
      <c r="BJ243" s="1" t="n">
        <v>126.666666666667</v>
      </c>
      <c r="BK243" s="0" t="n">
        <f aca="false">BJ243*BJ244</f>
        <v>985.185185185185</v>
      </c>
      <c r="BP243" s="1" t="n">
        <v>126.666666666667</v>
      </c>
      <c r="BQ243" s="0" t="n">
        <f aca="false">FALSE()</f>
        <v>0</v>
      </c>
      <c r="BR243" s="1" t="n">
        <v>11.6666666666667</v>
      </c>
      <c r="BV243" s="1" t="n">
        <v>8</v>
      </c>
      <c r="BW243" s="1" t="n">
        <v>8</v>
      </c>
      <c r="BX243" s="0" t="n">
        <f aca="false">BV243-$BV$2</f>
        <v>-45.6694045174538</v>
      </c>
      <c r="BY243" s="0" t="n">
        <f aca="false">BW243-$BW$2</f>
        <v>-45.8809034907598</v>
      </c>
      <c r="BZ243" s="0" t="n">
        <f aca="false">BX243*BY243</f>
        <v>2095.35354114577</v>
      </c>
      <c r="CA243" s="0" t="n">
        <f aca="false">BX243*BX243</f>
        <v>2085.69450897883</v>
      </c>
      <c r="CB243" s="0" t="n">
        <f aca="false">BY243*BY243</f>
        <v>2105.05730512841</v>
      </c>
      <c r="CE243" s="1" t="n">
        <v>8</v>
      </c>
      <c r="CF243" s="1" t="n">
        <v>49</v>
      </c>
      <c r="CG243" s="0" t="n">
        <f aca="false">CE243-$CE$2</f>
        <v>-45.6646090534979</v>
      </c>
      <c r="CH243" s="0" t="n">
        <f aca="false">CF243-$CF$2</f>
        <v>-4.88271604938272</v>
      </c>
      <c r="CI243" s="0" t="n">
        <f aca="false">CG243*CH243</f>
        <v>222.967319514302</v>
      </c>
      <c r="CJ243" s="0" t="n">
        <f aca="false">CG243*CG243</f>
        <v>2085.25652000881</v>
      </c>
      <c r="CK243" s="0" t="n">
        <f aca="false">CH243*CH243</f>
        <v>23.8409160188995</v>
      </c>
    </row>
    <row r="244" customFormat="false" ht="15" hidden="false" customHeight="false" outlineLevel="0" collapsed="false">
      <c r="A244" s="1" t="n">
        <v>7.77777777777778</v>
      </c>
      <c r="N244" s="1" t="n">
        <v>34.6666666666667</v>
      </c>
      <c r="O244" s="1" t="n">
        <v>34.6666666666667</v>
      </c>
      <c r="P244" s="0" t="n">
        <f aca="false">RANK(O244, $O$2:$O$489, 1)</f>
        <v>243</v>
      </c>
      <c r="Q244" s="0" t="n">
        <f aca="false">(P244-0.5)/$D$6</f>
        <v>0.497946611909651</v>
      </c>
      <c r="R244" s="0" t="n">
        <f aca="false">_xlfn.GAMMA.INV(Q244, 1, 1/$D$2)</f>
        <v>0.0128145188126133</v>
      </c>
      <c r="S244" s="1" t="n">
        <v>34.6666666666667</v>
      </c>
      <c r="AX244" s="9" t="n">
        <f aca="false">SUM(AY244+AX243)</f>
        <v>13318.2777777778</v>
      </c>
      <c r="AY244" s="1" t="n">
        <v>7.77777777777778</v>
      </c>
      <c r="BJ244" s="1" t="n">
        <v>7.77777777777778</v>
      </c>
      <c r="BK244" s="0" t="n">
        <f aca="false">BJ244*BJ245</f>
        <v>89.4444444444444</v>
      </c>
      <c r="BP244" s="1" t="n">
        <v>7.77777777777778</v>
      </c>
      <c r="BQ244" s="0" t="n">
        <f aca="false">TRUE()</f>
        <v>1</v>
      </c>
      <c r="BR244" s="1" t="n">
        <v>25</v>
      </c>
      <c r="BV244" s="1" t="n">
        <v>14</v>
      </c>
      <c r="BW244" s="1" t="n">
        <v>8</v>
      </c>
      <c r="BX244" s="0" t="n">
        <f aca="false">BV244-$BV$2</f>
        <v>-39.6694045174538</v>
      </c>
      <c r="BY244" s="0" t="n">
        <f aca="false">BW244-$BW$2</f>
        <v>-45.8809034907598</v>
      </c>
      <c r="BZ244" s="0" t="n">
        <f aca="false">BX244*BY244</f>
        <v>1820.06812020121</v>
      </c>
      <c r="CA244" s="0" t="n">
        <f aca="false">BX244*BX244</f>
        <v>1573.66165476938</v>
      </c>
      <c r="CB244" s="0" t="n">
        <f aca="false">BY244*BY244</f>
        <v>2105.05730512841</v>
      </c>
      <c r="CE244" s="1" t="n">
        <v>14</v>
      </c>
      <c r="CF244" s="1" t="n">
        <v>8</v>
      </c>
      <c r="CG244" s="0" t="n">
        <f aca="false">CE244-$CE$2</f>
        <v>-39.6646090534979</v>
      </c>
      <c r="CH244" s="0" t="n">
        <f aca="false">CF244-$CF$2</f>
        <v>-45.8827160493827</v>
      </c>
      <c r="CI244" s="0" t="n">
        <f aca="false">CG244*CH244</f>
        <v>1819.91999441142</v>
      </c>
      <c r="CJ244" s="0" t="n">
        <f aca="false">CG244*CG244</f>
        <v>1573.28121136683</v>
      </c>
      <c r="CK244" s="0" t="n">
        <f aca="false">CH244*CH244</f>
        <v>2105.22363206828</v>
      </c>
    </row>
    <row r="245" customFormat="false" ht="15" hidden="false" customHeight="false" outlineLevel="0" collapsed="false">
      <c r="A245" s="1" t="n">
        <v>11.5</v>
      </c>
      <c r="N245" s="1" t="n">
        <v>34.6666666666667</v>
      </c>
      <c r="O245" s="1" t="n">
        <v>34.6666666666667</v>
      </c>
      <c r="P245" s="0" t="n">
        <f aca="false">RANK(O245, $O$2:$O$489, 1)</f>
        <v>243</v>
      </c>
      <c r="Q245" s="0" t="n">
        <f aca="false">(P245-0.5)/$D$6</f>
        <v>0.497946611909651</v>
      </c>
      <c r="R245" s="0" t="n">
        <f aca="false">_xlfn.GAMMA.INV(Q245, 1, 1/$D$2)</f>
        <v>0.0128145188126133</v>
      </c>
      <c r="S245" s="1" t="n">
        <v>34.6666666666667</v>
      </c>
      <c r="AX245" s="9" t="n">
        <f aca="false">SUM(AY245+AX244)</f>
        <v>13329.7777777778</v>
      </c>
      <c r="AY245" s="1" t="n">
        <v>11.5</v>
      </c>
      <c r="BJ245" s="1" t="n">
        <v>11.5</v>
      </c>
      <c r="BK245" s="0" t="n">
        <f aca="false">BJ245*BJ246</f>
        <v>201.25</v>
      </c>
      <c r="BP245" s="1" t="n">
        <v>11.5</v>
      </c>
      <c r="BQ245" s="0" t="n">
        <f aca="false">FALSE()</f>
        <v>0</v>
      </c>
      <c r="BR245" s="1" t="n">
        <v>52.8888888888889</v>
      </c>
      <c r="BV245" s="1" t="n">
        <v>127</v>
      </c>
      <c r="BW245" s="1" t="n">
        <v>14</v>
      </c>
      <c r="BX245" s="0" t="n">
        <f aca="false">BV245-$BV$2</f>
        <v>73.3305954825462</v>
      </c>
      <c r="BY245" s="0" t="n">
        <f aca="false">BW245-$BW$2</f>
        <v>-39.8809034907598</v>
      </c>
      <c r="BZ245" s="0" t="n">
        <f aca="false">BX245*BY245</f>
        <v>-2924.49040135937</v>
      </c>
      <c r="CA245" s="0" t="n">
        <f aca="false">BX245*BX245</f>
        <v>5377.37623382483</v>
      </c>
      <c r="CB245" s="0" t="n">
        <f aca="false">BY245*BY245</f>
        <v>1590.48646323929</v>
      </c>
      <c r="CE245" s="1" t="n">
        <v>127</v>
      </c>
      <c r="CF245" s="1" t="n">
        <v>8</v>
      </c>
      <c r="CG245" s="0" t="n">
        <f aca="false">CE245-$CE$2</f>
        <v>73.3353909465021</v>
      </c>
      <c r="CH245" s="0" t="n">
        <f aca="false">CF245-$CF$2</f>
        <v>-45.8827160493827</v>
      </c>
      <c r="CI245" s="0" t="n">
        <f aca="false">CG245*CH245</f>
        <v>-3364.82691916883</v>
      </c>
      <c r="CJ245" s="0" t="n">
        <f aca="false">CG245*CG245</f>
        <v>5378.0795652763</v>
      </c>
      <c r="CK245" s="0" t="n">
        <f aca="false">CH245*CH245</f>
        <v>2105.22363206828</v>
      </c>
    </row>
    <row r="246" customFormat="false" ht="15" hidden="false" customHeight="false" outlineLevel="0" collapsed="false">
      <c r="A246" s="1" t="n">
        <v>17.5</v>
      </c>
      <c r="N246" s="1" t="n">
        <v>34.6666666666667</v>
      </c>
      <c r="O246" s="1" t="n">
        <v>34.6666666666667</v>
      </c>
      <c r="P246" s="0" t="n">
        <f aca="false">RANK(O246, $O$2:$O$489, 1)</f>
        <v>243</v>
      </c>
      <c r="Q246" s="0" t="n">
        <f aca="false">(P246-0.5)/$D$6</f>
        <v>0.497946611909651</v>
      </c>
      <c r="R246" s="0" t="n">
        <f aca="false">_xlfn.GAMMA.INV(Q246, 1, 1/$D$2)</f>
        <v>0.0128145188126133</v>
      </c>
      <c r="S246" s="1" t="n">
        <v>34.6666666666667</v>
      </c>
      <c r="AX246" s="9" t="n">
        <f aca="false">SUM(AY246+AX245)</f>
        <v>13347.2777777778</v>
      </c>
      <c r="AY246" s="1" t="n">
        <v>17.5</v>
      </c>
      <c r="BJ246" s="1" t="n">
        <v>17.5</v>
      </c>
      <c r="BK246" s="0" t="n">
        <f aca="false">BJ246*BJ247</f>
        <v>583.333333333333</v>
      </c>
      <c r="BP246" s="1" t="n">
        <v>17.5</v>
      </c>
      <c r="BQ246" s="0" t="n">
        <f aca="false">TRUE()</f>
        <v>1</v>
      </c>
      <c r="BV246" s="1" t="n">
        <v>8</v>
      </c>
      <c r="BW246" s="1" t="n">
        <v>127</v>
      </c>
      <c r="BX246" s="0" t="n">
        <f aca="false">BV246-$BV$2</f>
        <v>-45.6694045174538</v>
      </c>
      <c r="BY246" s="0" t="n">
        <f aca="false">BW246-$BW$2</f>
        <v>73.1190965092403</v>
      </c>
      <c r="BZ246" s="0" t="n">
        <f aca="false">BX246*BY246</f>
        <v>-3339.30559643124</v>
      </c>
      <c r="CA246" s="0" t="n">
        <f aca="false">BX246*BX246</f>
        <v>2085.69450897883</v>
      </c>
      <c r="CB246" s="0" t="n">
        <f aca="false">BY246*BY246</f>
        <v>5346.40227432759</v>
      </c>
      <c r="CE246" s="1" t="n">
        <v>8</v>
      </c>
      <c r="CF246" s="1" t="n">
        <v>14</v>
      </c>
      <c r="CG246" s="0" t="n">
        <f aca="false">CE246-$CE$2</f>
        <v>-45.6646090534979</v>
      </c>
      <c r="CH246" s="0" t="n">
        <f aca="false">CF246-$CF$2</f>
        <v>-39.8827160493827</v>
      </c>
      <c r="CI246" s="0" t="n">
        <f aca="false">CG246*CH246</f>
        <v>1821.22863638673</v>
      </c>
      <c r="CJ246" s="0" t="n">
        <f aca="false">CG246*CG246</f>
        <v>2085.25652000881</v>
      </c>
      <c r="CK246" s="0" t="n">
        <f aca="false">CH246*CH246</f>
        <v>1590.63103947569</v>
      </c>
    </row>
    <row r="247" customFormat="false" ht="15" hidden="false" customHeight="false" outlineLevel="0" collapsed="false">
      <c r="A247" s="1" t="n">
        <v>33.3333333333333</v>
      </c>
      <c r="N247" s="1" t="n">
        <v>34.6666666666667</v>
      </c>
      <c r="O247" s="1" t="n">
        <v>34.6666666666667</v>
      </c>
      <c r="P247" s="0" t="n">
        <f aca="false">RANK(O247, $O$2:$O$489, 1)</f>
        <v>243</v>
      </c>
      <c r="Q247" s="0" t="n">
        <f aca="false">(P247-0.5)/$D$6</f>
        <v>0.497946611909651</v>
      </c>
      <c r="R247" s="0" t="n">
        <f aca="false">_xlfn.GAMMA.INV(Q247, 1, 1/$D$2)</f>
        <v>0.0128145188126133</v>
      </c>
      <c r="S247" s="1" t="n">
        <v>34.6666666666667</v>
      </c>
      <c r="AX247" s="9" t="n">
        <f aca="false">SUM(AY247+AX246)</f>
        <v>13380.6111111111</v>
      </c>
      <c r="AY247" s="1" t="n">
        <v>33.3333333333333</v>
      </c>
      <c r="BJ247" s="1" t="n">
        <v>33.3333333333333</v>
      </c>
      <c r="BK247" s="0" t="n">
        <f aca="false">BJ247*BJ248</f>
        <v>1661.11111111111</v>
      </c>
      <c r="BP247" s="1" t="n">
        <v>33.3333333333333</v>
      </c>
      <c r="BQ247" s="0" t="n">
        <f aca="false">FALSE()</f>
        <v>0</v>
      </c>
      <c r="BV247" s="1" t="n">
        <v>12</v>
      </c>
      <c r="BW247" s="1" t="n">
        <v>8</v>
      </c>
      <c r="BX247" s="0" t="n">
        <f aca="false">BV247-$BV$2</f>
        <v>-41.6694045174538</v>
      </c>
      <c r="BY247" s="0" t="n">
        <f aca="false">BW247-$BW$2</f>
        <v>-45.8809034907598</v>
      </c>
      <c r="BZ247" s="0" t="n">
        <f aca="false">BX247*BY247</f>
        <v>1911.82992718273</v>
      </c>
      <c r="CA247" s="0" t="n">
        <f aca="false">BX247*BX247</f>
        <v>1736.3392728392</v>
      </c>
      <c r="CB247" s="0" t="n">
        <f aca="false">BY247*BY247</f>
        <v>2105.05730512841</v>
      </c>
      <c r="CE247" s="1" t="n">
        <v>12</v>
      </c>
      <c r="CF247" s="1" t="n">
        <v>127</v>
      </c>
      <c r="CG247" s="0" t="n">
        <f aca="false">CE247-$CE$2</f>
        <v>-41.6646090534979</v>
      </c>
      <c r="CH247" s="0" t="n">
        <f aca="false">CF247-$CF$2</f>
        <v>73.1172839506173</v>
      </c>
      <c r="CI247" s="0" t="n">
        <f aca="false">CG247*CH247</f>
        <v>-3046.40305085607</v>
      </c>
      <c r="CJ247" s="0" t="n">
        <f aca="false">CG247*CG247</f>
        <v>1735.93964758082</v>
      </c>
      <c r="CK247" s="0" t="n">
        <f aca="false">CH247*CH247</f>
        <v>5346.1372123152</v>
      </c>
    </row>
    <row r="248" customFormat="false" ht="15" hidden="false" customHeight="false" outlineLevel="0" collapsed="false">
      <c r="A248" s="1" t="n">
        <v>49.8333333333333</v>
      </c>
      <c r="N248" s="1" t="n">
        <v>34.8333333333333</v>
      </c>
      <c r="O248" s="1" t="n">
        <v>34.8333333333333</v>
      </c>
      <c r="P248" s="0" t="n">
        <f aca="false">RANK(O248, $O$2:$O$489, 1)</f>
        <v>247</v>
      </c>
      <c r="Q248" s="0" t="n">
        <f aca="false">(P248-0.5)/$D$6</f>
        <v>0.506160164271047</v>
      </c>
      <c r="R248" s="0" t="n">
        <f aca="false">_xlfn.GAMMA.INV(Q248, 1, 1/$D$2)</f>
        <v>0.0131212870626668</v>
      </c>
      <c r="S248" s="1" t="n">
        <v>34.8333333333333</v>
      </c>
      <c r="AX248" s="9" t="n">
        <f aca="false">SUM(AY248+AX247)</f>
        <v>13430.4444444444</v>
      </c>
      <c r="AY248" s="1" t="n">
        <v>49.8333333333333</v>
      </c>
      <c r="BJ248" s="1" t="n">
        <v>49.8333333333333</v>
      </c>
      <c r="BK248" s="0" t="n">
        <f aca="false">BJ248*BJ249</f>
        <v>3604.61111111111</v>
      </c>
      <c r="BP248" s="1" t="n">
        <v>49.8333333333333</v>
      </c>
      <c r="BQ248" s="0" t="n">
        <f aca="false">TRUE()</f>
        <v>1</v>
      </c>
      <c r="BV248" s="1" t="n">
        <v>18</v>
      </c>
      <c r="BW248" s="1" t="n">
        <v>12</v>
      </c>
      <c r="BX248" s="0" t="n">
        <f aca="false">BV248-$BV$2</f>
        <v>-35.6694045174538</v>
      </c>
      <c r="BY248" s="0" t="n">
        <f aca="false">BW248-$BW$2</f>
        <v>-41.8809034907598</v>
      </c>
      <c r="BZ248" s="0" t="n">
        <f aca="false">BX248*BY248</f>
        <v>1493.86688816835</v>
      </c>
      <c r="CA248" s="0" t="n">
        <f aca="false">BX248*BX248</f>
        <v>1272.30641862975</v>
      </c>
      <c r="CB248" s="0" t="n">
        <f aca="false">BY248*BY248</f>
        <v>1754.01007720233</v>
      </c>
      <c r="CE248" s="1" t="n">
        <v>18</v>
      </c>
      <c r="CF248" s="1" t="n">
        <v>8</v>
      </c>
      <c r="CG248" s="0" t="n">
        <f aca="false">CE248-$CE$2</f>
        <v>-35.6646090534979</v>
      </c>
      <c r="CH248" s="0" t="n">
        <f aca="false">CF248-$CF$2</f>
        <v>-45.8827160493827</v>
      </c>
      <c r="CI248" s="0" t="n">
        <f aca="false">CG248*CH248</f>
        <v>1636.38913021389</v>
      </c>
      <c r="CJ248" s="0" t="n">
        <f aca="false">CG248*CG248</f>
        <v>1271.96433893885</v>
      </c>
      <c r="CK248" s="0" t="n">
        <f aca="false">CH248*CH248</f>
        <v>2105.22363206828</v>
      </c>
    </row>
    <row r="249" customFormat="false" ht="15" hidden="false" customHeight="false" outlineLevel="0" collapsed="false">
      <c r="A249" s="1" t="n">
        <v>72.3333333333333</v>
      </c>
      <c r="N249" s="1" t="n">
        <v>35</v>
      </c>
      <c r="O249" s="1" t="n">
        <v>35</v>
      </c>
      <c r="P249" s="0" t="n">
        <f aca="false">RANK(O249, $O$2:$O$489, 1)</f>
        <v>248</v>
      </c>
      <c r="Q249" s="0" t="n">
        <f aca="false">(P249-0.5)/$D$6</f>
        <v>0.508213552361396</v>
      </c>
      <c r="R249" s="0" t="n">
        <f aca="false">_xlfn.GAMMA.INV(Q249, 1, 1/$D$2)</f>
        <v>0.0131987763559306</v>
      </c>
      <c r="S249" s="1" t="n">
        <v>35</v>
      </c>
      <c r="AX249" s="9" t="n">
        <f aca="false">SUM(AY249+AX248)</f>
        <v>13502.7777777778</v>
      </c>
      <c r="AY249" s="1" t="n">
        <v>72.3333333333333</v>
      </c>
      <c r="BJ249" s="1" t="n">
        <v>72.3333333333333</v>
      </c>
      <c r="BK249" s="0" t="n">
        <f aca="false">BJ249*BJ250</f>
        <v>6184.5</v>
      </c>
      <c r="BP249" s="1" t="n">
        <v>72.3333333333333</v>
      </c>
      <c r="BQ249" s="0" t="n">
        <f aca="false">FALSE()</f>
        <v>0</v>
      </c>
      <c r="BV249" s="1" t="n">
        <v>33</v>
      </c>
      <c r="BW249" s="1" t="n">
        <v>18</v>
      </c>
      <c r="BX249" s="0" t="n">
        <f aca="false">BV249-$BV$2</f>
        <v>-20.6694045174538</v>
      </c>
      <c r="BY249" s="0" t="n">
        <f aca="false">BW249-$BW$2</f>
        <v>-35.8809034907598</v>
      </c>
      <c r="BZ249" s="0" t="n">
        <f aca="false">BX249*BY249</f>
        <v>741.636908702234</v>
      </c>
      <c r="CA249" s="0" t="n">
        <f aca="false">BX249*BX249</f>
        <v>427.22428310614</v>
      </c>
      <c r="CB249" s="0" t="n">
        <f aca="false">BY249*BY249</f>
        <v>1287.43923531322</v>
      </c>
      <c r="CE249" s="1" t="n">
        <v>33</v>
      </c>
      <c r="CF249" s="1" t="n">
        <v>12</v>
      </c>
      <c r="CG249" s="0" t="n">
        <f aca="false">CE249-$CE$2</f>
        <v>-20.6646090534979</v>
      </c>
      <c r="CH249" s="0" t="n">
        <f aca="false">CF249-$CF$2</f>
        <v>-41.8827160493827</v>
      </c>
      <c r="CI249" s="0" t="n">
        <f aca="false">CG249*CH249</f>
        <v>865.489953259158</v>
      </c>
      <c r="CJ249" s="0" t="n">
        <f aca="false">CG249*CG249</f>
        <v>427.026067333909</v>
      </c>
      <c r="CK249" s="0" t="n">
        <f aca="false">CH249*CH249</f>
        <v>1754.16190367322</v>
      </c>
    </row>
    <row r="250" customFormat="false" ht="15" hidden="false" customHeight="false" outlineLevel="0" collapsed="false">
      <c r="A250" s="1" t="n">
        <v>85.5</v>
      </c>
      <c r="N250" s="1" t="n">
        <v>35.8333333333333</v>
      </c>
      <c r="O250" s="1" t="n">
        <v>35.8333333333333</v>
      </c>
      <c r="P250" s="0" t="n">
        <f aca="false">RANK(O250, $O$2:$O$489, 1)</f>
        <v>249</v>
      </c>
      <c r="Q250" s="0" t="n">
        <f aca="false">(P250-0.5)/$D$6</f>
        <v>0.510266940451745</v>
      </c>
      <c r="R250" s="0" t="n">
        <f aca="false">_xlfn.GAMMA.INV(Q250, 1, 1/$D$2)</f>
        <v>0.0132765898731228</v>
      </c>
      <c r="S250" s="1" t="n">
        <v>35.8333333333333</v>
      </c>
      <c r="AX250" s="9" t="n">
        <f aca="false">SUM(AY250+AX249)</f>
        <v>13588.2777777778</v>
      </c>
      <c r="AY250" s="1" t="n">
        <v>85.5</v>
      </c>
      <c r="BJ250" s="1" t="n">
        <v>85.5</v>
      </c>
      <c r="BK250" s="0" t="n">
        <f aca="false">BJ250*BJ251</f>
        <v>4417.5</v>
      </c>
      <c r="BP250" s="1" t="n">
        <v>85.5</v>
      </c>
      <c r="BQ250" s="0" t="n">
        <f aca="false">TRUE()</f>
        <v>1</v>
      </c>
      <c r="BV250" s="1" t="n">
        <v>50</v>
      </c>
      <c r="BW250" s="1" t="n">
        <v>33</v>
      </c>
      <c r="BX250" s="0" t="n">
        <f aca="false">BV250-$BV$2</f>
        <v>-3.6694045174538</v>
      </c>
      <c r="BY250" s="0" t="n">
        <f aca="false">BW250-$BW$2</f>
        <v>-20.8809034907598</v>
      </c>
      <c r="BZ250" s="0" t="n">
        <f aca="false">BX250*BY250</f>
        <v>76.6204815975106</v>
      </c>
      <c r="CA250" s="0" t="n">
        <f aca="false">BX250*BX250</f>
        <v>13.4645295127103</v>
      </c>
      <c r="CB250" s="0" t="n">
        <f aca="false">BY250*BY250</f>
        <v>436.012130590423</v>
      </c>
      <c r="CE250" s="1" t="n">
        <v>50</v>
      </c>
      <c r="CF250" s="1" t="n">
        <v>18</v>
      </c>
      <c r="CG250" s="0" t="n">
        <f aca="false">CE250-$CE$2</f>
        <v>-3.66460905349794</v>
      </c>
      <c r="CH250" s="0" t="n">
        <f aca="false">CF250-$CF$2</f>
        <v>-35.8827160493827</v>
      </c>
      <c r="CI250" s="0" t="n">
        <f aca="false">CG250*CH250</f>
        <v>131.496126098664</v>
      </c>
      <c r="CJ250" s="0" t="n">
        <f aca="false">CG250*CG250</f>
        <v>13.4293595149791</v>
      </c>
      <c r="CK250" s="0" t="n">
        <f aca="false">CH250*CH250</f>
        <v>1287.56931108063</v>
      </c>
    </row>
    <row r="251" customFormat="false" ht="15" hidden="false" customHeight="false" outlineLevel="0" collapsed="false">
      <c r="A251" s="1" t="n">
        <v>51.6666666666667</v>
      </c>
      <c r="N251" s="1" t="n">
        <v>36</v>
      </c>
      <c r="O251" s="1" t="n">
        <v>36</v>
      </c>
      <c r="P251" s="0" t="n">
        <f aca="false">RANK(O251, $O$2:$O$489, 1)</f>
        <v>250</v>
      </c>
      <c r="Q251" s="0" t="n">
        <f aca="false">(P251-0.5)/$D$6</f>
        <v>0.512320328542094</v>
      </c>
      <c r="R251" s="0" t="n">
        <f aca="false">_xlfn.GAMMA.INV(Q251, 1, 1/$D$2)</f>
        <v>0.0133547303388262</v>
      </c>
      <c r="S251" s="1" t="n">
        <v>36</v>
      </c>
      <c r="AX251" s="9" t="n">
        <f aca="false">SUM(AY251+AX250)</f>
        <v>13639.9444444444</v>
      </c>
      <c r="AY251" s="1" t="n">
        <v>51.6666666666667</v>
      </c>
      <c r="BJ251" s="1" t="n">
        <v>51.6666666666667</v>
      </c>
      <c r="BK251" s="0" t="n">
        <f aca="false">BJ251*BJ252</f>
        <v>1004.62962962963</v>
      </c>
      <c r="BP251" s="1" t="n">
        <v>51.6666666666667</v>
      </c>
      <c r="BQ251" s="0" t="n">
        <f aca="false">FALSE()</f>
        <v>0</v>
      </c>
      <c r="BV251" s="1" t="n">
        <v>72</v>
      </c>
      <c r="BW251" s="1" t="n">
        <v>50</v>
      </c>
      <c r="BX251" s="0" t="n">
        <f aca="false">BV251-$BV$2</f>
        <v>18.3305954825462</v>
      </c>
      <c r="BY251" s="0" t="n">
        <f aca="false">BW251-$BW$2</f>
        <v>-3.88090349075976</v>
      </c>
      <c r="BZ251" s="0" t="n">
        <f aca="false">BX251*BY251</f>
        <v>-71.1392719959186</v>
      </c>
      <c r="CA251" s="0" t="n">
        <f aca="false">BX251*BX251</f>
        <v>336.010730744743</v>
      </c>
      <c r="CB251" s="0" t="n">
        <f aca="false">BY251*BY251</f>
        <v>15.0614119045913</v>
      </c>
      <c r="CE251" s="1" t="n">
        <v>72</v>
      </c>
      <c r="CF251" s="1" t="n">
        <v>33</v>
      </c>
      <c r="CG251" s="0" t="n">
        <f aca="false">CE251-$CE$2</f>
        <v>18.3353909465021</v>
      </c>
      <c r="CH251" s="0" t="n">
        <f aca="false">CF251-$CF$2</f>
        <v>-20.8827160493827</v>
      </c>
      <c r="CI251" s="0" t="n">
        <f aca="false">CG251*CH251</f>
        <v>-382.892762790225</v>
      </c>
      <c r="CJ251" s="0" t="n">
        <f aca="false">CG251*CG251</f>
        <v>336.18656116107</v>
      </c>
      <c r="CK251" s="0" t="n">
        <f aca="false">CH251*CH251</f>
        <v>436.087829599146</v>
      </c>
    </row>
    <row r="252" customFormat="false" ht="15" hidden="false" customHeight="false" outlineLevel="0" collapsed="false">
      <c r="A252" s="1" t="n">
        <v>19.4444444444444</v>
      </c>
      <c r="N252" s="1" t="n">
        <v>36.1666666666667</v>
      </c>
      <c r="O252" s="1" t="n">
        <v>36.1666666666667</v>
      </c>
      <c r="P252" s="0" t="n">
        <f aca="false">RANK(O252, $O$2:$O$489, 1)</f>
        <v>251</v>
      </c>
      <c r="Q252" s="0" t="n">
        <f aca="false">(P252-0.5)/$D$6</f>
        <v>0.514373716632444</v>
      </c>
      <c r="R252" s="0" t="n">
        <f aca="false">_xlfn.GAMMA.INV(Q252, 1, 1/$D$2)</f>
        <v>0.0134332005121122</v>
      </c>
      <c r="S252" s="1" t="n">
        <v>36.1666666666667</v>
      </c>
      <c r="AX252" s="9" t="n">
        <f aca="false">SUM(AY252+AX251)</f>
        <v>13659.3888888889</v>
      </c>
      <c r="AY252" s="1" t="n">
        <v>19.4444444444444</v>
      </c>
      <c r="BJ252" s="1" t="n">
        <v>19.4444444444444</v>
      </c>
      <c r="BK252" s="0" t="n">
        <f aca="false">BJ252*BJ253</f>
        <v>522.83950617284</v>
      </c>
      <c r="BP252" s="1" t="n">
        <v>19.4444444444444</v>
      </c>
      <c r="BQ252" s="0" t="n">
        <f aca="false">TRUE()</f>
        <v>1</v>
      </c>
      <c r="BV252" s="1" t="n">
        <v>86</v>
      </c>
      <c r="BW252" s="1" t="n">
        <v>72</v>
      </c>
      <c r="BX252" s="0" t="n">
        <f aca="false">BV252-$BV$2</f>
        <v>32.3305954825462</v>
      </c>
      <c r="BY252" s="0" t="n">
        <f aca="false">BW252-$BW$2</f>
        <v>18.1190965092402</v>
      </c>
      <c r="BZ252" s="0" t="n">
        <f aca="false">BX252*BY252</f>
        <v>585.801179749461</v>
      </c>
      <c r="CA252" s="0" t="n">
        <f aca="false">BX252*BX252</f>
        <v>1045.26740425604</v>
      </c>
      <c r="CB252" s="0" t="n">
        <f aca="false">BY252*BY252</f>
        <v>328.301658311162</v>
      </c>
      <c r="CE252" s="1" t="n">
        <v>86</v>
      </c>
      <c r="CF252" s="1" t="n">
        <v>50</v>
      </c>
      <c r="CG252" s="0" t="n">
        <f aca="false">CE252-$CE$2</f>
        <v>32.3353909465021</v>
      </c>
      <c r="CH252" s="0" t="n">
        <f aca="false">CF252-$CF$2</f>
        <v>-3.88271604938272</v>
      </c>
      <c r="CI252" s="0" t="n">
        <f aca="false">CG252*CH252</f>
        <v>-125.549141391048</v>
      </c>
      <c r="CJ252" s="0" t="n">
        <f aca="false">CG252*CG252</f>
        <v>1045.57750766313</v>
      </c>
      <c r="CK252" s="0" t="n">
        <f aca="false">CH252*CH252</f>
        <v>15.0754839201341</v>
      </c>
    </row>
    <row r="253" customFormat="false" ht="15" hidden="false" customHeight="false" outlineLevel="0" collapsed="false">
      <c r="A253" s="1" t="n">
        <v>26.8888888888889</v>
      </c>
      <c r="N253" s="1" t="n">
        <v>36.1666666666667</v>
      </c>
      <c r="O253" s="1" t="n">
        <v>36.1666666666667</v>
      </c>
      <c r="P253" s="0" t="n">
        <f aca="false">RANK(O253, $O$2:$O$489, 1)</f>
        <v>252</v>
      </c>
      <c r="Q253" s="0" t="n">
        <f aca="false">(P253-0.5)/$D$6</f>
        <v>0.516427104722793</v>
      </c>
      <c r="R253" s="0" t="n">
        <f aca="false">_xlfn.GAMMA.INV(Q253, 1, 1/$D$2)</f>
        <v>0.0135120031871254</v>
      </c>
      <c r="S253" s="1" t="n">
        <v>36.1666666666667</v>
      </c>
      <c r="AX253" s="9" t="n">
        <f aca="false">SUM(AY253+AX252)</f>
        <v>13686.2777777778</v>
      </c>
      <c r="AY253" s="1" t="n">
        <v>26.8888888888889</v>
      </c>
      <c r="BJ253" s="1" t="n">
        <v>26.8888888888889</v>
      </c>
      <c r="BK253" s="0" t="n">
        <f aca="false">BJ253*BJ254</f>
        <v>739.444444444445</v>
      </c>
      <c r="BP253" s="1" t="n">
        <v>26.8888888888889</v>
      </c>
      <c r="BQ253" s="0" t="n">
        <f aca="false">FALSE()</f>
        <v>0</v>
      </c>
      <c r="BV253" s="1" t="n">
        <v>52</v>
      </c>
      <c r="BW253" s="1" t="n">
        <v>86</v>
      </c>
      <c r="BX253" s="0" t="n">
        <f aca="false">BV253-$BV$2</f>
        <v>-1.6694045174538</v>
      </c>
      <c r="BY253" s="0" t="n">
        <f aca="false">BW253-$BW$2</f>
        <v>32.1190965092402</v>
      </c>
      <c r="BZ253" s="0" t="n">
        <f aca="false">BX253*BY253</f>
        <v>-53.6197648090602</v>
      </c>
      <c r="CA253" s="0" t="n">
        <f aca="false">BX253*BX253</f>
        <v>2.78691144289515</v>
      </c>
      <c r="CB253" s="0" t="n">
        <f aca="false">BY253*BY253</f>
        <v>1031.63636056989</v>
      </c>
      <c r="CE253" s="1" t="n">
        <v>52</v>
      </c>
      <c r="CF253" s="1" t="n">
        <v>72</v>
      </c>
      <c r="CG253" s="0" t="n">
        <f aca="false">CE253-$CE$2</f>
        <v>-1.66460905349794</v>
      </c>
      <c r="CH253" s="0" t="n">
        <f aca="false">CF253-$CF$2</f>
        <v>18.1172839506173</v>
      </c>
      <c r="CI253" s="0" t="n">
        <f aca="false">CG253*CH253</f>
        <v>-30.1581948889905</v>
      </c>
      <c r="CJ253" s="0" t="n">
        <f aca="false">CG253*CG253</f>
        <v>2.77092330098731</v>
      </c>
      <c r="CK253" s="0" t="n">
        <f aca="false">CH253*CH253</f>
        <v>328.235977747295</v>
      </c>
    </row>
    <row r="254" customFormat="false" ht="15" hidden="false" customHeight="false" outlineLevel="0" collapsed="false">
      <c r="A254" s="1" t="n">
        <v>27.5</v>
      </c>
      <c r="N254" s="1" t="n">
        <v>36.1666666666667</v>
      </c>
      <c r="O254" s="1" t="n">
        <v>36.1666666666667</v>
      </c>
      <c r="P254" s="0" t="n">
        <f aca="false">RANK(O254, $O$2:$O$489, 1)</f>
        <v>252</v>
      </c>
      <c r="Q254" s="0" t="n">
        <f aca="false">(P254-0.5)/$D$6</f>
        <v>0.516427104722793</v>
      </c>
      <c r="R254" s="0" t="n">
        <f aca="false">_xlfn.GAMMA.INV(Q254, 1, 1/$D$2)</f>
        <v>0.0135120031871254</v>
      </c>
      <c r="S254" s="1" t="n">
        <v>36.1666666666667</v>
      </c>
      <c r="AX254" s="9" t="n">
        <f aca="false">SUM(AY254+AX253)</f>
        <v>13713.7777777778</v>
      </c>
      <c r="AY254" s="1" t="n">
        <v>27.5</v>
      </c>
      <c r="BJ254" s="1" t="n">
        <v>27.5</v>
      </c>
      <c r="BK254" s="0" t="n">
        <f aca="false">BJ254*BJ255</f>
        <v>366.666666666667</v>
      </c>
      <c r="BP254" s="1" t="n">
        <v>27.5</v>
      </c>
      <c r="BQ254" s="0" t="n">
        <f aca="false">TRUE()</f>
        <v>1</v>
      </c>
      <c r="BV254" s="1" t="n">
        <v>19</v>
      </c>
      <c r="BW254" s="1" t="n">
        <v>52</v>
      </c>
      <c r="BX254" s="0" t="n">
        <f aca="false">BV254-$BV$2</f>
        <v>-34.6694045174538</v>
      </c>
      <c r="BY254" s="0" t="n">
        <f aca="false">BW254-$BW$2</f>
        <v>-1.88090349075976</v>
      </c>
      <c r="BZ254" s="0" t="n">
        <f aca="false">BX254*BY254</f>
        <v>65.2098039794409</v>
      </c>
      <c r="CA254" s="0" t="n">
        <f aca="false">BX254*BX254</f>
        <v>1201.96760959485</v>
      </c>
      <c r="CB254" s="0" t="n">
        <f aca="false">BY254*BY254</f>
        <v>3.53779794155224</v>
      </c>
      <c r="CE254" s="1" t="n">
        <v>19</v>
      </c>
      <c r="CF254" s="1" t="n">
        <v>86</v>
      </c>
      <c r="CG254" s="0" t="n">
        <f aca="false">CE254-$CE$2</f>
        <v>-34.6646090534979</v>
      </c>
      <c r="CH254" s="0" t="n">
        <f aca="false">CF254-$CF$2</f>
        <v>32.1172839506173</v>
      </c>
      <c r="CI254" s="0" t="n">
        <f aca="false">CG254*CH254</f>
        <v>-1113.33309200833</v>
      </c>
      <c r="CJ254" s="0" t="n">
        <f aca="false">CG254*CG254</f>
        <v>1201.63512083185</v>
      </c>
      <c r="CK254" s="0" t="n">
        <f aca="false">CH254*CH254</f>
        <v>1031.51992836458</v>
      </c>
    </row>
    <row r="255" customFormat="false" ht="15" hidden="false" customHeight="false" outlineLevel="0" collapsed="false">
      <c r="A255" s="1" t="n">
        <v>13.3333333333333</v>
      </c>
      <c r="N255" s="1" t="n">
        <v>36.5</v>
      </c>
      <c r="O255" s="1" t="n">
        <v>36.5</v>
      </c>
      <c r="P255" s="0" t="n">
        <f aca="false">RANK(O255, $O$2:$O$489, 1)</f>
        <v>254</v>
      </c>
      <c r="Q255" s="0" t="n">
        <f aca="false">(P255-0.5)/$D$6</f>
        <v>0.520533880903491</v>
      </c>
      <c r="R255" s="0" t="n">
        <f aca="false">_xlfn.GAMMA.INV(Q255, 1, 1/$D$2)</f>
        <v>0.0136706173978719</v>
      </c>
      <c r="S255" s="1" t="n">
        <v>36.5</v>
      </c>
      <c r="AX255" s="9" t="n">
        <f aca="false">SUM(AY255+AX254)</f>
        <v>13727.1111111111</v>
      </c>
      <c r="AY255" s="1" t="n">
        <v>13.3333333333333</v>
      </c>
      <c r="BJ255" s="1" t="n">
        <v>13.3333333333333</v>
      </c>
      <c r="BK255" s="0" t="n">
        <f aca="false">BJ255*BJ256</f>
        <v>486.666666666667</v>
      </c>
      <c r="BP255" s="1" t="n">
        <v>13.3333333333333</v>
      </c>
      <c r="BQ255" s="0" t="n">
        <f aca="false">FALSE()</f>
        <v>0</v>
      </c>
      <c r="BV255" s="1" t="n">
        <v>27</v>
      </c>
      <c r="BW255" s="1" t="n">
        <v>19</v>
      </c>
      <c r="BX255" s="0" t="n">
        <f aca="false">BV255-$BV$2</f>
        <v>-26.6694045174538</v>
      </c>
      <c r="BY255" s="0" t="n">
        <f aca="false">BW255-$BW$2</f>
        <v>-34.8809034907598</v>
      </c>
      <c r="BZ255" s="0" t="n">
        <f aca="false">BX255*BY255</f>
        <v>930.252925129338</v>
      </c>
      <c r="CA255" s="0" t="n">
        <f aca="false">BX255*BX255</f>
        <v>711.257137315585</v>
      </c>
      <c r="CB255" s="0" t="n">
        <f aca="false">BY255*BY255</f>
        <v>1216.6774283317</v>
      </c>
      <c r="CE255" s="1" t="n">
        <v>27</v>
      </c>
      <c r="CF255" s="1" t="n">
        <v>52</v>
      </c>
      <c r="CG255" s="0" t="n">
        <f aca="false">CE255-$CE$2</f>
        <v>-26.6646090534979</v>
      </c>
      <c r="CH255" s="0" t="n">
        <f aca="false">CF255-$CF$2</f>
        <v>-1.88271604938272</v>
      </c>
      <c r="CI255" s="0" t="n">
        <f aca="false">CG255*CH255</f>
        <v>50.2018874155362</v>
      </c>
      <c r="CJ255" s="0" t="n">
        <f aca="false">CG255*CG255</f>
        <v>711.001375975884</v>
      </c>
      <c r="CK255" s="0" t="n">
        <f aca="false">CH255*CH255</f>
        <v>3.54461972260326</v>
      </c>
    </row>
    <row r="256" customFormat="false" ht="15" hidden="false" customHeight="false" outlineLevel="0" collapsed="false">
      <c r="A256" s="1" t="n">
        <v>36.5</v>
      </c>
      <c r="N256" s="1" t="n">
        <v>36.6666666666667</v>
      </c>
      <c r="O256" s="1" t="n">
        <v>36.6666666666667</v>
      </c>
      <c r="P256" s="0" t="n">
        <f aca="false">RANK(O256, $O$2:$O$489, 1)</f>
        <v>255</v>
      </c>
      <c r="Q256" s="0" t="n">
        <f aca="false">(P256-0.5)/$D$6</f>
        <v>0.52258726899384</v>
      </c>
      <c r="R256" s="0" t="n">
        <f aca="false">_xlfn.GAMMA.INV(Q256, 1, 1/$D$2)</f>
        <v>0.0137504347026971</v>
      </c>
      <c r="S256" s="1" t="n">
        <v>36.6666666666667</v>
      </c>
      <c r="AX256" s="9" t="n">
        <f aca="false">SUM(AY256+AX255)</f>
        <v>13763.6111111111</v>
      </c>
      <c r="AY256" s="1" t="n">
        <v>36.5</v>
      </c>
      <c r="BJ256" s="1" t="n">
        <v>36.5</v>
      </c>
      <c r="BK256" s="0" t="n">
        <f aca="false">BJ256*BJ257</f>
        <v>3702.72222222222</v>
      </c>
      <c r="BP256" s="1" t="n">
        <v>36.5</v>
      </c>
      <c r="BQ256" s="0" t="n">
        <f aca="false">TRUE()</f>
        <v>1</v>
      </c>
      <c r="BV256" s="1" t="n">
        <v>28</v>
      </c>
      <c r="BW256" s="1" t="n">
        <v>27</v>
      </c>
      <c r="BX256" s="0" t="n">
        <f aca="false">BV256-$BV$2</f>
        <v>-25.6694045174538</v>
      </c>
      <c r="BY256" s="0" t="n">
        <f aca="false">BW256-$BW$2</f>
        <v>-26.8809034907598</v>
      </c>
      <c r="BZ256" s="0" t="n">
        <f aca="false">BX256*BY256</f>
        <v>690.016785498948</v>
      </c>
      <c r="CA256" s="0" t="n">
        <f aca="false">BX256*BX256</f>
        <v>658.918328280678</v>
      </c>
      <c r="CB256" s="0" t="n">
        <f aca="false">BY256*BY256</f>
        <v>722.58297247954</v>
      </c>
      <c r="CE256" s="1" t="n">
        <v>28</v>
      </c>
      <c r="CF256" s="1" t="n">
        <v>19</v>
      </c>
      <c r="CG256" s="0" t="n">
        <f aca="false">CE256-$CE$2</f>
        <v>-25.6646090534979</v>
      </c>
      <c r="CH256" s="0" t="n">
        <f aca="false">CF256-$CF$2</f>
        <v>-34.8827160493827</v>
      </c>
      <c r="CI256" s="0" t="n">
        <f aca="false">CG256*CH256</f>
        <v>895.251270131586</v>
      </c>
      <c r="CJ256" s="0" t="n">
        <f aca="false">CG256*CG256</f>
        <v>658.672157868888</v>
      </c>
      <c r="CK256" s="0" t="n">
        <f aca="false">CH256*CH256</f>
        <v>1216.80387898186</v>
      </c>
    </row>
    <row r="257" customFormat="false" ht="15" hidden="false" customHeight="false" outlineLevel="0" collapsed="false">
      <c r="A257" s="1" t="n">
        <v>101.444444444444</v>
      </c>
      <c r="N257" s="1" t="n">
        <v>36.6666666666667</v>
      </c>
      <c r="O257" s="1" t="n">
        <v>36.6666666666667</v>
      </c>
      <c r="P257" s="0" t="n">
        <f aca="false">RANK(O257, $O$2:$O$489, 1)</f>
        <v>255</v>
      </c>
      <c r="Q257" s="0" t="n">
        <f aca="false">(P257-0.5)/$D$6</f>
        <v>0.52258726899384</v>
      </c>
      <c r="R257" s="0" t="n">
        <f aca="false">_xlfn.GAMMA.INV(Q257, 1, 1/$D$2)</f>
        <v>0.0137504347026971</v>
      </c>
      <c r="S257" s="1" t="n">
        <v>36.6666666666667</v>
      </c>
      <c r="AX257" s="9" t="n">
        <f aca="false">SUM(AY257+AX256)</f>
        <v>13865.0555555556</v>
      </c>
      <c r="AY257" s="1" t="n">
        <v>101.444444444444</v>
      </c>
      <c r="BJ257" s="1" t="n">
        <v>101.444444444444</v>
      </c>
      <c r="BK257" s="0" t="n">
        <f aca="false">BJ257*BJ258</f>
        <v>16918.6790123457</v>
      </c>
      <c r="BP257" s="1" t="n">
        <v>101.444444444444</v>
      </c>
      <c r="BQ257" s="0" t="n">
        <f aca="false">FALSE()</f>
        <v>0</v>
      </c>
      <c r="BV257" s="1" t="n">
        <v>13</v>
      </c>
      <c r="BW257" s="1" t="n">
        <v>28</v>
      </c>
      <c r="BX257" s="0" t="n">
        <f aca="false">BV257-$BV$2</f>
        <v>-40.6694045174538</v>
      </c>
      <c r="BY257" s="0" t="n">
        <f aca="false">BW257-$BW$2</f>
        <v>-25.8809034907598</v>
      </c>
      <c r="BZ257" s="0" t="n">
        <f aca="false">BX257*BY257</f>
        <v>1052.56093334289</v>
      </c>
      <c r="CA257" s="0" t="n">
        <f aca="false">BX257*BX257</f>
        <v>1654.00046380429</v>
      </c>
      <c r="CB257" s="0" t="n">
        <f aca="false">BY257*BY257</f>
        <v>669.821165498021</v>
      </c>
      <c r="CE257" s="1" t="n">
        <v>13</v>
      </c>
      <c r="CF257" s="1" t="n">
        <v>27</v>
      </c>
      <c r="CG257" s="0" t="n">
        <f aca="false">CE257-$CE$2</f>
        <v>-40.6646090534979</v>
      </c>
      <c r="CH257" s="0" t="n">
        <f aca="false">CF257-$CF$2</f>
        <v>-26.8827160493827</v>
      </c>
      <c r="CI257" s="0" t="n">
        <f aca="false">CG257*CH257</f>
        <v>1093.17513844434</v>
      </c>
      <c r="CJ257" s="0" t="n">
        <f aca="false">CG257*CG257</f>
        <v>1653.61042947383</v>
      </c>
      <c r="CK257" s="0" t="n">
        <f aca="false">CH257*CH257</f>
        <v>722.680422191739</v>
      </c>
    </row>
    <row r="258" customFormat="false" ht="15" hidden="false" customHeight="false" outlineLevel="0" collapsed="false">
      <c r="A258" s="1" t="n">
        <v>166.777777777778</v>
      </c>
      <c r="N258" s="1" t="n">
        <v>36.8888888888889</v>
      </c>
      <c r="O258" s="1" t="n">
        <v>36.8888888888889</v>
      </c>
      <c r="P258" s="0" t="n">
        <f aca="false">RANK(O258, $O$2:$O$489, 1)</f>
        <v>257</v>
      </c>
      <c r="Q258" s="0" t="n">
        <f aca="false">(P258-0.5)/$D$6</f>
        <v>0.526694045174538</v>
      </c>
      <c r="R258" s="0" t="n">
        <f aca="false">_xlfn.GAMMA.INV(Q258, 1, 1/$D$2)</f>
        <v>0.0139111044145829</v>
      </c>
      <c r="S258" s="1" t="n">
        <v>36.8888888888889</v>
      </c>
      <c r="AX258" s="9" t="n">
        <f aca="false">SUM(AY258+AX257)</f>
        <v>14031.8333333333</v>
      </c>
      <c r="AY258" s="1" t="n">
        <v>166.777777777778</v>
      </c>
      <c r="BJ258" s="1" t="n">
        <v>166.777777777778</v>
      </c>
      <c r="BK258" s="0" t="n">
        <f aca="false">BJ258*BJ259</f>
        <v>3891.48148148148</v>
      </c>
      <c r="BP258" s="1" t="n">
        <v>166.777777777778</v>
      </c>
      <c r="BQ258" s="0" t="n">
        <f aca="false">TRUE()</f>
        <v>1</v>
      </c>
      <c r="BV258" s="1" t="n">
        <v>37</v>
      </c>
      <c r="BW258" s="1" t="n">
        <v>13</v>
      </c>
      <c r="BX258" s="0" t="n">
        <f aca="false">BV258-$BV$2</f>
        <v>-16.6694045174538</v>
      </c>
      <c r="BY258" s="0" t="n">
        <f aca="false">BW258-$BW$2</f>
        <v>-40.8809034907598</v>
      </c>
      <c r="BZ258" s="0" t="n">
        <f aca="false">BX258*BY258</f>
        <v>681.460317326463</v>
      </c>
      <c r="CA258" s="0" t="n">
        <f aca="false">BX258*BX258</f>
        <v>277.869046966509</v>
      </c>
      <c r="CB258" s="0" t="n">
        <f aca="false">BY258*BY258</f>
        <v>1671.24827022081</v>
      </c>
      <c r="CE258" s="1" t="n">
        <v>37</v>
      </c>
      <c r="CF258" s="1" t="n">
        <v>28</v>
      </c>
      <c r="CG258" s="0" t="n">
        <f aca="false">CE258-$CE$2</f>
        <v>-16.6646090534979</v>
      </c>
      <c r="CH258" s="0" t="n">
        <f aca="false">CF258-$CF$2</f>
        <v>-25.8827160493827</v>
      </c>
      <c r="CI258" s="0" t="n">
        <f aca="false">CG258*CH258</f>
        <v>431.32534420566</v>
      </c>
      <c r="CJ258" s="0" t="n">
        <f aca="false">CG258*CG258</f>
        <v>277.709194905926</v>
      </c>
      <c r="CK258" s="0" t="n">
        <f aca="false">CH258*CH258</f>
        <v>669.914990092974</v>
      </c>
    </row>
    <row r="259" customFormat="false" ht="15" hidden="false" customHeight="false" outlineLevel="0" collapsed="false">
      <c r="A259" s="1" t="n">
        <v>23.3333333333333</v>
      </c>
      <c r="N259" s="1" t="n">
        <v>37.0555555555555</v>
      </c>
      <c r="O259" s="1" t="n">
        <v>37.0555555555555</v>
      </c>
      <c r="P259" s="0" t="n">
        <f aca="false">RANK(O259, $O$2:$O$489, 1)</f>
        <v>258</v>
      </c>
      <c r="Q259" s="0" t="n">
        <f aca="false">(P259-0.5)/$D$6</f>
        <v>0.528747433264887</v>
      </c>
      <c r="R259" s="0" t="n">
        <f aca="false">_xlfn.GAMMA.INV(Q259, 1, 1/$D$2)</f>
        <v>0.0139919628179474</v>
      </c>
      <c r="S259" s="1" t="n">
        <v>37.0555555555555</v>
      </c>
      <c r="AX259" s="9" t="n">
        <f aca="false">SUM(AY259+AX258)</f>
        <v>14055.1666666667</v>
      </c>
      <c r="AY259" s="1" t="n">
        <v>23.3333333333333</v>
      </c>
      <c r="BJ259" s="1" t="n">
        <v>23.3333333333333</v>
      </c>
      <c r="BK259" s="0" t="n">
        <f aca="false">BJ259*BJ260</f>
        <v>808.888888888889</v>
      </c>
      <c r="BP259" s="1" t="n">
        <v>23.3333333333333</v>
      </c>
      <c r="BQ259" s="0" t="n">
        <f aca="false">FALSE()</f>
        <v>0</v>
      </c>
      <c r="BV259" s="1" t="n">
        <v>101</v>
      </c>
      <c r="BW259" s="1" t="n">
        <v>37</v>
      </c>
      <c r="BX259" s="0" t="n">
        <f aca="false">BV259-$BV$2</f>
        <v>47.3305954825462</v>
      </c>
      <c r="BY259" s="0" t="n">
        <f aca="false">BW259-$BW$2</f>
        <v>-16.8809034907598</v>
      </c>
      <c r="BZ259" s="0" t="n">
        <f aca="false">BX259*BY259</f>
        <v>-798.983214501052</v>
      </c>
      <c r="CA259" s="0" t="n">
        <f aca="false">BX259*BX259</f>
        <v>2240.18526873242</v>
      </c>
      <c r="CB259" s="0" t="n">
        <f aca="false">BY259*BY259</f>
        <v>284.964902664345</v>
      </c>
      <c r="CE259" s="1" t="n">
        <v>101</v>
      </c>
      <c r="CF259" s="1" t="n">
        <v>13</v>
      </c>
      <c r="CG259" s="0" t="n">
        <f aca="false">CE259-$CE$2</f>
        <v>47.3353909465021</v>
      </c>
      <c r="CH259" s="0" t="n">
        <f aca="false">CF259-$CF$2</f>
        <v>-40.8827160493827</v>
      </c>
      <c r="CI259" s="0" t="n">
        <f aca="false">CG259*CH259</f>
        <v>-1935.19934715237</v>
      </c>
      <c r="CJ259" s="0" t="n">
        <f aca="false">CG259*CG259</f>
        <v>2240.63923605819</v>
      </c>
      <c r="CK259" s="0" t="n">
        <f aca="false">CH259*CH259</f>
        <v>1671.39647157446</v>
      </c>
    </row>
    <row r="260" customFormat="false" ht="15" hidden="false" customHeight="false" outlineLevel="0" collapsed="false">
      <c r="A260" s="1" t="n">
        <v>34.6666666666667</v>
      </c>
      <c r="N260" s="1" t="n">
        <v>37.0555555555555</v>
      </c>
      <c r="O260" s="1" t="n">
        <v>37.0555555555555</v>
      </c>
      <c r="P260" s="0" t="n">
        <f aca="false">RANK(O260, $O$2:$O$489, 1)</f>
        <v>258</v>
      </c>
      <c r="Q260" s="0" t="n">
        <f aca="false">(P260-0.5)/$D$6</f>
        <v>0.528747433264887</v>
      </c>
      <c r="R260" s="0" t="n">
        <f aca="false">_xlfn.GAMMA.INV(Q260, 1, 1/$D$2)</f>
        <v>0.0139919628179474</v>
      </c>
      <c r="S260" s="1" t="n">
        <v>37.0555555555555</v>
      </c>
      <c r="AX260" s="9" t="n">
        <f aca="false">SUM(AY260+AX259)</f>
        <v>14089.8333333333</v>
      </c>
      <c r="AY260" s="1" t="n">
        <v>34.6666666666667</v>
      </c>
      <c r="BJ260" s="1" t="n">
        <v>34.6666666666667</v>
      </c>
      <c r="BK260" s="0" t="n">
        <f aca="false">BJ260*BJ261</f>
        <v>768.444444444445</v>
      </c>
      <c r="BP260" s="1" t="n">
        <v>34.6666666666667</v>
      </c>
      <c r="BQ260" s="0" t="n">
        <f aca="false">TRUE()</f>
        <v>1</v>
      </c>
      <c r="BV260" s="1" t="n">
        <v>167</v>
      </c>
      <c r="BW260" s="1" t="n">
        <v>101</v>
      </c>
      <c r="BX260" s="0" t="n">
        <f aca="false">BV260-$BV$2</f>
        <v>113.330595482546</v>
      </c>
      <c r="BY260" s="0" t="n">
        <f aca="false">BW260-$BW$2</f>
        <v>47.1190965092402</v>
      </c>
      <c r="BZ260" s="0" t="n">
        <f aca="false">BX260*BY260</f>
        <v>5340.03526599176</v>
      </c>
      <c r="CA260" s="0" t="n">
        <f aca="false">BX260*BX260</f>
        <v>12843.8238724285</v>
      </c>
      <c r="CB260" s="0" t="n">
        <f aca="false">BY260*BY260</f>
        <v>2220.2092558471</v>
      </c>
      <c r="CE260" s="1" t="n">
        <v>167</v>
      </c>
      <c r="CF260" s="1" t="n">
        <v>37</v>
      </c>
      <c r="CG260" s="0" t="n">
        <f aca="false">CE260-$CE$2</f>
        <v>113.335390946502</v>
      </c>
      <c r="CH260" s="0" t="n">
        <f aca="false">CF260-$CF$2</f>
        <v>-16.8827160493827</v>
      </c>
      <c r="CI260" s="0" t="n">
        <f aca="false">CG260*CH260</f>
        <v>-1913.40922369557</v>
      </c>
      <c r="CJ260" s="0" t="n">
        <f aca="false">CG260*CG260</f>
        <v>12844.9108409965</v>
      </c>
      <c r="CK260" s="0" t="n">
        <f aca="false">CH260*CH260</f>
        <v>285.026101204085</v>
      </c>
    </row>
    <row r="261" customFormat="false" ht="15" hidden="false" customHeight="false" outlineLevel="0" collapsed="false">
      <c r="A261" s="1" t="n">
        <v>22.1666666666667</v>
      </c>
      <c r="N261" s="1" t="n">
        <v>37.2222222222222</v>
      </c>
      <c r="O261" s="1" t="n">
        <v>37.2222222222222</v>
      </c>
      <c r="P261" s="0" t="n">
        <f aca="false">RANK(O261, $O$2:$O$489, 1)</f>
        <v>260</v>
      </c>
      <c r="Q261" s="0" t="n">
        <f aca="false">(P261-0.5)/$D$6</f>
        <v>0.532854209445585</v>
      </c>
      <c r="R261" s="0" t="n">
        <f aca="false">_xlfn.GAMMA.INV(Q261, 1, 1/$D$2)</f>
        <v>0.0141547420057649</v>
      </c>
      <c r="S261" s="1" t="n">
        <v>37.2222222222222</v>
      </c>
      <c r="AX261" s="9" t="n">
        <f aca="false">SUM(AY261+AX260)</f>
        <v>14112</v>
      </c>
      <c r="AY261" s="1" t="n">
        <v>22.1666666666667</v>
      </c>
      <c r="BJ261" s="1" t="n">
        <v>22.1666666666667</v>
      </c>
      <c r="BK261" s="0" t="n">
        <f aca="false">BJ261*BJ262</f>
        <v>1189.61111111111</v>
      </c>
      <c r="BP261" s="1" t="n">
        <v>22.1666666666667</v>
      </c>
      <c r="BQ261" s="0" t="n">
        <f aca="false">FALSE()</f>
        <v>0</v>
      </c>
      <c r="BV261" s="1" t="n">
        <v>23</v>
      </c>
      <c r="BW261" s="1" t="n">
        <v>167</v>
      </c>
      <c r="BX261" s="0" t="n">
        <f aca="false">BV261-$BV$2</f>
        <v>-30.6694045174538</v>
      </c>
      <c r="BY261" s="0" t="n">
        <f aca="false">BW261-$BW$2</f>
        <v>113.11909650924</v>
      </c>
      <c r="BZ261" s="0" t="n">
        <f aca="false">BX261*BY261</f>
        <v>-3469.29532949079</v>
      </c>
      <c r="CA261" s="0" t="n">
        <f aca="false">BX261*BX261</f>
        <v>940.612373455216</v>
      </c>
      <c r="CB261" s="0" t="n">
        <f aca="false">BY261*BY261</f>
        <v>12795.9299950668</v>
      </c>
      <c r="CE261" s="1" t="n">
        <v>23</v>
      </c>
      <c r="CF261" s="1" t="n">
        <v>101</v>
      </c>
      <c r="CG261" s="0" t="n">
        <f aca="false">CE261-$CE$2</f>
        <v>-30.6646090534979</v>
      </c>
      <c r="CH261" s="0" t="n">
        <f aca="false">CF261-$CF$2</f>
        <v>47.1172839506173</v>
      </c>
      <c r="CI261" s="0" t="n">
        <f aca="false">CG261*CH261</f>
        <v>-1444.83309200833</v>
      </c>
      <c r="CJ261" s="0" t="n">
        <f aca="false">CG261*CG261</f>
        <v>940.318248403868</v>
      </c>
      <c r="CK261" s="0" t="n">
        <f aca="false">CH261*CH261</f>
        <v>2220.0384468831</v>
      </c>
    </row>
    <row r="262" customFormat="false" ht="15" hidden="false" customHeight="false" outlineLevel="0" collapsed="false">
      <c r="A262" s="1" t="n">
        <v>53.6666666666667</v>
      </c>
      <c r="N262" s="1" t="n">
        <v>37.3333333333333</v>
      </c>
      <c r="O262" s="1" t="n">
        <v>37.3333333333333</v>
      </c>
      <c r="P262" s="0" t="n">
        <f aca="false">RANK(O262, $O$2:$O$489, 1)</f>
        <v>261</v>
      </c>
      <c r="Q262" s="0" t="n">
        <f aca="false">(P262-0.5)/$D$6</f>
        <v>0.534907597535934</v>
      </c>
      <c r="R262" s="0" t="n">
        <f aca="false">_xlfn.GAMMA.INV(Q262, 1, 1/$D$2)</f>
        <v>0.0142366690258235</v>
      </c>
      <c r="S262" s="1" t="n">
        <v>37.3333333333333</v>
      </c>
      <c r="AX262" s="9" t="n">
        <f aca="false">SUM(AY262+AX261)</f>
        <v>14165.6666666667</v>
      </c>
      <c r="AY262" s="1" t="n">
        <v>53.6666666666667</v>
      </c>
      <c r="BJ262" s="1" t="n">
        <v>53.6666666666667</v>
      </c>
      <c r="BK262" s="0" t="n">
        <f aca="false">BJ262*BJ263</f>
        <v>772.203703703704</v>
      </c>
      <c r="BP262" s="1" t="n">
        <v>53.6666666666667</v>
      </c>
      <c r="BQ262" s="0" t="n">
        <f aca="false">TRUE()</f>
        <v>1</v>
      </c>
      <c r="BV262" s="1" t="n">
        <v>35</v>
      </c>
      <c r="BW262" s="1" t="n">
        <v>23</v>
      </c>
      <c r="BX262" s="0" t="n">
        <f aca="false">BV262-$BV$2</f>
        <v>-18.6694045174538</v>
      </c>
      <c r="BY262" s="0" t="n">
        <f aca="false">BW262-$BW$2</f>
        <v>-30.8809034907598</v>
      </c>
      <c r="BZ262" s="0" t="n">
        <f aca="false">BX262*BY262</f>
        <v>576.528079133445</v>
      </c>
      <c r="CA262" s="0" t="n">
        <f aca="false">BX262*BX262</f>
        <v>348.546665036324</v>
      </c>
      <c r="CB262" s="0" t="n">
        <f aca="false">BY262*BY262</f>
        <v>953.630200405618</v>
      </c>
      <c r="CE262" s="1" t="n">
        <v>35</v>
      </c>
      <c r="CF262" s="1" t="n">
        <v>167</v>
      </c>
      <c r="CG262" s="0" t="n">
        <f aca="false">CE262-$CE$2</f>
        <v>-18.6646090534979</v>
      </c>
      <c r="CH262" s="0" t="n">
        <f aca="false">CF262-$CF$2</f>
        <v>113.117283950617</v>
      </c>
      <c r="CI262" s="0" t="n">
        <f aca="false">CG262*CH262</f>
        <v>-2111.28988213179</v>
      </c>
      <c r="CJ262" s="0" t="n">
        <f aca="false">CG262*CG262</f>
        <v>348.367631119917</v>
      </c>
      <c r="CK262" s="0" t="n">
        <f aca="false">CH262*CH262</f>
        <v>12795.5199283646</v>
      </c>
    </row>
    <row r="263" customFormat="false" ht="15" hidden="false" customHeight="false" outlineLevel="0" collapsed="false">
      <c r="A263" s="1" t="n">
        <v>14.3888888888889</v>
      </c>
      <c r="N263" s="1" t="n">
        <v>38.3333333333333</v>
      </c>
      <c r="O263" s="1" t="n">
        <v>38.3333333333333</v>
      </c>
      <c r="P263" s="0" t="n">
        <f aca="false">RANK(O263, $O$2:$O$489, 1)</f>
        <v>262</v>
      </c>
      <c r="Q263" s="0" t="n">
        <f aca="false">(P263-0.5)/$D$6</f>
        <v>0.536960985626283</v>
      </c>
      <c r="R263" s="0" t="n">
        <f aca="false">_xlfn.GAMMA.INV(Q263, 1, 1/$D$2)</f>
        <v>0.0143189585560008</v>
      </c>
      <c r="S263" s="1" t="n">
        <v>38.3333333333333</v>
      </c>
      <c r="AX263" s="9" t="n">
        <f aca="false">SUM(AY263+AX262)</f>
        <v>14180.0555555555</v>
      </c>
      <c r="AY263" s="1" t="n">
        <v>14.3888888888889</v>
      </c>
      <c r="BJ263" s="1" t="n">
        <v>14.3888888888889</v>
      </c>
      <c r="BK263" s="0" t="n">
        <f aca="false">BJ263*BJ264</f>
        <v>906.5</v>
      </c>
      <c r="BP263" s="1" t="n">
        <v>14.3888888888889</v>
      </c>
      <c r="BQ263" s="0" t="n">
        <f aca="false">FALSE()</f>
        <v>0</v>
      </c>
      <c r="BV263" s="1" t="n">
        <v>22</v>
      </c>
      <c r="BW263" s="1" t="n">
        <v>35</v>
      </c>
      <c r="BX263" s="0" t="n">
        <f aca="false">BV263-$BV$2</f>
        <v>-31.6694045174538</v>
      </c>
      <c r="BY263" s="0" t="n">
        <f aca="false">BW263-$BW$2</f>
        <v>-18.8809034907598</v>
      </c>
      <c r="BZ263" s="0" t="n">
        <f aca="false">BX263*BY263</f>
        <v>597.946970303876</v>
      </c>
      <c r="CA263" s="0" t="n">
        <f aca="false">BX263*BX263</f>
        <v>1002.95118249012</v>
      </c>
      <c r="CB263" s="0" t="n">
        <f aca="false">BY263*BY263</f>
        <v>356.488516627384</v>
      </c>
      <c r="CE263" s="1" t="n">
        <v>22</v>
      </c>
      <c r="CF263" s="1" t="n">
        <v>23</v>
      </c>
      <c r="CG263" s="0" t="n">
        <f aca="false">CE263-$CE$2</f>
        <v>-31.6646090534979</v>
      </c>
      <c r="CH263" s="0" t="n">
        <f aca="false">CF263-$CF$2</f>
        <v>-30.8827160493827</v>
      </c>
      <c r="CI263" s="0" t="n">
        <f aca="false">CG263*CH263</f>
        <v>977.88913021389</v>
      </c>
      <c r="CJ263" s="0" t="n">
        <f aca="false">CG263*CG263</f>
        <v>1002.64746651086</v>
      </c>
      <c r="CK263" s="0" t="n">
        <f aca="false">CH263*CH263</f>
        <v>953.742150586801</v>
      </c>
    </row>
    <row r="264" customFormat="false" ht="15" hidden="false" customHeight="false" outlineLevel="0" collapsed="false">
      <c r="A264" s="1" t="n">
        <v>63</v>
      </c>
      <c r="N264" s="1" t="n">
        <v>38.6666666666667</v>
      </c>
      <c r="O264" s="1" t="n">
        <v>38.6666666666667</v>
      </c>
      <c r="P264" s="0" t="n">
        <f aca="false">RANK(O264, $O$2:$O$489, 1)</f>
        <v>263</v>
      </c>
      <c r="Q264" s="0" t="n">
        <f aca="false">(P264-0.5)/$D$6</f>
        <v>0.539014373716632</v>
      </c>
      <c r="R264" s="0" t="n">
        <f aca="false">_xlfn.GAMMA.INV(Q264, 1, 1/$D$2)</f>
        <v>0.0144016138186246</v>
      </c>
      <c r="S264" s="1" t="n">
        <v>38.6666666666667</v>
      </c>
      <c r="AX264" s="9" t="n">
        <f aca="false">SUM(AY264+AX263)</f>
        <v>14243.0555555555</v>
      </c>
      <c r="AY264" s="1" t="n">
        <v>63</v>
      </c>
      <c r="BJ264" s="1" t="n">
        <v>63</v>
      </c>
      <c r="BK264" s="0" t="n">
        <f aca="false">BJ264*BJ265</f>
        <v>441</v>
      </c>
      <c r="BP264" s="1" t="n">
        <v>63</v>
      </c>
      <c r="BQ264" s="0" t="n">
        <f aca="false">TRUE()</f>
        <v>1</v>
      </c>
      <c r="BV264" s="1" t="n">
        <v>54</v>
      </c>
      <c r="BW264" s="1" t="n">
        <v>22</v>
      </c>
      <c r="BX264" s="0" t="n">
        <f aca="false">BV264-$BV$2</f>
        <v>0.330595482546201</v>
      </c>
      <c r="BY264" s="0" t="n">
        <f aca="false">BW264-$BW$2</f>
        <v>-31.8809034907598</v>
      </c>
      <c r="BZ264" s="0" t="n">
        <f aca="false">BX264*BY264</f>
        <v>-10.5396826735366</v>
      </c>
      <c r="CA264" s="0" t="n">
        <f aca="false">BX264*BX264</f>
        <v>0.109293373079955</v>
      </c>
      <c r="CB264" s="0" t="n">
        <f aca="false">BY264*BY264</f>
        <v>1016.39200738714</v>
      </c>
      <c r="CE264" s="1" t="n">
        <v>54</v>
      </c>
      <c r="CF264" s="1" t="n">
        <v>35</v>
      </c>
      <c r="CG264" s="0" t="n">
        <f aca="false">CE264-$CE$2</f>
        <v>0.335390946502059</v>
      </c>
      <c r="CH264" s="0" t="n">
        <f aca="false">CF264-$CF$2</f>
        <v>-18.8827160493827</v>
      </c>
      <c r="CI264" s="0" t="n">
        <f aca="false">CG264*CH264</f>
        <v>-6.33309200833209</v>
      </c>
      <c r="CJ264" s="0" t="n">
        <f aca="false">CG264*CG264</f>
        <v>0.112487086995547</v>
      </c>
      <c r="CK264" s="0" t="n">
        <f aca="false">CH264*CH264</f>
        <v>356.556965401616</v>
      </c>
    </row>
    <row r="265" customFormat="false" ht="15" hidden="false" customHeight="false" outlineLevel="0" collapsed="false">
      <c r="A265" s="1" t="n">
        <v>7</v>
      </c>
      <c r="N265" s="1" t="n">
        <v>38.6666666666667</v>
      </c>
      <c r="O265" s="1" t="n">
        <v>38.6666666666667</v>
      </c>
      <c r="P265" s="0" t="n">
        <f aca="false">RANK(O265, $O$2:$O$489, 1)</f>
        <v>263</v>
      </c>
      <c r="Q265" s="0" t="n">
        <f aca="false">(P265-0.5)/$D$6</f>
        <v>0.539014373716632</v>
      </c>
      <c r="R265" s="0" t="n">
        <f aca="false">_xlfn.GAMMA.INV(Q265, 1, 1/$D$2)</f>
        <v>0.0144016138186246</v>
      </c>
      <c r="S265" s="1" t="n">
        <v>38.6666666666667</v>
      </c>
      <c r="AX265" s="9" t="n">
        <f aca="false">SUM(AY265+AX264)</f>
        <v>14250.0555555555</v>
      </c>
      <c r="AY265" s="1" t="n">
        <v>7</v>
      </c>
      <c r="BJ265" s="1" t="n">
        <v>7</v>
      </c>
      <c r="BK265" s="0" t="n">
        <f aca="false">BJ265*BJ266</f>
        <v>455</v>
      </c>
      <c r="BP265" s="1" t="n">
        <v>7</v>
      </c>
      <c r="BQ265" s="0" t="n">
        <f aca="false">FALSE()</f>
        <v>0</v>
      </c>
      <c r="BV265" s="1" t="n">
        <v>14</v>
      </c>
      <c r="BW265" s="1" t="n">
        <v>54</v>
      </c>
      <c r="BX265" s="0" t="n">
        <f aca="false">BV265-$BV$2</f>
        <v>-39.6694045174538</v>
      </c>
      <c r="BY265" s="0" t="n">
        <f aca="false">BW265-$BW$2</f>
        <v>0.119096509240244</v>
      </c>
      <c r="BZ265" s="0" t="n">
        <f aca="false">BX265*BY265</f>
        <v>-4.7244876016679</v>
      </c>
      <c r="CA265" s="0" t="n">
        <f aca="false">BX265*BX265</f>
        <v>1573.66165476938</v>
      </c>
      <c r="CB265" s="0" t="n">
        <f aca="false">BY265*BY265</f>
        <v>0.0141839785132114</v>
      </c>
      <c r="CE265" s="1" t="n">
        <v>14</v>
      </c>
      <c r="CF265" s="1" t="n">
        <v>22</v>
      </c>
      <c r="CG265" s="0" t="n">
        <f aca="false">CE265-$CE$2</f>
        <v>-39.6646090534979</v>
      </c>
      <c r="CH265" s="0" t="n">
        <f aca="false">CF265-$CF$2</f>
        <v>-31.8827160493827</v>
      </c>
      <c r="CI265" s="0" t="n">
        <f aca="false">CG265*CH265</f>
        <v>1264.61546766245</v>
      </c>
      <c r="CJ265" s="0" t="n">
        <f aca="false">CG265*CG265</f>
        <v>1573.28121136683</v>
      </c>
      <c r="CK265" s="0" t="n">
        <f aca="false">CH265*CH265</f>
        <v>1016.50758268557</v>
      </c>
    </row>
    <row r="266" customFormat="false" ht="15" hidden="false" customHeight="false" outlineLevel="0" collapsed="false">
      <c r="A266" s="1" t="n">
        <v>65</v>
      </c>
      <c r="N266" s="1" t="n">
        <v>39.5</v>
      </c>
      <c r="O266" s="1" t="n">
        <v>39.5</v>
      </c>
      <c r="P266" s="0" t="n">
        <f aca="false">RANK(O266, $O$2:$O$489, 1)</f>
        <v>265</v>
      </c>
      <c r="Q266" s="0" t="n">
        <f aca="false">(P266-0.5)/$D$6</f>
        <v>0.543121149897331</v>
      </c>
      <c r="R266" s="0" t="n">
        <f aca="false">_xlfn.GAMMA.INV(Q266, 1, 1/$D$2)</f>
        <v>0.0145680346470808</v>
      </c>
      <c r="S266" s="1" t="n">
        <v>39.5</v>
      </c>
      <c r="AX266" s="9" t="n">
        <f aca="false">SUM(AY266+AX265)</f>
        <v>14315.0555555555</v>
      </c>
      <c r="AY266" s="1" t="n">
        <v>65</v>
      </c>
      <c r="BJ266" s="1" t="n">
        <v>65</v>
      </c>
      <c r="BK266" s="0" t="n">
        <f aca="false">BJ266*BJ267</f>
        <v>1354.16666666667</v>
      </c>
      <c r="BP266" s="1" t="n">
        <v>65</v>
      </c>
      <c r="BQ266" s="0" t="n">
        <f aca="false">TRUE()</f>
        <v>1</v>
      </c>
      <c r="BV266" s="1" t="n">
        <v>63</v>
      </c>
      <c r="BW266" s="1" t="n">
        <v>14</v>
      </c>
      <c r="BX266" s="0" t="n">
        <f aca="false">BV266-$BV$2</f>
        <v>9.3305954825462</v>
      </c>
      <c r="BY266" s="0" t="n">
        <f aca="false">BW266-$BW$2</f>
        <v>-39.8809034907598</v>
      </c>
      <c r="BZ266" s="0" t="n">
        <f aca="false">BX266*BY266</f>
        <v>-372.112577950744</v>
      </c>
      <c r="CA266" s="0" t="n">
        <f aca="false">BX266*BX266</f>
        <v>87.0600120589116</v>
      </c>
      <c r="CB266" s="0" t="n">
        <f aca="false">BY266*BY266</f>
        <v>1590.48646323929</v>
      </c>
      <c r="CE266" s="1" t="n">
        <v>63</v>
      </c>
      <c r="CF266" s="1" t="n">
        <v>54</v>
      </c>
      <c r="CG266" s="0" t="n">
        <f aca="false">CE266-$CE$2</f>
        <v>9.33539094650206</v>
      </c>
      <c r="CH266" s="0" t="n">
        <f aca="false">CF266-$CF$2</f>
        <v>0.117283950617285</v>
      </c>
      <c r="CI266" s="0" t="n">
        <f aca="false">CG266*CH266</f>
        <v>1.0948915307626</v>
      </c>
      <c r="CJ266" s="0" t="n">
        <f aca="false">CG266*CG266</f>
        <v>87.1495241240326</v>
      </c>
      <c r="CK266" s="0" t="n">
        <f aca="false">CH266*CH266</f>
        <v>0.0137555250723977</v>
      </c>
    </row>
    <row r="267" customFormat="false" ht="15" hidden="false" customHeight="false" outlineLevel="0" collapsed="false">
      <c r="A267" s="1" t="n">
        <v>20.8333333333333</v>
      </c>
      <c r="N267" s="1" t="n">
        <v>39.5555555555555</v>
      </c>
      <c r="O267" s="1" t="n">
        <v>39.5555555555555</v>
      </c>
      <c r="P267" s="0" t="n">
        <f aca="false">RANK(O267, $O$2:$O$489, 1)</f>
        <v>266</v>
      </c>
      <c r="Q267" s="0" t="n">
        <f aca="false">(P267-0.5)/$D$6</f>
        <v>0.54517453798768</v>
      </c>
      <c r="R267" s="0" t="n">
        <f aca="false">_xlfn.GAMMA.INV(Q267, 1, 1/$D$2)</f>
        <v>0.0146518068764652</v>
      </c>
      <c r="S267" s="1" t="n">
        <v>39.5555555555555</v>
      </c>
      <c r="AX267" s="9" t="n">
        <f aca="false">SUM(AY267+AX266)</f>
        <v>14335.8888888889</v>
      </c>
      <c r="AY267" s="1" t="n">
        <v>20.8333333333333</v>
      </c>
      <c r="BJ267" s="1" t="n">
        <v>20.8333333333333</v>
      </c>
      <c r="BK267" s="0" t="n">
        <f aca="false">BJ267*BJ268</f>
        <v>6681.71296296296</v>
      </c>
      <c r="BP267" s="1" t="n">
        <v>20.8333333333333</v>
      </c>
      <c r="BQ267" s="0" t="n">
        <f aca="false">FALSE()</f>
        <v>0</v>
      </c>
      <c r="BV267" s="1" t="n">
        <v>7</v>
      </c>
      <c r="BW267" s="1" t="n">
        <v>63</v>
      </c>
      <c r="BX267" s="0" t="n">
        <f aca="false">BV267-$BV$2</f>
        <v>-46.6694045174538</v>
      </c>
      <c r="BY267" s="0" t="n">
        <f aca="false">BW267-$BW$2</f>
        <v>9.11909650924024</v>
      </c>
      <c r="BZ267" s="0" t="n">
        <f aca="false">BX267*BY267</f>
        <v>-425.582803823434</v>
      </c>
      <c r="CA267" s="0" t="n">
        <f aca="false">BX267*BX267</f>
        <v>2178.03331801374</v>
      </c>
      <c r="CB267" s="0" t="n">
        <f aca="false">BY267*BY267</f>
        <v>83.1579211448376</v>
      </c>
      <c r="CE267" s="1" t="n">
        <v>7</v>
      </c>
      <c r="CF267" s="1" t="n">
        <v>14</v>
      </c>
      <c r="CG267" s="0" t="n">
        <f aca="false">CE267-$CE$2</f>
        <v>-46.6646090534979</v>
      </c>
      <c r="CH267" s="0" t="n">
        <f aca="false">CF267-$CF$2</f>
        <v>-39.8827160493827</v>
      </c>
      <c r="CI267" s="0" t="n">
        <f aca="false">CG267*CH267</f>
        <v>1861.11135243611</v>
      </c>
      <c r="CJ267" s="0" t="n">
        <f aca="false">CG267*CG267</f>
        <v>2177.5857381158</v>
      </c>
      <c r="CK267" s="0" t="n">
        <f aca="false">CH267*CH267</f>
        <v>1590.63103947569</v>
      </c>
    </row>
    <row r="268" customFormat="false" ht="15" hidden="false" customHeight="false" outlineLevel="0" collapsed="false">
      <c r="A268" s="1" t="n">
        <v>320.722222222222</v>
      </c>
      <c r="N268" s="1" t="n">
        <v>39.6666666666667</v>
      </c>
      <c r="O268" s="1" t="n">
        <v>39.6666666666667</v>
      </c>
      <c r="P268" s="0" t="n">
        <f aca="false">RANK(O268, $O$2:$O$489, 1)</f>
        <v>267</v>
      </c>
      <c r="Q268" s="0" t="n">
        <f aca="false">(P268-0.5)/$D$6</f>
        <v>0.547227926078029</v>
      </c>
      <c r="R268" s="0" t="n">
        <f aca="false">_xlfn.GAMMA.INV(Q268, 1, 1/$D$2)</f>
        <v>0.0147359581670018</v>
      </c>
      <c r="S268" s="1" t="n">
        <v>39.6666666666667</v>
      </c>
      <c r="AX268" s="9" t="n">
        <f aca="false">SUM(AY268+AX267)</f>
        <v>14656.6111111111</v>
      </c>
      <c r="AY268" s="1" t="n">
        <v>320.722222222222</v>
      </c>
      <c r="BJ268" s="1" t="n">
        <v>320.722222222222</v>
      </c>
      <c r="BK268" s="0" t="n">
        <f aca="false">BJ268*BJ269</f>
        <v>11884.5401234568</v>
      </c>
      <c r="BP268" s="1" t="n">
        <v>320.722222222222</v>
      </c>
      <c r="BQ268" s="0" t="n">
        <f aca="false">TRUE()</f>
        <v>1</v>
      </c>
      <c r="BV268" s="1" t="n">
        <v>65</v>
      </c>
      <c r="BW268" s="1" t="n">
        <v>7</v>
      </c>
      <c r="BX268" s="0" t="n">
        <f aca="false">BV268-$BV$2</f>
        <v>11.3305954825462</v>
      </c>
      <c r="BY268" s="0" t="n">
        <f aca="false">BW268-$BW$2</f>
        <v>-46.8809034907598</v>
      </c>
      <c r="BZ268" s="0" t="n">
        <f aca="false">BX268*BY268</f>
        <v>-531.188553310087</v>
      </c>
      <c r="CA268" s="0" t="n">
        <f aca="false">BX268*BX268</f>
        <v>128.382393989096</v>
      </c>
      <c r="CB268" s="0" t="n">
        <f aca="false">BY268*BY268</f>
        <v>2197.81911210993</v>
      </c>
      <c r="CE268" s="1" t="n">
        <v>65</v>
      </c>
      <c r="CF268" s="1" t="n">
        <v>63</v>
      </c>
      <c r="CG268" s="0" t="n">
        <f aca="false">CE268-$CE$2</f>
        <v>11.3353909465021</v>
      </c>
      <c r="CH268" s="0" t="n">
        <f aca="false">CF268-$CF$2</f>
        <v>9.11728395061729</v>
      </c>
      <c r="CI268" s="0" t="n">
        <f aca="false">CG268*CH268</f>
        <v>103.347977950516</v>
      </c>
      <c r="CJ268" s="0" t="n">
        <f aca="false">CG268*CG268</f>
        <v>128.491087910041</v>
      </c>
      <c r="CK268" s="0" t="n">
        <f aca="false">CH268*CH268</f>
        <v>83.1248666361835</v>
      </c>
    </row>
    <row r="269" customFormat="false" ht="15" hidden="false" customHeight="false" outlineLevel="0" collapsed="false">
      <c r="A269" s="1" t="n">
        <v>37.0555555555555</v>
      </c>
      <c r="N269" s="1" t="n">
        <v>40.3333333333333</v>
      </c>
      <c r="O269" s="1" t="n">
        <v>40.3333333333333</v>
      </c>
      <c r="P269" s="0" t="n">
        <f aca="false">RANK(O269, $O$2:$O$489, 1)</f>
        <v>268</v>
      </c>
      <c r="Q269" s="0" t="n">
        <f aca="false">(P269-0.5)/$D$6</f>
        <v>0.549281314168378</v>
      </c>
      <c r="R269" s="0" t="n">
        <f aca="false">_xlfn.GAMMA.INV(Q269, 1, 1/$D$2)</f>
        <v>0.0148204919647186</v>
      </c>
      <c r="S269" s="1" t="n">
        <v>40.3333333333333</v>
      </c>
      <c r="AX269" s="9" t="n">
        <f aca="false">SUM(AY269+AX268)</f>
        <v>14693.6666666667</v>
      </c>
      <c r="AY269" s="1" t="n">
        <v>37.0555555555555</v>
      </c>
      <c r="BJ269" s="1" t="n">
        <v>37.0555555555555</v>
      </c>
      <c r="BK269" s="0" t="n">
        <f aca="false">BJ269*BJ270</f>
        <v>1062.25925925926</v>
      </c>
      <c r="BP269" s="1" t="n">
        <v>37.0555555555555</v>
      </c>
      <c r="BQ269" s="0" t="n">
        <f aca="false">FALSE()</f>
        <v>0</v>
      </c>
      <c r="BV269" s="1" t="n">
        <v>21</v>
      </c>
      <c r="BW269" s="1" t="n">
        <v>65</v>
      </c>
      <c r="BX269" s="0" t="n">
        <f aca="false">BV269-$BV$2</f>
        <v>-32.6694045174538</v>
      </c>
      <c r="BY269" s="0" t="n">
        <f aca="false">BW269-$BW$2</f>
        <v>11.1190965092402</v>
      </c>
      <c r="BZ269" s="0" t="n">
        <f aca="false">BX269*BY269</f>
        <v>-363.254261728978</v>
      </c>
      <c r="CA269" s="0" t="n">
        <f aca="false">BX269*BX269</f>
        <v>1067.28999152503</v>
      </c>
      <c r="CB269" s="0" t="n">
        <f aca="false">BY269*BY269</f>
        <v>123.634307181799</v>
      </c>
      <c r="CE269" s="1" t="n">
        <v>21</v>
      </c>
      <c r="CF269" s="1" t="n">
        <v>7</v>
      </c>
      <c r="CG269" s="0" t="n">
        <f aca="false">CE269-$CE$2</f>
        <v>-32.6646090534979</v>
      </c>
      <c r="CH269" s="0" t="n">
        <f aca="false">CF269-$CF$2</f>
        <v>-46.8827160493827</v>
      </c>
      <c r="CI269" s="0" t="n">
        <f aca="false">CG269*CH269</f>
        <v>1531.40559111924</v>
      </c>
      <c r="CJ269" s="0" t="n">
        <f aca="false">CG269*CG269</f>
        <v>1066.97668461786</v>
      </c>
      <c r="CK269" s="0" t="n">
        <f aca="false">CH269*CH269</f>
        <v>2197.98906416705</v>
      </c>
    </row>
    <row r="270" customFormat="false" ht="15" hidden="false" customHeight="false" outlineLevel="0" collapsed="false">
      <c r="A270" s="1" t="n">
        <v>28.6666666666667</v>
      </c>
      <c r="N270" s="1" t="n">
        <v>40.5555555555556</v>
      </c>
      <c r="O270" s="1" t="n">
        <v>40.5555555555556</v>
      </c>
      <c r="P270" s="0" t="n">
        <f aca="false">RANK(O270, $O$2:$O$489, 1)</f>
        <v>269</v>
      </c>
      <c r="Q270" s="0" t="n">
        <f aca="false">(P270-0.5)/$D$6</f>
        <v>0.551334702258727</v>
      </c>
      <c r="R270" s="0" t="n">
        <f aca="false">_xlfn.GAMMA.INV(Q270, 1, 1/$D$2)</f>
        <v>0.01490541176285</v>
      </c>
      <c r="S270" s="1" t="n">
        <v>40.5555555555556</v>
      </c>
      <c r="AX270" s="9" t="n">
        <f aca="false">SUM(AY270+AX269)</f>
        <v>14722.3333333333</v>
      </c>
      <c r="AY270" s="1" t="n">
        <v>28.6666666666667</v>
      </c>
      <c r="BJ270" s="1" t="n">
        <v>28.6666666666667</v>
      </c>
      <c r="BK270" s="0" t="n">
        <f aca="false">BJ270*BJ271</f>
        <v>379.037037037037</v>
      </c>
      <c r="BP270" s="1" t="n">
        <v>28.6666666666667</v>
      </c>
      <c r="BQ270" s="0" t="n">
        <f aca="false">TRUE()</f>
        <v>1</v>
      </c>
      <c r="BV270" s="1" t="n">
        <v>321</v>
      </c>
      <c r="BW270" s="1" t="n">
        <v>21</v>
      </c>
      <c r="BX270" s="0" t="n">
        <f aca="false">BV270-$BV$2</f>
        <v>267.330595482546</v>
      </c>
      <c r="BY270" s="0" t="n">
        <f aca="false">BW270-$BW$2</f>
        <v>-32.8809034907598</v>
      </c>
      <c r="BZ270" s="0" t="n">
        <f aca="false">BX270*BY270</f>
        <v>-8790.07151018894</v>
      </c>
      <c r="CA270" s="0" t="n">
        <f aca="false">BX270*BX270</f>
        <v>71465.6472810527</v>
      </c>
      <c r="CB270" s="0" t="n">
        <f aca="false">BY270*BY270</f>
        <v>1081.15381436866</v>
      </c>
      <c r="CE270" s="1" t="n">
        <v>321</v>
      </c>
      <c r="CF270" s="1" t="n">
        <v>65</v>
      </c>
      <c r="CG270" s="0" t="n">
        <f aca="false">CE270-$CE$2</f>
        <v>267.335390946502</v>
      </c>
      <c r="CH270" s="0" t="n">
        <f aca="false">CF270-$CF$2</f>
        <v>11.1172839506173</v>
      </c>
      <c r="CI270" s="0" t="n">
        <f aca="false">CG270*CH270</f>
        <v>2972.04345120154</v>
      </c>
      <c r="CJ270" s="0" t="n">
        <f aca="false">CG270*CG270</f>
        <v>71468.2112525191</v>
      </c>
      <c r="CK270" s="0" t="n">
        <f aca="false">CH270*CH270</f>
        <v>123.594002438653</v>
      </c>
    </row>
    <row r="271" customFormat="false" ht="15" hidden="false" customHeight="false" outlineLevel="0" collapsed="false">
      <c r="A271" s="1" t="n">
        <v>13.2222222222222</v>
      </c>
      <c r="N271" s="1" t="n">
        <v>40.8888888888889</v>
      </c>
      <c r="O271" s="1" t="n">
        <v>40.8888888888889</v>
      </c>
      <c r="P271" s="0" t="n">
        <f aca="false">RANK(O271, $O$2:$O$489, 1)</f>
        <v>270</v>
      </c>
      <c r="Q271" s="0" t="n">
        <f aca="false">(P271-0.5)/$D$6</f>
        <v>0.553388090349076</v>
      </c>
      <c r="R271" s="0" t="n">
        <f aca="false">_xlfn.GAMMA.INV(Q271, 1, 1/$D$2)</f>
        <v>0.0149907211027029</v>
      </c>
      <c r="S271" s="1" t="n">
        <v>40.8888888888889</v>
      </c>
      <c r="AX271" s="9" t="n">
        <f aca="false">SUM(AY271+AX270)</f>
        <v>14735.5555555555</v>
      </c>
      <c r="AY271" s="1" t="n">
        <v>13.2222222222222</v>
      </c>
      <c r="BJ271" s="1" t="n">
        <v>13.2222222222222</v>
      </c>
      <c r="BK271" s="0" t="n">
        <f aca="false">BJ271*BJ272</f>
        <v>974.037037037037</v>
      </c>
      <c r="BP271" s="1" t="n">
        <v>13.2222222222222</v>
      </c>
      <c r="BQ271" s="0" t="n">
        <f aca="false">FALSE()</f>
        <v>0</v>
      </c>
      <c r="BV271" s="1" t="n">
        <v>37</v>
      </c>
      <c r="BW271" s="1" t="n">
        <v>321</v>
      </c>
      <c r="BX271" s="0" t="n">
        <f aca="false">BV271-$BV$2</f>
        <v>-16.6694045174538</v>
      </c>
      <c r="BY271" s="0" t="n">
        <f aca="false">BW271-$BW$2</f>
        <v>267.11909650924</v>
      </c>
      <c r="BZ271" s="0" t="n">
        <f aca="false">BX271*BY271</f>
        <v>-4452.71627404931</v>
      </c>
      <c r="CA271" s="0" t="n">
        <f aca="false">BX271*BX271</f>
        <v>277.869046966509</v>
      </c>
      <c r="CB271" s="0" t="n">
        <f aca="false">BY271*BY271</f>
        <v>71352.6117199128</v>
      </c>
      <c r="CE271" s="1" t="n">
        <v>37</v>
      </c>
      <c r="CF271" s="1" t="n">
        <v>21</v>
      </c>
      <c r="CG271" s="0" t="n">
        <f aca="false">CE271-$CE$2</f>
        <v>-16.6646090534979</v>
      </c>
      <c r="CH271" s="0" t="n">
        <f aca="false">CF271-$CF$2</f>
        <v>-32.8827160493827</v>
      </c>
      <c r="CI271" s="0" t="n">
        <f aca="false">CG271*CH271</f>
        <v>547.977607580145</v>
      </c>
      <c r="CJ271" s="0" t="n">
        <f aca="false">CG271*CG271</f>
        <v>277.709194905926</v>
      </c>
      <c r="CK271" s="0" t="n">
        <f aca="false">CH271*CH271</f>
        <v>1081.27301478433</v>
      </c>
    </row>
    <row r="272" customFormat="false" ht="15" hidden="false" customHeight="false" outlineLevel="0" collapsed="false">
      <c r="A272" s="1" t="n">
        <v>73.6666666666667</v>
      </c>
      <c r="N272" s="1" t="n">
        <v>41</v>
      </c>
      <c r="O272" s="1" t="n">
        <v>41</v>
      </c>
      <c r="P272" s="0" t="n">
        <f aca="false">RANK(O272, $O$2:$O$489, 1)</f>
        <v>271</v>
      </c>
      <c r="Q272" s="0" t="n">
        <f aca="false">(P272-0.5)/$D$6</f>
        <v>0.555441478439425</v>
      </c>
      <c r="R272" s="0" t="n">
        <f aca="false">_xlfn.GAMMA.INV(Q272, 1, 1/$D$2)</f>
        <v>0.0150764235745424</v>
      </c>
      <c r="S272" s="1" t="n">
        <v>41</v>
      </c>
      <c r="AX272" s="9" t="n">
        <f aca="false">SUM(AY272+AX271)</f>
        <v>14809.2222222222</v>
      </c>
      <c r="AY272" s="1" t="n">
        <v>73.6666666666667</v>
      </c>
      <c r="BJ272" s="1" t="n">
        <v>73.6666666666667</v>
      </c>
      <c r="BK272" s="0" t="n">
        <f aca="false">BJ272*BJ273</f>
        <v>630.259259259259</v>
      </c>
      <c r="BP272" s="1" t="n">
        <v>73.6666666666667</v>
      </c>
      <c r="BQ272" s="0" t="n">
        <f aca="false">TRUE()</f>
        <v>1</v>
      </c>
      <c r="BV272" s="1" t="n">
        <v>29</v>
      </c>
      <c r="BW272" s="1" t="n">
        <v>37</v>
      </c>
      <c r="BX272" s="0" t="n">
        <f aca="false">BV272-$BV$2</f>
        <v>-24.6694045174538</v>
      </c>
      <c r="BY272" s="0" t="n">
        <f aca="false">BW272-$BW$2</f>
        <v>-16.8809034907598</v>
      </c>
      <c r="BZ272" s="0" t="n">
        <f aca="false">BX272*BY272</f>
        <v>416.44183683365</v>
      </c>
      <c r="CA272" s="0" t="n">
        <f aca="false">BX272*BX272</f>
        <v>608.57951924577</v>
      </c>
      <c r="CB272" s="0" t="n">
        <f aca="false">BY272*BY272</f>
        <v>284.964902664345</v>
      </c>
      <c r="CE272" s="1" t="n">
        <v>29</v>
      </c>
      <c r="CF272" s="1" t="n">
        <v>321</v>
      </c>
      <c r="CG272" s="0" t="n">
        <f aca="false">CE272-$CE$2</f>
        <v>-24.6646090534979</v>
      </c>
      <c r="CH272" s="0" t="n">
        <f aca="false">CF272-$CF$2</f>
        <v>267.117283950617</v>
      </c>
      <c r="CI272" s="0" t="n">
        <f aca="false">CG272*CH272</f>
        <v>-6588.34338007418</v>
      </c>
      <c r="CJ272" s="0" t="n">
        <f aca="false">CG272*CG272</f>
        <v>608.342939761893</v>
      </c>
      <c r="CK272" s="0" t="n">
        <f aca="false">CH272*CH272</f>
        <v>71351.6433851547</v>
      </c>
    </row>
    <row r="273" customFormat="false" ht="15" hidden="false" customHeight="false" outlineLevel="0" collapsed="false">
      <c r="A273" s="1" t="n">
        <v>8.55555555555556</v>
      </c>
      <c r="N273" s="1" t="n">
        <v>41</v>
      </c>
      <c r="O273" s="1" t="n">
        <v>41</v>
      </c>
      <c r="P273" s="0" t="n">
        <f aca="false">RANK(O273, $O$2:$O$489, 1)</f>
        <v>271</v>
      </c>
      <c r="Q273" s="0" t="n">
        <f aca="false">(P273-0.5)/$D$6</f>
        <v>0.555441478439425</v>
      </c>
      <c r="R273" s="0" t="n">
        <f aca="false">_xlfn.GAMMA.INV(Q273, 1, 1/$D$2)</f>
        <v>0.0150764235745424</v>
      </c>
      <c r="S273" s="1" t="n">
        <v>41</v>
      </c>
      <c r="AX273" s="9" t="n">
        <f aca="false">SUM(AY273+AX272)</f>
        <v>14817.7777777778</v>
      </c>
      <c r="AY273" s="1" t="n">
        <v>8.55555555555556</v>
      </c>
      <c r="BJ273" s="1" t="n">
        <v>8.55555555555556</v>
      </c>
      <c r="BK273" s="0" t="n">
        <f aca="false">BJ273*BJ274</f>
        <v>499.074074074074</v>
      </c>
      <c r="BP273" s="1" t="n">
        <v>8.55555555555556</v>
      </c>
      <c r="BQ273" s="0" t="n">
        <f aca="false">FALSE()</f>
        <v>0</v>
      </c>
      <c r="BV273" s="1" t="n">
        <v>13</v>
      </c>
      <c r="BW273" s="1" t="n">
        <v>29</v>
      </c>
      <c r="BX273" s="0" t="n">
        <f aca="false">BV273-$BV$2</f>
        <v>-40.6694045174538</v>
      </c>
      <c r="BY273" s="0" t="n">
        <f aca="false">BW273-$BW$2</f>
        <v>-24.8809034907598</v>
      </c>
      <c r="BZ273" s="0" t="n">
        <f aca="false">BX273*BY273</f>
        <v>1011.89152882544</v>
      </c>
      <c r="CA273" s="0" t="n">
        <f aca="false">BX273*BX273</f>
        <v>1654.00046380429</v>
      </c>
      <c r="CB273" s="0" t="n">
        <f aca="false">BY273*BY273</f>
        <v>619.059358516501</v>
      </c>
      <c r="CE273" s="1" t="n">
        <v>13</v>
      </c>
      <c r="CF273" s="1" t="n">
        <v>37</v>
      </c>
      <c r="CG273" s="0" t="n">
        <f aca="false">CE273-$CE$2</f>
        <v>-40.6646090534979</v>
      </c>
      <c r="CH273" s="0" t="n">
        <f aca="false">CF273-$CF$2</f>
        <v>-16.8827160493827</v>
      </c>
      <c r="CI273" s="0" t="n">
        <f aca="false">CG273*CH273</f>
        <v>686.529047909363</v>
      </c>
      <c r="CJ273" s="0" t="n">
        <f aca="false">CG273*CG273</f>
        <v>1653.61042947383</v>
      </c>
      <c r="CK273" s="0" t="n">
        <f aca="false">CH273*CH273</f>
        <v>285.026101204085</v>
      </c>
    </row>
    <row r="274" customFormat="false" ht="15" hidden="false" customHeight="false" outlineLevel="0" collapsed="false">
      <c r="A274" s="1" t="n">
        <v>58.3333333333333</v>
      </c>
      <c r="N274" s="1" t="n">
        <v>41</v>
      </c>
      <c r="O274" s="1" t="n">
        <v>41</v>
      </c>
      <c r="P274" s="0" t="n">
        <f aca="false">RANK(O274, $O$2:$O$489, 1)</f>
        <v>271</v>
      </c>
      <c r="Q274" s="0" t="n">
        <f aca="false">(P274-0.5)/$D$6</f>
        <v>0.555441478439425</v>
      </c>
      <c r="R274" s="0" t="n">
        <f aca="false">_xlfn.GAMMA.INV(Q274, 1, 1/$D$2)</f>
        <v>0.0150764235745424</v>
      </c>
      <c r="S274" s="1" t="n">
        <v>41</v>
      </c>
      <c r="AX274" s="9" t="n">
        <f aca="false">SUM(AY274+AX273)</f>
        <v>14876.1111111111</v>
      </c>
      <c r="AY274" s="1" t="n">
        <v>58.3333333333333</v>
      </c>
      <c r="BJ274" s="1" t="n">
        <v>58.3333333333333</v>
      </c>
      <c r="BK274" s="0" t="n">
        <f aca="false">BJ274*BJ275</f>
        <v>421.296296296296</v>
      </c>
      <c r="BP274" s="1" t="n">
        <v>58.3333333333333</v>
      </c>
      <c r="BQ274" s="0" t="n">
        <f aca="false">TRUE()</f>
        <v>1</v>
      </c>
      <c r="BV274" s="1" t="n">
        <v>74</v>
      </c>
      <c r="BW274" s="1" t="n">
        <v>13</v>
      </c>
      <c r="BX274" s="0" t="n">
        <f aca="false">BV274-$BV$2</f>
        <v>20.3305954825462</v>
      </c>
      <c r="BY274" s="0" t="n">
        <f aca="false">BW274-$BW$2</f>
        <v>-40.8809034907598</v>
      </c>
      <c r="BZ274" s="0" t="n">
        <f aca="false">BX274*BY274</f>
        <v>-831.133111831648</v>
      </c>
      <c r="CA274" s="0" t="n">
        <f aca="false">BX274*BX274</f>
        <v>413.333112674928</v>
      </c>
      <c r="CB274" s="0" t="n">
        <f aca="false">BY274*BY274</f>
        <v>1671.24827022081</v>
      </c>
      <c r="CE274" s="1" t="n">
        <v>74</v>
      </c>
      <c r="CF274" s="1" t="n">
        <v>29</v>
      </c>
      <c r="CG274" s="0" t="n">
        <f aca="false">CE274-$CE$2</f>
        <v>20.3353909465021</v>
      </c>
      <c r="CH274" s="0" t="n">
        <f aca="false">CF274-$CF$2</f>
        <v>-24.8827160493827</v>
      </c>
      <c r="CI274" s="0" t="n">
        <f aca="false">CG274*CH274</f>
        <v>-505.999758674999</v>
      </c>
      <c r="CJ274" s="0" t="n">
        <f aca="false">CG274*CG274</f>
        <v>413.528124947078</v>
      </c>
      <c r="CK274" s="0" t="n">
        <f aca="false">CH274*CH274</f>
        <v>619.149557994208</v>
      </c>
    </row>
    <row r="275" customFormat="false" ht="15" hidden="false" customHeight="false" outlineLevel="0" collapsed="false">
      <c r="A275" s="1" t="n">
        <v>7.22222222222222</v>
      </c>
      <c r="N275" s="1" t="n">
        <v>41.1666666666667</v>
      </c>
      <c r="O275" s="1" t="n">
        <v>41.1666666666667</v>
      </c>
      <c r="P275" s="0" t="n">
        <f aca="false">RANK(O275, $O$2:$O$489, 1)</f>
        <v>274</v>
      </c>
      <c r="Q275" s="0" t="n">
        <f aca="false">(P275-0.5)/$D$6</f>
        <v>0.561601642710472</v>
      </c>
      <c r="R275" s="0" t="n">
        <f aca="false">_xlfn.GAMMA.INV(Q275, 1, 1/$D$2)</f>
        <v>0.0153359264381988</v>
      </c>
      <c r="S275" s="1" t="n">
        <v>41.1666666666667</v>
      </c>
      <c r="AX275" s="9" t="n">
        <f aca="false">SUM(AY275+AX274)</f>
        <v>14883.3333333333</v>
      </c>
      <c r="AY275" s="1" t="n">
        <v>7.22222222222222</v>
      </c>
      <c r="BJ275" s="1" t="n">
        <v>7.22222222222222</v>
      </c>
      <c r="BK275" s="0" t="n">
        <f aca="false">BJ275*BJ276</f>
        <v>842.592592592593</v>
      </c>
      <c r="BP275" s="1" t="n">
        <v>7.22222222222222</v>
      </c>
      <c r="BQ275" s="0" t="n">
        <f aca="false">FALSE()</f>
        <v>0</v>
      </c>
      <c r="BV275" s="1" t="n">
        <v>9</v>
      </c>
      <c r="BW275" s="1" t="n">
        <v>74</v>
      </c>
      <c r="BX275" s="0" t="n">
        <f aca="false">BV275-$BV$2</f>
        <v>-44.6694045174538</v>
      </c>
      <c r="BY275" s="0" t="n">
        <f aca="false">BW275-$BW$2</f>
        <v>20.1190965092402</v>
      </c>
      <c r="BZ275" s="0" t="n">
        <f aca="false">BX275*BY275</f>
        <v>-898.708060496945</v>
      </c>
      <c r="CA275" s="0" t="n">
        <f aca="false">BX275*BX275</f>
        <v>1995.35569994392</v>
      </c>
      <c r="CB275" s="0" t="n">
        <f aca="false">BY275*BY275</f>
        <v>404.778044348123</v>
      </c>
      <c r="CE275" s="1" t="n">
        <v>9</v>
      </c>
      <c r="CF275" s="1" t="n">
        <v>13</v>
      </c>
      <c r="CG275" s="0" t="n">
        <f aca="false">CE275-$CE$2</f>
        <v>-44.6646090534979</v>
      </c>
      <c r="CH275" s="0" t="n">
        <f aca="false">CF275-$CF$2</f>
        <v>-40.8827160493827</v>
      </c>
      <c r="CI275" s="0" t="n">
        <f aca="false">CG275*CH275</f>
        <v>1826.01052939084</v>
      </c>
      <c r="CJ275" s="0" t="n">
        <f aca="false">CG275*CG275</f>
        <v>1994.92730190181</v>
      </c>
      <c r="CK275" s="0" t="n">
        <f aca="false">CH275*CH275</f>
        <v>1671.39647157446</v>
      </c>
    </row>
    <row r="276" customFormat="false" ht="15" hidden="false" customHeight="false" outlineLevel="0" collapsed="false">
      <c r="A276" s="1" t="n">
        <v>116.666666666667</v>
      </c>
      <c r="N276" s="1" t="n">
        <v>41.6666666666667</v>
      </c>
      <c r="O276" s="1" t="n">
        <v>41.6666666666667</v>
      </c>
      <c r="P276" s="0" t="n">
        <f aca="false">RANK(O276, $O$2:$O$489, 1)</f>
        <v>275</v>
      </c>
      <c r="Q276" s="0" t="n">
        <f aca="false">(P276-0.5)/$D$6</f>
        <v>0.563655030800821</v>
      </c>
      <c r="R276" s="0" t="n">
        <f aca="false">_xlfn.GAMMA.INV(Q276, 1, 1/$D$2)</f>
        <v>0.0154232383519871</v>
      </c>
      <c r="S276" s="1" t="n">
        <v>41.6666666666667</v>
      </c>
      <c r="AX276" s="9" t="n">
        <f aca="false">SUM(AY276+AX275)</f>
        <v>15000</v>
      </c>
      <c r="AY276" s="1" t="n">
        <v>116.666666666667</v>
      </c>
      <c r="BJ276" s="1" t="n">
        <v>116.666666666667</v>
      </c>
      <c r="BK276" s="0" t="n">
        <f aca="false">BJ276*BJ277</f>
        <v>933.333333333333</v>
      </c>
      <c r="BP276" s="1" t="n">
        <v>116.666666666667</v>
      </c>
      <c r="BQ276" s="0" t="n">
        <f aca="false">TRUE()</f>
        <v>1</v>
      </c>
      <c r="BV276" s="1" t="n">
        <v>58</v>
      </c>
      <c r="BW276" s="1" t="n">
        <v>9</v>
      </c>
      <c r="BX276" s="0" t="n">
        <f aca="false">BV276-$BV$2</f>
        <v>4.3305954825462</v>
      </c>
      <c r="BY276" s="0" t="n">
        <f aca="false">BW276-$BW$2</f>
        <v>-44.8809034907598</v>
      </c>
      <c r="BZ276" s="0" t="n">
        <f aca="false">BX276*BY276</f>
        <v>-194.361037909676</v>
      </c>
      <c r="CA276" s="0" t="n">
        <f aca="false">BX276*BX276</f>
        <v>18.7540572334496</v>
      </c>
      <c r="CB276" s="0" t="n">
        <f aca="false">BY276*BY276</f>
        <v>2014.29549814689</v>
      </c>
      <c r="CE276" s="1" t="n">
        <v>58</v>
      </c>
      <c r="CF276" s="1" t="n">
        <v>74</v>
      </c>
      <c r="CG276" s="0" t="n">
        <f aca="false">CE276-$CE$2</f>
        <v>4.33539094650206</v>
      </c>
      <c r="CH276" s="0" t="n">
        <f aca="false">CF276-$CF$2</f>
        <v>20.1172839506173</v>
      </c>
      <c r="CI276" s="0" t="n">
        <f aca="false">CG276*CH276</f>
        <v>87.2162907077174</v>
      </c>
      <c r="CJ276" s="0" t="n">
        <f aca="false">CG276*CG276</f>
        <v>18.795614659012</v>
      </c>
      <c r="CK276" s="0" t="n">
        <f aca="false">CH276*CH276</f>
        <v>404.705113549764</v>
      </c>
    </row>
    <row r="277" customFormat="false" ht="15" hidden="false" customHeight="false" outlineLevel="0" collapsed="false">
      <c r="A277" s="1" t="n">
        <v>8</v>
      </c>
      <c r="N277" s="1" t="n">
        <v>42.1666666666667</v>
      </c>
      <c r="O277" s="1" t="n">
        <v>42.1666666666667</v>
      </c>
      <c r="P277" s="0" t="n">
        <f aca="false">RANK(O277, $O$2:$O$489, 1)</f>
        <v>276</v>
      </c>
      <c r="Q277" s="0" t="n">
        <f aca="false">(P277-0.5)/$D$6</f>
        <v>0.56570841889117</v>
      </c>
      <c r="R277" s="0" t="n">
        <f aca="false">_xlfn.GAMMA.INV(Q277, 1, 1/$D$2)</f>
        <v>0.0155109621159491</v>
      </c>
      <c r="S277" s="1" t="n">
        <v>42.1666666666667</v>
      </c>
      <c r="AX277" s="9" t="n">
        <f aca="false">SUM(AY277+AX276)</f>
        <v>15008</v>
      </c>
      <c r="AY277" s="1" t="n">
        <v>8</v>
      </c>
      <c r="BJ277" s="1" t="n">
        <v>8</v>
      </c>
      <c r="BK277" s="0" t="n">
        <f aca="false">BJ277*BJ278</f>
        <v>248.888888888889</v>
      </c>
      <c r="BP277" s="1" t="n">
        <v>8</v>
      </c>
      <c r="BQ277" s="0" t="n">
        <f aca="false">FALSE()</f>
        <v>0</v>
      </c>
      <c r="BV277" s="1" t="n">
        <v>7</v>
      </c>
      <c r="BW277" s="1" t="n">
        <v>58</v>
      </c>
      <c r="BX277" s="0" t="n">
        <f aca="false">BV277-$BV$2</f>
        <v>-46.6694045174538</v>
      </c>
      <c r="BY277" s="0" t="n">
        <f aca="false">BW277-$BW$2</f>
        <v>4.11909650924024</v>
      </c>
      <c r="BZ277" s="0" t="n">
        <f aca="false">BX277*BY277</f>
        <v>-192.235781236165</v>
      </c>
      <c r="CA277" s="0" t="n">
        <f aca="false">BX277*BX277</f>
        <v>2178.03331801374</v>
      </c>
      <c r="CB277" s="0" t="n">
        <f aca="false">BY277*BY277</f>
        <v>16.9669560524352</v>
      </c>
      <c r="CE277" s="1" t="n">
        <v>7</v>
      </c>
      <c r="CF277" s="1" t="n">
        <v>9</v>
      </c>
      <c r="CG277" s="0" t="n">
        <f aca="false">CE277-$CE$2</f>
        <v>-46.6646090534979</v>
      </c>
      <c r="CH277" s="0" t="n">
        <f aca="false">CF277-$CF$2</f>
        <v>-44.8827160493827</v>
      </c>
      <c r="CI277" s="0" t="n">
        <f aca="false">CG277*CH277</f>
        <v>2094.4343977036</v>
      </c>
      <c r="CJ277" s="0" t="n">
        <f aca="false">CG277*CG277</f>
        <v>2177.5857381158</v>
      </c>
      <c r="CK277" s="0" t="n">
        <f aca="false">CH277*CH277</f>
        <v>2014.45819996952</v>
      </c>
    </row>
    <row r="278" customFormat="false" ht="15" hidden="false" customHeight="false" outlineLevel="0" collapsed="false">
      <c r="A278" s="1" t="n">
        <v>31.1111111111111</v>
      </c>
      <c r="N278" s="1" t="n">
        <v>42.6666666666667</v>
      </c>
      <c r="O278" s="1" t="n">
        <v>42.6666666666667</v>
      </c>
      <c r="P278" s="0" t="n">
        <f aca="false">RANK(O278, $O$2:$O$489, 1)</f>
        <v>277</v>
      </c>
      <c r="Q278" s="0" t="n">
        <f aca="false">(P278-0.5)/$D$6</f>
        <v>0.567761806981519</v>
      </c>
      <c r="R278" s="0" t="n">
        <f aca="false">_xlfn.GAMMA.INV(Q278, 1, 1/$D$2)</f>
        <v>0.0155991016338996</v>
      </c>
      <c r="S278" s="1" t="n">
        <v>42.6666666666667</v>
      </c>
      <c r="AX278" s="9" t="n">
        <f aca="false">SUM(AY278+AX277)</f>
        <v>15039.1111111111</v>
      </c>
      <c r="AY278" s="1" t="n">
        <v>31.1111111111111</v>
      </c>
      <c r="BJ278" s="1" t="n">
        <v>31.1111111111111</v>
      </c>
      <c r="BK278" s="0" t="n">
        <f aca="false">BJ278*BJ279</f>
        <v>587.654320987654</v>
      </c>
      <c r="BP278" s="1" t="n">
        <v>31.1111111111111</v>
      </c>
      <c r="BQ278" s="0" t="n">
        <f aca="false">TRUE()</f>
        <v>1</v>
      </c>
      <c r="BV278" s="1" t="n">
        <v>117</v>
      </c>
      <c r="BW278" s="1" t="n">
        <v>7</v>
      </c>
      <c r="BX278" s="0" t="n">
        <f aca="false">BV278-$BV$2</f>
        <v>63.3305954825462</v>
      </c>
      <c r="BY278" s="0" t="n">
        <f aca="false">BW278-$BW$2</f>
        <v>-46.8809034907598</v>
      </c>
      <c r="BZ278" s="0" t="n">
        <f aca="false">BX278*BY278</f>
        <v>-2968.99553482959</v>
      </c>
      <c r="CA278" s="0" t="n">
        <f aca="false">BX278*BX278</f>
        <v>4010.7643241739</v>
      </c>
      <c r="CB278" s="0" t="n">
        <f aca="false">BY278*BY278</f>
        <v>2197.81911210993</v>
      </c>
      <c r="CE278" s="1" t="n">
        <v>117</v>
      </c>
      <c r="CF278" s="1" t="n">
        <v>58</v>
      </c>
      <c r="CG278" s="0" t="n">
        <f aca="false">CE278-$CE$2</f>
        <v>63.3353909465021</v>
      </c>
      <c r="CH278" s="0" t="n">
        <f aca="false">CF278-$CF$2</f>
        <v>4.11728395061729</v>
      </c>
      <c r="CI278" s="0" t="n">
        <f aca="false">CG278*CH278</f>
        <v>260.769788650104</v>
      </c>
      <c r="CJ278" s="0" t="n">
        <f aca="false">CG278*CG278</f>
        <v>4011.37174634625</v>
      </c>
      <c r="CK278" s="0" t="n">
        <f aca="false">CH278*CH278</f>
        <v>16.9520271300107</v>
      </c>
    </row>
    <row r="279" customFormat="false" ht="15" hidden="false" customHeight="false" outlineLevel="0" collapsed="false">
      <c r="A279" s="1" t="n">
        <v>18.8888888888889</v>
      </c>
      <c r="N279" s="1" t="n">
        <v>42.7777777777778</v>
      </c>
      <c r="O279" s="1" t="n">
        <v>42.7777777777778</v>
      </c>
      <c r="P279" s="0" t="n">
        <f aca="false">RANK(O279, $O$2:$O$489, 1)</f>
        <v>278</v>
      </c>
      <c r="Q279" s="0" t="n">
        <f aca="false">(P279-0.5)/$D$6</f>
        <v>0.569815195071869</v>
      </c>
      <c r="R279" s="0" t="n">
        <f aca="false">_xlfn.GAMMA.INV(Q279, 1, 1/$D$2)</f>
        <v>0.0156876608654228</v>
      </c>
      <c r="S279" s="1" t="n">
        <v>42.7777777777778</v>
      </c>
      <c r="AX279" s="9" t="n">
        <f aca="false">SUM(AY279+AX278)</f>
        <v>15058</v>
      </c>
      <c r="AY279" s="1" t="n">
        <v>18.8888888888889</v>
      </c>
      <c r="BJ279" s="1" t="n">
        <v>18.8888888888889</v>
      </c>
      <c r="BK279" s="0" t="n">
        <f aca="false">BJ279*BJ280</f>
        <v>462.777777777778</v>
      </c>
      <c r="BP279" s="1" t="n">
        <v>18.8888888888889</v>
      </c>
      <c r="BQ279" s="0" t="n">
        <f aca="false">FALSE()</f>
        <v>0</v>
      </c>
      <c r="BV279" s="1" t="n">
        <v>8</v>
      </c>
      <c r="BW279" s="1" t="n">
        <v>117</v>
      </c>
      <c r="BX279" s="0" t="n">
        <f aca="false">BV279-$BV$2</f>
        <v>-45.6694045174538</v>
      </c>
      <c r="BY279" s="0" t="n">
        <f aca="false">BW279-$BW$2</f>
        <v>63.1190965092402</v>
      </c>
      <c r="BZ279" s="0" t="n">
        <f aca="false">BX279*BY279</f>
        <v>-2882.6115512567</v>
      </c>
      <c r="CA279" s="0" t="n">
        <f aca="false">BX279*BX279</f>
        <v>2085.69450897883</v>
      </c>
      <c r="CB279" s="0" t="n">
        <f aca="false">BY279*BY279</f>
        <v>3984.02034414278</v>
      </c>
      <c r="CE279" s="1" t="n">
        <v>8</v>
      </c>
      <c r="CF279" s="1" t="n">
        <v>7</v>
      </c>
      <c r="CG279" s="0" t="n">
        <f aca="false">CE279-$CE$2</f>
        <v>-45.6646090534979</v>
      </c>
      <c r="CH279" s="0" t="n">
        <f aca="false">CF279-$CF$2</f>
        <v>-46.8827160493827</v>
      </c>
      <c r="CI279" s="0" t="n">
        <f aca="false">CG279*CH279</f>
        <v>2140.88089976121</v>
      </c>
      <c r="CJ279" s="0" t="n">
        <f aca="false">CG279*CG279</f>
        <v>2085.25652000881</v>
      </c>
      <c r="CK279" s="0" t="n">
        <f aca="false">CH279*CH279</f>
        <v>2197.98906416705</v>
      </c>
    </row>
    <row r="280" customFormat="false" ht="15" hidden="false" customHeight="false" outlineLevel="0" collapsed="false">
      <c r="A280" s="1" t="n">
        <v>24.5</v>
      </c>
      <c r="N280" s="1" t="n">
        <v>42.7777777777778</v>
      </c>
      <c r="O280" s="1" t="n">
        <v>42.7777777777778</v>
      </c>
      <c r="P280" s="0" t="n">
        <f aca="false">RANK(O280, $O$2:$O$489, 1)</f>
        <v>278</v>
      </c>
      <c r="Q280" s="0" t="n">
        <f aca="false">(P280-0.5)/$D$6</f>
        <v>0.569815195071869</v>
      </c>
      <c r="R280" s="0" t="n">
        <f aca="false">_xlfn.GAMMA.INV(Q280, 1, 1/$D$2)</f>
        <v>0.0156876608654228</v>
      </c>
      <c r="S280" s="1" t="n">
        <v>42.7777777777778</v>
      </c>
      <c r="AX280" s="9" t="n">
        <f aca="false">SUM(AY280+AX279)</f>
        <v>15082.5</v>
      </c>
      <c r="AY280" s="1" t="n">
        <v>24.5</v>
      </c>
      <c r="BJ280" s="1" t="n">
        <v>24.5</v>
      </c>
      <c r="BK280" s="0" t="n">
        <f aca="false">BJ280*BJ281</f>
        <v>5512.5</v>
      </c>
      <c r="BP280" s="1" t="n">
        <v>24.5</v>
      </c>
      <c r="BQ280" s="0" t="n">
        <f aca="false">TRUE()</f>
        <v>1</v>
      </c>
      <c r="BV280" s="1" t="n">
        <v>31</v>
      </c>
      <c r="BW280" s="1" t="n">
        <v>8</v>
      </c>
      <c r="BX280" s="0" t="n">
        <f aca="false">BV280-$BV$2</f>
        <v>-22.6694045174538</v>
      </c>
      <c r="BY280" s="0" t="n">
        <f aca="false">BW280-$BW$2</f>
        <v>-45.8809034907598</v>
      </c>
      <c r="BZ280" s="0" t="n">
        <f aca="false">BX280*BY280</f>
        <v>1040.09276085829</v>
      </c>
      <c r="CA280" s="0" t="n">
        <f aca="false">BX280*BX280</f>
        <v>513.901901175955</v>
      </c>
      <c r="CB280" s="0" t="n">
        <f aca="false">BY280*BY280</f>
        <v>2105.05730512841</v>
      </c>
      <c r="CE280" s="1" t="n">
        <v>31</v>
      </c>
      <c r="CF280" s="1" t="n">
        <v>117</v>
      </c>
      <c r="CG280" s="0" t="n">
        <f aca="false">CE280-$CE$2</f>
        <v>-22.6646090534979</v>
      </c>
      <c r="CH280" s="0" t="n">
        <f aca="false">CF280-$CF$2</f>
        <v>63.1172839506173</v>
      </c>
      <c r="CI280" s="0" t="n">
        <f aca="false">CG280*CH280</f>
        <v>-1430.52856525936</v>
      </c>
      <c r="CJ280" s="0" t="n">
        <f aca="false">CG280*CG280</f>
        <v>513.684503547901</v>
      </c>
      <c r="CK280" s="0" t="n">
        <f aca="false">CH280*CH280</f>
        <v>3983.79153330285</v>
      </c>
    </row>
    <row r="281" customFormat="false" ht="15" hidden="false" customHeight="false" outlineLevel="0" collapsed="false">
      <c r="A281" s="1" t="n">
        <v>225</v>
      </c>
      <c r="N281" s="1" t="n">
        <v>43</v>
      </c>
      <c r="O281" s="1" t="n">
        <v>43</v>
      </c>
      <c r="P281" s="0" t="n">
        <f aca="false">RANK(O281, $O$2:$O$489, 1)</f>
        <v>280</v>
      </c>
      <c r="Q281" s="0" t="n">
        <f aca="false">(P281-0.5)/$D$6</f>
        <v>0.573921971252567</v>
      </c>
      <c r="R281" s="0" t="n">
        <f aca="false">_xlfn.GAMMA.INV(Q281, 1, 1/$D$2)</f>
        <v>0.0158660545927998</v>
      </c>
      <c r="S281" s="1" t="n">
        <v>43</v>
      </c>
      <c r="AX281" s="9" t="n">
        <f aca="false">SUM(AY281+AX280)</f>
        <v>15307.5</v>
      </c>
      <c r="AY281" s="1" t="n">
        <v>225</v>
      </c>
      <c r="BJ281" s="1" t="n">
        <v>225</v>
      </c>
      <c r="BK281" s="0" t="n">
        <f aca="false">BJ281*BJ282</f>
        <v>8062.5</v>
      </c>
      <c r="BP281" s="1" t="n">
        <v>225</v>
      </c>
      <c r="BQ281" s="0" t="n">
        <f aca="false">FALSE()</f>
        <v>0</v>
      </c>
      <c r="BV281" s="1" t="n">
        <v>19</v>
      </c>
      <c r="BW281" s="1" t="n">
        <v>31</v>
      </c>
      <c r="BX281" s="0" t="n">
        <f aca="false">BV281-$BV$2</f>
        <v>-34.6694045174538</v>
      </c>
      <c r="BY281" s="0" t="n">
        <f aca="false">BW281-$BW$2</f>
        <v>-22.8809034907598</v>
      </c>
      <c r="BZ281" s="0" t="n">
        <f aca="false">BX281*BY281</f>
        <v>793.267298845971</v>
      </c>
      <c r="CA281" s="0" t="n">
        <f aca="false">BX281*BX281</f>
        <v>1201.96760959485</v>
      </c>
      <c r="CB281" s="0" t="n">
        <f aca="false">BY281*BY281</f>
        <v>523.535744553462</v>
      </c>
      <c r="CE281" s="1" t="n">
        <v>19</v>
      </c>
      <c r="CF281" s="1" t="n">
        <v>8</v>
      </c>
      <c r="CG281" s="0" t="n">
        <f aca="false">CE281-$CE$2</f>
        <v>-34.6646090534979</v>
      </c>
      <c r="CH281" s="0" t="n">
        <f aca="false">CF281-$CF$2</f>
        <v>-45.8827160493827</v>
      </c>
      <c r="CI281" s="0" t="n">
        <f aca="false">CG281*CH281</f>
        <v>1590.50641416451</v>
      </c>
      <c r="CJ281" s="0" t="n">
        <f aca="false">CG281*CG281</f>
        <v>1201.63512083185</v>
      </c>
      <c r="CK281" s="0" t="n">
        <f aca="false">CH281*CH281</f>
        <v>2105.22363206828</v>
      </c>
    </row>
    <row r="282" customFormat="false" ht="15" hidden="false" customHeight="false" outlineLevel="0" collapsed="false">
      <c r="A282" s="1" t="n">
        <v>35.8333333333333</v>
      </c>
      <c r="N282" s="1" t="n">
        <v>43.1666666666667</v>
      </c>
      <c r="O282" s="1" t="n">
        <v>43.1666666666667</v>
      </c>
      <c r="P282" s="0" t="n">
        <f aca="false">RANK(O282, $O$2:$O$489, 1)</f>
        <v>281</v>
      </c>
      <c r="Q282" s="0" t="n">
        <f aca="false">(P282-0.5)/$D$6</f>
        <v>0.575975359342916</v>
      </c>
      <c r="R282" s="0" t="n">
        <f aca="false">_xlfn.GAMMA.INV(Q282, 1, 1/$D$2)</f>
        <v>0.0159558972964031</v>
      </c>
      <c r="S282" s="1" t="n">
        <v>43.1666666666667</v>
      </c>
      <c r="AX282" s="9" t="n">
        <f aca="false">SUM(AY282+AX281)</f>
        <v>15343.3333333333</v>
      </c>
      <c r="AY282" s="1" t="n">
        <v>35.8333333333333</v>
      </c>
      <c r="BJ282" s="1" t="n">
        <v>35.8333333333333</v>
      </c>
      <c r="BK282" s="0" t="n">
        <f aca="false">BJ282*BJ283</f>
        <v>832.12962962963</v>
      </c>
      <c r="BP282" s="1" t="n">
        <v>35.8333333333333</v>
      </c>
      <c r="BQ282" s="0" t="n">
        <f aca="false">TRUE()</f>
        <v>1</v>
      </c>
      <c r="BV282" s="1" t="n">
        <v>25</v>
      </c>
      <c r="BW282" s="1" t="n">
        <v>19</v>
      </c>
      <c r="BX282" s="0" t="n">
        <f aca="false">BV282-$BV$2</f>
        <v>-28.6694045174538</v>
      </c>
      <c r="BY282" s="0" t="n">
        <f aca="false">BW282-$BW$2</f>
        <v>-34.8809034907598</v>
      </c>
      <c r="BZ282" s="0" t="n">
        <f aca="false">BX282*BY282</f>
        <v>1000.01473211086</v>
      </c>
      <c r="CA282" s="0" t="n">
        <f aca="false">BX282*BX282</f>
        <v>821.9347553854</v>
      </c>
      <c r="CB282" s="0" t="n">
        <f aca="false">BY282*BY282</f>
        <v>1216.6774283317</v>
      </c>
      <c r="CE282" s="1" t="n">
        <v>25</v>
      </c>
      <c r="CF282" s="1" t="n">
        <v>31</v>
      </c>
      <c r="CG282" s="0" t="n">
        <f aca="false">CE282-$CE$2</f>
        <v>-28.6646090534979</v>
      </c>
      <c r="CH282" s="0" t="n">
        <f aca="false">CF282-$CF$2</f>
        <v>-22.8827160493827</v>
      </c>
      <c r="CI282" s="0" t="n">
        <f aca="false">CG282*CH282</f>
        <v>655.924109637758</v>
      </c>
      <c r="CJ282" s="0" t="n">
        <f aca="false">CG282*CG282</f>
        <v>821.659812189876</v>
      </c>
      <c r="CK282" s="0" t="n">
        <f aca="false">CH282*CH282</f>
        <v>523.618693796677</v>
      </c>
    </row>
    <row r="283" customFormat="false" ht="15" hidden="false" customHeight="false" outlineLevel="0" collapsed="false">
      <c r="A283" s="1" t="n">
        <v>23.2222222222222</v>
      </c>
      <c r="N283" s="1" t="n">
        <v>43.5555555555556</v>
      </c>
      <c r="O283" s="1" t="n">
        <v>43.5555555555556</v>
      </c>
      <c r="P283" s="0" t="n">
        <f aca="false">RANK(O283, $O$2:$O$489, 1)</f>
        <v>282</v>
      </c>
      <c r="Q283" s="0" t="n">
        <f aca="false">(P283-0.5)/$D$6</f>
        <v>0.578028747433265</v>
      </c>
      <c r="R283" s="0" t="n">
        <f aca="false">_xlfn.GAMMA.INV(Q283, 1, 1/$D$2)</f>
        <v>0.0160461761313444</v>
      </c>
      <c r="S283" s="1" t="n">
        <v>43.5555555555556</v>
      </c>
      <c r="AX283" s="9" t="n">
        <f aca="false">SUM(AY283+AX282)</f>
        <v>15366.5555555555</v>
      </c>
      <c r="AY283" s="1" t="n">
        <v>23.2222222222222</v>
      </c>
      <c r="BJ283" s="1" t="n">
        <v>23.2222222222222</v>
      </c>
      <c r="BK283" s="0" t="n">
        <f aca="false">BJ283*BJ284</f>
        <v>4241.92592592593</v>
      </c>
      <c r="BP283" s="1" t="n">
        <v>23.2222222222222</v>
      </c>
      <c r="BQ283" s="0" t="n">
        <f aca="false">FALSE()</f>
        <v>0</v>
      </c>
      <c r="BV283" s="1" t="n">
        <v>225</v>
      </c>
      <c r="BW283" s="1" t="n">
        <v>25</v>
      </c>
      <c r="BX283" s="0" t="n">
        <f aca="false">BV283-$BV$2</f>
        <v>171.330595482546</v>
      </c>
      <c r="BY283" s="0" t="n">
        <f aca="false">BW283-$BW$2</f>
        <v>-28.8809034907598</v>
      </c>
      <c r="BZ283" s="0" t="n">
        <f aca="false">BX283*BY283</f>
        <v>-4948.18239314582</v>
      </c>
      <c r="CA283" s="0" t="n">
        <f aca="false">BX283*BX283</f>
        <v>29354.1729484039</v>
      </c>
      <c r="CB283" s="0" t="n">
        <f aca="false">BY283*BY283</f>
        <v>834.106586442579</v>
      </c>
      <c r="CE283" s="1" t="n">
        <v>225</v>
      </c>
      <c r="CF283" s="1" t="n">
        <v>19</v>
      </c>
      <c r="CG283" s="0" t="n">
        <f aca="false">CE283-$CE$2</f>
        <v>171.335390946502</v>
      </c>
      <c r="CH283" s="0" t="n">
        <f aca="false">CF283-$CF$2</f>
        <v>-34.8827160493827</v>
      </c>
      <c r="CI283" s="0" t="n">
        <f aca="false">CG283*CH283</f>
        <v>-5976.64379159681</v>
      </c>
      <c r="CJ283" s="0" t="n">
        <f aca="false">CG283*CG283</f>
        <v>29355.8161907907</v>
      </c>
      <c r="CK283" s="0" t="n">
        <f aca="false">CH283*CH283</f>
        <v>1216.80387898186</v>
      </c>
    </row>
    <row r="284" customFormat="false" ht="15" hidden="false" customHeight="false" outlineLevel="0" collapsed="false">
      <c r="A284" s="1" t="n">
        <v>182.666666666667</v>
      </c>
      <c r="N284" s="1" t="n">
        <v>44</v>
      </c>
      <c r="O284" s="1" t="n">
        <v>44</v>
      </c>
      <c r="P284" s="0" t="n">
        <f aca="false">RANK(O284, $O$2:$O$489, 1)</f>
        <v>283</v>
      </c>
      <c r="Q284" s="0" t="n">
        <f aca="false">(P284-0.5)/$D$6</f>
        <v>0.580082135523614</v>
      </c>
      <c r="R284" s="0" t="n">
        <f aca="false">_xlfn.GAMMA.INV(Q284, 1, 1/$D$2)</f>
        <v>0.0161368953525886</v>
      </c>
      <c r="S284" s="1" t="n">
        <v>44</v>
      </c>
      <c r="AX284" s="9" t="n">
        <f aca="false">SUM(AY284+AX283)</f>
        <v>15549.2222222222</v>
      </c>
      <c r="AY284" s="1" t="n">
        <v>182.666666666667</v>
      </c>
      <c r="BJ284" s="1" t="n">
        <v>182.666666666667</v>
      </c>
      <c r="BK284" s="0" t="n">
        <f aca="false">BJ284*BJ285</f>
        <v>14613.3333333333</v>
      </c>
      <c r="BP284" s="1" t="n">
        <v>182.666666666667</v>
      </c>
      <c r="BQ284" s="0" t="n">
        <f aca="false">TRUE()</f>
        <v>1</v>
      </c>
      <c r="BV284" s="1" t="n">
        <v>36</v>
      </c>
      <c r="BW284" s="1" t="n">
        <v>225</v>
      </c>
      <c r="BX284" s="0" t="n">
        <f aca="false">BV284-$BV$2</f>
        <v>-17.6694045174538</v>
      </c>
      <c r="BY284" s="0" t="n">
        <f aca="false">BW284-$BW$2</f>
        <v>171.11909650924</v>
      </c>
      <c r="BZ284" s="0" t="n">
        <f aca="false">BX284*BY284</f>
        <v>-3023.57253688298</v>
      </c>
      <c r="CA284" s="0" t="n">
        <f aca="false">BX284*BX284</f>
        <v>312.207856001417</v>
      </c>
      <c r="CB284" s="0" t="n">
        <f aca="false">BY284*BY284</f>
        <v>29281.7451901387</v>
      </c>
      <c r="CE284" s="1" t="n">
        <v>36</v>
      </c>
      <c r="CF284" s="1" t="n">
        <v>25</v>
      </c>
      <c r="CG284" s="0" t="n">
        <f aca="false">CE284-$CE$2</f>
        <v>-17.6646090534979</v>
      </c>
      <c r="CH284" s="0" t="n">
        <f aca="false">CF284-$CF$2</f>
        <v>-28.8827160493827</v>
      </c>
      <c r="CI284" s="0" t="n">
        <f aca="false">CG284*CH284</f>
        <v>510.201887415536</v>
      </c>
      <c r="CJ284" s="0" t="n">
        <f aca="false">CG284*CG284</f>
        <v>312.038413012921</v>
      </c>
      <c r="CK284" s="0" t="n">
        <f aca="false">CH284*CH284</f>
        <v>834.21128638927</v>
      </c>
    </row>
    <row r="285" customFormat="false" ht="15" hidden="false" customHeight="false" outlineLevel="0" collapsed="false">
      <c r="A285" s="1" t="n">
        <v>80</v>
      </c>
      <c r="N285" s="1" t="n">
        <v>44.1666666666667</v>
      </c>
      <c r="O285" s="1" t="n">
        <v>44.1666666666667</v>
      </c>
      <c r="P285" s="0" t="n">
        <f aca="false">RANK(O285, $O$2:$O$489, 1)</f>
        <v>284</v>
      </c>
      <c r="Q285" s="0" t="n">
        <f aca="false">(P285-0.5)/$D$6</f>
        <v>0.582135523613963</v>
      </c>
      <c r="R285" s="0" t="n">
        <f aca="false">_xlfn.GAMMA.INV(Q285, 1, 1/$D$2)</f>
        <v>0.0162280592776744</v>
      </c>
      <c r="S285" s="1" t="n">
        <v>44.1666666666667</v>
      </c>
      <c r="AX285" s="9" t="n">
        <f aca="false">SUM(AY285+AX284)</f>
        <v>15629.2222222222</v>
      </c>
      <c r="AY285" s="1" t="n">
        <v>80</v>
      </c>
      <c r="BJ285" s="1" t="n">
        <v>80</v>
      </c>
      <c r="BK285" s="0" t="n">
        <f aca="false">BJ285*BJ286</f>
        <v>2133.33333333333</v>
      </c>
      <c r="BP285" s="1" t="n">
        <v>80</v>
      </c>
      <c r="BQ285" s="0" t="n">
        <f aca="false">FALSE()</f>
        <v>0</v>
      </c>
      <c r="BV285" s="1" t="n">
        <v>23</v>
      </c>
      <c r="BW285" s="1" t="n">
        <v>36</v>
      </c>
      <c r="BX285" s="0" t="n">
        <f aca="false">BV285-$BV$2</f>
        <v>-30.6694045174538</v>
      </c>
      <c r="BY285" s="0" t="n">
        <f aca="false">BW285-$BW$2</f>
        <v>-17.8809034907598</v>
      </c>
      <c r="BZ285" s="0" t="n">
        <f aca="false">BX285*BY285</f>
        <v>548.396662295663</v>
      </c>
      <c r="CA285" s="0" t="n">
        <f aca="false">BX285*BX285</f>
        <v>940.612373455216</v>
      </c>
      <c r="CB285" s="0" t="n">
        <f aca="false">BY285*BY285</f>
        <v>319.726709645864</v>
      </c>
      <c r="CE285" s="1" t="n">
        <v>23</v>
      </c>
      <c r="CF285" s="1" t="n">
        <v>225</v>
      </c>
      <c r="CG285" s="0" t="n">
        <f aca="false">CE285-$CE$2</f>
        <v>-30.6646090534979</v>
      </c>
      <c r="CH285" s="0" t="n">
        <f aca="false">CF285-$CF$2</f>
        <v>171.117283950617</v>
      </c>
      <c r="CI285" s="0" t="n">
        <f aca="false">CG285*CH285</f>
        <v>-5247.24461464208</v>
      </c>
      <c r="CJ285" s="0" t="n">
        <f aca="false">CG285*CG285</f>
        <v>940.318248403868</v>
      </c>
      <c r="CK285" s="0" t="n">
        <f aca="false">CH285*CH285</f>
        <v>29281.1248666362</v>
      </c>
    </row>
    <row r="286" customFormat="false" ht="15" hidden="false" customHeight="false" outlineLevel="0" collapsed="false">
      <c r="A286" s="1" t="n">
        <v>26.6666666666667</v>
      </c>
      <c r="N286" s="1" t="n">
        <v>44.3333333333333</v>
      </c>
      <c r="O286" s="1" t="n">
        <v>44.3333333333333</v>
      </c>
      <c r="P286" s="0" t="n">
        <f aca="false">RANK(O286, $O$2:$O$489, 1)</f>
        <v>285</v>
      </c>
      <c r="Q286" s="0" t="n">
        <f aca="false">(P286-0.5)/$D$6</f>
        <v>0.584188911704312</v>
      </c>
      <c r="R286" s="0" t="n">
        <f aca="false">_xlfn.GAMMA.INV(Q286, 1, 1/$D$2)</f>
        <v>0.0163196722879468</v>
      </c>
      <c r="S286" s="1" t="n">
        <v>44.3333333333333</v>
      </c>
      <c r="AX286" s="9" t="n">
        <f aca="false">SUM(AY286+AX285)</f>
        <v>15655.8888888889</v>
      </c>
      <c r="AY286" s="1" t="n">
        <v>26.6666666666667</v>
      </c>
      <c r="BJ286" s="1" t="n">
        <v>26.6666666666667</v>
      </c>
      <c r="BK286" s="0" t="n">
        <f aca="false">BJ286*BJ287</f>
        <v>2518.51851851852</v>
      </c>
      <c r="BP286" s="1" t="n">
        <v>26.6666666666667</v>
      </c>
      <c r="BQ286" s="0" t="n">
        <f aca="false">TRUE()</f>
        <v>1</v>
      </c>
      <c r="BV286" s="1" t="n">
        <v>183</v>
      </c>
      <c r="BW286" s="1" t="n">
        <v>23</v>
      </c>
      <c r="BX286" s="0" t="n">
        <f aca="false">BV286-$BV$2</f>
        <v>129.330595482546</v>
      </c>
      <c r="BY286" s="0" t="n">
        <f aca="false">BW286-$BW$2</f>
        <v>-30.8809034907598</v>
      </c>
      <c r="BZ286" s="0" t="n">
        <f aca="false">BX286*BY286</f>
        <v>-3993.845637499</v>
      </c>
      <c r="CA286" s="0" t="n">
        <f aca="false">BX286*BX286</f>
        <v>16726.40292787</v>
      </c>
      <c r="CB286" s="0" t="n">
        <f aca="false">BY286*BY286</f>
        <v>953.630200405618</v>
      </c>
      <c r="CE286" s="1" t="n">
        <v>183</v>
      </c>
      <c r="CF286" s="1" t="n">
        <v>36</v>
      </c>
      <c r="CG286" s="0" t="n">
        <f aca="false">CE286-$CE$2</f>
        <v>129.335390946502</v>
      </c>
      <c r="CH286" s="0" t="n">
        <f aca="false">CF286-$CF$2</f>
        <v>-17.8827160493827</v>
      </c>
      <c r="CI286" s="0" t="n">
        <f aca="false">CG286*CH286</f>
        <v>-2312.8680714322</v>
      </c>
      <c r="CJ286" s="0" t="n">
        <f aca="false">CG286*CG286</f>
        <v>16727.6433512845</v>
      </c>
      <c r="CK286" s="0" t="n">
        <f aca="false">CH286*CH286</f>
        <v>319.79153330285</v>
      </c>
    </row>
    <row r="287" customFormat="false" ht="15" hidden="false" customHeight="false" outlineLevel="0" collapsed="false">
      <c r="A287" s="1" t="n">
        <v>94.4444444444444</v>
      </c>
      <c r="N287" s="1" t="n">
        <v>44.3888888888889</v>
      </c>
      <c r="O287" s="1" t="n">
        <v>44.3888888888889</v>
      </c>
      <c r="P287" s="0" t="n">
        <f aca="false">RANK(O287, $O$2:$O$489, 1)</f>
        <v>286</v>
      </c>
      <c r="Q287" s="0" t="n">
        <f aca="false">(P287-0.5)/$D$6</f>
        <v>0.586242299794661</v>
      </c>
      <c r="R287" s="0" t="n">
        <f aca="false">_xlfn.GAMMA.INV(Q287, 1, 1/$D$2)</f>
        <v>0.016411738829821</v>
      </c>
      <c r="S287" s="1" t="n">
        <v>44.3888888888889</v>
      </c>
      <c r="AX287" s="9" t="n">
        <f aca="false">SUM(AY287+AX286)</f>
        <v>15750.3333333333</v>
      </c>
      <c r="AY287" s="1" t="n">
        <v>94.4444444444444</v>
      </c>
      <c r="BJ287" s="1" t="n">
        <v>94.4444444444444</v>
      </c>
      <c r="BK287" s="0" t="n">
        <f aca="false">BJ287*BJ288</f>
        <v>3872.22222222222</v>
      </c>
      <c r="BP287" s="1" t="n">
        <v>94.4444444444444</v>
      </c>
      <c r="BQ287" s="0" t="n">
        <f aca="false">FALSE()</f>
        <v>0</v>
      </c>
      <c r="BV287" s="1" t="n">
        <v>80</v>
      </c>
      <c r="BW287" s="1" t="n">
        <v>183</v>
      </c>
      <c r="BX287" s="0" t="n">
        <f aca="false">BV287-$BV$2</f>
        <v>26.3305954825462</v>
      </c>
      <c r="BY287" s="0" t="n">
        <f aca="false">BW287-$BW$2</f>
        <v>129.11909650924</v>
      </c>
      <c r="BZ287" s="0" t="n">
        <f aca="false">BX287*BY287</f>
        <v>3399.78269925665</v>
      </c>
      <c r="CA287" s="0" t="n">
        <f aca="false">BX287*BX287</f>
        <v>693.300258465482</v>
      </c>
      <c r="CB287" s="0" t="n">
        <f aca="false">BY287*BY287</f>
        <v>16671.7410833625</v>
      </c>
      <c r="CE287" s="1" t="n">
        <v>80</v>
      </c>
      <c r="CF287" s="1" t="n">
        <v>23</v>
      </c>
      <c r="CG287" s="0" t="n">
        <f aca="false">CE287-$CE$2</f>
        <v>26.3353909465021</v>
      </c>
      <c r="CH287" s="0" t="n">
        <f aca="false">CF287-$CF$2</f>
        <v>-30.8827160493827</v>
      </c>
      <c r="CI287" s="0" t="n">
        <f aca="false">CG287*CH287</f>
        <v>-813.308400650307</v>
      </c>
      <c r="CJ287" s="0" t="n">
        <f aca="false">CG287*CG287</f>
        <v>693.552816305103</v>
      </c>
      <c r="CK287" s="0" t="n">
        <f aca="false">CH287*CH287</f>
        <v>953.742150586801</v>
      </c>
    </row>
    <row r="288" customFormat="false" ht="15" hidden="false" customHeight="false" outlineLevel="0" collapsed="false">
      <c r="A288" s="1" t="n">
        <v>41</v>
      </c>
      <c r="N288" s="1" t="n">
        <v>44.3888888888889</v>
      </c>
      <c r="O288" s="1" t="n">
        <v>44.3888888888889</v>
      </c>
      <c r="P288" s="0" t="n">
        <f aca="false">RANK(O288, $O$2:$O$489, 1)</f>
        <v>286</v>
      </c>
      <c r="Q288" s="0" t="n">
        <f aca="false">(P288-0.5)/$D$6</f>
        <v>0.586242299794661</v>
      </c>
      <c r="R288" s="0" t="n">
        <f aca="false">_xlfn.GAMMA.INV(Q288, 1, 1/$D$2)</f>
        <v>0.016411738829821</v>
      </c>
      <c r="S288" s="1" t="n">
        <v>44.3888888888889</v>
      </c>
      <c r="AX288" s="9" t="n">
        <f aca="false">SUM(AY288+AX287)</f>
        <v>15791.3333333333</v>
      </c>
      <c r="AY288" s="1" t="n">
        <v>41</v>
      </c>
      <c r="BJ288" s="1" t="n">
        <v>41</v>
      </c>
      <c r="BK288" s="0" t="n">
        <f aca="false">BJ288*BJ289</f>
        <v>1093.33333333333</v>
      </c>
      <c r="BP288" s="1" t="n">
        <v>41</v>
      </c>
      <c r="BQ288" s="0" t="n">
        <f aca="false">TRUE()</f>
        <v>1</v>
      </c>
      <c r="BV288" s="1" t="n">
        <v>27</v>
      </c>
      <c r="BW288" s="1" t="n">
        <v>80</v>
      </c>
      <c r="BX288" s="0" t="n">
        <f aca="false">BV288-$BV$2</f>
        <v>-26.6694045174538</v>
      </c>
      <c r="BY288" s="0" t="n">
        <f aca="false">BW288-$BW$2</f>
        <v>26.1190965092402</v>
      </c>
      <c r="BZ288" s="0" t="n">
        <f aca="false">BX288*BY288</f>
        <v>-696.580750435343</v>
      </c>
      <c r="CA288" s="0" t="n">
        <f aca="false">BX288*BX288</f>
        <v>711.257137315585</v>
      </c>
      <c r="CB288" s="0" t="n">
        <f aca="false">BY288*BY288</f>
        <v>682.207202459006</v>
      </c>
      <c r="CE288" s="1" t="n">
        <v>27</v>
      </c>
      <c r="CF288" s="1" t="n">
        <v>183</v>
      </c>
      <c r="CG288" s="0" t="n">
        <f aca="false">CE288-$CE$2</f>
        <v>-26.6646090534979</v>
      </c>
      <c r="CH288" s="0" t="n">
        <f aca="false">CF288-$CF$2</f>
        <v>129.117283950617</v>
      </c>
      <c r="CI288" s="0" t="n">
        <f aca="false">CG288*CH288</f>
        <v>-3442.86189859269</v>
      </c>
      <c r="CJ288" s="0" t="n">
        <f aca="false">CG288*CG288</f>
        <v>711.001375975884</v>
      </c>
      <c r="CK288" s="0" t="n">
        <f aca="false">CH288*CH288</f>
        <v>16671.2730147843</v>
      </c>
    </row>
    <row r="289" customFormat="false" ht="15" hidden="false" customHeight="false" outlineLevel="0" collapsed="false">
      <c r="A289" s="1" t="n">
        <v>26.6666666666667</v>
      </c>
      <c r="N289" s="1" t="n">
        <v>44.4444444444444</v>
      </c>
      <c r="O289" s="1" t="n">
        <v>44.4444444444444</v>
      </c>
      <c r="P289" s="0" t="n">
        <f aca="false">RANK(O289, $O$2:$O$489, 1)</f>
        <v>288</v>
      </c>
      <c r="Q289" s="0" t="n">
        <f aca="false">(P289-0.5)/$D$6</f>
        <v>0.590349075975359</v>
      </c>
      <c r="R289" s="0" t="n">
        <f aca="false">_xlfn.GAMMA.INV(Q289, 1, 1/$D$2)</f>
        <v>0.016597250627187</v>
      </c>
      <c r="S289" s="1" t="n">
        <v>44.4444444444444</v>
      </c>
      <c r="AX289" s="9" t="n">
        <f aca="false">SUM(AY289+AX288)</f>
        <v>15818</v>
      </c>
      <c r="AY289" s="1" t="n">
        <v>26.6666666666667</v>
      </c>
      <c r="BJ289" s="1" t="n">
        <v>26.6666666666667</v>
      </c>
      <c r="BK289" s="0" t="n">
        <f aca="false">BJ289*BJ290</f>
        <v>488.888888888889</v>
      </c>
      <c r="BP289" s="1" t="n">
        <v>26.6666666666667</v>
      </c>
      <c r="BQ289" s="0" t="n">
        <f aca="false">FALSE()</f>
        <v>0</v>
      </c>
      <c r="BV289" s="1" t="n">
        <v>94</v>
      </c>
      <c r="BW289" s="1" t="n">
        <v>27</v>
      </c>
      <c r="BX289" s="0" t="n">
        <f aca="false">BV289-$BV$2</f>
        <v>40.3305954825462</v>
      </c>
      <c r="BY289" s="0" t="n">
        <f aca="false">BW289-$BW$2</f>
        <v>-26.8809034907598</v>
      </c>
      <c r="BZ289" s="0" t="n">
        <f aca="false">BX289*BY289</f>
        <v>-1084.1228448912</v>
      </c>
      <c r="CA289" s="0" t="n">
        <f aca="false">BX289*BX289</f>
        <v>1626.55693197678</v>
      </c>
      <c r="CB289" s="0" t="n">
        <f aca="false">BY289*BY289</f>
        <v>722.58297247954</v>
      </c>
      <c r="CE289" s="1" t="n">
        <v>94</v>
      </c>
      <c r="CF289" s="1" t="n">
        <v>80</v>
      </c>
      <c r="CG289" s="0" t="n">
        <f aca="false">CE289-$CE$2</f>
        <v>40.3353909465021</v>
      </c>
      <c r="CH289" s="0" t="n">
        <f aca="false">CF289-$CF$2</f>
        <v>26.1172839506173</v>
      </c>
      <c r="CI289" s="0" t="n">
        <f aca="false">CG289*CH289</f>
        <v>1053.45085860895</v>
      </c>
      <c r="CJ289" s="0" t="n">
        <f aca="false">CG289*CG289</f>
        <v>1626.94376280716</v>
      </c>
      <c r="CK289" s="0" t="n">
        <f aca="false">CH289*CH289</f>
        <v>682.112520957171</v>
      </c>
    </row>
    <row r="290" customFormat="false" ht="15" hidden="false" customHeight="false" outlineLevel="0" collapsed="false">
      <c r="A290" s="1" t="n">
        <v>18.3333333333333</v>
      </c>
      <c r="N290" s="1" t="n">
        <v>44.4444444444444</v>
      </c>
      <c r="O290" s="1" t="n">
        <v>44.4444444444444</v>
      </c>
      <c r="P290" s="0" t="n">
        <f aca="false">RANK(O290, $O$2:$O$489, 1)</f>
        <v>288</v>
      </c>
      <c r="Q290" s="0" t="n">
        <f aca="false">(P290-0.5)/$D$6</f>
        <v>0.590349075975359</v>
      </c>
      <c r="R290" s="0" t="n">
        <f aca="false">_xlfn.GAMMA.INV(Q290, 1, 1/$D$2)</f>
        <v>0.016597250627187</v>
      </c>
      <c r="S290" s="1" t="n">
        <v>44.4444444444444</v>
      </c>
      <c r="AX290" s="9" t="n">
        <f aca="false">SUM(AY290+AX289)</f>
        <v>15836.3333333333</v>
      </c>
      <c r="AY290" s="1" t="n">
        <v>18.3333333333333</v>
      </c>
      <c r="BJ290" s="1" t="n">
        <v>18.3333333333333</v>
      </c>
      <c r="BK290" s="0" t="n">
        <f aca="false">BJ290*BJ291</f>
        <v>145.648148148148</v>
      </c>
      <c r="BP290" s="1" t="n">
        <v>18.3333333333333</v>
      </c>
      <c r="BQ290" s="0" t="n">
        <f aca="false">TRUE()</f>
        <v>1</v>
      </c>
      <c r="BV290" s="1" t="n">
        <v>41</v>
      </c>
      <c r="BW290" s="1" t="n">
        <v>94</v>
      </c>
      <c r="BX290" s="0" t="n">
        <f aca="false">BV290-$BV$2</f>
        <v>-12.6694045174538</v>
      </c>
      <c r="BY290" s="0" t="n">
        <f aca="false">BW290-$BW$2</f>
        <v>40.1190965092402</v>
      </c>
      <c r="BZ290" s="0" t="n">
        <f aca="false">BX290*BY290</f>
        <v>-508.285062550333</v>
      </c>
      <c r="CA290" s="0" t="n">
        <f aca="false">BX290*BX290</f>
        <v>160.513810826879</v>
      </c>
      <c r="CB290" s="0" t="n">
        <f aca="false">BY290*BY290</f>
        <v>1609.54190471773</v>
      </c>
      <c r="CE290" s="1" t="n">
        <v>41</v>
      </c>
      <c r="CF290" s="1" t="n">
        <v>27</v>
      </c>
      <c r="CG290" s="0" t="n">
        <f aca="false">CE290-$CE$2</f>
        <v>-12.6646090534979</v>
      </c>
      <c r="CH290" s="0" t="n">
        <f aca="false">CF290-$CF$2</f>
        <v>-26.8827160493827</v>
      </c>
      <c r="CI290" s="0" t="n">
        <f aca="false">CG290*CH290</f>
        <v>340.459089061627</v>
      </c>
      <c r="CJ290" s="0" t="n">
        <f aca="false">CG290*CG290</f>
        <v>160.392322477942</v>
      </c>
      <c r="CK290" s="0" t="n">
        <f aca="false">CH290*CH290</f>
        <v>722.680422191739</v>
      </c>
    </row>
    <row r="291" customFormat="false" ht="15" hidden="false" customHeight="false" outlineLevel="0" collapsed="false">
      <c r="A291" s="1" t="n">
        <v>7.94444444444444</v>
      </c>
      <c r="N291" s="1" t="n">
        <v>44.7777777777778</v>
      </c>
      <c r="O291" s="1" t="n">
        <v>44.7777777777778</v>
      </c>
      <c r="P291" s="0" t="n">
        <f aca="false">RANK(O291, $O$2:$O$489, 1)</f>
        <v>290</v>
      </c>
      <c r="Q291" s="0" t="n">
        <f aca="false">(P291-0.5)/$D$6</f>
        <v>0.594455852156057</v>
      </c>
      <c r="R291" s="0" t="n">
        <f aca="false">_xlfn.GAMMA.INV(Q291, 1, 1/$D$2)</f>
        <v>0.0167846315925182</v>
      </c>
      <c r="S291" s="1" t="n">
        <v>44.7777777777778</v>
      </c>
      <c r="AX291" s="9" t="n">
        <f aca="false">SUM(AY291+AX290)</f>
        <v>15844.2777777778</v>
      </c>
      <c r="AY291" s="1" t="n">
        <v>7.94444444444444</v>
      </c>
      <c r="BJ291" s="1" t="n">
        <v>7.94444444444444</v>
      </c>
      <c r="BK291" s="0" t="n">
        <f aca="false">BJ291*BJ292</f>
        <v>324.839506172839</v>
      </c>
      <c r="BP291" s="1" t="n">
        <v>7.94444444444444</v>
      </c>
      <c r="BQ291" s="0" t="n">
        <f aca="false">FALSE()</f>
        <v>0</v>
      </c>
      <c r="BV291" s="1" t="n">
        <v>27</v>
      </c>
      <c r="BW291" s="1" t="n">
        <v>41</v>
      </c>
      <c r="BX291" s="0" t="n">
        <f aca="false">BV291-$BV$2</f>
        <v>-26.6694045174538</v>
      </c>
      <c r="BY291" s="0" t="n">
        <f aca="false">BW291-$BW$2</f>
        <v>-12.8809034907598</v>
      </c>
      <c r="BZ291" s="0" t="n">
        <f aca="false">BX291*BY291</f>
        <v>343.526025745355</v>
      </c>
      <c r="CA291" s="0" t="n">
        <f aca="false">BX291*BX291</f>
        <v>711.257137315585</v>
      </c>
      <c r="CB291" s="0" t="n">
        <f aca="false">BY291*BY291</f>
        <v>165.917674738267</v>
      </c>
      <c r="CE291" s="1" t="n">
        <v>27</v>
      </c>
      <c r="CF291" s="1" t="n">
        <v>94</v>
      </c>
      <c r="CG291" s="0" t="n">
        <f aca="false">CE291-$CE$2</f>
        <v>-26.6646090534979</v>
      </c>
      <c r="CH291" s="0" t="n">
        <f aca="false">CF291-$CF$2</f>
        <v>40.1172839506173</v>
      </c>
      <c r="CI291" s="0" t="n">
        <f aca="false">CG291*CH291</f>
        <v>-1069.71169283138</v>
      </c>
      <c r="CJ291" s="0" t="n">
        <f aca="false">CG291*CG291</f>
        <v>711.001375975884</v>
      </c>
      <c r="CK291" s="0" t="n">
        <f aca="false">CH291*CH291</f>
        <v>1609.39647157446</v>
      </c>
    </row>
    <row r="292" customFormat="false" ht="15" hidden="false" customHeight="false" outlineLevel="0" collapsed="false">
      <c r="A292" s="1" t="n">
        <v>40.8888888888889</v>
      </c>
      <c r="N292" s="1" t="n">
        <v>45</v>
      </c>
      <c r="O292" s="1" t="n">
        <v>45</v>
      </c>
      <c r="P292" s="0" t="n">
        <f aca="false">RANK(O292, $O$2:$O$489, 1)</f>
        <v>291</v>
      </c>
      <c r="Q292" s="0" t="n">
        <f aca="false">(P292-0.5)/$D$6</f>
        <v>0.596509240246407</v>
      </c>
      <c r="R292" s="0" t="n">
        <f aca="false">_xlfn.GAMMA.INV(Q292, 1, 1/$D$2)</f>
        <v>0.0168790348585641</v>
      </c>
      <c r="S292" s="1" t="n">
        <v>45</v>
      </c>
      <c r="AX292" s="9" t="n">
        <f aca="false">SUM(AY292+AX291)</f>
        <v>15885.1666666667</v>
      </c>
      <c r="AY292" s="1" t="n">
        <v>40.8888888888889</v>
      </c>
      <c r="BJ292" s="1" t="n">
        <v>40.8888888888889</v>
      </c>
      <c r="BK292" s="0" t="n">
        <f aca="false">BJ292*BJ293</f>
        <v>472.493827160494</v>
      </c>
      <c r="BP292" s="1" t="n">
        <v>40.8888888888889</v>
      </c>
      <c r="BQ292" s="0" t="n">
        <f aca="false">TRUE()</f>
        <v>1</v>
      </c>
      <c r="BV292" s="1" t="n">
        <v>18</v>
      </c>
      <c r="BW292" s="1" t="n">
        <v>27</v>
      </c>
      <c r="BX292" s="0" t="n">
        <f aca="false">BV292-$BV$2</f>
        <v>-35.6694045174538</v>
      </c>
      <c r="BY292" s="0" t="n">
        <f aca="false">BW292-$BW$2</f>
        <v>-26.8809034907598</v>
      </c>
      <c r="BZ292" s="0" t="n">
        <f aca="false">BX292*BY292</f>
        <v>958.825820406546</v>
      </c>
      <c r="CA292" s="0" t="n">
        <f aca="false">BX292*BX292</f>
        <v>1272.30641862975</v>
      </c>
      <c r="CB292" s="0" t="n">
        <f aca="false">BY292*BY292</f>
        <v>722.58297247954</v>
      </c>
      <c r="CE292" s="1" t="n">
        <v>18</v>
      </c>
      <c r="CF292" s="1" t="n">
        <v>41</v>
      </c>
      <c r="CG292" s="0" t="n">
        <f aca="false">CE292-$CE$2</f>
        <v>-35.6646090534979</v>
      </c>
      <c r="CH292" s="0" t="n">
        <f aca="false">CF292-$CF$2</f>
        <v>-12.8827160493827</v>
      </c>
      <c r="CI292" s="0" t="n">
        <f aca="false">CG292*CH292</f>
        <v>459.457031448458</v>
      </c>
      <c r="CJ292" s="0" t="n">
        <f aca="false">CG292*CG292</f>
        <v>1271.96433893885</v>
      </c>
      <c r="CK292" s="0" t="n">
        <f aca="false">CH292*CH292</f>
        <v>165.964372809023</v>
      </c>
    </row>
    <row r="293" customFormat="false" ht="15" hidden="false" customHeight="false" outlineLevel="0" collapsed="false">
      <c r="A293" s="1" t="n">
        <v>11.5555555555556</v>
      </c>
      <c r="N293" s="1" t="n">
        <v>45.3333333333333</v>
      </c>
      <c r="O293" s="1" t="n">
        <v>45.3333333333333</v>
      </c>
      <c r="P293" s="0" t="n">
        <f aca="false">RANK(O293, $O$2:$O$489, 1)</f>
        <v>292</v>
      </c>
      <c r="Q293" s="0" t="n">
        <f aca="false">(P293-0.5)/$D$6</f>
        <v>0.598562628336756</v>
      </c>
      <c r="R293" s="0" t="n">
        <f aca="false">_xlfn.GAMMA.INV(Q293, 1, 1/$D$2)</f>
        <v>0.0169739197760109</v>
      </c>
      <c r="S293" s="1" t="n">
        <v>45.3333333333333</v>
      </c>
      <c r="AX293" s="9" t="n">
        <f aca="false">SUM(AY293+AX292)</f>
        <v>15896.7222222222</v>
      </c>
      <c r="AY293" s="1" t="n">
        <v>11.5555555555556</v>
      </c>
      <c r="BJ293" s="1" t="n">
        <v>11.5555555555556</v>
      </c>
      <c r="BK293" s="0" t="n">
        <f aca="false">BJ293*BJ294</f>
        <v>92.4444444444444</v>
      </c>
      <c r="BP293" s="1" t="n">
        <v>11.5555555555556</v>
      </c>
      <c r="BQ293" s="0" t="n">
        <f aca="false">FALSE()</f>
        <v>0</v>
      </c>
      <c r="BV293" s="1" t="n">
        <v>8</v>
      </c>
      <c r="BW293" s="1" t="n">
        <v>18</v>
      </c>
      <c r="BX293" s="0" t="n">
        <f aca="false">BV293-$BV$2</f>
        <v>-45.6694045174538</v>
      </c>
      <c r="BY293" s="0" t="n">
        <f aca="false">BW293-$BW$2</f>
        <v>-35.8809034907598</v>
      </c>
      <c r="BZ293" s="0" t="n">
        <f aca="false">BX293*BY293</f>
        <v>1638.65949597123</v>
      </c>
      <c r="CA293" s="0" t="n">
        <f aca="false">BX293*BX293</f>
        <v>2085.69450897883</v>
      </c>
      <c r="CB293" s="0" t="n">
        <f aca="false">BY293*BY293</f>
        <v>1287.43923531322</v>
      </c>
      <c r="CE293" s="1" t="n">
        <v>8</v>
      </c>
      <c r="CF293" s="1" t="n">
        <v>27</v>
      </c>
      <c r="CG293" s="0" t="n">
        <f aca="false">CE293-$CE$2</f>
        <v>-45.6646090534979</v>
      </c>
      <c r="CH293" s="0" t="n">
        <f aca="false">CF293-$CF$2</f>
        <v>-26.8827160493827</v>
      </c>
      <c r="CI293" s="0" t="n">
        <f aca="false">CG293*CH293</f>
        <v>1227.58871869126</v>
      </c>
      <c r="CJ293" s="0" t="n">
        <f aca="false">CG293*CG293</f>
        <v>2085.25652000881</v>
      </c>
      <c r="CK293" s="0" t="n">
        <f aca="false">CH293*CH293</f>
        <v>722.680422191739</v>
      </c>
    </row>
    <row r="294" customFormat="false" ht="15" hidden="false" customHeight="false" outlineLevel="0" collapsed="false">
      <c r="A294" s="1" t="n">
        <v>8</v>
      </c>
      <c r="N294" s="1" t="n">
        <v>45.3333333333333</v>
      </c>
      <c r="O294" s="1" t="n">
        <v>45.3333333333333</v>
      </c>
      <c r="P294" s="0" t="n">
        <f aca="false">RANK(O294, $O$2:$O$489, 1)</f>
        <v>292</v>
      </c>
      <c r="Q294" s="0" t="n">
        <f aca="false">(P294-0.5)/$D$6</f>
        <v>0.598562628336756</v>
      </c>
      <c r="R294" s="0" t="n">
        <f aca="false">_xlfn.GAMMA.INV(Q294, 1, 1/$D$2)</f>
        <v>0.0169739197760109</v>
      </c>
      <c r="S294" s="1" t="n">
        <v>45.3333333333333</v>
      </c>
      <c r="AX294" s="9" t="n">
        <f aca="false">SUM(AY294+AX293)</f>
        <v>15904.7222222222</v>
      </c>
      <c r="AY294" s="1" t="n">
        <v>8</v>
      </c>
      <c r="BJ294" s="1" t="n">
        <v>8</v>
      </c>
      <c r="BK294" s="0" t="n">
        <f aca="false">BJ294*BJ295</f>
        <v>449.777777777778</v>
      </c>
      <c r="BP294" s="1" t="n">
        <v>8</v>
      </c>
      <c r="BQ294" s="0" t="n">
        <f aca="false">TRUE()</f>
        <v>1</v>
      </c>
      <c r="BV294" s="1" t="n">
        <v>41</v>
      </c>
      <c r="BW294" s="1" t="n">
        <v>8</v>
      </c>
      <c r="BX294" s="0" t="n">
        <f aca="false">BV294-$BV$2</f>
        <v>-12.6694045174538</v>
      </c>
      <c r="BY294" s="0" t="n">
        <f aca="false">BW294-$BW$2</f>
        <v>-45.8809034907598</v>
      </c>
      <c r="BZ294" s="0" t="n">
        <f aca="false">BX294*BY294</f>
        <v>581.283725950693</v>
      </c>
      <c r="CA294" s="0" t="n">
        <f aca="false">BX294*BX294</f>
        <v>160.513810826879</v>
      </c>
      <c r="CB294" s="0" t="n">
        <f aca="false">BY294*BY294</f>
        <v>2105.05730512841</v>
      </c>
      <c r="CE294" s="1" t="n">
        <v>41</v>
      </c>
      <c r="CF294" s="1" t="n">
        <v>18</v>
      </c>
      <c r="CG294" s="0" t="n">
        <f aca="false">CE294-$CE$2</f>
        <v>-12.6646090534979</v>
      </c>
      <c r="CH294" s="0" t="n">
        <f aca="false">CF294-$CF$2</f>
        <v>-35.8827160493827</v>
      </c>
      <c r="CI294" s="0" t="n">
        <f aca="false">CG294*CH294</f>
        <v>454.440570543108</v>
      </c>
      <c r="CJ294" s="0" t="n">
        <f aca="false">CG294*CG294</f>
        <v>160.392322477942</v>
      </c>
      <c r="CK294" s="0" t="n">
        <f aca="false">CH294*CH294</f>
        <v>1287.56931108063</v>
      </c>
    </row>
    <row r="295" customFormat="false" ht="15" hidden="false" customHeight="false" outlineLevel="0" collapsed="false">
      <c r="A295" s="1" t="n">
        <v>56.2222222222222</v>
      </c>
      <c r="N295" s="1" t="n">
        <v>45.5</v>
      </c>
      <c r="O295" s="1" t="n">
        <v>45.5</v>
      </c>
      <c r="P295" s="0" t="n">
        <f aca="false">RANK(O295, $O$2:$O$489, 1)</f>
        <v>294</v>
      </c>
      <c r="Q295" s="0" t="n">
        <f aca="false">(P295-0.5)/$D$6</f>
        <v>0.602669404517454</v>
      </c>
      <c r="R295" s="0" t="n">
        <f aca="false">_xlfn.GAMMA.INV(Q295, 1, 1/$D$2)</f>
        <v>0.017165154401687</v>
      </c>
      <c r="S295" s="1" t="n">
        <v>45.5</v>
      </c>
      <c r="AX295" s="9" t="n">
        <f aca="false">SUM(AY295+AX294)</f>
        <v>15960.9444444444</v>
      </c>
      <c r="AY295" s="1" t="n">
        <v>56.2222222222222</v>
      </c>
      <c r="BJ295" s="1" t="n">
        <v>56.2222222222222</v>
      </c>
      <c r="BK295" s="0" t="n">
        <f aca="false">BJ295*BJ296</f>
        <v>618.444444444445</v>
      </c>
      <c r="BP295" s="1" t="n">
        <v>56.2222222222222</v>
      </c>
      <c r="BQ295" s="0" t="n">
        <f aca="false">FALSE()</f>
        <v>0</v>
      </c>
      <c r="BV295" s="1" t="n">
        <v>12</v>
      </c>
      <c r="BW295" s="1" t="n">
        <v>41</v>
      </c>
      <c r="BX295" s="0" t="n">
        <f aca="false">BV295-$BV$2</f>
        <v>-41.6694045174538</v>
      </c>
      <c r="BY295" s="0" t="n">
        <f aca="false">BW295-$BW$2</f>
        <v>-12.8809034907598</v>
      </c>
      <c r="BZ295" s="0" t="n">
        <f aca="false">BX295*BY295</f>
        <v>536.739578106751</v>
      </c>
      <c r="CA295" s="0" t="n">
        <f aca="false">BX295*BX295</f>
        <v>1736.3392728392</v>
      </c>
      <c r="CB295" s="0" t="n">
        <f aca="false">BY295*BY295</f>
        <v>165.917674738267</v>
      </c>
      <c r="CE295" s="1" t="n">
        <v>12</v>
      </c>
      <c r="CF295" s="1" t="n">
        <v>8</v>
      </c>
      <c r="CG295" s="0" t="n">
        <f aca="false">CE295-$CE$2</f>
        <v>-41.6646090534979</v>
      </c>
      <c r="CH295" s="0" t="n">
        <f aca="false">CF295-$CF$2</f>
        <v>-45.8827160493827</v>
      </c>
      <c r="CI295" s="0" t="n">
        <f aca="false">CG295*CH295</f>
        <v>1911.68542651019</v>
      </c>
      <c r="CJ295" s="0" t="n">
        <f aca="false">CG295*CG295</f>
        <v>1735.93964758082</v>
      </c>
      <c r="CK295" s="0" t="n">
        <f aca="false">CH295*CH295</f>
        <v>2105.22363206828</v>
      </c>
    </row>
    <row r="296" customFormat="false" ht="15" hidden="false" customHeight="false" outlineLevel="0" collapsed="false">
      <c r="A296" s="1" t="n">
        <v>11</v>
      </c>
      <c r="N296" s="1" t="n">
        <v>45.5</v>
      </c>
      <c r="O296" s="1" t="n">
        <v>45.5</v>
      </c>
      <c r="P296" s="0" t="n">
        <f aca="false">RANK(O296, $O$2:$O$489, 1)</f>
        <v>294</v>
      </c>
      <c r="Q296" s="0" t="n">
        <f aca="false">(P296-0.5)/$D$6</f>
        <v>0.602669404517454</v>
      </c>
      <c r="R296" s="0" t="n">
        <f aca="false">_xlfn.GAMMA.INV(Q296, 1, 1/$D$2)</f>
        <v>0.017165154401687</v>
      </c>
      <c r="S296" s="1" t="n">
        <v>45.5</v>
      </c>
      <c r="AX296" s="9" t="n">
        <f aca="false">SUM(AY296+AX295)</f>
        <v>15971.9444444444</v>
      </c>
      <c r="AY296" s="1" t="n">
        <v>11</v>
      </c>
      <c r="BJ296" s="1" t="n">
        <v>11</v>
      </c>
      <c r="BK296" s="0" t="n">
        <f aca="false">BJ296*BJ297</f>
        <v>1549.16666666667</v>
      </c>
      <c r="BP296" s="1" t="n">
        <v>11</v>
      </c>
      <c r="BQ296" s="0" t="n">
        <f aca="false">TRUE()</f>
        <v>1</v>
      </c>
      <c r="BV296" s="1" t="n">
        <v>8</v>
      </c>
      <c r="BW296" s="1" t="n">
        <v>12</v>
      </c>
      <c r="BX296" s="0" t="n">
        <f aca="false">BV296-$BV$2</f>
        <v>-45.6694045174538</v>
      </c>
      <c r="BY296" s="0" t="n">
        <f aca="false">BW296-$BW$2</f>
        <v>-41.8809034907598</v>
      </c>
      <c r="BZ296" s="0" t="n">
        <f aca="false">BX296*BY296</f>
        <v>1912.67592307595</v>
      </c>
      <c r="CA296" s="0" t="n">
        <f aca="false">BX296*BX296</f>
        <v>2085.69450897883</v>
      </c>
      <c r="CB296" s="0" t="n">
        <f aca="false">BY296*BY296</f>
        <v>1754.01007720233</v>
      </c>
      <c r="CE296" s="1" t="n">
        <v>8</v>
      </c>
      <c r="CF296" s="1" t="n">
        <v>41</v>
      </c>
      <c r="CG296" s="0" t="n">
        <f aca="false">CE296-$CE$2</f>
        <v>-45.6646090534979</v>
      </c>
      <c r="CH296" s="0" t="n">
        <f aca="false">CF296-$CF$2</f>
        <v>-12.8827160493827</v>
      </c>
      <c r="CI296" s="0" t="n">
        <f aca="false">CG296*CH296</f>
        <v>588.284191942285</v>
      </c>
      <c r="CJ296" s="0" t="n">
        <f aca="false">CG296*CG296</f>
        <v>2085.25652000881</v>
      </c>
      <c r="CK296" s="0" t="n">
        <f aca="false">CH296*CH296</f>
        <v>165.964372809023</v>
      </c>
    </row>
    <row r="297" customFormat="false" ht="15" hidden="false" customHeight="false" outlineLevel="0" collapsed="false">
      <c r="A297" s="1" t="n">
        <v>140.833333333333</v>
      </c>
      <c r="N297" s="1" t="n">
        <v>45.8888888888889</v>
      </c>
      <c r="O297" s="1" t="n">
        <v>45.8888888888889</v>
      </c>
      <c r="P297" s="0" t="n">
        <f aca="false">RANK(O297, $O$2:$O$489, 1)</f>
        <v>296</v>
      </c>
      <c r="Q297" s="0" t="n">
        <f aca="false">(P297-0.5)/$D$6</f>
        <v>0.606776180698152</v>
      </c>
      <c r="R297" s="0" t="n">
        <f aca="false">_xlfn.GAMMA.INV(Q297, 1, 1/$D$2)</f>
        <v>0.0173583759161788</v>
      </c>
      <c r="S297" s="1" t="n">
        <v>45.8888888888889</v>
      </c>
      <c r="AX297" s="9" t="n">
        <f aca="false">SUM(AY297+AX296)</f>
        <v>16112.7777777778</v>
      </c>
      <c r="AY297" s="1" t="n">
        <v>140.833333333333</v>
      </c>
      <c r="BJ297" s="1" t="n">
        <v>140.833333333333</v>
      </c>
      <c r="BK297" s="0" t="n">
        <f aca="false">BJ297*BJ298</f>
        <v>1932.5462962963</v>
      </c>
      <c r="BP297" s="1" t="n">
        <v>140.833333333333</v>
      </c>
      <c r="BQ297" s="0" t="n">
        <f aca="false">FALSE()</f>
        <v>0</v>
      </c>
      <c r="BV297" s="1" t="n">
        <v>56</v>
      </c>
      <c r="BW297" s="1" t="n">
        <v>8</v>
      </c>
      <c r="BX297" s="0" t="n">
        <f aca="false">BV297-$BV$2</f>
        <v>2.3305954825462</v>
      </c>
      <c r="BY297" s="0" t="n">
        <f aca="false">BW297-$BW$2</f>
        <v>-45.8809034907598</v>
      </c>
      <c r="BZ297" s="0" t="n">
        <f aca="false">BX297*BY297</f>
        <v>-106.929826410703</v>
      </c>
      <c r="CA297" s="0" t="n">
        <f aca="false">BX297*BX297</f>
        <v>5.43167530326476</v>
      </c>
      <c r="CB297" s="0" t="n">
        <f aca="false">BY297*BY297</f>
        <v>2105.05730512841</v>
      </c>
      <c r="CE297" s="1" t="n">
        <v>56</v>
      </c>
      <c r="CF297" s="1" t="n">
        <v>12</v>
      </c>
      <c r="CG297" s="0" t="n">
        <f aca="false">CE297-$CE$2</f>
        <v>2.33539094650206</v>
      </c>
      <c r="CH297" s="0" t="n">
        <f aca="false">CF297-$CF$2</f>
        <v>-41.8827160493827</v>
      </c>
      <c r="CI297" s="0" t="n">
        <f aca="false">CG297*CH297</f>
        <v>-97.8125158766449</v>
      </c>
      <c r="CJ297" s="0" t="n">
        <f aca="false">CG297*CG297</f>
        <v>5.45405087300378</v>
      </c>
      <c r="CK297" s="0" t="n">
        <f aca="false">CH297*CH297</f>
        <v>1754.16190367322</v>
      </c>
    </row>
    <row r="298" customFormat="false" ht="15" hidden="false" customHeight="false" outlineLevel="0" collapsed="false">
      <c r="A298" s="1" t="n">
        <v>13.7222222222222</v>
      </c>
      <c r="N298" s="1" t="n">
        <v>46</v>
      </c>
      <c r="O298" s="1" t="n">
        <v>46</v>
      </c>
      <c r="P298" s="0" t="n">
        <f aca="false">RANK(O298, $O$2:$O$489, 1)</f>
        <v>297</v>
      </c>
      <c r="Q298" s="0" t="n">
        <f aca="false">(P298-0.5)/$D$6</f>
        <v>0.608829568788501</v>
      </c>
      <c r="R298" s="0" t="n">
        <f aca="false">_xlfn.GAMMA.INV(Q298, 1, 1/$D$2)</f>
        <v>0.0174557447431913</v>
      </c>
      <c r="S298" s="1" t="n">
        <v>46</v>
      </c>
      <c r="AX298" s="9" t="n">
        <f aca="false">SUM(AY298+AX297)</f>
        <v>16126.5</v>
      </c>
      <c r="AY298" s="1" t="n">
        <v>13.7222222222222</v>
      </c>
      <c r="BJ298" s="1" t="n">
        <v>13.7222222222222</v>
      </c>
      <c r="BK298" s="0" t="n">
        <f aca="false">BJ298*BJ299</f>
        <v>578.62037037037</v>
      </c>
      <c r="BP298" s="1" t="n">
        <v>13.7222222222222</v>
      </c>
      <c r="BQ298" s="0" t="n">
        <f aca="false">TRUE()</f>
        <v>1</v>
      </c>
      <c r="BV298" s="1" t="n">
        <v>11</v>
      </c>
      <c r="BW298" s="1" t="n">
        <v>56</v>
      </c>
      <c r="BX298" s="0" t="n">
        <f aca="false">BV298-$BV$2</f>
        <v>-42.6694045174538</v>
      </c>
      <c r="BY298" s="0" t="n">
        <f aca="false">BW298-$BW$2</f>
        <v>2.11909650924024</v>
      </c>
      <c r="BZ298" s="0" t="n">
        <f aca="false">BX298*BY298</f>
        <v>-90.4205861642962</v>
      </c>
      <c r="CA298" s="0" t="n">
        <f aca="false">BX298*BX298</f>
        <v>1820.67808187411</v>
      </c>
      <c r="CB298" s="0" t="n">
        <f aca="false">BY298*BY298</f>
        <v>4.49057001547419</v>
      </c>
      <c r="CE298" s="1" t="n">
        <v>11</v>
      </c>
      <c r="CF298" s="1" t="n">
        <v>8</v>
      </c>
      <c r="CG298" s="0" t="n">
        <f aca="false">CE298-$CE$2</f>
        <v>-42.6646090534979</v>
      </c>
      <c r="CH298" s="0" t="n">
        <f aca="false">CF298-$CF$2</f>
        <v>-45.8827160493827</v>
      </c>
      <c r="CI298" s="0" t="n">
        <f aca="false">CG298*CH298</f>
        <v>1957.56814255957</v>
      </c>
      <c r="CJ298" s="0" t="n">
        <f aca="false">CG298*CG298</f>
        <v>1820.26886568782</v>
      </c>
      <c r="CK298" s="0" t="n">
        <f aca="false">CH298*CH298</f>
        <v>2105.22363206828</v>
      </c>
    </row>
    <row r="299" customFormat="false" ht="15" hidden="false" customHeight="false" outlineLevel="0" collapsed="false">
      <c r="A299" s="1" t="n">
        <v>42.1666666666667</v>
      </c>
      <c r="N299" s="1" t="n">
        <v>46.6666666666667</v>
      </c>
      <c r="O299" s="1" t="n">
        <v>46.6666666666667</v>
      </c>
      <c r="P299" s="0" t="n">
        <f aca="false">RANK(O299, $O$2:$O$489, 1)</f>
        <v>298</v>
      </c>
      <c r="Q299" s="0" t="n">
        <f aca="false">(P299-0.5)/$D$6</f>
        <v>0.61088295687885</v>
      </c>
      <c r="R299" s="0" t="n">
        <f aca="false">_xlfn.GAMMA.INV(Q299, 1, 1/$D$2)</f>
        <v>0.0175536260400742</v>
      </c>
      <c r="S299" s="1" t="n">
        <v>46.6666666666667</v>
      </c>
      <c r="AX299" s="9" t="n">
        <f aca="false">SUM(AY299+AX298)</f>
        <v>16168.6666666667</v>
      </c>
      <c r="AY299" s="1" t="n">
        <v>42.1666666666667</v>
      </c>
      <c r="BJ299" s="1" t="n">
        <v>42.1666666666667</v>
      </c>
      <c r="BK299" s="0" t="n">
        <f aca="false">BJ299*BJ300</f>
        <v>1133.81481481482</v>
      </c>
      <c r="BP299" s="1" t="n">
        <v>42.1666666666667</v>
      </c>
      <c r="BQ299" s="0" t="n">
        <f aca="false">FALSE()</f>
        <v>0</v>
      </c>
      <c r="BV299" s="1" t="n">
        <v>141</v>
      </c>
      <c r="BW299" s="1" t="n">
        <v>11</v>
      </c>
      <c r="BX299" s="0" t="n">
        <f aca="false">BV299-$BV$2</f>
        <v>87.3305954825462</v>
      </c>
      <c r="BY299" s="0" t="n">
        <f aca="false">BW299-$BW$2</f>
        <v>-42.8809034907598</v>
      </c>
      <c r="BZ299" s="0" t="n">
        <f aca="false">BX299*BY299</f>
        <v>-3744.81483667764</v>
      </c>
      <c r="CA299" s="0" t="n">
        <f aca="false">BX299*BX299</f>
        <v>7626.63290733612</v>
      </c>
      <c r="CB299" s="0" t="n">
        <f aca="false">BY299*BY299</f>
        <v>1838.77188418385</v>
      </c>
      <c r="CE299" s="1" t="n">
        <v>141</v>
      </c>
      <c r="CF299" s="1" t="n">
        <v>56</v>
      </c>
      <c r="CG299" s="0" t="n">
        <f aca="false">CE299-$CE$2</f>
        <v>87.3353909465021</v>
      </c>
      <c r="CH299" s="0" t="n">
        <f aca="false">CF299-$CF$2</f>
        <v>2.11728395061728</v>
      </c>
      <c r="CI299" s="0" t="n">
        <f aca="false">CG299*CH299</f>
        <v>184.913821571915</v>
      </c>
      <c r="CJ299" s="0" t="n">
        <f aca="false">CG299*CG299</f>
        <v>7627.47051177835</v>
      </c>
      <c r="CK299" s="0" t="n">
        <f aca="false">CH299*CH299</f>
        <v>4.48289132754154</v>
      </c>
    </row>
    <row r="300" customFormat="false" ht="15" hidden="false" customHeight="false" outlineLevel="0" collapsed="false">
      <c r="A300" s="1" t="n">
        <v>26.8888888888889</v>
      </c>
      <c r="N300" s="1" t="n">
        <v>46.6666666666667</v>
      </c>
      <c r="O300" s="1" t="n">
        <v>46.6666666666667</v>
      </c>
      <c r="P300" s="0" t="n">
        <f aca="false">RANK(O300, $O$2:$O$489, 1)</f>
        <v>298</v>
      </c>
      <c r="Q300" s="0" t="n">
        <f aca="false">(P300-0.5)/$D$6</f>
        <v>0.61088295687885</v>
      </c>
      <c r="R300" s="0" t="n">
        <f aca="false">_xlfn.GAMMA.INV(Q300, 1, 1/$D$2)</f>
        <v>0.0175536260400742</v>
      </c>
      <c r="S300" s="1" t="n">
        <v>46.6666666666667</v>
      </c>
      <c r="AX300" s="9" t="n">
        <f aca="false">SUM(AY300+AX299)</f>
        <v>16195.5555555555</v>
      </c>
      <c r="AY300" s="1" t="n">
        <v>26.8888888888889</v>
      </c>
      <c r="BJ300" s="1" t="n">
        <v>26.8888888888889</v>
      </c>
      <c r="BK300" s="0" t="n">
        <f aca="false">BJ300*BJ301</f>
        <v>3482.11111111111</v>
      </c>
      <c r="BP300" s="1" t="n">
        <v>26.8888888888889</v>
      </c>
      <c r="BQ300" s="0" t="n">
        <f aca="false">TRUE()</f>
        <v>1</v>
      </c>
      <c r="BV300" s="1" t="n">
        <v>14</v>
      </c>
      <c r="BW300" s="1" t="n">
        <v>141</v>
      </c>
      <c r="BX300" s="0" t="n">
        <f aca="false">BV300-$BV$2</f>
        <v>-39.6694045174538</v>
      </c>
      <c r="BY300" s="0" t="n">
        <f aca="false">BW300-$BW$2</f>
        <v>87.1190965092402</v>
      </c>
      <c r="BZ300" s="0" t="n">
        <f aca="false">BX300*BY300</f>
        <v>-3455.96268062015</v>
      </c>
      <c r="CA300" s="0" t="n">
        <f aca="false">BX300*BX300</f>
        <v>1573.66165476938</v>
      </c>
      <c r="CB300" s="0" t="n">
        <f aca="false">BY300*BY300</f>
        <v>7589.73697658632</v>
      </c>
      <c r="CE300" s="1" t="n">
        <v>14</v>
      </c>
      <c r="CF300" s="1" t="n">
        <v>11</v>
      </c>
      <c r="CG300" s="0" t="n">
        <f aca="false">CE300-$CE$2</f>
        <v>-39.6646090534979</v>
      </c>
      <c r="CH300" s="0" t="n">
        <f aca="false">CF300-$CF$2</f>
        <v>-42.8827160493827</v>
      </c>
      <c r="CI300" s="0" t="n">
        <f aca="false">CG300*CH300</f>
        <v>1700.92616725093</v>
      </c>
      <c r="CJ300" s="0" t="n">
        <f aca="false">CG300*CG300</f>
        <v>1573.28121136683</v>
      </c>
      <c r="CK300" s="0" t="n">
        <f aca="false">CH300*CH300</f>
        <v>1838.92733577199</v>
      </c>
    </row>
    <row r="301" customFormat="false" ht="15" hidden="false" customHeight="false" outlineLevel="0" collapsed="false">
      <c r="A301" s="1" t="n">
        <v>129.5</v>
      </c>
      <c r="N301" s="1" t="n">
        <v>46.9444444444444</v>
      </c>
      <c r="O301" s="1" t="n">
        <v>46.9444444444444</v>
      </c>
      <c r="P301" s="0" t="n">
        <f aca="false">RANK(O301, $O$2:$O$489, 1)</f>
        <v>300</v>
      </c>
      <c r="Q301" s="0" t="n">
        <f aca="false">(P301-0.5)/$D$6</f>
        <v>0.614989733059548</v>
      </c>
      <c r="R301" s="0" t="n">
        <f aca="false">_xlfn.GAMMA.INV(Q301, 1, 1/$D$2)</f>
        <v>0.0177509478219865</v>
      </c>
      <c r="S301" s="1" t="n">
        <v>46.9444444444444</v>
      </c>
      <c r="AX301" s="9" t="n">
        <f aca="false">SUM(AY301+AX300)</f>
        <v>16325.0555555555</v>
      </c>
      <c r="AY301" s="1" t="n">
        <v>129.5</v>
      </c>
      <c r="BJ301" s="1" t="n">
        <v>129.5</v>
      </c>
      <c r="BK301" s="0" t="n">
        <f aca="false">BJ301*BJ302</f>
        <v>19273.9166666667</v>
      </c>
      <c r="BP301" s="1" t="n">
        <v>129.5</v>
      </c>
      <c r="BQ301" s="0" t="n">
        <f aca="false">FALSE()</f>
        <v>0</v>
      </c>
      <c r="BV301" s="1" t="n">
        <v>42</v>
      </c>
      <c r="BW301" s="1" t="n">
        <v>14</v>
      </c>
      <c r="BX301" s="0" t="n">
        <f aca="false">BV301-$BV$2</f>
        <v>-11.6694045174538</v>
      </c>
      <c r="BY301" s="0" t="n">
        <f aca="false">BW301-$BW$2</f>
        <v>-39.8809034907598</v>
      </c>
      <c r="BZ301" s="0" t="n">
        <f aca="false">BX301*BY301</f>
        <v>465.386395355211</v>
      </c>
      <c r="CA301" s="0" t="n">
        <f aca="false">BX301*BX301</f>
        <v>136.175001791971</v>
      </c>
      <c r="CB301" s="0" t="n">
        <f aca="false">BY301*BY301</f>
        <v>1590.48646323929</v>
      </c>
      <c r="CE301" s="1" t="n">
        <v>42</v>
      </c>
      <c r="CF301" s="1" t="n">
        <v>141</v>
      </c>
      <c r="CG301" s="0" t="n">
        <f aca="false">CE301-$CE$2</f>
        <v>-11.6646090534979</v>
      </c>
      <c r="CH301" s="0" t="n">
        <f aca="false">CF301-$CF$2</f>
        <v>87.1172839506173</v>
      </c>
      <c r="CI301" s="0" t="n">
        <f aca="false">CG301*CH301</f>
        <v>-1016.18905908652</v>
      </c>
      <c r="CJ301" s="0" t="n">
        <f aca="false">CG301*CG301</f>
        <v>136.063104370946</v>
      </c>
      <c r="CK301" s="0" t="n">
        <f aca="false">CH301*CH301</f>
        <v>7589.42116293248</v>
      </c>
    </row>
    <row r="302" customFormat="false" ht="15" hidden="false" customHeight="false" outlineLevel="0" collapsed="false">
      <c r="A302" s="1" t="n">
        <v>148.833333333333</v>
      </c>
      <c r="N302" s="1" t="n">
        <v>47.4444444444444</v>
      </c>
      <c r="O302" s="1" t="n">
        <v>47.4444444444444</v>
      </c>
      <c r="P302" s="0" t="n">
        <f aca="false">RANK(O302, $O$2:$O$489, 1)</f>
        <v>301</v>
      </c>
      <c r="Q302" s="0" t="n">
        <f aca="false">(P302-0.5)/$D$6</f>
        <v>0.617043121149897</v>
      </c>
      <c r="R302" s="0" t="n">
        <f aca="false">_xlfn.GAMMA.INV(Q302, 1, 1/$D$2)</f>
        <v>0.0178503994144798</v>
      </c>
      <c r="S302" s="1" t="n">
        <v>47.4444444444444</v>
      </c>
      <c r="AX302" s="9" t="n">
        <f aca="false">SUM(AY302+AX301)</f>
        <v>16473.8888888889</v>
      </c>
      <c r="AY302" s="1" t="n">
        <v>148.833333333333</v>
      </c>
      <c r="BJ302" s="1" t="n">
        <v>148.833333333333</v>
      </c>
      <c r="BK302" s="0" t="n">
        <f aca="false">BJ302*BJ303</f>
        <v>1736.38888888889</v>
      </c>
      <c r="BP302" s="1" t="n">
        <v>148.833333333333</v>
      </c>
      <c r="BQ302" s="0" t="n">
        <f aca="false">TRUE()</f>
        <v>1</v>
      </c>
      <c r="BV302" s="1" t="n">
        <v>27</v>
      </c>
      <c r="BW302" s="1" t="n">
        <v>42</v>
      </c>
      <c r="BX302" s="0" t="n">
        <f aca="false">BV302-$BV$2</f>
        <v>-26.6694045174538</v>
      </c>
      <c r="BY302" s="0" t="n">
        <f aca="false">BW302-$BW$2</f>
        <v>-11.8809034907598</v>
      </c>
      <c r="BZ302" s="0" t="n">
        <f aca="false">BX302*BY302</f>
        <v>316.856621227901</v>
      </c>
      <c r="CA302" s="0" t="n">
        <f aca="false">BX302*BX302</f>
        <v>711.257137315585</v>
      </c>
      <c r="CB302" s="0" t="n">
        <f aca="false">BY302*BY302</f>
        <v>141.155867756747</v>
      </c>
      <c r="CE302" s="1" t="n">
        <v>27</v>
      </c>
      <c r="CF302" s="1" t="n">
        <v>14</v>
      </c>
      <c r="CG302" s="0" t="n">
        <f aca="false">CE302-$CE$2</f>
        <v>-26.6646090534979</v>
      </c>
      <c r="CH302" s="0" t="n">
        <f aca="false">CF302-$CF$2</f>
        <v>-39.8827160493827</v>
      </c>
      <c r="CI302" s="0" t="n">
        <f aca="false">CG302*CH302</f>
        <v>1063.45703144846</v>
      </c>
      <c r="CJ302" s="0" t="n">
        <f aca="false">CG302*CG302</f>
        <v>711.001375975884</v>
      </c>
      <c r="CK302" s="0" t="n">
        <f aca="false">CH302*CH302</f>
        <v>1590.63103947569</v>
      </c>
    </row>
    <row r="303" customFormat="false" ht="15" hidden="false" customHeight="false" outlineLevel="0" collapsed="false">
      <c r="A303" s="1" t="n">
        <v>11.6666666666667</v>
      </c>
      <c r="N303" s="1" t="n">
        <v>48.5555555555556</v>
      </c>
      <c r="O303" s="1" t="n">
        <v>48.5555555555556</v>
      </c>
      <c r="P303" s="0" t="n">
        <f aca="false">RANK(O303, $O$2:$O$489, 1)</f>
        <v>302</v>
      </c>
      <c r="Q303" s="0" t="n">
        <f aca="false">(P303-0.5)/$D$6</f>
        <v>0.619096509240246</v>
      </c>
      <c r="R303" s="0" t="n">
        <f aca="false">_xlfn.GAMMA.INV(Q303, 1, 1/$D$2)</f>
        <v>0.0179503856955232</v>
      </c>
      <c r="S303" s="1" t="n">
        <v>48.5555555555556</v>
      </c>
      <c r="AX303" s="9" t="n">
        <f aca="false">SUM(AY303+AX302)</f>
        <v>16485.5555555555</v>
      </c>
      <c r="AY303" s="1" t="n">
        <v>11.6666666666667</v>
      </c>
      <c r="BJ303" s="1" t="n">
        <v>11.6666666666667</v>
      </c>
      <c r="BK303" s="0" t="n">
        <f aca="false">BJ303*BJ304</f>
        <v>176.944444444444</v>
      </c>
      <c r="BP303" s="1" t="n">
        <v>11.6666666666667</v>
      </c>
      <c r="BQ303" s="0" t="n">
        <f aca="false">FALSE()</f>
        <v>0</v>
      </c>
      <c r="BV303" s="1" t="n">
        <v>130</v>
      </c>
      <c r="BW303" s="1" t="n">
        <v>27</v>
      </c>
      <c r="BX303" s="0" t="n">
        <f aca="false">BV303-$BV$2</f>
        <v>76.3305954825462</v>
      </c>
      <c r="BY303" s="0" t="n">
        <f aca="false">BW303-$BW$2</f>
        <v>-26.8809034907598</v>
      </c>
      <c r="BZ303" s="0" t="n">
        <f aca="false">BX303*BY303</f>
        <v>-2051.83537055855</v>
      </c>
      <c r="CA303" s="0" t="n">
        <f aca="false">BX303*BX303</f>
        <v>5826.3598067201</v>
      </c>
      <c r="CB303" s="0" t="n">
        <f aca="false">BY303*BY303</f>
        <v>722.58297247954</v>
      </c>
      <c r="CE303" s="1" t="n">
        <v>130</v>
      </c>
      <c r="CF303" s="1" t="n">
        <v>42</v>
      </c>
      <c r="CG303" s="0" t="n">
        <f aca="false">CE303-$CE$2</f>
        <v>76.3353909465021</v>
      </c>
      <c r="CH303" s="0" t="n">
        <f aca="false">CF303-$CF$2</f>
        <v>-11.8827160493827</v>
      </c>
      <c r="CI303" s="0" t="n">
        <f aca="false">CG303*CH303</f>
        <v>-907.071775135904</v>
      </c>
      <c r="CJ303" s="0" t="n">
        <f aca="false">CG303*CG303</f>
        <v>5827.09191095531</v>
      </c>
      <c r="CK303" s="0" t="n">
        <f aca="false">CH303*CH303</f>
        <v>141.198940710258</v>
      </c>
    </row>
    <row r="304" customFormat="false" ht="15" hidden="false" customHeight="false" outlineLevel="0" collapsed="false">
      <c r="A304" s="1" t="n">
        <v>15.1666666666667</v>
      </c>
      <c r="N304" s="1" t="n">
        <v>48.6666666666667</v>
      </c>
      <c r="O304" s="1" t="n">
        <v>48.6666666666667</v>
      </c>
      <c r="P304" s="0" t="n">
        <f aca="false">RANK(O304, $O$2:$O$489, 1)</f>
        <v>303</v>
      </c>
      <c r="Q304" s="0" t="n">
        <f aca="false">(P304-0.5)/$D$6</f>
        <v>0.621149897330595</v>
      </c>
      <c r="R304" s="0" t="n">
        <f aca="false">_xlfn.GAMMA.INV(Q304, 1, 1/$D$2)</f>
        <v>0.0180509124455756</v>
      </c>
      <c r="S304" s="1" t="n">
        <v>48.6666666666667</v>
      </c>
      <c r="AX304" s="9" t="n">
        <f aca="false">SUM(AY304+AX303)</f>
        <v>16500.7222222222</v>
      </c>
      <c r="AY304" s="1" t="n">
        <v>15.1666666666667</v>
      </c>
      <c r="BJ304" s="1" t="n">
        <v>15.1666666666667</v>
      </c>
      <c r="BK304" s="0" t="n">
        <f aca="false">BJ304*BJ305</f>
        <v>674.074074074074</v>
      </c>
      <c r="BP304" s="1" t="n">
        <v>15.1666666666667</v>
      </c>
      <c r="BQ304" s="0" t="n">
        <f aca="false">TRUE()</f>
        <v>1</v>
      </c>
      <c r="BV304" s="1" t="n">
        <v>149</v>
      </c>
      <c r="BW304" s="1" t="n">
        <v>130</v>
      </c>
      <c r="BX304" s="0" t="n">
        <f aca="false">BV304-$BV$2</f>
        <v>95.3305954825462</v>
      </c>
      <c r="BY304" s="0" t="n">
        <f aca="false">BW304-$BW$2</f>
        <v>76.1190965092403</v>
      </c>
      <c r="BZ304" s="0" t="n">
        <f aca="false">BX304*BY304</f>
        <v>7256.47879781928</v>
      </c>
      <c r="CA304" s="0" t="n">
        <f aca="false">BX304*BX304</f>
        <v>9087.92243505686</v>
      </c>
      <c r="CB304" s="0" t="n">
        <f aca="false">BY304*BY304</f>
        <v>5794.11685338303</v>
      </c>
      <c r="CE304" s="1" t="n">
        <v>149</v>
      </c>
      <c r="CF304" s="1" t="n">
        <v>27</v>
      </c>
      <c r="CG304" s="0" t="n">
        <f aca="false">CE304-$CE$2</f>
        <v>95.3353909465021</v>
      </c>
      <c r="CH304" s="0" t="n">
        <f aca="false">CF304-$CF$2</f>
        <v>-26.8827160493827</v>
      </c>
      <c r="CI304" s="0" t="n">
        <f aca="false">CG304*CH304</f>
        <v>-2562.87424427171</v>
      </c>
      <c r="CJ304" s="0" t="n">
        <f aca="false">CG304*CG304</f>
        <v>9088.83676692239</v>
      </c>
      <c r="CK304" s="0" t="n">
        <f aca="false">CH304*CH304</f>
        <v>722.680422191739</v>
      </c>
    </row>
    <row r="305" customFormat="false" ht="15" hidden="false" customHeight="false" outlineLevel="0" collapsed="false">
      <c r="A305" s="1" t="n">
        <v>44.4444444444444</v>
      </c>
      <c r="N305" s="1" t="n">
        <v>48.8888888888889</v>
      </c>
      <c r="O305" s="1" t="n">
        <v>48.8888888888889</v>
      </c>
      <c r="P305" s="0" t="n">
        <f aca="false">RANK(O305, $O$2:$O$489, 1)</f>
        <v>304</v>
      </c>
      <c r="Q305" s="0" t="n">
        <f aca="false">(P305-0.5)/$D$6</f>
        <v>0.623203285420945</v>
      </c>
      <c r="R305" s="0" t="n">
        <f aca="false">_xlfn.GAMMA.INV(Q305, 1, 1/$D$2)</f>
        <v>0.0181519855393431</v>
      </c>
      <c r="S305" s="1" t="n">
        <v>48.8888888888889</v>
      </c>
      <c r="AX305" s="9" t="n">
        <f aca="false">SUM(AY305+AX304)</f>
        <v>16545.1666666667</v>
      </c>
      <c r="AY305" s="1" t="n">
        <v>44.4444444444444</v>
      </c>
      <c r="BJ305" s="1" t="n">
        <v>44.4444444444444</v>
      </c>
      <c r="BK305" s="0" t="n">
        <f aca="false">BJ305*BJ306</f>
        <v>1249.38271604938</v>
      </c>
      <c r="BP305" s="1" t="n">
        <v>44.4444444444444</v>
      </c>
      <c r="BQ305" s="0" t="n">
        <f aca="false">FALSE()</f>
        <v>0</v>
      </c>
      <c r="BV305" s="1" t="n">
        <v>12</v>
      </c>
      <c r="BW305" s="1" t="n">
        <v>149</v>
      </c>
      <c r="BX305" s="0" t="n">
        <f aca="false">BV305-$BV$2</f>
        <v>-41.6694045174538</v>
      </c>
      <c r="BY305" s="0" t="n">
        <f aca="false">BW305-$BW$2</f>
        <v>95.1190965092403</v>
      </c>
      <c r="BZ305" s="0" t="n">
        <f aca="false">BX305*BY305</f>
        <v>-3963.55610977826</v>
      </c>
      <c r="CA305" s="0" t="n">
        <f aca="false">BX305*BX305</f>
        <v>1736.3392728392</v>
      </c>
      <c r="CB305" s="0" t="n">
        <f aca="false">BY305*BY305</f>
        <v>9047.64252073416</v>
      </c>
      <c r="CE305" s="1" t="n">
        <v>12</v>
      </c>
      <c r="CF305" s="1" t="n">
        <v>130</v>
      </c>
      <c r="CG305" s="0" t="n">
        <f aca="false">CE305-$CE$2</f>
        <v>-41.6646090534979</v>
      </c>
      <c r="CH305" s="0" t="n">
        <f aca="false">CF305-$CF$2</f>
        <v>76.1172839506173</v>
      </c>
      <c r="CI305" s="0" t="n">
        <f aca="false">CG305*CH305</f>
        <v>-3171.39687801656</v>
      </c>
      <c r="CJ305" s="0" t="n">
        <f aca="false">CG305*CG305</f>
        <v>1735.93964758082</v>
      </c>
      <c r="CK305" s="0" t="n">
        <f aca="false">CH305*CH305</f>
        <v>5793.8409160189</v>
      </c>
    </row>
    <row r="306" customFormat="false" ht="15" hidden="false" customHeight="false" outlineLevel="0" collapsed="false">
      <c r="A306" s="1" t="n">
        <v>28.1111111111111</v>
      </c>
      <c r="N306" s="1" t="n">
        <v>49</v>
      </c>
      <c r="O306" s="1" t="n">
        <v>49</v>
      </c>
      <c r="P306" s="0" t="n">
        <f aca="false">RANK(O306, $O$2:$O$489, 1)</f>
        <v>305</v>
      </c>
      <c r="Q306" s="0" t="n">
        <f aca="false">(P306-0.5)/$D$6</f>
        <v>0.625256673511294</v>
      </c>
      <c r="R306" s="0" t="n">
        <f aca="false">_xlfn.GAMMA.INV(Q306, 1, 1/$D$2)</f>
        <v>0.0182536109478397</v>
      </c>
      <c r="S306" s="1" t="n">
        <v>49</v>
      </c>
      <c r="AX306" s="9" t="n">
        <f aca="false">SUM(AY306+AX305)</f>
        <v>16573.2777777778</v>
      </c>
      <c r="AY306" s="1" t="n">
        <v>28.1111111111111</v>
      </c>
      <c r="BJ306" s="1" t="n">
        <v>28.1111111111111</v>
      </c>
      <c r="BK306" s="0" t="n">
        <f aca="false">BJ306*BJ307</f>
        <v>1140.06172839506</v>
      </c>
      <c r="BP306" s="1" t="n">
        <v>28.1111111111111</v>
      </c>
      <c r="BQ306" s="0" t="n">
        <f aca="false">TRUE()</f>
        <v>1</v>
      </c>
      <c r="BV306" s="1" t="n">
        <v>15</v>
      </c>
      <c r="BW306" s="1" t="n">
        <v>12</v>
      </c>
      <c r="BX306" s="0" t="n">
        <f aca="false">BV306-$BV$2</f>
        <v>-38.6694045174538</v>
      </c>
      <c r="BY306" s="0" t="n">
        <f aca="false">BW306-$BW$2</f>
        <v>-41.8809034907598</v>
      </c>
      <c r="BZ306" s="0" t="n">
        <f aca="false">BX306*BY306</f>
        <v>1619.50959864063</v>
      </c>
      <c r="CA306" s="0" t="n">
        <f aca="false">BX306*BX306</f>
        <v>1495.32284573448</v>
      </c>
      <c r="CB306" s="0" t="n">
        <f aca="false">BY306*BY306</f>
        <v>1754.01007720233</v>
      </c>
      <c r="CE306" s="1" t="n">
        <v>15</v>
      </c>
      <c r="CF306" s="1" t="n">
        <v>149</v>
      </c>
      <c r="CG306" s="0" t="n">
        <f aca="false">CE306-$CE$2</f>
        <v>-38.6646090534979</v>
      </c>
      <c r="CH306" s="0" t="n">
        <f aca="false">CF306-$CF$2</f>
        <v>95.1172839506173</v>
      </c>
      <c r="CI306" s="0" t="n">
        <f aca="false">CG306*CH306</f>
        <v>-3677.67259818117</v>
      </c>
      <c r="CJ306" s="0" t="n">
        <f aca="false">CG306*CG306</f>
        <v>1494.95199325984</v>
      </c>
      <c r="CK306" s="0" t="n">
        <f aca="false">CH306*CH306</f>
        <v>9047.29770614236</v>
      </c>
    </row>
    <row r="307" customFormat="false" ht="15" hidden="false" customHeight="false" outlineLevel="0" collapsed="false">
      <c r="A307" s="1" t="n">
        <v>40.5555555555556</v>
      </c>
      <c r="N307" s="1" t="n">
        <v>49.1666666666667</v>
      </c>
      <c r="O307" s="1" t="n">
        <v>49.1666666666667</v>
      </c>
      <c r="P307" s="0" t="n">
        <f aca="false">RANK(O307, $O$2:$O$489, 1)</f>
        <v>306</v>
      </c>
      <c r="Q307" s="0" t="n">
        <f aca="false">(P307-0.5)/$D$6</f>
        <v>0.627310061601643</v>
      </c>
      <c r="R307" s="0" t="n">
        <f aca="false">_xlfn.GAMMA.INV(Q307, 1, 1/$D$2)</f>
        <v>0.0183557947405035</v>
      </c>
      <c r="S307" s="1" t="n">
        <v>49.1666666666667</v>
      </c>
      <c r="AX307" s="9" t="n">
        <f aca="false">SUM(AY307+AX306)</f>
        <v>16613.8333333333</v>
      </c>
      <c r="AY307" s="1" t="n">
        <v>40.5555555555556</v>
      </c>
      <c r="BJ307" s="1" t="n">
        <v>40.5555555555556</v>
      </c>
      <c r="BK307" s="0" t="n">
        <f aca="false">BJ307*BJ308</f>
        <v>1791.2037037037</v>
      </c>
      <c r="BP307" s="1" t="n">
        <v>40.5555555555556</v>
      </c>
      <c r="BQ307" s="0" t="n">
        <f aca="false">FALSE()</f>
        <v>0</v>
      </c>
      <c r="BV307" s="1" t="n">
        <v>44</v>
      </c>
      <c r="BW307" s="1" t="n">
        <v>15</v>
      </c>
      <c r="BX307" s="0" t="n">
        <f aca="false">BV307-$BV$2</f>
        <v>-9.6694045174538</v>
      </c>
      <c r="BY307" s="0" t="n">
        <f aca="false">BW307-$BW$2</f>
        <v>-38.8809034907598</v>
      </c>
      <c r="BZ307" s="0" t="n">
        <f aca="false">BX307*BY307</f>
        <v>375.955183856238</v>
      </c>
      <c r="CA307" s="0" t="n">
        <f aca="false">BX307*BX307</f>
        <v>93.4973837221559</v>
      </c>
      <c r="CB307" s="0" t="n">
        <f aca="false">BY307*BY307</f>
        <v>1511.72465625777</v>
      </c>
      <c r="CE307" s="1" t="n">
        <v>44</v>
      </c>
      <c r="CF307" s="1" t="n">
        <v>12</v>
      </c>
      <c r="CG307" s="0" t="n">
        <f aca="false">CE307-$CE$2</f>
        <v>-9.66460905349794</v>
      </c>
      <c r="CH307" s="0" t="n">
        <f aca="false">CF307-$CF$2</f>
        <v>-41.8827160493827</v>
      </c>
      <c r="CI307" s="0" t="n">
        <f aca="false">CG307*CH307</f>
        <v>404.780076715948</v>
      </c>
      <c r="CJ307" s="0" t="n">
        <f aca="false">CG307*CG307</f>
        <v>93.4046681569544</v>
      </c>
      <c r="CK307" s="0" t="n">
        <f aca="false">CH307*CH307</f>
        <v>1754.16190367322</v>
      </c>
    </row>
    <row r="308" customFormat="false" ht="15" hidden="false" customHeight="false" outlineLevel="0" collapsed="false">
      <c r="A308" s="1" t="n">
        <v>44.1666666666667</v>
      </c>
      <c r="N308" s="1" t="n">
        <v>49.1666666666667</v>
      </c>
      <c r="O308" s="1" t="n">
        <v>49.1666666666667</v>
      </c>
      <c r="P308" s="0" t="n">
        <f aca="false">RANK(O308, $O$2:$O$489, 1)</f>
        <v>306</v>
      </c>
      <c r="Q308" s="0" t="n">
        <f aca="false">(P308-0.5)/$D$6</f>
        <v>0.627310061601643</v>
      </c>
      <c r="R308" s="0" t="n">
        <f aca="false">_xlfn.GAMMA.INV(Q308, 1, 1/$D$2)</f>
        <v>0.0183557947405035</v>
      </c>
      <c r="S308" s="1" t="n">
        <v>49.1666666666667</v>
      </c>
      <c r="AX308" s="9" t="n">
        <f aca="false">SUM(AY308+AX307)</f>
        <v>16658</v>
      </c>
      <c r="AY308" s="1" t="n">
        <v>44.1666666666667</v>
      </c>
      <c r="BJ308" s="1" t="n">
        <v>44.1666666666667</v>
      </c>
      <c r="BK308" s="0" t="n">
        <f aca="false">BJ308*BJ309</f>
        <v>1214.58333333333</v>
      </c>
      <c r="BP308" s="1" t="n">
        <v>44.1666666666667</v>
      </c>
      <c r="BQ308" s="0" t="n">
        <f aca="false">TRUE()</f>
        <v>1</v>
      </c>
      <c r="BV308" s="1" t="n">
        <v>28</v>
      </c>
      <c r="BW308" s="1" t="n">
        <v>44</v>
      </c>
      <c r="BX308" s="0" t="n">
        <f aca="false">BV308-$BV$2</f>
        <v>-25.6694045174538</v>
      </c>
      <c r="BY308" s="0" t="n">
        <f aca="false">BW308-$BW$2</f>
        <v>-9.88090349075976</v>
      </c>
      <c r="BZ308" s="0" t="n">
        <f aca="false">BX308*BY308</f>
        <v>253.636908702234</v>
      </c>
      <c r="CA308" s="0" t="n">
        <f aca="false">BX308*BX308</f>
        <v>658.918328280678</v>
      </c>
      <c r="CB308" s="0" t="n">
        <f aca="false">BY308*BY308</f>
        <v>97.6322537937083</v>
      </c>
      <c r="CE308" s="1" t="n">
        <v>28</v>
      </c>
      <c r="CF308" s="1" t="n">
        <v>15</v>
      </c>
      <c r="CG308" s="0" t="n">
        <f aca="false">CE308-$CE$2</f>
        <v>-25.6646090534979</v>
      </c>
      <c r="CH308" s="0" t="n">
        <f aca="false">CF308-$CF$2</f>
        <v>-38.8827160493827</v>
      </c>
      <c r="CI308" s="0" t="n">
        <f aca="false">CG308*CH308</f>
        <v>997.909706345577</v>
      </c>
      <c r="CJ308" s="0" t="n">
        <f aca="false">CG308*CG308</f>
        <v>658.672157868888</v>
      </c>
      <c r="CK308" s="0" t="n">
        <f aca="false">CH308*CH308</f>
        <v>1511.86560737692</v>
      </c>
    </row>
    <row r="309" customFormat="false" ht="15" hidden="false" customHeight="false" outlineLevel="0" collapsed="false">
      <c r="A309" s="1" t="n">
        <v>27.5</v>
      </c>
      <c r="N309" s="1" t="n">
        <v>49.3333333333333</v>
      </c>
      <c r="O309" s="1" t="n">
        <v>49.3333333333333</v>
      </c>
      <c r="P309" s="0" t="n">
        <f aca="false">RANK(O309, $O$2:$O$489, 1)</f>
        <v>308</v>
      </c>
      <c r="Q309" s="0" t="n">
        <f aca="false">(P309-0.5)/$D$6</f>
        <v>0.631416837782341</v>
      </c>
      <c r="R309" s="0" t="n">
        <f aca="false">_xlfn.GAMMA.INV(Q309, 1, 1/$D$2)</f>
        <v>0.0185618622613185</v>
      </c>
      <c r="S309" s="1" t="n">
        <v>49.3333333333333</v>
      </c>
      <c r="AX309" s="9" t="n">
        <f aca="false">SUM(AY309+AX308)</f>
        <v>16685.5</v>
      </c>
      <c r="AY309" s="1" t="n">
        <v>27.5</v>
      </c>
      <c r="BJ309" s="1" t="n">
        <v>27.5</v>
      </c>
      <c r="BK309" s="0" t="n">
        <f aca="false">BJ309*BJ310</f>
        <v>780.694444444445</v>
      </c>
      <c r="BP309" s="1" t="n">
        <v>27.5</v>
      </c>
      <c r="BQ309" s="0" t="n">
        <f aca="false">FALSE()</f>
        <v>0</v>
      </c>
      <c r="BV309" s="1" t="n">
        <v>41</v>
      </c>
      <c r="BW309" s="1" t="n">
        <v>28</v>
      </c>
      <c r="BX309" s="0" t="n">
        <f aca="false">BV309-$BV$2</f>
        <v>-12.6694045174538</v>
      </c>
      <c r="BY309" s="0" t="n">
        <f aca="false">BW309-$BW$2</f>
        <v>-25.8809034907598</v>
      </c>
      <c r="BZ309" s="0" t="n">
        <f aca="false">BX309*BY309</f>
        <v>327.895635601617</v>
      </c>
      <c r="CA309" s="0" t="n">
        <f aca="false">BX309*BX309</f>
        <v>160.513810826879</v>
      </c>
      <c r="CB309" s="0" t="n">
        <f aca="false">BY309*BY309</f>
        <v>669.821165498021</v>
      </c>
      <c r="CE309" s="1" t="n">
        <v>41</v>
      </c>
      <c r="CF309" s="1" t="n">
        <v>44</v>
      </c>
      <c r="CG309" s="0" t="n">
        <f aca="false">CE309-$CE$2</f>
        <v>-12.6646090534979</v>
      </c>
      <c r="CH309" s="0" t="n">
        <f aca="false">CF309-$CF$2</f>
        <v>-9.88271604938272</v>
      </c>
      <c r="CI309" s="0" t="n">
        <f aca="false">CG309*CH309</f>
        <v>125.160735152162</v>
      </c>
      <c r="CJ309" s="0" t="n">
        <f aca="false">CG309*CG309</f>
        <v>160.392322477942</v>
      </c>
      <c r="CK309" s="0" t="n">
        <f aca="false">CH309*CH309</f>
        <v>97.6680765127267</v>
      </c>
    </row>
    <row r="310" customFormat="false" ht="15" hidden="false" customHeight="false" outlineLevel="0" collapsed="false">
      <c r="A310" s="1" t="n">
        <v>28.3888888888889</v>
      </c>
      <c r="N310" s="1" t="n">
        <v>49.6111111111111</v>
      </c>
      <c r="O310" s="1" t="n">
        <v>49.6111111111111</v>
      </c>
      <c r="P310" s="0" t="n">
        <f aca="false">RANK(O310, $O$2:$O$489, 1)</f>
        <v>309</v>
      </c>
      <c r="Q310" s="0" t="n">
        <f aca="false">(P310-0.5)/$D$6</f>
        <v>0.63347022587269</v>
      </c>
      <c r="R310" s="0" t="n">
        <f aca="false">_xlfn.GAMMA.INV(Q310, 1, 1/$D$2)</f>
        <v>0.0186657586403479</v>
      </c>
      <c r="S310" s="1" t="n">
        <v>49.6111111111111</v>
      </c>
      <c r="AX310" s="9" t="n">
        <f aca="false">SUM(AY310+AX309)</f>
        <v>16713.8888888889</v>
      </c>
      <c r="AY310" s="1" t="n">
        <v>28.3888888888889</v>
      </c>
      <c r="BJ310" s="1" t="n">
        <v>28.3888888888889</v>
      </c>
      <c r="BK310" s="0" t="n">
        <f aca="false">BJ310*BJ311</f>
        <v>2972.9475308642</v>
      </c>
      <c r="BP310" s="1" t="n">
        <v>28.3888888888889</v>
      </c>
      <c r="BQ310" s="0" t="n">
        <f aca="false">TRUE()</f>
        <v>1</v>
      </c>
      <c r="BV310" s="1" t="n">
        <v>44</v>
      </c>
      <c r="BW310" s="1" t="n">
        <v>41</v>
      </c>
      <c r="BX310" s="0" t="n">
        <f aca="false">BV310-$BV$2</f>
        <v>-9.6694045174538</v>
      </c>
      <c r="BY310" s="0" t="n">
        <f aca="false">BW310-$BW$2</f>
        <v>-12.8809034907598</v>
      </c>
      <c r="BZ310" s="0" t="n">
        <f aca="false">BX310*BY310</f>
        <v>124.550666402439</v>
      </c>
      <c r="CA310" s="0" t="n">
        <f aca="false">BX310*BX310</f>
        <v>93.4973837221559</v>
      </c>
      <c r="CB310" s="0" t="n">
        <f aca="false">BY310*BY310</f>
        <v>165.917674738267</v>
      </c>
      <c r="CE310" s="1" t="n">
        <v>44</v>
      </c>
      <c r="CF310" s="1" t="n">
        <v>28</v>
      </c>
      <c r="CG310" s="0" t="n">
        <f aca="false">CE310-$CE$2</f>
        <v>-9.66460905349794</v>
      </c>
      <c r="CH310" s="0" t="n">
        <f aca="false">CF310-$CF$2</f>
        <v>-25.8827160493827</v>
      </c>
      <c r="CI310" s="0" t="n">
        <f aca="false">CG310*CH310</f>
        <v>250.146331859981</v>
      </c>
      <c r="CJ310" s="0" t="n">
        <f aca="false">CG310*CG310</f>
        <v>93.4046681569544</v>
      </c>
      <c r="CK310" s="0" t="n">
        <f aca="false">CH310*CH310</f>
        <v>669.914990092974</v>
      </c>
    </row>
    <row r="311" customFormat="false" ht="15" hidden="false" customHeight="false" outlineLevel="0" collapsed="false">
      <c r="A311" s="1" t="n">
        <v>104.722222222222</v>
      </c>
      <c r="N311" s="1" t="n">
        <v>49.8333333333333</v>
      </c>
      <c r="O311" s="1" t="n">
        <v>49.8333333333333</v>
      </c>
      <c r="P311" s="0" t="n">
        <f aca="false">RANK(O311, $O$2:$O$489, 1)</f>
        <v>310</v>
      </c>
      <c r="Q311" s="0" t="n">
        <f aca="false">(P311-0.5)/$D$6</f>
        <v>0.635523613963039</v>
      </c>
      <c r="R311" s="0" t="n">
        <f aca="false">_xlfn.GAMMA.INV(Q311, 1, 1/$D$2)</f>
        <v>0.0187702387099618</v>
      </c>
      <c r="S311" s="1" t="n">
        <v>49.8333333333333</v>
      </c>
      <c r="AX311" s="9" t="n">
        <f aca="false">SUM(AY311+AX310)</f>
        <v>16818.6111111111</v>
      </c>
      <c r="AY311" s="1" t="n">
        <v>104.722222222222</v>
      </c>
      <c r="BJ311" s="1" t="n">
        <v>104.722222222222</v>
      </c>
      <c r="BK311" s="0" t="n">
        <f aca="false">BJ311*BJ312</f>
        <v>1151.94444444444</v>
      </c>
      <c r="BP311" s="1" t="n">
        <v>104.722222222222</v>
      </c>
      <c r="BQ311" s="0" t="n">
        <f aca="false">FALSE()</f>
        <v>0</v>
      </c>
      <c r="BV311" s="1" t="n">
        <v>28</v>
      </c>
      <c r="BW311" s="1" t="n">
        <v>44</v>
      </c>
      <c r="BX311" s="0" t="n">
        <f aca="false">BV311-$BV$2</f>
        <v>-25.6694045174538</v>
      </c>
      <c r="BY311" s="0" t="n">
        <f aca="false">BW311-$BW$2</f>
        <v>-9.88090349075976</v>
      </c>
      <c r="BZ311" s="0" t="n">
        <f aca="false">BX311*BY311</f>
        <v>253.636908702234</v>
      </c>
      <c r="CA311" s="0" t="n">
        <f aca="false">BX311*BX311</f>
        <v>658.918328280678</v>
      </c>
      <c r="CB311" s="0" t="n">
        <f aca="false">BY311*BY311</f>
        <v>97.6322537937083</v>
      </c>
      <c r="CE311" s="1" t="n">
        <v>28</v>
      </c>
      <c r="CF311" s="1" t="n">
        <v>41</v>
      </c>
      <c r="CG311" s="0" t="n">
        <f aca="false">CE311-$CE$2</f>
        <v>-25.6646090534979</v>
      </c>
      <c r="CH311" s="0" t="n">
        <f aca="false">CF311-$CF$2</f>
        <v>-12.8827160493827</v>
      </c>
      <c r="CI311" s="0" t="n">
        <f aca="false">CG311*CH311</f>
        <v>330.629870954631</v>
      </c>
      <c r="CJ311" s="0" t="n">
        <f aca="false">CG311*CG311</f>
        <v>658.672157868888</v>
      </c>
      <c r="CK311" s="0" t="n">
        <f aca="false">CH311*CH311</f>
        <v>165.964372809023</v>
      </c>
    </row>
    <row r="312" customFormat="false" ht="15" hidden="false" customHeight="false" outlineLevel="0" collapsed="false">
      <c r="A312" s="1" t="n">
        <v>11</v>
      </c>
      <c r="N312" s="1" t="n">
        <v>50.6666666666667</v>
      </c>
      <c r="O312" s="1" t="n">
        <v>50.6666666666667</v>
      </c>
      <c r="P312" s="0" t="n">
        <f aca="false">RANK(O312, $O$2:$O$489, 1)</f>
        <v>311</v>
      </c>
      <c r="Q312" s="0" t="n">
        <f aca="false">(P312-0.5)/$D$6</f>
        <v>0.637577002053388</v>
      </c>
      <c r="R312" s="0" t="n">
        <f aca="false">_xlfn.GAMMA.INV(Q312, 1, 1/$D$2)</f>
        <v>0.0188753090655862</v>
      </c>
      <c r="S312" s="1" t="n">
        <v>50.6666666666667</v>
      </c>
      <c r="AX312" s="9" t="n">
        <f aca="false">SUM(AY312+AX311)</f>
        <v>16829.6111111111</v>
      </c>
      <c r="AY312" s="1" t="n">
        <v>11</v>
      </c>
      <c r="BJ312" s="1" t="n">
        <v>11</v>
      </c>
      <c r="BK312" s="0" t="n">
        <f aca="false">BJ312*BJ313</f>
        <v>1048.66666666667</v>
      </c>
      <c r="BP312" s="1" t="n">
        <v>11</v>
      </c>
      <c r="BQ312" s="0" t="n">
        <f aca="false">TRUE()</f>
        <v>1</v>
      </c>
      <c r="BV312" s="1" t="n">
        <v>28</v>
      </c>
      <c r="BW312" s="1" t="n">
        <v>28</v>
      </c>
      <c r="BX312" s="0" t="n">
        <f aca="false">BV312-$BV$2</f>
        <v>-25.6694045174538</v>
      </c>
      <c r="BY312" s="0" t="n">
        <f aca="false">BW312-$BW$2</f>
        <v>-25.8809034907598</v>
      </c>
      <c r="BZ312" s="0" t="n">
        <f aca="false">BX312*BY312</f>
        <v>664.347380981494</v>
      </c>
      <c r="CA312" s="0" t="n">
        <f aca="false">BX312*BX312</f>
        <v>658.918328280678</v>
      </c>
      <c r="CB312" s="0" t="n">
        <f aca="false">BY312*BY312</f>
        <v>669.821165498021</v>
      </c>
      <c r="CE312" s="1" t="n">
        <v>28</v>
      </c>
      <c r="CF312" s="1" t="n">
        <v>44</v>
      </c>
      <c r="CG312" s="0" t="n">
        <f aca="false">CE312-$CE$2</f>
        <v>-25.6646090534979</v>
      </c>
      <c r="CH312" s="0" t="n">
        <f aca="false">CF312-$CF$2</f>
        <v>-9.88271604938272</v>
      </c>
      <c r="CI312" s="0" t="n">
        <f aca="false">CG312*CH312</f>
        <v>253.636043794137</v>
      </c>
      <c r="CJ312" s="0" t="n">
        <f aca="false">CG312*CG312</f>
        <v>658.672157868888</v>
      </c>
      <c r="CK312" s="0" t="n">
        <f aca="false">CH312*CH312</f>
        <v>97.6680765127267</v>
      </c>
    </row>
    <row r="313" customFormat="false" ht="15" hidden="false" customHeight="false" outlineLevel="0" collapsed="false">
      <c r="A313" s="1" t="n">
        <v>95.3333333333333</v>
      </c>
      <c r="N313" s="1" t="n">
        <v>51.2777777777778</v>
      </c>
      <c r="O313" s="1" t="n">
        <v>51.2777777777778</v>
      </c>
      <c r="P313" s="0" t="n">
        <f aca="false">RANK(O313, $O$2:$O$489, 1)</f>
        <v>312</v>
      </c>
      <c r="Q313" s="0" t="n">
        <f aca="false">(P313-0.5)/$D$6</f>
        <v>0.639630390143737</v>
      </c>
      <c r="R313" s="0" t="n">
        <f aca="false">_xlfn.GAMMA.INV(Q313, 1, 1/$D$2)</f>
        <v>0.0189809764150707</v>
      </c>
      <c r="S313" s="1" t="n">
        <v>51.2777777777778</v>
      </c>
      <c r="AX313" s="9" t="n">
        <f aca="false">SUM(AY313+AX312)</f>
        <v>16924.9444444444</v>
      </c>
      <c r="AY313" s="1" t="n">
        <v>95.3333333333333</v>
      </c>
      <c r="BJ313" s="1" t="n">
        <v>95.3333333333333</v>
      </c>
      <c r="BK313" s="0" t="n">
        <f aca="false">BJ313*BJ314</f>
        <v>6270.81481481481</v>
      </c>
      <c r="BP313" s="1" t="n">
        <v>95.3333333333333</v>
      </c>
      <c r="BQ313" s="0" t="n">
        <f aca="false">FALSE()</f>
        <v>0</v>
      </c>
      <c r="BV313" s="1" t="n">
        <v>105</v>
      </c>
      <c r="BW313" s="1" t="n">
        <v>28</v>
      </c>
      <c r="BX313" s="0" t="n">
        <f aca="false">BV313-$BV$2</f>
        <v>51.3305954825462</v>
      </c>
      <c r="BY313" s="0" t="n">
        <f aca="false">BW313-$BW$2</f>
        <v>-25.8809034907598</v>
      </c>
      <c r="BZ313" s="0" t="n">
        <f aca="false">BX313*BY313</f>
        <v>-1328.48218780701</v>
      </c>
      <c r="CA313" s="0" t="n">
        <f aca="false">BX313*BX313</f>
        <v>2634.83003259279</v>
      </c>
      <c r="CB313" s="0" t="n">
        <f aca="false">BY313*BY313</f>
        <v>669.821165498021</v>
      </c>
      <c r="CE313" s="1" t="n">
        <v>105</v>
      </c>
      <c r="CF313" s="1" t="n">
        <v>28</v>
      </c>
      <c r="CG313" s="0" t="n">
        <f aca="false">CE313-$CE$2</f>
        <v>51.3353909465021</v>
      </c>
      <c r="CH313" s="0" t="n">
        <f aca="false">CF313-$CF$2</f>
        <v>-25.8827160493827</v>
      </c>
      <c r="CI313" s="0" t="n">
        <f aca="false">CG313*CH313</f>
        <v>-1328.69934715237</v>
      </c>
      <c r="CJ313" s="0" t="n">
        <f aca="false">CG313*CG313</f>
        <v>2635.32236363021</v>
      </c>
      <c r="CK313" s="0" t="n">
        <f aca="false">CH313*CH313</f>
        <v>669.914990092974</v>
      </c>
    </row>
    <row r="314" customFormat="false" ht="15" hidden="false" customHeight="false" outlineLevel="0" collapsed="false">
      <c r="A314" s="1" t="n">
        <v>65.7777777777778</v>
      </c>
      <c r="N314" s="1" t="n">
        <v>51.3333333333333</v>
      </c>
      <c r="O314" s="1" t="n">
        <v>51.3333333333333</v>
      </c>
      <c r="P314" s="0" t="n">
        <f aca="false">RANK(O314, $O$2:$O$489, 1)</f>
        <v>313</v>
      </c>
      <c r="Q314" s="0" t="n">
        <f aca="false">(P314-0.5)/$D$6</f>
        <v>0.641683778234086</v>
      </c>
      <c r="R314" s="0" t="n">
        <f aca="false">_xlfn.GAMMA.INV(Q314, 1, 1/$D$2)</f>
        <v>0.0190872475812576</v>
      </c>
      <c r="S314" s="1" t="n">
        <v>51.3333333333333</v>
      </c>
      <c r="AX314" s="9" t="n">
        <f aca="false">SUM(AY314+AX313)</f>
        <v>16990.7222222222</v>
      </c>
      <c r="AY314" s="1" t="n">
        <v>65.7777777777778</v>
      </c>
      <c r="BJ314" s="1" t="n">
        <v>65.7777777777778</v>
      </c>
      <c r="BK314" s="0" t="n">
        <f aca="false">BJ314*BJ315</f>
        <v>2806.51851851852</v>
      </c>
      <c r="BP314" s="1" t="n">
        <v>65.7777777777778</v>
      </c>
      <c r="BQ314" s="0" t="n">
        <f aca="false">TRUE()</f>
        <v>1</v>
      </c>
      <c r="BV314" s="1" t="n">
        <v>11</v>
      </c>
      <c r="BW314" s="1" t="n">
        <v>105</v>
      </c>
      <c r="BX314" s="0" t="n">
        <f aca="false">BV314-$BV$2</f>
        <v>-42.6694045174538</v>
      </c>
      <c r="BY314" s="0" t="n">
        <f aca="false">BW314-$BW$2</f>
        <v>51.1190965092403</v>
      </c>
      <c r="BZ314" s="0" t="n">
        <f aca="false">BX314*BY314</f>
        <v>-2181.22140751953</v>
      </c>
      <c r="CA314" s="0" t="n">
        <f aca="false">BX314*BX314</f>
        <v>1820.67808187411</v>
      </c>
      <c r="CB314" s="0" t="n">
        <f aca="false">BY314*BY314</f>
        <v>2613.16202792102</v>
      </c>
      <c r="CE314" s="1" t="n">
        <v>11</v>
      </c>
      <c r="CF314" s="1" t="n">
        <v>28</v>
      </c>
      <c r="CG314" s="0" t="n">
        <f aca="false">CE314-$CE$2</f>
        <v>-42.6646090534979</v>
      </c>
      <c r="CH314" s="0" t="n">
        <f aca="false">CF314-$CF$2</f>
        <v>-25.8827160493827</v>
      </c>
      <c r="CI314" s="0" t="n">
        <f aca="false">CG314*CH314</f>
        <v>1104.27596148961</v>
      </c>
      <c r="CJ314" s="0" t="n">
        <f aca="false">CG314*CG314</f>
        <v>1820.26886568782</v>
      </c>
      <c r="CK314" s="0" t="n">
        <f aca="false">CH314*CH314</f>
        <v>669.914990092974</v>
      </c>
    </row>
    <row r="315" customFormat="false" ht="15" hidden="false" customHeight="false" outlineLevel="0" collapsed="false">
      <c r="A315" s="1" t="n">
        <v>42.6666666666667</v>
      </c>
      <c r="N315" s="1" t="n">
        <v>51.6666666666667</v>
      </c>
      <c r="O315" s="1" t="n">
        <v>51.6666666666667</v>
      </c>
      <c r="P315" s="0" t="n">
        <f aca="false">RANK(O315, $O$2:$O$489, 1)</f>
        <v>314</v>
      </c>
      <c r="Q315" s="0" t="n">
        <f aca="false">(P315-0.5)/$D$6</f>
        <v>0.643737166324435</v>
      </c>
      <c r="R315" s="0" t="n">
        <f aca="false">_xlfn.GAMMA.INV(Q315, 1, 1/$D$2)</f>
        <v>0.0191941295046257</v>
      </c>
      <c r="S315" s="1" t="n">
        <v>51.6666666666667</v>
      </c>
      <c r="AX315" s="9" t="n">
        <f aca="false">SUM(AY315+AX314)</f>
        <v>17033.3888888889</v>
      </c>
      <c r="AY315" s="1" t="n">
        <v>42.6666666666667</v>
      </c>
      <c r="BJ315" s="1" t="n">
        <v>42.6666666666667</v>
      </c>
      <c r="BK315" s="0" t="n">
        <f aca="false">BJ315*BJ316</f>
        <v>495.407407407407</v>
      </c>
      <c r="BP315" s="1" t="n">
        <v>42.6666666666667</v>
      </c>
      <c r="BQ315" s="0" t="n">
        <f aca="false">FALSE()</f>
        <v>0</v>
      </c>
      <c r="BV315" s="1" t="n">
        <v>95</v>
      </c>
      <c r="BW315" s="1" t="n">
        <v>11</v>
      </c>
      <c r="BX315" s="0" t="n">
        <f aca="false">BV315-$BV$2</f>
        <v>41.3305954825462</v>
      </c>
      <c r="BY315" s="0" t="n">
        <f aca="false">BW315-$BW$2</f>
        <v>-42.8809034907598</v>
      </c>
      <c r="BZ315" s="0" t="n">
        <f aca="false">BX315*BY315</f>
        <v>-1772.29327610269</v>
      </c>
      <c r="CA315" s="0" t="n">
        <f aca="false">BX315*BX315</f>
        <v>1708.21812294187</v>
      </c>
      <c r="CB315" s="0" t="n">
        <f aca="false">BY315*BY315</f>
        <v>1838.77188418385</v>
      </c>
      <c r="CE315" s="1" t="n">
        <v>95</v>
      </c>
      <c r="CF315" s="1" t="n">
        <v>105</v>
      </c>
      <c r="CG315" s="0" t="n">
        <f aca="false">CE315-$CE$2</f>
        <v>41.3353909465021</v>
      </c>
      <c r="CH315" s="0" t="n">
        <f aca="false">CF315-$CF$2</f>
        <v>51.1172839506173</v>
      </c>
      <c r="CI315" s="0" t="n">
        <f aca="false">CG315*CH315</f>
        <v>2112.95291622212</v>
      </c>
      <c r="CJ315" s="0" t="n">
        <f aca="false">CG315*CG315</f>
        <v>1708.61454470016</v>
      </c>
      <c r="CK315" s="0" t="n">
        <f aca="false">CH315*CH315</f>
        <v>2612.97671848804</v>
      </c>
    </row>
    <row r="316" customFormat="false" ht="15" hidden="false" customHeight="false" outlineLevel="0" collapsed="false">
      <c r="A316" s="1" t="n">
        <v>11.6111111111111</v>
      </c>
      <c r="N316" s="1" t="n">
        <v>51.9444444444444</v>
      </c>
      <c r="O316" s="1" t="n">
        <v>51.9444444444444</v>
      </c>
      <c r="P316" s="0" t="n">
        <f aca="false">RANK(O316, $O$2:$O$489, 1)</f>
        <v>315</v>
      </c>
      <c r="Q316" s="0" t="n">
        <f aca="false">(P316-0.5)/$D$6</f>
        <v>0.645790554414784</v>
      </c>
      <c r="R316" s="0" t="n">
        <f aca="false">_xlfn.GAMMA.INV(Q316, 1, 1/$D$2)</f>
        <v>0.0193016292460103</v>
      </c>
      <c r="S316" s="1" t="n">
        <v>51.9444444444444</v>
      </c>
      <c r="AX316" s="9" t="n">
        <f aca="false">SUM(AY316+AX315)</f>
        <v>17045</v>
      </c>
      <c r="AY316" s="1" t="n">
        <v>11.6111111111111</v>
      </c>
      <c r="BJ316" s="1" t="n">
        <v>11.6111111111111</v>
      </c>
      <c r="BK316" s="0" t="n">
        <f aca="false">BJ316*BJ317</f>
        <v>149.009259259259</v>
      </c>
      <c r="BP316" s="1" t="n">
        <v>11.6111111111111</v>
      </c>
      <c r="BQ316" s="0" t="n">
        <f aca="false">TRUE()</f>
        <v>1</v>
      </c>
      <c r="BV316" s="1" t="n">
        <v>66</v>
      </c>
      <c r="BW316" s="1" t="n">
        <v>95</v>
      </c>
      <c r="BX316" s="0" t="n">
        <f aca="false">BV316-$BV$2</f>
        <v>12.3305954825462</v>
      </c>
      <c r="BY316" s="0" t="n">
        <f aca="false">BW316-$BW$2</f>
        <v>41.1190965092403</v>
      </c>
      <c r="BZ316" s="0" t="n">
        <f aca="false">BX316*BY316</f>
        <v>507.022945663219</v>
      </c>
      <c r="CA316" s="0" t="n">
        <f aca="false">BX316*BX316</f>
        <v>152.043584954189</v>
      </c>
      <c r="CB316" s="0" t="n">
        <f aca="false">BY316*BY316</f>
        <v>1690.78009773621</v>
      </c>
      <c r="CE316" s="1" t="n">
        <v>66</v>
      </c>
      <c r="CF316" s="1" t="n">
        <v>11</v>
      </c>
      <c r="CG316" s="0" t="n">
        <f aca="false">CE316-$CE$2</f>
        <v>12.3353909465021</v>
      </c>
      <c r="CH316" s="0" t="n">
        <f aca="false">CF316-$CF$2</f>
        <v>-42.8827160493827</v>
      </c>
      <c r="CI316" s="0" t="n">
        <f aca="false">CG316*CH316</f>
        <v>-528.975067316974</v>
      </c>
      <c r="CJ316" s="0" t="n">
        <f aca="false">CG316*CG316</f>
        <v>152.161869803045</v>
      </c>
      <c r="CK316" s="0" t="n">
        <f aca="false">CH316*CH316</f>
        <v>1838.92733577199</v>
      </c>
    </row>
    <row r="317" customFormat="false" ht="15" hidden="false" customHeight="false" outlineLevel="0" collapsed="false">
      <c r="A317" s="1" t="n">
        <v>12.8333333333333</v>
      </c>
      <c r="N317" s="1" t="n">
        <v>52</v>
      </c>
      <c r="O317" s="1" t="n">
        <v>52</v>
      </c>
      <c r="P317" s="0" t="n">
        <f aca="false">RANK(O317, $O$2:$O$489, 1)</f>
        <v>316</v>
      </c>
      <c r="Q317" s="0" t="n">
        <f aca="false">(P317-0.5)/$D$6</f>
        <v>0.647843942505133</v>
      </c>
      <c r="R317" s="0" t="n">
        <f aca="false">_xlfn.GAMMA.INV(Q317, 1, 1/$D$2)</f>
        <v>0.0194097539894022</v>
      </c>
      <c r="S317" s="1" t="n">
        <v>52</v>
      </c>
      <c r="AX317" s="9" t="n">
        <f aca="false">SUM(AY317+AX316)</f>
        <v>17057.8333333333</v>
      </c>
      <c r="AY317" s="1" t="n">
        <v>12.8333333333333</v>
      </c>
      <c r="BJ317" s="1" t="n">
        <v>12.8333333333333</v>
      </c>
      <c r="BK317" s="0" t="n">
        <f aca="false">BJ317*BJ318</f>
        <v>666.62037037037</v>
      </c>
      <c r="BP317" s="1" t="n">
        <v>12.8333333333333</v>
      </c>
      <c r="BQ317" s="0" t="n">
        <f aca="false">FALSE()</f>
        <v>0</v>
      </c>
      <c r="BV317" s="1" t="n">
        <v>43</v>
      </c>
      <c r="BW317" s="1" t="n">
        <v>66</v>
      </c>
      <c r="BX317" s="0" t="n">
        <f aca="false">BV317-$BV$2</f>
        <v>-10.6694045174538</v>
      </c>
      <c r="BY317" s="0" t="n">
        <f aca="false">BW317-$BW$2</f>
        <v>12.1190965092402</v>
      </c>
      <c r="BZ317" s="0" t="n">
        <f aca="false">BX317*BY317</f>
        <v>-129.303543043146</v>
      </c>
      <c r="CA317" s="0" t="n">
        <f aca="false">BX317*BX317</f>
        <v>113.836192757064</v>
      </c>
      <c r="CB317" s="0" t="n">
        <f aca="false">BY317*BY317</f>
        <v>146.872500200279</v>
      </c>
      <c r="CE317" s="1" t="n">
        <v>43</v>
      </c>
      <c r="CF317" s="1" t="n">
        <v>95</v>
      </c>
      <c r="CG317" s="0" t="n">
        <f aca="false">CE317-$CE$2</f>
        <v>-10.6646090534979</v>
      </c>
      <c r="CH317" s="0" t="n">
        <f aca="false">CF317-$CF$2</f>
        <v>41.1172839506173</v>
      </c>
      <c r="CI317" s="0" t="n">
        <f aca="false">CG317*CH317</f>
        <v>-438.499758674999</v>
      </c>
      <c r="CJ317" s="0" t="n">
        <f aca="false">CG317*CG317</f>
        <v>113.73388626395</v>
      </c>
      <c r="CK317" s="0" t="n">
        <f aca="false">CH317*CH317</f>
        <v>1690.63103947569</v>
      </c>
    </row>
    <row r="318" customFormat="false" ht="15" hidden="false" customHeight="false" outlineLevel="0" collapsed="false">
      <c r="A318" s="1" t="n">
        <v>51.9444444444444</v>
      </c>
      <c r="N318" s="1" t="n">
        <v>52</v>
      </c>
      <c r="O318" s="1" t="n">
        <v>52</v>
      </c>
      <c r="P318" s="0" t="n">
        <f aca="false">RANK(O318, $O$2:$O$489, 1)</f>
        <v>316</v>
      </c>
      <c r="Q318" s="0" t="n">
        <f aca="false">(P318-0.5)/$D$6</f>
        <v>0.647843942505133</v>
      </c>
      <c r="R318" s="0" t="n">
        <f aca="false">_xlfn.GAMMA.INV(Q318, 1, 1/$D$2)</f>
        <v>0.0194097539894022</v>
      </c>
      <c r="S318" s="1" t="n">
        <v>52</v>
      </c>
      <c r="AX318" s="9" t="n">
        <f aca="false">SUM(AY318+AX317)</f>
        <v>17109.7777777778</v>
      </c>
      <c r="AY318" s="1" t="n">
        <v>51.9444444444444</v>
      </c>
      <c r="BJ318" s="1" t="n">
        <v>51.9444444444444</v>
      </c>
      <c r="BK318" s="0" t="n">
        <f aca="false">BJ318*BJ319</f>
        <v>3826.57407407407</v>
      </c>
      <c r="BP318" s="1" t="n">
        <v>51.9444444444444</v>
      </c>
      <c r="BQ318" s="0" t="n">
        <f aca="false">TRUE()</f>
        <v>1</v>
      </c>
      <c r="BV318" s="1" t="n">
        <v>12</v>
      </c>
      <c r="BW318" s="1" t="n">
        <v>43</v>
      </c>
      <c r="BX318" s="0" t="n">
        <f aca="false">BV318-$BV$2</f>
        <v>-41.6694045174538</v>
      </c>
      <c r="BY318" s="0" t="n">
        <f aca="false">BW318-$BW$2</f>
        <v>-10.8809034907598</v>
      </c>
      <c r="BZ318" s="0" t="n">
        <f aca="false">BX318*BY318</f>
        <v>453.400769071843</v>
      </c>
      <c r="CA318" s="0" t="n">
        <f aca="false">BX318*BX318</f>
        <v>1736.3392728392</v>
      </c>
      <c r="CB318" s="0" t="n">
        <f aca="false">BY318*BY318</f>
        <v>118.394060775228</v>
      </c>
      <c r="CE318" s="1" t="n">
        <v>12</v>
      </c>
      <c r="CF318" s="1" t="n">
        <v>66</v>
      </c>
      <c r="CG318" s="0" t="n">
        <f aca="false">CE318-$CE$2</f>
        <v>-41.6646090534979</v>
      </c>
      <c r="CH318" s="0" t="n">
        <f aca="false">CF318-$CF$2</f>
        <v>12.1172839506173</v>
      </c>
      <c r="CI318" s="0" t="n">
        <f aca="false">CG318*CH318</f>
        <v>-504.861898592694</v>
      </c>
      <c r="CJ318" s="0" t="n">
        <f aca="false">CG318*CG318</f>
        <v>1735.93964758082</v>
      </c>
      <c r="CK318" s="0" t="n">
        <f aca="false">CH318*CH318</f>
        <v>146.828570339887</v>
      </c>
    </row>
    <row r="319" customFormat="false" ht="15" hidden="false" customHeight="false" outlineLevel="0" collapsed="false">
      <c r="A319" s="1" t="n">
        <v>73.6666666666667</v>
      </c>
      <c r="N319" s="1" t="n">
        <v>52</v>
      </c>
      <c r="O319" s="1" t="n">
        <v>52</v>
      </c>
      <c r="P319" s="0" t="n">
        <f aca="false">RANK(O319, $O$2:$O$489, 1)</f>
        <v>316</v>
      </c>
      <c r="Q319" s="0" t="n">
        <f aca="false">(P319-0.5)/$D$6</f>
        <v>0.647843942505133</v>
      </c>
      <c r="R319" s="0" t="n">
        <f aca="false">_xlfn.GAMMA.INV(Q319, 1, 1/$D$2)</f>
        <v>0.0194097539894022</v>
      </c>
      <c r="S319" s="1" t="n">
        <v>52</v>
      </c>
      <c r="AX319" s="9" t="n">
        <f aca="false">SUM(AY319+AX318)</f>
        <v>17183.4444444444</v>
      </c>
      <c r="AY319" s="1" t="n">
        <v>73.6666666666667</v>
      </c>
      <c r="BJ319" s="1" t="n">
        <v>73.6666666666667</v>
      </c>
      <c r="BK319" s="0" t="n">
        <f aca="false">BJ319*BJ320</f>
        <v>0</v>
      </c>
      <c r="BP319" s="1" t="n">
        <v>73.6666666666667</v>
      </c>
      <c r="BQ319" s="0" t="n">
        <f aca="false">FALSE()</f>
        <v>0</v>
      </c>
      <c r="BV319" s="1" t="n">
        <v>13</v>
      </c>
      <c r="BW319" s="1" t="n">
        <v>12</v>
      </c>
      <c r="BX319" s="0" t="n">
        <f aca="false">BV319-$BV$2</f>
        <v>-40.6694045174538</v>
      </c>
      <c r="BY319" s="0" t="n">
        <f aca="false">BW319-$BW$2</f>
        <v>-41.8809034907598</v>
      </c>
      <c r="BZ319" s="0" t="n">
        <f aca="false">BX319*BY319</f>
        <v>1703.27140562215</v>
      </c>
      <c r="CA319" s="0" t="n">
        <f aca="false">BX319*BX319</f>
        <v>1654.00046380429</v>
      </c>
      <c r="CB319" s="0" t="n">
        <f aca="false">BY319*BY319</f>
        <v>1754.01007720233</v>
      </c>
      <c r="CE319" s="1" t="n">
        <v>13</v>
      </c>
      <c r="CF319" s="1" t="n">
        <v>43</v>
      </c>
      <c r="CG319" s="0" t="n">
        <f aca="false">CE319-$CE$2</f>
        <v>-40.6646090534979</v>
      </c>
      <c r="CH319" s="0" t="n">
        <f aca="false">CF319-$CF$2</f>
        <v>-10.8827160493827</v>
      </c>
      <c r="CI319" s="0" t="n">
        <f aca="false">CG319*CH319</f>
        <v>442.541393588376</v>
      </c>
      <c r="CJ319" s="0" t="n">
        <f aca="false">CG319*CG319</f>
        <v>1653.61042947383</v>
      </c>
      <c r="CK319" s="0" t="n">
        <f aca="false">CH319*CH319</f>
        <v>118.433508611492</v>
      </c>
    </row>
    <row r="320" customFormat="false" ht="15" hidden="false" customHeight="false" outlineLevel="0" collapsed="false">
      <c r="A320" s="1" t="n">
        <v>0</v>
      </c>
      <c r="N320" s="1" t="n">
        <v>52.5</v>
      </c>
      <c r="O320" s="1" t="n">
        <v>52.5</v>
      </c>
      <c r="P320" s="0" t="n">
        <f aca="false">RANK(O320, $O$2:$O$489, 1)</f>
        <v>319</v>
      </c>
      <c r="Q320" s="0" t="n">
        <f aca="false">(P320-0.5)/$D$6</f>
        <v>0.654004106776181</v>
      </c>
      <c r="R320" s="0" t="n">
        <f aca="false">_xlfn.GAMMA.INV(Q320, 1, 1/$D$2)</f>
        <v>0.0197379519799563</v>
      </c>
      <c r="S320" s="1" t="n">
        <v>52.5</v>
      </c>
      <c r="AX320" s="9" t="n">
        <f aca="false">SUM(AY320+AX319)</f>
        <v>17183.4444444444</v>
      </c>
      <c r="AY320" s="1" t="n">
        <v>0</v>
      </c>
      <c r="BJ320" s="1" t="n">
        <v>0</v>
      </c>
      <c r="BK320" s="0" t="n">
        <f aca="false">BJ320*BJ321</f>
        <v>0</v>
      </c>
      <c r="BP320" s="1" t="n">
        <v>0</v>
      </c>
      <c r="BQ320" s="0" t="n">
        <f aca="false">TRUE()</f>
        <v>1</v>
      </c>
      <c r="BV320" s="1" t="n">
        <v>52</v>
      </c>
      <c r="BW320" s="1" t="n">
        <v>13</v>
      </c>
      <c r="BX320" s="0" t="n">
        <f aca="false">BV320-$BV$2</f>
        <v>-1.6694045174538</v>
      </c>
      <c r="BY320" s="0" t="n">
        <f aca="false">BW320-$BW$2</f>
        <v>-40.8809034907598</v>
      </c>
      <c r="BZ320" s="0" t="n">
        <f aca="false">BX320*BY320</f>
        <v>68.2467649650671</v>
      </c>
      <c r="CA320" s="0" t="n">
        <f aca="false">BX320*BX320</f>
        <v>2.78691144289515</v>
      </c>
      <c r="CB320" s="0" t="n">
        <f aca="false">BY320*BY320</f>
        <v>1671.24827022081</v>
      </c>
      <c r="CE320" s="1" t="n">
        <v>52</v>
      </c>
      <c r="CF320" s="1" t="n">
        <v>12</v>
      </c>
      <c r="CG320" s="0" t="n">
        <f aca="false">CE320-$CE$2</f>
        <v>-1.66460905349794</v>
      </c>
      <c r="CH320" s="0" t="n">
        <f aca="false">CF320-$CF$2</f>
        <v>-41.8827160493827</v>
      </c>
      <c r="CI320" s="0" t="n">
        <f aca="false">CG320*CH320</f>
        <v>69.718348320886</v>
      </c>
      <c r="CJ320" s="0" t="n">
        <f aca="false">CG320*CG320</f>
        <v>2.77092330098731</v>
      </c>
      <c r="CK320" s="0" t="n">
        <f aca="false">CH320*CH320</f>
        <v>1754.16190367322</v>
      </c>
    </row>
    <row r="321" customFormat="false" ht="15" hidden="false" customHeight="false" outlineLevel="0" collapsed="false">
      <c r="A321" s="1" t="n">
        <v>62.6666666666667</v>
      </c>
      <c r="N321" s="1" t="n">
        <v>52.5</v>
      </c>
      <c r="O321" s="1" t="n">
        <v>52.5</v>
      </c>
      <c r="P321" s="0" t="n">
        <f aca="false">RANK(O321, $O$2:$O$489, 1)</f>
        <v>319</v>
      </c>
      <c r="Q321" s="0" t="n">
        <f aca="false">(P321-0.5)/$D$6</f>
        <v>0.654004106776181</v>
      </c>
      <c r="R321" s="0" t="n">
        <f aca="false">_xlfn.GAMMA.INV(Q321, 1, 1/$D$2)</f>
        <v>0.0197379519799563</v>
      </c>
      <c r="S321" s="1" t="n">
        <v>52.5</v>
      </c>
      <c r="AX321" s="9" t="n">
        <f aca="false">SUM(AY321+AX320)</f>
        <v>17246.1111111111</v>
      </c>
      <c r="AY321" s="1" t="n">
        <v>62.6666666666667</v>
      </c>
      <c r="BJ321" s="1" t="n">
        <v>62.6666666666667</v>
      </c>
      <c r="BK321" s="0" t="n">
        <f aca="false">BJ321*BJ322</f>
        <v>1479.62962962963</v>
      </c>
      <c r="BP321" s="1" t="n">
        <v>62.6666666666667</v>
      </c>
      <c r="BQ321" s="0" t="n">
        <f aca="false">FALSE()</f>
        <v>0</v>
      </c>
      <c r="BV321" s="1" t="n">
        <v>74</v>
      </c>
      <c r="BW321" s="1" t="n">
        <v>52</v>
      </c>
      <c r="BX321" s="0" t="n">
        <f aca="false">BV321-$BV$2</f>
        <v>20.3305954825462</v>
      </c>
      <c r="BY321" s="0" t="n">
        <f aca="false">BW321-$BW$2</f>
        <v>-1.88090349075976</v>
      </c>
      <c r="BZ321" s="0" t="n">
        <f aca="false">BX321*BY321</f>
        <v>-38.2398880123457</v>
      </c>
      <c r="CA321" s="0" t="n">
        <f aca="false">BX321*BX321</f>
        <v>413.333112674928</v>
      </c>
      <c r="CB321" s="0" t="n">
        <f aca="false">BY321*BY321</f>
        <v>3.53779794155224</v>
      </c>
      <c r="CE321" s="1" t="n">
        <v>74</v>
      </c>
      <c r="CF321" s="1" t="n">
        <v>13</v>
      </c>
      <c r="CG321" s="0" t="n">
        <f aca="false">CE321-$CE$2</f>
        <v>20.3353909465021</v>
      </c>
      <c r="CH321" s="0" t="n">
        <f aca="false">CF321-$CF$2</f>
        <v>-40.8827160493827</v>
      </c>
      <c r="CI321" s="0" t="n">
        <f aca="false">CG321*CH321</f>
        <v>-831.366013819032</v>
      </c>
      <c r="CJ321" s="0" t="n">
        <f aca="false">CG321*CG321</f>
        <v>413.528124947078</v>
      </c>
      <c r="CK321" s="0" t="n">
        <f aca="false">CH321*CH321</f>
        <v>1671.39647157446</v>
      </c>
    </row>
    <row r="322" customFormat="false" ht="15" hidden="false" customHeight="false" outlineLevel="0" collapsed="false">
      <c r="A322" s="1" t="n">
        <v>23.6111111111111</v>
      </c>
      <c r="N322" s="1" t="n">
        <v>52.5555555555556</v>
      </c>
      <c r="O322" s="1" t="n">
        <v>52.5555555555556</v>
      </c>
      <c r="P322" s="0" t="n">
        <f aca="false">RANK(O322, $O$2:$O$489, 1)</f>
        <v>321</v>
      </c>
      <c r="Q322" s="0" t="n">
        <f aca="false">(P322-0.5)/$D$6</f>
        <v>0.658110882956879</v>
      </c>
      <c r="R322" s="0" t="n">
        <f aca="false">_xlfn.GAMMA.INV(Q322, 1, 1/$D$2)</f>
        <v>0.0199600131672492</v>
      </c>
      <c r="S322" s="1" t="n">
        <v>52.5555555555556</v>
      </c>
      <c r="AX322" s="9" t="n">
        <f aca="false">SUM(AY322+AX321)</f>
        <v>17269.7222222222</v>
      </c>
      <c r="AY322" s="1" t="n">
        <v>23.6111111111111</v>
      </c>
      <c r="BJ322" s="1" t="n">
        <v>23.6111111111111</v>
      </c>
      <c r="BK322" s="0" t="n">
        <f aca="false">BJ322*BJ323</f>
        <v>3137.65432098765</v>
      </c>
      <c r="BP322" s="1" t="n">
        <v>23.6111111111111</v>
      </c>
      <c r="BQ322" s="0" t="n">
        <f aca="false">TRUE()</f>
        <v>1</v>
      </c>
      <c r="BV322" s="1" t="n">
        <v>0</v>
      </c>
      <c r="BW322" s="1" t="n">
        <v>74</v>
      </c>
      <c r="BX322" s="0" t="n">
        <f aca="false">BV322-$BV$2</f>
        <v>-53.6694045174538</v>
      </c>
      <c r="BY322" s="0" t="n">
        <f aca="false">BW322-$BW$2</f>
        <v>20.1190965092402</v>
      </c>
      <c r="BZ322" s="0" t="n">
        <f aca="false">BX322*BY322</f>
        <v>-1079.77992908011</v>
      </c>
      <c r="CA322" s="0" t="n">
        <f aca="false">BX322*BX322</f>
        <v>2880.40498125809</v>
      </c>
      <c r="CB322" s="0" t="n">
        <f aca="false">BY322*BY322</f>
        <v>404.778044348123</v>
      </c>
      <c r="CE322" s="1" t="n">
        <v>0</v>
      </c>
      <c r="CF322" s="1" t="n">
        <v>52</v>
      </c>
      <c r="CG322" s="0" t="n">
        <f aca="false">CE322-$CE$2</f>
        <v>-53.6646090534979</v>
      </c>
      <c r="CH322" s="0" t="n">
        <f aca="false">CF322-$CF$2</f>
        <v>-1.88271604938272</v>
      </c>
      <c r="CI322" s="0" t="n">
        <f aca="false">CG322*CH322</f>
        <v>101.03522074887</v>
      </c>
      <c r="CJ322" s="0" t="n">
        <f aca="false">CG322*CG322</f>
        <v>2879.89026486477</v>
      </c>
      <c r="CK322" s="0" t="n">
        <f aca="false">CH322*CH322</f>
        <v>3.54461972260326</v>
      </c>
    </row>
    <row r="323" customFormat="false" ht="15" hidden="false" customHeight="false" outlineLevel="0" collapsed="false">
      <c r="A323" s="1" t="n">
        <v>132.888888888889</v>
      </c>
      <c r="N323" s="1" t="n">
        <v>52.5555555555556</v>
      </c>
      <c r="O323" s="1" t="n">
        <v>52.5555555555556</v>
      </c>
      <c r="P323" s="0" t="n">
        <f aca="false">RANK(O323, $O$2:$O$489, 1)</f>
        <v>321</v>
      </c>
      <c r="Q323" s="0" t="n">
        <f aca="false">(P323-0.5)/$D$6</f>
        <v>0.658110882956879</v>
      </c>
      <c r="R323" s="0" t="n">
        <f aca="false">_xlfn.GAMMA.INV(Q323, 1, 1/$D$2)</f>
        <v>0.0199600131672492</v>
      </c>
      <c r="S323" s="1" t="n">
        <v>52.5555555555556</v>
      </c>
      <c r="AX323" s="9" t="n">
        <f aca="false">SUM(AY323+AX322)</f>
        <v>17402.6111111111</v>
      </c>
      <c r="AY323" s="1" t="n">
        <v>132.888888888889</v>
      </c>
      <c r="BJ323" s="1" t="n">
        <v>132.888888888889</v>
      </c>
      <c r="BK323" s="0" t="n">
        <f aca="false">BJ323*BJ324</f>
        <v>2524.88888888889</v>
      </c>
      <c r="BP323" s="1" t="n">
        <v>132.888888888889</v>
      </c>
      <c r="BQ323" s="0" t="n">
        <f aca="false">FALSE()</f>
        <v>0</v>
      </c>
      <c r="BV323" s="1" t="n">
        <v>63</v>
      </c>
      <c r="BW323" s="1" t="n">
        <v>0</v>
      </c>
      <c r="BX323" s="0" t="n">
        <f aca="false">BV323-$BV$2</f>
        <v>9.3305954825462</v>
      </c>
      <c r="BY323" s="0" t="n">
        <f aca="false">BW323-$BW$2</f>
        <v>-53.8809034907598</v>
      </c>
      <c r="BZ323" s="0" t="n">
        <f aca="false">BX323*BY323</f>
        <v>-502.740914706391</v>
      </c>
      <c r="CA323" s="0" t="n">
        <f aca="false">BX323*BX323</f>
        <v>87.0600120589116</v>
      </c>
      <c r="CB323" s="0" t="n">
        <f aca="false">BY323*BY323</f>
        <v>2903.15176098057</v>
      </c>
      <c r="CE323" s="1" t="n">
        <v>63</v>
      </c>
      <c r="CF323" s="1" t="n">
        <v>74</v>
      </c>
      <c r="CG323" s="0" t="n">
        <f aca="false">CE323-$CE$2</f>
        <v>9.33539094650206</v>
      </c>
      <c r="CH323" s="0" t="n">
        <f aca="false">CF323-$CF$2</f>
        <v>20.1172839506173</v>
      </c>
      <c r="CI323" s="0" t="n">
        <f aca="false">CG323*CH323</f>
        <v>187.802710460804</v>
      </c>
      <c r="CJ323" s="0" t="n">
        <f aca="false">CG323*CG323</f>
        <v>87.1495241240326</v>
      </c>
      <c r="CK323" s="0" t="n">
        <f aca="false">CH323*CH323</f>
        <v>404.705113549764</v>
      </c>
    </row>
    <row r="324" customFormat="false" ht="15" hidden="false" customHeight="false" outlineLevel="0" collapsed="false">
      <c r="A324" s="1" t="n">
        <v>19</v>
      </c>
      <c r="N324" s="1" t="n">
        <v>52.6666666666667</v>
      </c>
      <c r="O324" s="1" t="n">
        <v>52.6666666666667</v>
      </c>
      <c r="P324" s="0" t="n">
        <f aca="false">RANK(O324, $O$2:$O$489, 1)</f>
        <v>323</v>
      </c>
      <c r="Q324" s="0" t="n">
        <f aca="false">(P324-0.5)/$D$6</f>
        <v>0.662217659137577</v>
      </c>
      <c r="R324" s="0" t="n">
        <f aca="false">_xlfn.GAMMA.INV(Q324, 1, 1/$D$2)</f>
        <v>0.0201847579383495</v>
      </c>
      <c r="S324" s="1" t="n">
        <v>52.6666666666667</v>
      </c>
      <c r="AX324" s="9" t="n">
        <f aca="false">SUM(AY324+AX323)</f>
        <v>17421.6111111111</v>
      </c>
      <c r="AY324" s="1" t="n">
        <v>19</v>
      </c>
      <c r="BJ324" s="1" t="n">
        <v>19</v>
      </c>
      <c r="BK324" s="0" t="n">
        <f aca="false">BJ324*BJ325</f>
        <v>1884.16666666667</v>
      </c>
      <c r="BP324" s="1" t="n">
        <v>19</v>
      </c>
      <c r="BQ324" s="0" t="n">
        <f aca="false">TRUE()</f>
        <v>1</v>
      </c>
      <c r="BV324" s="1" t="n">
        <v>24</v>
      </c>
      <c r="BW324" s="1" t="n">
        <v>63</v>
      </c>
      <c r="BX324" s="0" t="n">
        <f aca="false">BV324-$BV$2</f>
        <v>-29.6694045174538</v>
      </c>
      <c r="BY324" s="0" t="n">
        <f aca="false">BW324-$BW$2</f>
        <v>9.11909650924024</v>
      </c>
      <c r="BZ324" s="0" t="n">
        <f aca="false">BX324*BY324</f>
        <v>-270.55816316635</v>
      </c>
      <c r="CA324" s="0" t="n">
        <f aca="false">BX324*BX324</f>
        <v>880.273564420308</v>
      </c>
      <c r="CB324" s="0" t="n">
        <f aca="false">BY324*BY324</f>
        <v>83.1579211448376</v>
      </c>
      <c r="CE324" s="1" t="n">
        <v>24</v>
      </c>
      <c r="CF324" s="1" t="n">
        <v>0</v>
      </c>
      <c r="CG324" s="0" t="n">
        <f aca="false">CE324-$CE$2</f>
        <v>-29.6646090534979</v>
      </c>
      <c r="CH324" s="0" t="n">
        <f aca="false">CF324-$CF$2</f>
        <v>-53.8827160493827</v>
      </c>
      <c r="CI324" s="0" t="n">
        <f aca="false">CG324*CH324</f>
        <v>1598.40970634558</v>
      </c>
      <c r="CJ324" s="0" t="n">
        <f aca="false">CG324*CG324</f>
        <v>879.989030296872</v>
      </c>
      <c r="CK324" s="0" t="n">
        <f aca="false">CH324*CH324</f>
        <v>2903.34708885841</v>
      </c>
    </row>
    <row r="325" customFormat="false" ht="15" hidden="false" customHeight="false" outlineLevel="0" collapsed="false">
      <c r="A325" s="1" t="n">
        <v>99.1666666666667</v>
      </c>
      <c r="N325" s="1" t="n">
        <v>52.8888888888889</v>
      </c>
      <c r="O325" s="1" t="n">
        <v>52.8888888888889</v>
      </c>
      <c r="P325" s="0" t="n">
        <f aca="false">RANK(O325, $O$2:$O$489, 1)</f>
        <v>324</v>
      </c>
      <c r="Q325" s="0" t="n">
        <f aca="false">(P325-0.5)/$D$6</f>
        <v>0.664271047227926</v>
      </c>
      <c r="R325" s="0" t="n">
        <f aca="false">_xlfn.GAMMA.INV(Q325, 1, 1/$D$2)</f>
        <v>0.0202981570913918</v>
      </c>
      <c r="S325" s="1" t="n">
        <v>52.8888888888889</v>
      </c>
      <c r="AX325" s="9" t="n">
        <f aca="false">SUM(AY325+AX324)</f>
        <v>17520.7777777778</v>
      </c>
      <c r="AY325" s="1" t="n">
        <v>99.1666666666667</v>
      </c>
      <c r="BJ325" s="1" t="n">
        <v>99.1666666666667</v>
      </c>
      <c r="BK325" s="0" t="n">
        <f aca="false">BJ325*BJ326</f>
        <v>7536.66666666667</v>
      </c>
      <c r="BP325" s="1" t="n">
        <v>99.1666666666667</v>
      </c>
      <c r="BQ325" s="0" t="n">
        <f aca="false">FALSE()</f>
        <v>0</v>
      </c>
      <c r="BV325" s="1" t="n">
        <v>133</v>
      </c>
      <c r="BW325" s="1" t="n">
        <v>24</v>
      </c>
      <c r="BX325" s="0" t="n">
        <f aca="false">BV325-$BV$2</f>
        <v>79.3305954825462</v>
      </c>
      <c r="BY325" s="0" t="n">
        <f aca="false">BW325-$BW$2</f>
        <v>-29.8809034907598</v>
      </c>
      <c r="BZ325" s="0" t="n">
        <f aca="false">BX325*BY325</f>
        <v>-2370.46986747846</v>
      </c>
      <c r="CA325" s="0" t="n">
        <f aca="false">BX325*BX325</f>
        <v>6293.34337961538</v>
      </c>
      <c r="CB325" s="0" t="n">
        <f aca="false">BY325*BY325</f>
        <v>892.868393424099</v>
      </c>
      <c r="CE325" s="1" t="n">
        <v>133</v>
      </c>
      <c r="CF325" s="1" t="n">
        <v>63</v>
      </c>
      <c r="CG325" s="0" t="n">
        <f aca="false">CE325-$CE$2</f>
        <v>79.3353909465021</v>
      </c>
      <c r="CH325" s="0" t="n">
        <f aca="false">CF325-$CF$2</f>
        <v>9.11728395061729</v>
      </c>
      <c r="CI325" s="0" t="n">
        <f aca="false">CG325*CH325</f>
        <v>723.323286592491</v>
      </c>
      <c r="CJ325" s="0" t="n">
        <f aca="false">CG325*CG325</f>
        <v>6294.10425663432</v>
      </c>
      <c r="CK325" s="0" t="n">
        <f aca="false">CH325*CH325</f>
        <v>83.1248666361835</v>
      </c>
    </row>
    <row r="326" customFormat="false" ht="15" hidden="false" customHeight="false" outlineLevel="0" collapsed="false">
      <c r="A326" s="1" t="n">
        <v>76</v>
      </c>
      <c r="N326" s="1" t="n">
        <v>53.4444444444444</v>
      </c>
      <c r="O326" s="1" t="n">
        <v>53.4444444444444</v>
      </c>
      <c r="P326" s="0" t="n">
        <f aca="false">RANK(O326, $O$2:$O$489, 1)</f>
        <v>325</v>
      </c>
      <c r="Q326" s="0" t="n">
        <f aca="false">(P326-0.5)/$D$6</f>
        <v>0.666324435318275</v>
      </c>
      <c r="R326" s="0" t="n">
        <f aca="false">_xlfn.GAMMA.INV(Q326, 1, 1/$D$2)</f>
        <v>0.0204122519491104</v>
      </c>
      <c r="S326" s="1" t="n">
        <v>53.4444444444444</v>
      </c>
      <c r="AX326" s="9" t="n">
        <f aca="false">SUM(AY326+AX325)</f>
        <v>17596.7777777778</v>
      </c>
      <c r="AY326" s="1" t="n">
        <v>76</v>
      </c>
      <c r="BJ326" s="1" t="n">
        <v>76</v>
      </c>
      <c r="BK326" s="0" t="n">
        <f aca="false">BJ326*BJ327</f>
        <v>2242</v>
      </c>
      <c r="BP326" s="1" t="n">
        <v>76</v>
      </c>
      <c r="BQ326" s="0" t="n">
        <f aca="false">TRUE()</f>
        <v>1</v>
      </c>
      <c r="BV326" s="1" t="n">
        <v>19</v>
      </c>
      <c r="BW326" s="1" t="n">
        <v>133</v>
      </c>
      <c r="BX326" s="0" t="n">
        <f aca="false">BV326-$BV$2</f>
        <v>-34.6694045174538</v>
      </c>
      <c r="BY326" s="0" t="n">
        <f aca="false">BW326-$BW$2</f>
        <v>79.1190965092403</v>
      </c>
      <c r="BZ326" s="0" t="n">
        <f aca="false">BX326*BY326</f>
        <v>-2743.01196193432</v>
      </c>
      <c r="CA326" s="0" t="n">
        <f aca="false">BX326*BX326</f>
        <v>1201.96760959485</v>
      </c>
      <c r="CB326" s="0" t="n">
        <f aca="false">BY326*BY326</f>
        <v>6259.83143243847</v>
      </c>
      <c r="CE326" s="1" t="n">
        <v>19</v>
      </c>
      <c r="CF326" s="1" t="n">
        <v>24</v>
      </c>
      <c r="CG326" s="0" t="n">
        <f aca="false">CE326-$CE$2</f>
        <v>-34.6646090534979</v>
      </c>
      <c r="CH326" s="0" t="n">
        <f aca="false">CF326-$CF$2</f>
        <v>-29.8827160493827</v>
      </c>
      <c r="CI326" s="0" t="n">
        <f aca="false">CG326*CH326</f>
        <v>1035.87266930854</v>
      </c>
      <c r="CJ326" s="0" t="n">
        <f aca="false">CG326*CG326</f>
        <v>1201.63512083185</v>
      </c>
      <c r="CK326" s="0" t="n">
        <f aca="false">CH326*CH326</f>
        <v>892.976718488035</v>
      </c>
    </row>
    <row r="327" customFormat="false" ht="15" hidden="false" customHeight="false" outlineLevel="0" collapsed="false">
      <c r="A327" s="1" t="n">
        <v>29.5</v>
      </c>
      <c r="N327" s="1" t="n">
        <v>53.6666666666667</v>
      </c>
      <c r="O327" s="1" t="n">
        <v>53.6666666666667</v>
      </c>
      <c r="P327" s="0" t="n">
        <f aca="false">RANK(O327, $O$2:$O$489, 1)</f>
        <v>326</v>
      </c>
      <c r="Q327" s="0" t="n">
        <f aca="false">(P327-0.5)/$D$6</f>
        <v>0.668377823408624</v>
      </c>
      <c r="R327" s="0" t="n">
        <f aca="false">_xlfn.GAMMA.INV(Q327, 1, 1/$D$2)</f>
        <v>0.0205270511005332</v>
      </c>
      <c r="S327" s="1" t="n">
        <v>53.6666666666667</v>
      </c>
      <c r="AX327" s="9" t="n">
        <f aca="false">SUM(AY327+AX326)</f>
        <v>17626.2777777778</v>
      </c>
      <c r="AY327" s="1" t="n">
        <v>29.5</v>
      </c>
      <c r="BJ327" s="1" t="n">
        <v>29.5</v>
      </c>
      <c r="BK327" s="0" t="n">
        <f aca="false">BJ327*BJ328</f>
        <v>2982.77777777778</v>
      </c>
      <c r="BP327" s="1" t="n">
        <v>29.5</v>
      </c>
      <c r="BQ327" s="0" t="n">
        <f aca="false">FALSE()</f>
        <v>0</v>
      </c>
      <c r="BV327" s="1" t="n">
        <v>99</v>
      </c>
      <c r="BW327" s="1" t="n">
        <v>19</v>
      </c>
      <c r="BX327" s="0" t="n">
        <f aca="false">BV327-$BV$2</f>
        <v>45.3305954825462</v>
      </c>
      <c r="BY327" s="0" t="n">
        <f aca="false">BW327-$BW$2</f>
        <v>-34.8809034907598</v>
      </c>
      <c r="BZ327" s="0" t="n">
        <f aca="false">BX327*BY327</f>
        <v>-1581.17212620536</v>
      </c>
      <c r="CA327" s="0" t="n">
        <f aca="false">BX327*BX327</f>
        <v>2054.86288680224</v>
      </c>
      <c r="CB327" s="0" t="n">
        <f aca="false">BY327*BY327</f>
        <v>1216.6774283317</v>
      </c>
      <c r="CE327" s="1" t="n">
        <v>99</v>
      </c>
      <c r="CF327" s="1" t="n">
        <v>133</v>
      </c>
      <c r="CG327" s="0" t="n">
        <f aca="false">CE327-$CE$2</f>
        <v>45.3353909465021</v>
      </c>
      <c r="CH327" s="0" t="n">
        <f aca="false">CF327-$CF$2</f>
        <v>79.1172839506173</v>
      </c>
      <c r="CI327" s="0" t="n">
        <f aca="false">CG327*CH327</f>
        <v>3586.81299852665</v>
      </c>
      <c r="CJ327" s="0" t="n">
        <f aca="false">CG327*CG327</f>
        <v>2055.29767227218</v>
      </c>
      <c r="CK327" s="0" t="n">
        <f aca="false">CH327*CH327</f>
        <v>6259.54461972261</v>
      </c>
    </row>
    <row r="328" customFormat="false" ht="15" hidden="false" customHeight="false" outlineLevel="0" collapsed="false">
      <c r="A328" s="1" t="n">
        <v>101.111111111111</v>
      </c>
      <c r="N328" s="1" t="n">
        <v>53.7777777777778</v>
      </c>
      <c r="O328" s="1" t="n">
        <v>53.7777777777778</v>
      </c>
      <c r="P328" s="0" t="n">
        <f aca="false">RANK(O328, $O$2:$O$489, 1)</f>
        <v>327</v>
      </c>
      <c r="Q328" s="0" t="n">
        <f aca="false">(P328-0.5)/$D$6</f>
        <v>0.670431211498973</v>
      </c>
      <c r="R328" s="0" t="n">
        <f aca="false">_xlfn.GAMMA.INV(Q328, 1, 1/$D$2)</f>
        <v>0.0206425632947341</v>
      </c>
      <c r="S328" s="1" t="n">
        <v>53.7777777777778</v>
      </c>
      <c r="AX328" s="9" t="n">
        <f aca="false">SUM(AY328+AX327)</f>
        <v>17727.3888888889</v>
      </c>
      <c r="AY328" s="1" t="n">
        <v>101.111111111111</v>
      </c>
      <c r="BJ328" s="1" t="n">
        <v>101.111111111111</v>
      </c>
      <c r="BK328" s="0" t="n">
        <f aca="false">BJ328*BJ329</f>
        <v>6740.74074074074</v>
      </c>
      <c r="BP328" s="1" t="n">
        <v>101.111111111111</v>
      </c>
      <c r="BQ328" s="0" t="n">
        <f aca="false">TRUE()</f>
        <v>1</v>
      </c>
      <c r="BV328" s="1" t="n">
        <v>76</v>
      </c>
      <c r="BW328" s="1" t="n">
        <v>99</v>
      </c>
      <c r="BX328" s="0" t="n">
        <f aca="false">BV328-$BV$2</f>
        <v>22.3305954825462</v>
      </c>
      <c r="BY328" s="0" t="n">
        <f aca="false">BW328-$BW$2</f>
        <v>45.1190965092402</v>
      </c>
      <c r="BZ328" s="0" t="n">
        <f aca="false">BX328*BY328</f>
        <v>1007.53629268581</v>
      </c>
      <c r="CA328" s="0" t="n">
        <f aca="false">BX328*BX328</f>
        <v>498.655494605113</v>
      </c>
      <c r="CB328" s="0" t="n">
        <f aca="false">BY328*BY328</f>
        <v>2035.73286981013</v>
      </c>
      <c r="CE328" s="1" t="n">
        <v>76</v>
      </c>
      <c r="CF328" s="1" t="n">
        <v>19</v>
      </c>
      <c r="CG328" s="0" t="n">
        <f aca="false">CE328-$CE$2</f>
        <v>22.3353909465021</v>
      </c>
      <c r="CH328" s="0" t="n">
        <f aca="false">CF328-$CF$2</f>
        <v>-34.8827160493827</v>
      </c>
      <c r="CI328" s="0" t="n">
        <f aca="false">CG328*CH328</f>
        <v>-779.119100238785</v>
      </c>
      <c r="CJ328" s="0" t="n">
        <f aca="false">CG328*CG328</f>
        <v>498.869688733086</v>
      </c>
      <c r="CK328" s="0" t="n">
        <f aca="false">CH328*CH328</f>
        <v>1216.80387898186</v>
      </c>
    </row>
    <row r="329" customFormat="false" ht="15" hidden="false" customHeight="false" outlineLevel="0" collapsed="false">
      <c r="A329" s="1" t="n">
        <v>66.6666666666667</v>
      </c>
      <c r="N329" s="1" t="n">
        <v>53.8333333333333</v>
      </c>
      <c r="O329" s="1" t="n">
        <v>53.8333333333333</v>
      </c>
      <c r="P329" s="0" t="n">
        <f aca="false">RANK(O329, $O$2:$O$489, 1)</f>
        <v>328</v>
      </c>
      <c r="Q329" s="0" t="n">
        <f aca="false">(P329-0.5)/$D$6</f>
        <v>0.672484599589322</v>
      </c>
      <c r="R329" s="0" t="n">
        <f aca="false">_xlfn.GAMMA.INV(Q329, 1, 1/$D$2)</f>
        <v>0.0207587974448344</v>
      </c>
      <c r="S329" s="1" t="n">
        <v>53.8333333333333</v>
      </c>
      <c r="AX329" s="9" t="n">
        <f aca="false">SUM(AY329+AX328)</f>
        <v>17794.0555555556</v>
      </c>
      <c r="AY329" s="1" t="n">
        <v>66.6666666666667</v>
      </c>
      <c r="BJ329" s="1" t="n">
        <v>66.6666666666667</v>
      </c>
      <c r="BK329" s="0" t="n">
        <f aca="false">BJ329*BJ330</f>
        <v>2311.11111111111</v>
      </c>
      <c r="BP329" s="1" t="n">
        <v>66.6666666666667</v>
      </c>
      <c r="BQ329" s="0" t="n">
        <f aca="false">FALSE()</f>
        <v>0</v>
      </c>
      <c r="BV329" s="1" t="n">
        <v>30</v>
      </c>
      <c r="BW329" s="1" t="n">
        <v>76</v>
      </c>
      <c r="BX329" s="0" t="n">
        <f aca="false">BV329-$BV$2</f>
        <v>-23.6694045174538</v>
      </c>
      <c r="BY329" s="0" t="n">
        <f aca="false">BW329-$BW$2</f>
        <v>22.1190965092402</v>
      </c>
      <c r="BZ329" s="0" t="n">
        <f aca="false">BX329*BY329</f>
        <v>-523.545842837808</v>
      </c>
      <c r="CA329" s="0" t="n">
        <f aca="false">BX329*BX329</f>
        <v>560.240710210862</v>
      </c>
      <c r="CB329" s="0" t="n">
        <f aca="false">BY329*BY329</f>
        <v>489.254430385084</v>
      </c>
      <c r="CE329" s="1" t="n">
        <v>30</v>
      </c>
      <c r="CF329" s="1" t="n">
        <v>99</v>
      </c>
      <c r="CG329" s="0" t="n">
        <f aca="false">CE329-$CE$2</f>
        <v>-23.6646090534979</v>
      </c>
      <c r="CH329" s="0" t="n">
        <f aca="false">CF329-$CF$2</f>
        <v>45.1172839506173</v>
      </c>
      <c r="CI329" s="0" t="n">
        <f aca="false">CG329*CH329</f>
        <v>-1067.68288624702</v>
      </c>
      <c r="CJ329" s="0" t="n">
        <f aca="false">CG329*CG329</f>
        <v>560.013721654897</v>
      </c>
      <c r="CK329" s="0" t="n">
        <f aca="false">CH329*CH329</f>
        <v>2035.56931108063</v>
      </c>
    </row>
    <row r="330" customFormat="false" ht="15" hidden="false" customHeight="false" outlineLevel="0" collapsed="false">
      <c r="A330" s="1" t="n">
        <v>34.6666666666667</v>
      </c>
      <c r="N330" s="1" t="n">
        <v>54</v>
      </c>
      <c r="O330" s="1" t="n">
        <v>54</v>
      </c>
      <c r="P330" s="0" t="n">
        <f aca="false">RANK(O330, $O$2:$O$489, 1)</f>
        <v>329</v>
      </c>
      <c r="Q330" s="0" t="n">
        <f aca="false">(P330-0.5)/$D$6</f>
        <v>0.674537987679671</v>
      </c>
      <c r="R330" s="0" t="n">
        <f aca="false">_xlfn.GAMMA.INV(Q330, 1, 1/$D$2)</f>
        <v>0.0208757626321296</v>
      </c>
      <c r="S330" s="1" t="n">
        <v>54</v>
      </c>
      <c r="AX330" s="9" t="n">
        <f aca="false">SUM(AY330+AX329)</f>
        <v>17828.7222222222</v>
      </c>
      <c r="AY330" s="1" t="n">
        <v>34.6666666666667</v>
      </c>
      <c r="BJ330" s="1" t="n">
        <v>34.6666666666667</v>
      </c>
      <c r="BK330" s="0" t="n">
        <f aca="false">BJ330*BJ331</f>
        <v>1719.85185185185</v>
      </c>
      <c r="BP330" s="1" t="n">
        <v>34.6666666666667</v>
      </c>
      <c r="BQ330" s="0" t="n">
        <f aca="false">TRUE()</f>
        <v>1</v>
      </c>
      <c r="BV330" s="1" t="n">
        <v>101</v>
      </c>
      <c r="BW330" s="1" t="n">
        <v>30</v>
      </c>
      <c r="BX330" s="0" t="n">
        <f aca="false">BV330-$BV$2</f>
        <v>47.3305954825462</v>
      </c>
      <c r="BY330" s="0" t="n">
        <f aca="false">BW330-$BW$2</f>
        <v>-23.8809034907598</v>
      </c>
      <c r="BZ330" s="0" t="n">
        <f aca="false">BX330*BY330</f>
        <v>-1130.29738287888</v>
      </c>
      <c r="CA330" s="0" t="n">
        <f aca="false">BX330*BX330</f>
        <v>2240.18526873242</v>
      </c>
      <c r="CB330" s="0" t="n">
        <f aca="false">BY330*BY330</f>
        <v>570.297551534982</v>
      </c>
      <c r="CE330" s="1" t="n">
        <v>101</v>
      </c>
      <c r="CF330" s="1" t="n">
        <v>76</v>
      </c>
      <c r="CG330" s="0" t="n">
        <f aca="false">CE330-$CE$2</f>
        <v>47.3353909465021</v>
      </c>
      <c r="CH330" s="0" t="n">
        <f aca="false">CF330-$CF$2</f>
        <v>22.1172839506173</v>
      </c>
      <c r="CI330" s="0" t="n">
        <f aca="false">CG330*CH330</f>
        <v>1046.93028247726</v>
      </c>
      <c r="CJ330" s="0" t="n">
        <f aca="false">CG330*CG330</f>
        <v>2240.63923605819</v>
      </c>
      <c r="CK330" s="0" t="n">
        <f aca="false">CH330*CH330</f>
        <v>489.174249352233</v>
      </c>
    </row>
    <row r="331" customFormat="false" ht="15" hidden="false" customHeight="false" outlineLevel="0" collapsed="false">
      <c r="A331" s="1" t="n">
        <v>49.6111111111111</v>
      </c>
      <c r="N331" s="1" t="n">
        <v>55</v>
      </c>
      <c r="O331" s="1" t="n">
        <v>55</v>
      </c>
      <c r="P331" s="0" t="n">
        <f aca="false">RANK(O331, $O$2:$O$489, 1)</f>
        <v>330</v>
      </c>
      <c r="Q331" s="0" t="n">
        <f aca="false">(P331-0.5)/$D$6</f>
        <v>0.67659137577002</v>
      </c>
      <c r="R331" s="0" t="n">
        <f aca="false">_xlfn.GAMMA.INV(Q331, 1, 1/$D$2)</f>
        <v>0.0209934681103473</v>
      </c>
      <c r="S331" s="1" t="n">
        <v>55</v>
      </c>
      <c r="AX331" s="9" t="n">
        <f aca="false">SUM(AY331+AX330)</f>
        <v>17878.3333333333</v>
      </c>
      <c r="AY331" s="1" t="n">
        <v>49.6111111111111</v>
      </c>
      <c r="BJ331" s="1" t="n">
        <v>49.6111111111111</v>
      </c>
      <c r="BK331" s="0" t="n">
        <f aca="false">BJ331*BJ332</f>
        <v>890.243827160494</v>
      </c>
      <c r="BP331" s="1" t="n">
        <v>49.6111111111111</v>
      </c>
      <c r="BQ331" s="0" t="n">
        <f aca="false">FALSE()</f>
        <v>0</v>
      </c>
      <c r="BV331" s="1" t="n">
        <v>67</v>
      </c>
      <c r="BW331" s="1" t="n">
        <v>101</v>
      </c>
      <c r="BX331" s="0" t="n">
        <f aca="false">BV331-$BV$2</f>
        <v>13.3305954825462</v>
      </c>
      <c r="BY331" s="0" t="n">
        <f aca="false">BW331-$BW$2</f>
        <v>47.1190965092402</v>
      </c>
      <c r="BZ331" s="0" t="n">
        <f aca="false">BX331*BY331</f>
        <v>628.125615067737</v>
      </c>
      <c r="CA331" s="0" t="n">
        <f aca="false">BX331*BX331</f>
        <v>177.704775919281</v>
      </c>
      <c r="CB331" s="0" t="n">
        <f aca="false">BY331*BY331</f>
        <v>2220.2092558471</v>
      </c>
      <c r="CE331" s="1" t="n">
        <v>67</v>
      </c>
      <c r="CF331" s="1" t="n">
        <v>30</v>
      </c>
      <c r="CG331" s="0" t="n">
        <f aca="false">CE331-$CE$2</f>
        <v>13.3353909465021</v>
      </c>
      <c r="CH331" s="0" t="n">
        <f aca="false">CF331-$CF$2</f>
        <v>-23.8827160493827</v>
      </c>
      <c r="CI331" s="0" t="n">
        <f aca="false">CG331*CH331</f>
        <v>-318.485355382818</v>
      </c>
      <c r="CJ331" s="0" t="n">
        <f aca="false">CG331*CG331</f>
        <v>177.832651696049</v>
      </c>
      <c r="CK331" s="0" t="n">
        <f aca="false">CH331*CH331</f>
        <v>570.384125895443</v>
      </c>
    </row>
    <row r="332" customFormat="false" ht="15" hidden="false" customHeight="false" outlineLevel="0" collapsed="false">
      <c r="A332" s="1" t="n">
        <v>17.9444444444444</v>
      </c>
      <c r="N332" s="1" t="n">
        <v>55.5555555555556</v>
      </c>
      <c r="O332" s="1" t="n">
        <v>55.5555555555556</v>
      </c>
      <c r="P332" s="0" t="n">
        <f aca="false">RANK(O332, $O$2:$O$489, 1)</f>
        <v>331</v>
      </c>
      <c r="Q332" s="0" t="n">
        <f aca="false">(P332-0.5)/$D$6</f>
        <v>0.67864476386037</v>
      </c>
      <c r="R332" s="0" t="n">
        <f aca="false">_xlfn.GAMMA.INV(Q332, 1, 1/$D$2)</f>
        <v>0.02111192331004</v>
      </c>
      <c r="S332" s="1" t="n">
        <v>55.5555555555556</v>
      </c>
      <c r="AX332" s="9" t="n">
        <f aca="false">SUM(AY332+AX331)</f>
        <v>17896.2777777778</v>
      </c>
      <c r="AY332" s="1" t="n">
        <v>17.9444444444444</v>
      </c>
      <c r="BJ332" s="1" t="n">
        <v>17.9444444444444</v>
      </c>
      <c r="BK332" s="0" t="n">
        <f aca="false">BJ332*BJ333</f>
        <v>2033.7037037037</v>
      </c>
      <c r="BP332" s="1" t="n">
        <v>17.9444444444444</v>
      </c>
      <c r="BQ332" s="0" t="n">
        <f aca="false">TRUE()</f>
        <v>1</v>
      </c>
      <c r="BV332" s="1" t="n">
        <v>35</v>
      </c>
      <c r="BW332" s="1" t="n">
        <v>67</v>
      </c>
      <c r="BX332" s="0" t="n">
        <f aca="false">BV332-$BV$2</f>
        <v>-18.6694045174538</v>
      </c>
      <c r="BY332" s="0" t="n">
        <f aca="false">BW332-$BW$2</f>
        <v>13.1190965092402</v>
      </c>
      <c r="BZ332" s="0" t="n">
        <f aca="false">BX332*BY332</f>
        <v>-244.925719634522</v>
      </c>
      <c r="CA332" s="0" t="n">
        <f aca="false">BX332*BX332</f>
        <v>348.546665036324</v>
      </c>
      <c r="CB332" s="0" t="n">
        <f aca="false">BY332*BY332</f>
        <v>172.11069321876</v>
      </c>
      <c r="CE332" s="1" t="n">
        <v>35</v>
      </c>
      <c r="CF332" s="1" t="n">
        <v>101</v>
      </c>
      <c r="CG332" s="0" t="n">
        <f aca="false">CE332-$CE$2</f>
        <v>-18.6646090534979</v>
      </c>
      <c r="CH332" s="0" t="n">
        <f aca="false">CF332-$CF$2</f>
        <v>47.1172839506173</v>
      </c>
      <c r="CI332" s="0" t="n">
        <f aca="false">CG332*CH332</f>
        <v>-879.425684600925</v>
      </c>
      <c r="CJ332" s="0" t="n">
        <f aca="false">CG332*CG332</f>
        <v>348.367631119917</v>
      </c>
      <c r="CK332" s="0" t="n">
        <f aca="false">CH332*CH332</f>
        <v>2220.0384468831</v>
      </c>
    </row>
    <row r="333" customFormat="false" ht="15" hidden="false" customHeight="false" outlineLevel="0" collapsed="false">
      <c r="A333" s="1" t="n">
        <v>113.333333333333</v>
      </c>
      <c r="N333" s="1" t="n">
        <v>55.6111111111111</v>
      </c>
      <c r="O333" s="1" t="n">
        <v>55.6111111111111</v>
      </c>
      <c r="P333" s="0" t="n">
        <f aca="false">RANK(O333, $O$2:$O$489, 1)</f>
        <v>332</v>
      </c>
      <c r="Q333" s="0" t="n">
        <f aca="false">(P333-0.5)/$D$6</f>
        <v>0.680698151950719</v>
      </c>
      <c r="R333" s="0" t="n">
        <f aca="false">_xlfn.GAMMA.INV(Q333, 1, 1/$D$2)</f>
        <v>0.0212311378431197</v>
      </c>
      <c r="S333" s="1" t="n">
        <v>55.6111111111111</v>
      </c>
      <c r="AX333" s="9" t="n">
        <f aca="false">SUM(AY333+AX332)</f>
        <v>18009.6111111111</v>
      </c>
      <c r="AY333" s="1" t="n">
        <v>113.333333333333</v>
      </c>
      <c r="BJ333" s="1" t="n">
        <v>113.333333333333</v>
      </c>
      <c r="BK333" s="0" t="n">
        <f aca="false">BJ333*BJ334</f>
        <v>5968.88888888889</v>
      </c>
      <c r="BP333" s="1" t="n">
        <v>113.333333333333</v>
      </c>
      <c r="BQ333" s="0" t="n">
        <f aca="false">FALSE()</f>
        <v>0</v>
      </c>
      <c r="BV333" s="1" t="n">
        <v>50</v>
      </c>
      <c r="BW333" s="1" t="n">
        <v>35</v>
      </c>
      <c r="BX333" s="0" t="n">
        <f aca="false">BV333-$BV$2</f>
        <v>-3.6694045174538</v>
      </c>
      <c r="BY333" s="0" t="n">
        <f aca="false">BW333-$BW$2</f>
        <v>-18.8809034907598</v>
      </c>
      <c r="BZ333" s="0" t="n">
        <f aca="false">BX333*BY333</f>
        <v>69.2816725626031</v>
      </c>
      <c r="CA333" s="0" t="n">
        <f aca="false">BX333*BX333</f>
        <v>13.4645295127103</v>
      </c>
      <c r="CB333" s="0" t="n">
        <f aca="false">BY333*BY333</f>
        <v>356.488516627384</v>
      </c>
      <c r="CE333" s="1" t="n">
        <v>50</v>
      </c>
      <c r="CF333" s="1" t="n">
        <v>67</v>
      </c>
      <c r="CG333" s="0" t="n">
        <f aca="false">CE333-$CE$2</f>
        <v>-3.66460905349794</v>
      </c>
      <c r="CH333" s="0" t="n">
        <f aca="false">CF333-$CF$2</f>
        <v>13.1172839506173</v>
      </c>
      <c r="CI333" s="0" t="n">
        <f aca="false">CG333*CH333</f>
        <v>-48.0697175227353</v>
      </c>
      <c r="CJ333" s="0" t="n">
        <f aca="false">CG333*CG333</f>
        <v>13.4293595149791</v>
      </c>
      <c r="CK333" s="0" t="n">
        <f aca="false">CH333*CH333</f>
        <v>172.063138241122</v>
      </c>
    </row>
    <row r="334" customFormat="false" ht="15" hidden="false" customHeight="false" outlineLevel="0" collapsed="false">
      <c r="A334" s="1" t="n">
        <v>52.6666666666667</v>
      </c>
      <c r="N334" s="1" t="n">
        <v>56.1111111111111</v>
      </c>
      <c r="O334" s="1" t="n">
        <v>56.1111111111111</v>
      </c>
      <c r="P334" s="0" t="n">
        <f aca="false">RANK(O334, $O$2:$O$489, 1)</f>
        <v>333</v>
      </c>
      <c r="Q334" s="0" t="n">
        <f aca="false">(P334-0.5)/$D$6</f>
        <v>0.682751540041068</v>
      </c>
      <c r="R334" s="0" t="n">
        <f aca="false">_xlfn.GAMMA.INV(Q334, 1, 1/$D$2)</f>
        <v>0.0213511215075377</v>
      </c>
      <c r="S334" s="1" t="n">
        <v>56.1111111111111</v>
      </c>
      <c r="AX334" s="9" t="n">
        <f aca="false">SUM(AY334+AX333)</f>
        <v>18062.2777777778</v>
      </c>
      <c r="AY334" s="1" t="n">
        <v>52.6666666666667</v>
      </c>
      <c r="BJ334" s="1" t="n">
        <v>52.6666666666667</v>
      </c>
      <c r="BK334" s="0" t="n">
        <f aca="false">BJ334*BJ335</f>
        <v>965.555555555556</v>
      </c>
      <c r="BP334" s="1" t="n">
        <v>52.6666666666667</v>
      </c>
      <c r="BQ334" s="0" t="n">
        <f aca="false">TRUE()</f>
        <v>1</v>
      </c>
      <c r="BV334" s="1" t="n">
        <v>18</v>
      </c>
      <c r="BW334" s="1" t="n">
        <v>50</v>
      </c>
      <c r="BX334" s="0" t="n">
        <f aca="false">BV334-$BV$2</f>
        <v>-35.6694045174538</v>
      </c>
      <c r="BY334" s="0" t="n">
        <f aca="false">BW334-$BW$2</f>
        <v>-3.88090349075976</v>
      </c>
      <c r="BZ334" s="0" t="n">
        <f aca="false">BX334*BY334</f>
        <v>138.429516505108</v>
      </c>
      <c r="CA334" s="0" t="n">
        <f aca="false">BX334*BX334</f>
        <v>1272.30641862975</v>
      </c>
      <c r="CB334" s="0" t="n">
        <f aca="false">BY334*BY334</f>
        <v>15.0614119045913</v>
      </c>
      <c r="CE334" s="1" t="n">
        <v>18</v>
      </c>
      <c r="CF334" s="1" t="n">
        <v>35</v>
      </c>
      <c r="CG334" s="0" t="n">
        <f aca="false">CE334-$CE$2</f>
        <v>-35.6646090534979</v>
      </c>
      <c r="CH334" s="0" t="n">
        <f aca="false">CF334-$CF$2</f>
        <v>-18.8827160493827</v>
      </c>
      <c r="CI334" s="0" t="n">
        <f aca="false">CG334*CH334</f>
        <v>673.444685769446</v>
      </c>
      <c r="CJ334" s="0" t="n">
        <f aca="false">CG334*CG334</f>
        <v>1271.96433893885</v>
      </c>
      <c r="CK334" s="0" t="n">
        <f aca="false">CH334*CH334</f>
        <v>356.556965401616</v>
      </c>
    </row>
    <row r="335" customFormat="false" ht="15" hidden="false" customHeight="false" outlineLevel="0" collapsed="false">
      <c r="A335" s="1" t="n">
        <v>18.3333333333333</v>
      </c>
      <c r="N335" s="1" t="n">
        <v>56.2222222222222</v>
      </c>
      <c r="O335" s="1" t="n">
        <v>56.2222222222222</v>
      </c>
      <c r="P335" s="0" t="n">
        <f aca="false">RANK(O335, $O$2:$O$489, 1)</f>
        <v>334</v>
      </c>
      <c r="Q335" s="0" t="n">
        <f aca="false">(P335-0.5)/$D$6</f>
        <v>0.684804928131417</v>
      </c>
      <c r="R335" s="0" t="n">
        <f aca="false">_xlfn.GAMMA.INV(Q335, 1, 1/$D$2)</f>
        <v>0.0214718842921175</v>
      </c>
      <c r="S335" s="1" t="n">
        <v>56.2222222222222</v>
      </c>
      <c r="AX335" s="9" t="n">
        <f aca="false">SUM(AY335+AX334)</f>
        <v>18080.6111111111</v>
      </c>
      <c r="AY335" s="1" t="n">
        <v>18.3333333333333</v>
      </c>
      <c r="BJ335" s="1" t="n">
        <v>18.3333333333333</v>
      </c>
      <c r="BK335" s="0" t="n">
        <f aca="false">BJ335*BJ336</f>
        <v>2530</v>
      </c>
      <c r="BP335" s="1" t="n">
        <v>18.3333333333333</v>
      </c>
      <c r="BQ335" s="0" t="n">
        <f aca="false">FALSE()</f>
        <v>0</v>
      </c>
      <c r="BV335" s="1" t="n">
        <v>113</v>
      </c>
      <c r="BW335" s="1" t="n">
        <v>18</v>
      </c>
      <c r="BX335" s="0" t="n">
        <f aca="false">BV335-$BV$2</f>
        <v>59.3305954825462</v>
      </c>
      <c r="BY335" s="0" t="n">
        <f aca="false">BW335-$BW$2</f>
        <v>-35.8809034907598</v>
      </c>
      <c r="BZ335" s="0" t="n">
        <f aca="false">BX335*BY335</f>
        <v>-2128.83537055855</v>
      </c>
      <c r="CA335" s="0" t="n">
        <f aca="false">BX335*BX335</f>
        <v>3520.11956031353</v>
      </c>
      <c r="CB335" s="0" t="n">
        <f aca="false">BY335*BY335</f>
        <v>1287.43923531322</v>
      </c>
      <c r="CE335" s="1" t="n">
        <v>113</v>
      </c>
      <c r="CF335" s="1" t="n">
        <v>50</v>
      </c>
      <c r="CG335" s="0" t="n">
        <f aca="false">CE335-$CE$2</f>
        <v>59.3353909465021</v>
      </c>
      <c r="CH335" s="0" t="n">
        <f aca="false">CF335-$CF$2</f>
        <v>-3.88271604938272</v>
      </c>
      <c r="CI335" s="0" t="n">
        <f aca="false">CG335*CH335</f>
        <v>-230.382474724381</v>
      </c>
      <c r="CJ335" s="0" t="n">
        <f aca="false">CG335*CG335</f>
        <v>3520.68861877424</v>
      </c>
      <c r="CK335" s="0" t="n">
        <f aca="false">CH335*CH335</f>
        <v>15.0754839201341</v>
      </c>
    </row>
    <row r="336" customFormat="false" ht="15" hidden="false" customHeight="false" outlineLevel="0" collapsed="false">
      <c r="A336" s="1" t="n">
        <v>138</v>
      </c>
      <c r="N336" s="1" t="n">
        <v>58.0555555555556</v>
      </c>
      <c r="O336" s="1" t="n">
        <v>58.0555555555556</v>
      </c>
      <c r="P336" s="0" t="n">
        <f aca="false">RANK(O336, $O$2:$O$489, 1)</f>
        <v>335</v>
      </c>
      <c r="Q336" s="0" t="n">
        <f aca="false">(P336-0.5)/$D$6</f>
        <v>0.686858316221766</v>
      </c>
      <c r="R336" s="0" t="n">
        <f aca="false">_xlfn.GAMMA.INV(Q336, 1, 1/$D$2)</f>
        <v>0.0215934363815443</v>
      </c>
      <c r="S336" s="1" t="n">
        <v>58.0555555555556</v>
      </c>
      <c r="AX336" s="9" t="n">
        <f aca="false">SUM(AY336+AX335)</f>
        <v>18218.6111111111</v>
      </c>
      <c r="AY336" s="1" t="n">
        <v>138</v>
      </c>
      <c r="BJ336" s="1" t="n">
        <v>138</v>
      </c>
      <c r="BK336" s="0" t="n">
        <f aca="false">BJ336*BJ337</f>
        <v>9468.33333333333</v>
      </c>
      <c r="BP336" s="1" t="n">
        <v>138</v>
      </c>
      <c r="BQ336" s="0" t="n">
        <f aca="false">TRUE()</f>
        <v>1</v>
      </c>
      <c r="BV336" s="1" t="n">
        <v>53</v>
      </c>
      <c r="BW336" s="1" t="n">
        <v>113</v>
      </c>
      <c r="BX336" s="0" t="n">
        <f aca="false">BV336-$BV$2</f>
        <v>-0.669404517453799</v>
      </c>
      <c r="BY336" s="0" t="n">
        <f aca="false">BW336-$BW$2</f>
        <v>59.1190965092402</v>
      </c>
      <c r="BZ336" s="0" t="n">
        <f aca="false">BX336*BY336</f>
        <v>-39.5745902710725</v>
      </c>
      <c r="CA336" s="0" t="n">
        <f aca="false">BX336*BX336</f>
        <v>0.448102407987554</v>
      </c>
      <c r="CB336" s="0" t="n">
        <f aca="false">BY336*BY336</f>
        <v>3495.06757206886</v>
      </c>
      <c r="CE336" s="1" t="n">
        <v>53</v>
      </c>
      <c r="CF336" s="1" t="n">
        <v>18</v>
      </c>
      <c r="CG336" s="0" t="n">
        <f aca="false">CE336-$CE$2</f>
        <v>-0.664609053497941</v>
      </c>
      <c r="CH336" s="0" t="n">
        <f aca="false">CF336-$CF$2</f>
        <v>-35.8827160493827</v>
      </c>
      <c r="CI336" s="0" t="n">
        <f aca="false">CG336*CH336</f>
        <v>23.8479779505156</v>
      </c>
      <c r="CJ336" s="0" t="n">
        <f aca="false">CG336*CG336</f>
        <v>0.441705193991429</v>
      </c>
      <c r="CK336" s="0" t="n">
        <f aca="false">CH336*CH336</f>
        <v>1287.56931108063</v>
      </c>
    </row>
    <row r="337" customFormat="false" ht="15" hidden="false" customHeight="false" outlineLevel="0" collapsed="false">
      <c r="A337" s="1" t="n">
        <v>68.6111111111111</v>
      </c>
      <c r="N337" s="1" t="n">
        <v>58.3333333333333</v>
      </c>
      <c r="O337" s="1" t="n">
        <v>58.3333333333333</v>
      </c>
      <c r="P337" s="0" t="n">
        <f aca="false">RANK(O337, $O$2:$O$489, 1)</f>
        <v>336</v>
      </c>
      <c r="Q337" s="0" t="n">
        <f aca="false">(P337-0.5)/$D$6</f>
        <v>0.688911704312115</v>
      </c>
      <c r="R337" s="0" t="n">
        <f aca="false">_xlfn.GAMMA.INV(Q337, 1, 1/$D$2)</f>
        <v>0.0217157881615199</v>
      </c>
      <c r="S337" s="1" t="n">
        <v>58.3333333333333</v>
      </c>
      <c r="AX337" s="9" t="n">
        <f aca="false">SUM(AY337+AX336)</f>
        <v>18287.2222222222</v>
      </c>
      <c r="AY337" s="1" t="n">
        <v>68.6111111111111</v>
      </c>
      <c r="BJ337" s="1" t="n">
        <v>68.6111111111111</v>
      </c>
      <c r="BK337" s="0" t="n">
        <f aca="false">BJ337*BJ338</f>
        <v>1429.39814814815</v>
      </c>
      <c r="BP337" s="1" t="n">
        <v>68.6111111111111</v>
      </c>
      <c r="BQ337" s="0" t="n">
        <f aca="false">FALSE()</f>
        <v>0</v>
      </c>
      <c r="BV337" s="1" t="n">
        <v>18</v>
      </c>
      <c r="BW337" s="1" t="n">
        <v>53</v>
      </c>
      <c r="BX337" s="0" t="n">
        <f aca="false">BV337-$BV$2</f>
        <v>-35.6694045174538</v>
      </c>
      <c r="BY337" s="0" t="n">
        <f aca="false">BW337-$BW$2</f>
        <v>-0.880903490759756</v>
      </c>
      <c r="BZ337" s="0" t="n">
        <f aca="false">BX337*BY337</f>
        <v>31.4213029527469</v>
      </c>
      <c r="CA337" s="0" t="n">
        <f aca="false">BX337*BX337</f>
        <v>1272.30641862975</v>
      </c>
      <c r="CB337" s="0" t="n">
        <f aca="false">BY337*BY337</f>
        <v>0.775990960032724</v>
      </c>
      <c r="CE337" s="1" t="n">
        <v>18</v>
      </c>
      <c r="CF337" s="1" t="n">
        <v>113</v>
      </c>
      <c r="CG337" s="0" t="n">
        <f aca="false">CE337-$CE$2</f>
        <v>-35.6646090534979</v>
      </c>
      <c r="CH337" s="0" t="n">
        <f aca="false">CF337-$CF$2</f>
        <v>59.1172839506173</v>
      </c>
      <c r="CI337" s="0" t="n">
        <f aca="false">CG337*CH337</f>
        <v>-2108.39482040339</v>
      </c>
      <c r="CJ337" s="0" t="n">
        <f aca="false">CG337*CG337</f>
        <v>1271.96433893885</v>
      </c>
      <c r="CK337" s="0" t="n">
        <f aca="false">CH337*CH337</f>
        <v>3494.85326169791</v>
      </c>
    </row>
    <row r="338" customFormat="false" ht="15" hidden="false" customHeight="false" outlineLevel="0" collapsed="false">
      <c r="A338" s="1" t="n">
        <v>20.8333333333333</v>
      </c>
      <c r="N338" s="1" t="n">
        <v>58.6666666666667</v>
      </c>
      <c r="O338" s="1" t="n">
        <v>58.6666666666667</v>
      </c>
      <c r="P338" s="0" t="n">
        <f aca="false">RANK(O338, $O$2:$O$489, 1)</f>
        <v>337</v>
      </c>
      <c r="Q338" s="0" t="n">
        <f aca="false">(P338-0.5)/$D$6</f>
        <v>0.690965092402464</v>
      </c>
      <c r="R338" s="0" t="n">
        <f aca="false">_xlfn.GAMMA.INV(Q338, 1, 1/$D$2)</f>
        <v>0.0218389502240875</v>
      </c>
      <c r="S338" s="1" t="n">
        <v>58.6666666666667</v>
      </c>
      <c r="AX338" s="9" t="n">
        <f aca="false">SUM(AY338+AX337)</f>
        <v>18308.0555555555</v>
      </c>
      <c r="AY338" s="1" t="n">
        <v>20.8333333333333</v>
      </c>
      <c r="BJ338" s="1" t="n">
        <v>20.8333333333333</v>
      </c>
      <c r="BK338" s="0" t="n">
        <f aca="false">BJ338*BJ339</f>
        <v>1583.33333333333</v>
      </c>
      <c r="BP338" s="1" t="n">
        <v>20.8333333333333</v>
      </c>
      <c r="BQ338" s="0" t="n">
        <f aca="false">TRUE()</f>
        <v>1</v>
      </c>
      <c r="BV338" s="1" t="n">
        <v>138</v>
      </c>
      <c r="BW338" s="1" t="n">
        <v>18</v>
      </c>
      <c r="BX338" s="0" t="n">
        <f aca="false">BV338-$BV$2</f>
        <v>84.3305954825462</v>
      </c>
      <c r="BY338" s="0" t="n">
        <f aca="false">BW338-$BW$2</f>
        <v>-35.8809034907598</v>
      </c>
      <c r="BZ338" s="0" t="n">
        <f aca="false">BX338*BY338</f>
        <v>-3025.85795782754</v>
      </c>
      <c r="CA338" s="0" t="n">
        <f aca="false">BX338*BX338</f>
        <v>7111.64933444084</v>
      </c>
      <c r="CB338" s="0" t="n">
        <f aca="false">BY338*BY338</f>
        <v>1287.43923531322</v>
      </c>
      <c r="CE338" s="1" t="n">
        <v>138</v>
      </c>
      <c r="CF338" s="1" t="n">
        <v>53</v>
      </c>
      <c r="CG338" s="0" t="n">
        <f aca="false">CE338-$CE$2</f>
        <v>84.3353909465021</v>
      </c>
      <c r="CH338" s="0" t="n">
        <f aca="false">CF338-$CF$2</f>
        <v>-0.882716049382715</v>
      </c>
      <c r="CI338" s="0" t="n">
        <f aca="false">CG338*CH338</f>
        <v>-74.4442031194431</v>
      </c>
      <c r="CJ338" s="0" t="n">
        <f aca="false">CG338*CG338</f>
        <v>7112.45816609934</v>
      </c>
      <c r="CK338" s="0" t="n">
        <f aca="false">CH338*CH338</f>
        <v>0.779187623837828</v>
      </c>
    </row>
    <row r="339" customFormat="false" ht="15" hidden="false" customHeight="false" outlineLevel="0" collapsed="false">
      <c r="A339" s="1" t="n">
        <v>76</v>
      </c>
      <c r="N339" s="1" t="n">
        <v>58.8888888888889</v>
      </c>
      <c r="O339" s="1" t="n">
        <v>58.8888888888889</v>
      </c>
      <c r="P339" s="0" t="n">
        <f aca="false">RANK(O339, $O$2:$O$489, 1)</f>
        <v>338</v>
      </c>
      <c r="Q339" s="0" t="n">
        <f aca="false">(P339-0.5)/$D$6</f>
        <v>0.693018480492813</v>
      </c>
      <c r="R339" s="0" t="n">
        <f aca="false">_xlfn.GAMMA.INV(Q339, 1, 1/$D$2)</f>
        <v>0.0219629333731342</v>
      </c>
      <c r="S339" s="1" t="n">
        <v>58.8888888888889</v>
      </c>
      <c r="AX339" s="9" t="n">
        <f aca="false">SUM(AY339+AX338)</f>
        <v>18384.0555555555</v>
      </c>
      <c r="AY339" s="1" t="n">
        <v>76</v>
      </c>
      <c r="BJ339" s="1" t="n">
        <v>76</v>
      </c>
      <c r="BK339" s="0" t="n">
        <f aca="false">BJ339*BJ340</f>
        <v>25755.5555555556</v>
      </c>
      <c r="BP339" s="1" t="n">
        <v>76</v>
      </c>
      <c r="BQ339" s="0" t="n">
        <f aca="false">FALSE()</f>
        <v>0</v>
      </c>
      <c r="BV339" s="1" t="n">
        <v>69</v>
      </c>
      <c r="BW339" s="1" t="n">
        <v>138</v>
      </c>
      <c r="BX339" s="0" t="n">
        <f aca="false">BV339-$BV$2</f>
        <v>15.3305954825462</v>
      </c>
      <c r="BY339" s="0" t="n">
        <f aca="false">BW339-$BW$2</f>
        <v>84.1190965092403</v>
      </c>
      <c r="BZ339" s="0" t="n">
        <f aca="false">BX339*BY339</f>
        <v>1289.59584094043</v>
      </c>
      <c r="CA339" s="0" t="n">
        <f aca="false">BX339*BX339</f>
        <v>235.027157849466</v>
      </c>
      <c r="CB339" s="0" t="n">
        <f aca="false">BY339*BY339</f>
        <v>7076.02239753088</v>
      </c>
      <c r="CE339" s="1" t="n">
        <v>69</v>
      </c>
      <c r="CF339" s="1" t="n">
        <v>18</v>
      </c>
      <c r="CG339" s="0" t="n">
        <f aca="false">CE339-$CE$2</f>
        <v>15.3353909465021</v>
      </c>
      <c r="CH339" s="0" t="n">
        <f aca="false">CF339-$CF$2</f>
        <v>-35.8827160493827</v>
      </c>
      <c r="CI339" s="0" t="n">
        <f aca="false">CG339*CH339</f>
        <v>-550.275478839608</v>
      </c>
      <c r="CJ339" s="0" t="n">
        <f aca="false">CG339*CG339</f>
        <v>235.174215482057</v>
      </c>
      <c r="CK339" s="0" t="n">
        <f aca="false">CH339*CH339</f>
        <v>1287.56931108063</v>
      </c>
    </row>
    <row r="340" customFormat="false" ht="15" hidden="false" customHeight="false" outlineLevel="0" collapsed="false">
      <c r="A340" s="1" t="n">
        <v>338.888888888889</v>
      </c>
      <c r="N340" s="1" t="n">
        <v>59.5</v>
      </c>
      <c r="O340" s="1" t="n">
        <v>59.5</v>
      </c>
      <c r="P340" s="0" t="n">
        <f aca="false">RANK(O340, $O$2:$O$489, 1)</f>
        <v>339</v>
      </c>
      <c r="Q340" s="0" t="n">
        <f aca="false">(P340-0.5)/$D$6</f>
        <v>0.695071868583162</v>
      </c>
      <c r="R340" s="0" t="n">
        <f aca="false">_xlfn.GAMMA.INV(Q340, 1, 1/$D$2)</f>
        <v>0.0220877486300783</v>
      </c>
      <c r="S340" s="1" t="n">
        <v>59.5</v>
      </c>
      <c r="AX340" s="9" t="n">
        <f aca="false">SUM(AY340+AX339)</f>
        <v>18722.9444444444</v>
      </c>
      <c r="AY340" s="1" t="n">
        <v>338.888888888889</v>
      </c>
      <c r="BJ340" s="1" t="n">
        <v>338.888888888889</v>
      </c>
      <c r="BK340" s="0" t="n">
        <f aca="false">BJ340*BJ341</f>
        <v>11748.1481481481</v>
      </c>
      <c r="BP340" s="1" t="n">
        <v>338.888888888889</v>
      </c>
      <c r="BQ340" s="0" t="n">
        <f aca="false">TRUE()</f>
        <v>1</v>
      </c>
      <c r="BV340" s="1" t="n">
        <v>21</v>
      </c>
      <c r="BW340" s="1" t="n">
        <v>69</v>
      </c>
      <c r="BX340" s="0" t="n">
        <f aca="false">BV340-$BV$2</f>
        <v>-32.6694045174538</v>
      </c>
      <c r="BY340" s="0" t="n">
        <f aca="false">BW340-$BW$2</f>
        <v>15.1190965092402</v>
      </c>
      <c r="BZ340" s="0" t="n">
        <f aca="false">BX340*BY340</f>
        <v>-493.931879798793</v>
      </c>
      <c r="CA340" s="0" t="n">
        <f aca="false">BX340*BX340</f>
        <v>1067.28999152503</v>
      </c>
      <c r="CB340" s="0" t="n">
        <f aca="false">BY340*BY340</f>
        <v>228.587079255721</v>
      </c>
      <c r="CE340" s="1" t="n">
        <v>21</v>
      </c>
      <c r="CF340" s="1" t="n">
        <v>138</v>
      </c>
      <c r="CG340" s="0" t="n">
        <f aca="false">CE340-$CE$2</f>
        <v>-32.6646090534979</v>
      </c>
      <c r="CH340" s="0" t="n">
        <f aca="false">CF340-$CF$2</f>
        <v>84.1172839506173</v>
      </c>
      <c r="CI340" s="0" t="n">
        <f aca="false">CG340*CH340</f>
        <v>-2747.65819488899</v>
      </c>
      <c r="CJ340" s="0" t="n">
        <f aca="false">CG340*CG340</f>
        <v>1066.97668461786</v>
      </c>
      <c r="CK340" s="0" t="n">
        <f aca="false">CH340*CH340</f>
        <v>7075.71745922878</v>
      </c>
    </row>
    <row r="341" customFormat="false" ht="15" hidden="false" customHeight="false" outlineLevel="0" collapsed="false">
      <c r="A341" s="1" t="n">
        <v>34.6666666666667</v>
      </c>
      <c r="N341" s="1" t="n">
        <v>59.8888888888889</v>
      </c>
      <c r="O341" s="1" t="n">
        <v>59.8888888888889</v>
      </c>
      <c r="P341" s="0" t="n">
        <f aca="false">RANK(O341, $O$2:$O$489, 1)</f>
        <v>340</v>
      </c>
      <c r="Q341" s="0" t="n">
        <f aca="false">(P341-0.5)/$D$6</f>
        <v>0.697125256673511</v>
      </c>
      <c r="R341" s="0" t="n">
        <f aca="false">_xlfn.GAMMA.INV(Q341, 1, 1/$D$2)</f>
        <v>0.0222134072397487</v>
      </c>
      <c r="S341" s="1" t="n">
        <v>59.8888888888889</v>
      </c>
      <c r="AX341" s="9" t="n">
        <f aca="false">SUM(AY341+AX340)</f>
        <v>18757.6111111111</v>
      </c>
      <c r="AY341" s="1" t="n">
        <v>34.6666666666667</v>
      </c>
      <c r="BJ341" s="1" t="n">
        <v>34.6666666666667</v>
      </c>
      <c r="BK341" s="0" t="n">
        <f aca="false">BJ341*BJ342</f>
        <v>2457.48148148148</v>
      </c>
      <c r="BP341" s="1" t="n">
        <v>34.6666666666667</v>
      </c>
      <c r="BQ341" s="0" t="n">
        <f aca="false">FALSE()</f>
        <v>0</v>
      </c>
      <c r="BV341" s="1" t="n">
        <v>76</v>
      </c>
      <c r="BW341" s="1" t="n">
        <v>21</v>
      </c>
      <c r="BX341" s="0" t="n">
        <f aca="false">BV341-$BV$2</f>
        <v>22.3305954825462</v>
      </c>
      <c r="BY341" s="0" t="n">
        <f aca="false">BW341-$BW$2</f>
        <v>-32.8809034907598</v>
      </c>
      <c r="BZ341" s="0" t="n">
        <f aca="false">BX341*BY341</f>
        <v>-734.250154952797</v>
      </c>
      <c r="CA341" s="0" t="n">
        <f aca="false">BX341*BX341</f>
        <v>498.655494605113</v>
      </c>
      <c r="CB341" s="0" t="n">
        <f aca="false">BY341*BY341</f>
        <v>1081.15381436866</v>
      </c>
      <c r="CE341" s="1" t="n">
        <v>76</v>
      </c>
      <c r="CF341" s="1" t="n">
        <v>69</v>
      </c>
      <c r="CG341" s="0" t="n">
        <f aca="false">CE341-$CE$2</f>
        <v>22.3353909465021</v>
      </c>
      <c r="CH341" s="0" t="n">
        <f aca="false">CF341-$CF$2</f>
        <v>15.1172839506173</v>
      </c>
      <c r="CI341" s="0" t="n">
        <f aca="false">CG341*CH341</f>
        <v>337.650447086318</v>
      </c>
      <c r="CJ341" s="0" t="n">
        <f aca="false">CG341*CG341</f>
        <v>498.869688733086</v>
      </c>
      <c r="CK341" s="0" t="n">
        <f aca="false">CH341*CH341</f>
        <v>228.532274043591</v>
      </c>
    </row>
    <row r="342" customFormat="false" ht="15" hidden="false" customHeight="false" outlineLevel="0" collapsed="false">
      <c r="A342" s="1" t="n">
        <v>70.8888888888889</v>
      </c>
      <c r="N342" s="1" t="n">
        <v>60</v>
      </c>
      <c r="O342" s="1" t="n">
        <v>60</v>
      </c>
      <c r="P342" s="0" t="n">
        <f aca="false">RANK(O342, $O$2:$O$489, 1)</f>
        <v>341</v>
      </c>
      <c r="Q342" s="0" t="n">
        <f aca="false">(P342-0.5)/$D$6</f>
        <v>0.69917864476386</v>
      </c>
      <c r="R342" s="0" t="n">
        <f aca="false">_xlfn.GAMMA.INV(Q342, 1, 1/$D$2)</f>
        <v>0.0223399206764639</v>
      </c>
      <c r="S342" s="1" t="n">
        <v>60</v>
      </c>
      <c r="AX342" s="9" t="n">
        <f aca="false">SUM(AY342+AX341)</f>
        <v>18828.5</v>
      </c>
      <c r="AY342" s="1" t="n">
        <v>70.8888888888889</v>
      </c>
      <c r="BJ342" s="1" t="n">
        <v>70.8888888888889</v>
      </c>
      <c r="BK342" s="0" t="n">
        <f aca="false">BJ342*BJ343</f>
        <v>5954.66666666667</v>
      </c>
      <c r="BP342" s="1" t="n">
        <v>70.8888888888889</v>
      </c>
      <c r="BQ342" s="0" t="n">
        <f aca="false">TRUE()</f>
        <v>1</v>
      </c>
      <c r="BV342" s="1" t="n">
        <v>339</v>
      </c>
      <c r="BW342" s="1" t="n">
        <v>76</v>
      </c>
      <c r="BX342" s="0" t="n">
        <f aca="false">BV342-$BV$2</f>
        <v>285.330595482546</v>
      </c>
      <c r="BY342" s="0" t="n">
        <f aca="false">BW342-$BW$2</f>
        <v>22.1190965092402</v>
      </c>
      <c r="BZ342" s="0" t="n">
        <f aca="false">BX342*BY342</f>
        <v>6311.25497851743</v>
      </c>
      <c r="CA342" s="0" t="n">
        <f aca="false">BX342*BX342</f>
        <v>81413.5487184244</v>
      </c>
      <c r="CB342" s="0" t="n">
        <f aca="false">BY342*BY342</f>
        <v>489.254430385084</v>
      </c>
      <c r="CE342" s="1" t="n">
        <v>339</v>
      </c>
      <c r="CF342" s="1" t="n">
        <v>21</v>
      </c>
      <c r="CG342" s="0" t="n">
        <f aca="false">CE342-$CE$2</f>
        <v>285.335390946502</v>
      </c>
      <c r="CH342" s="0" t="n">
        <f aca="false">CF342-$CF$2</f>
        <v>-32.8827160493827</v>
      </c>
      <c r="CI342" s="0" t="n">
        <f aca="false">CG342*CH342</f>
        <v>-9382.60263933343</v>
      </c>
      <c r="CJ342" s="0" t="n">
        <f aca="false">CG342*CG342</f>
        <v>81416.2853265932</v>
      </c>
      <c r="CK342" s="0" t="n">
        <f aca="false">CH342*CH342</f>
        <v>1081.27301478433</v>
      </c>
    </row>
    <row r="343" customFormat="false" ht="15" hidden="false" customHeight="false" outlineLevel="0" collapsed="false">
      <c r="A343" s="1" t="n">
        <v>84</v>
      </c>
      <c r="N343" s="1" t="n">
        <v>60.4444444444444</v>
      </c>
      <c r="O343" s="1" t="n">
        <v>60.4444444444444</v>
      </c>
      <c r="P343" s="0" t="n">
        <f aca="false">RANK(O343, $O$2:$O$489, 1)</f>
        <v>342</v>
      </c>
      <c r="Q343" s="0" t="n">
        <f aca="false">(P343-0.5)/$D$6</f>
        <v>0.701232032854209</v>
      </c>
      <c r="R343" s="0" t="n">
        <f aca="false">_xlfn.GAMMA.INV(Q343, 1, 1/$D$2)</f>
        <v>0.0224673006503198</v>
      </c>
      <c r="S343" s="1" t="n">
        <v>60.4444444444444</v>
      </c>
      <c r="AX343" s="9" t="n">
        <f aca="false">SUM(AY343+AX342)</f>
        <v>18912.5</v>
      </c>
      <c r="AY343" s="1" t="n">
        <v>84</v>
      </c>
      <c r="BJ343" s="1" t="n">
        <v>84</v>
      </c>
      <c r="BK343" s="0" t="n">
        <f aca="false">BJ343*BJ344</f>
        <v>22521.3333333333</v>
      </c>
      <c r="BP343" s="1" t="n">
        <v>84</v>
      </c>
      <c r="BQ343" s="0" t="n">
        <f aca="false">FALSE()</f>
        <v>0</v>
      </c>
      <c r="BV343" s="1" t="n">
        <v>35</v>
      </c>
      <c r="BW343" s="1" t="n">
        <v>339</v>
      </c>
      <c r="BX343" s="0" t="n">
        <f aca="false">BV343-$BV$2</f>
        <v>-18.6694045174538</v>
      </c>
      <c r="BY343" s="0" t="n">
        <f aca="false">BW343-$BW$2</f>
        <v>285.11909650924</v>
      </c>
      <c r="BZ343" s="0" t="n">
        <f aca="false">BX343*BY343</f>
        <v>-5323.00374838196</v>
      </c>
      <c r="CA343" s="0" t="n">
        <f aca="false">BX343*BX343</f>
        <v>348.546665036324</v>
      </c>
      <c r="CB343" s="0" t="n">
        <f aca="false">BY343*BY343</f>
        <v>81292.8991942455</v>
      </c>
      <c r="CE343" s="1" t="n">
        <v>35</v>
      </c>
      <c r="CF343" s="1" t="n">
        <v>76</v>
      </c>
      <c r="CG343" s="0" t="n">
        <f aca="false">CE343-$CE$2</f>
        <v>-18.6646090534979</v>
      </c>
      <c r="CH343" s="0" t="n">
        <f aca="false">CF343-$CF$2</f>
        <v>22.1172839506173</v>
      </c>
      <c r="CI343" s="0" t="n">
        <f aca="false">CG343*CH343</f>
        <v>-412.810458263476</v>
      </c>
      <c r="CJ343" s="0" t="n">
        <f aca="false">CG343*CG343</f>
        <v>348.367631119917</v>
      </c>
      <c r="CK343" s="0" t="n">
        <f aca="false">CH343*CH343</f>
        <v>489.174249352233</v>
      </c>
    </row>
    <row r="344" customFormat="false" ht="15" hidden="false" customHeight="false" outlineLevel="0" collapsed="false">
      <c r="A344" s="1" t="n">
        <v>268.111111111111</v>
      </c>
      <c r="N344" s="1" t="n">
        <v>61</v>
      </c>
      <c r="O344" s="1" t="n">
        <v>61</v>
      </c>
      <c r="P344" s="0" t="n">
        <f aca="false">RANK(O344, $O$2:$O$489, 1)</f>
        <v>343</v>
      </c>
      <c r="Q344" s="0" t="n">
        <f aca="false">(P344-0.5)/$D$6</f>
        <v>0.703285420944559</v>
      </c>
      <c r="R344" s="0" t="n">
        <f aca="false">_xlfn.GAMMA.INV(Q344, 1, 1/$D$2)</f>
        <v>0.022595559113694</v>
      </c>
      <c r="S344" s="1" t="n">
        <v>61</v>
      </c>
      <c r="AX344" s="9" t="n">
        <f aca="false">SUM(AY344+AX343)</f>
        <v>19180.6111111111</v>
      </c>
      <c r="AY344" s="1" t="n">
        <v>268.111111111111</v>
      </c>
      <c r="BJ344" s="1" t="n">
        <v>268.111111111111</v>
      </c>
      <c r="BK344" s="0" t="n">
        <f aca="false">BJ344*BJ345</f>
        <v>35658.7777777778</v>
      </c>
      <c r="BP344" s="1" t="n">
        <v>268.111111111111</v>
      </c>
      <c r="BQ344" s="0" t="n">
        <f aca="false">TRUE()</f>
        <v>1</v>
      </c>
      <c r="BV344" s="1" t="n">
        <v>71</v>
      </c>
      <c r="BW344" s="1" t="n">
        <v>35</v>
      </c>
      <c r="BX344" s="0" t="n">
        <f aca="false">BV344-$BV$2</f>
        <v>17.3305954825462</v>
      </c>
      <c r="BY344" s="0" t="n">
        <f aca="false">BW344-$BW$2</f>
        <v>-18.8809034907598</v>
      </c>
      <c r="BZ344" s="0" t="n">
        <f aca="false">BX344*BY344</f>
        <v>-327.217300743352</v>
      </c>
      <c r="CA344" s="0" t="n">
        <f aca="false">BX344*BX344</f>
        <v>300.349539779651</v>
      </c>
      <c r="CB344" s="0" t="n">
        <f aca="false">BY344*BY344</f>
        <v>356.488516627384</v>
      </c>
      <c r="CE344" s="1" t="n">
        <v>71</v>
      </c>
      <c r="CF344" s="1" t="n">
        <v>339</v>
      </c>
      <c r="CG344" s="0" t="n">
        <f aca="false">CE344-$CE$2</f>
        <v>17.3353909465021</v>
      </c>
      <c r="CH344" s="0" t="n">
        <f aca="false">CF344-$CF$2</f>
        <v>285.117283950617</v>
      </c>
      <c r="CI344" s="0" t="n">
        <f aca="false">CG344*CH344</f>
        <v>4942.61958288879</v>
      </c>
      <c r="CJ344" s="0" t="n">
        <f aca="false">CG344*CG344</f>
        <v>300.515779268066</v>
      </c>
      <c r="CK344" s="0" t="n">
        <f aca="false">CH344*CH344</f>
        <v>81291.8656073769</v>
      </c>
    </row>
    <row r="345" customFormat="false" ht="15" hidden="false" customHeight="false" outlineLevel="0" collapsed="false">
      <c r="A345" s="1" t="n">
        <v>133</v>
      </c>
      <c r="N345" s="1" t="n">
        <v>61.3333333333333</v>
      </c>
      <c r="O345" s="1" t="n">
        <v>61.3333333333333</v>
      </c>
      <c r="P345" s="0" t="n">
        <f aca="false">RANK(O345, $O$2:$O$489, 1)</f>
        <v>344</v>
      </c>
      <c r="Q345" s="0" t="n">
        <f aca="false">(P345-0.5)/$D$6</f>
        <v>0.705338809034908</v>
      </c>
      <c r="R345" s="0" t="n">
        <f aca="false">_xlfn.GAMMA.INV(Q345, 1, 1/$D$2)</f>
        <v>0.0227247082679761</v>
      </c>
      <c r="S345" s="1" t="n">
        <v>61.3333333333333</v>
      </c>
      <c r="AX345" s="9" t="n">
        <f aca="false">SUM(AY345+AX344)</f>
        <v>19313.6111111111</v>
      </c>
      <c r="AY345" s="1" t="n">
        <v>133</v>
      </c>
      <c r="BJ345" s="1" t="n">
        <v>133</v>
      </c>
      <c r="BK345" s="0" t="n">
        <f aca="false">BJ345*BJ346</f>
        <v>4256</v>
      </c>
      <c r="BP345" s="1" t="n">
        <v>133</v>
      </c>
      <c r="BQ345" s="0" t="n">
        <f aca="false">FALSE()</f>
        <v>0</v>
      </c>
      <c r="BV345" s="1" t="n">
        <v>84</v>
      </c>
      <c r="BW345" s="1" t="n">
        <v>71</v>
      </c>
      <c r="BX345" s="0" t="n">
        <f aca="false">BV345-$BV$2</f>
        <v>30.3305954825462</v>
      </c>
      <c r="BY345" s="0" t="n">
        <f aca="false">BW345-$BW$2</f>
        <v>17.1190965092402</v>
      </c>
      <c r="BZ345" s="0" t="n">
        <f aca="false">BX345*BY345</f>
        <v>519.232391248435</v>
      </c>
      <c r="CA345" s="0" t="n">
        <f aca="false">BX345*BX345</f>
        <v>919.945022325852</v>
      </c>
      <c r="CB345" s="0" t="n">
        <f aca="false">BY345*BY345</f>
        <v>293.063465292681</v>
      </c>
      <c r="CE345" s="1" t="n">
        <v>84</v>
      </c>
      <c r="CF345" s="1" t="n">
        <v>35</v>
      </c>
      <c r="CG345" s="0" t="n">
        <f aca="false">CE345-$CE$2</f>
        <v>30.3353909465021</v>
      </c>
      <c r="CH345" s="0" t="n">
        <f aca="false">CF345-$CF$2</f>
        <v>-18.8827160493827</v>
      </c>
      <c r="CI345" s="0" t="n">
        <f aca="false">CG345*CH345</f>
        <v>-572.814573489814</v>
      </c>
      <c r="CJ345" s="0" t="n">
        <f aca="false">CG345*CG345</f>
        <v>920.235943877119</v>
      </c>
      <c r="CK345" s="0" t="n">
        <f aca="false">CH345*CH345</f>
        <v>356.556965401616</v>
      </c>
    </row>
    <row r="346" customFormat="false" ht="15" hidden="false" customHeight="false" outlineLevel="0" collapsed="false">
      <c r="A346" s="1" t="n">
        <v>32</v>
      </c>
      <c r="N346" s="1" t="n">
        <v>62.2222222222222</v>
      </c>
      <c r="O346" s="1" t="n">
        <v>62.2222222222222</v>
      </c>
      <c r="P346" s="0" t="n">
        <f aca="false">RANK(O346, $O$2:$O$489, 1)</f>
        <v>345</v>
      </c>
      <c r="Q346" s="0" t="n">
        <f aca="false">(P346-0.5)/$D$6</f>
        <v>0.707392197125257</v>
      </c>
      <c r="R346" s="0" t="n">
        <f aca="false">_xlfn.GAMMA.INV(Q346, 1, 1/$D$2)</f>
        <v>0.0228547605705325</v>
      </c>
      <c r="S346" s="1" t="n">
        <v>62.2222222222222</v>
      </c>
      <c r="AX346" s="9" t="n">
        <f aca="false">SUM(AY346+AX345)</f>
        <v>19345.6111111111</v>
      </c>
      <c r="AY346" s="1" t="n">
        <v>32</v>
      </c>
      <c r="BJ346" s="1" t="n">
        <v>32</v>
      </c>
      <c r="BK346" s="0" t="n">
        <f aca="false">BJ346*BJ347</f>
        <v>497.777777777778</v>
      </c>
      <c r="BP346" s="1" t="n">
        <v>32</v>
      </c>
      <c r="BQ346" s="0" t="n">
        <f aca="false">TRUE()</f>
        <v>1</v>
      </c>
      <c r="BV346" s="1" t="n">
        <v>268</v>
      </c>
      <c r="BW346" s="1" t="n">
        <v>84</v>
      </c>
      <c r="BX346" s="0" t="n">
        <f aca="false">BV346-$BV$2</f>
        <v>214.330595482546</v>
      </c>
      <c r="BY346" s="0" t="n">
        <f aca="false">BW346-$BW$2</f>
        <v>30.1190965092402</v>
      </c>
      <c r="BZ346" s="0" t="n">
        <f aca="false">BX346*BY346</f>
        <v>6455.44389022174</v>
      </c>
      <c r="CA346" s="0" t="n">
        <f aca="false">BX346*BX346</f>
        <v>45937.6041599028</v>
      </c>
      <c r="CB346" s="0" t="n">
        <f aca="false">BY346*BY346</f>
        <v>907.159974532928</v>
      </c>
      <c r="CE346" s="1" t="n">
        <v>268</v>
      </c>
      <c r="CF346" s="1" t="n">
        <v>71</v>
      </c>
      <c r="CG346" s="0" t="n">
        <f aca="false">CE346-$CE$2</f>
        <v>214.335390946502</v>
      </c>
      <c r="CH346" s="0" t="n">
        <f aca="false">CF346-$CF$2</f>
        <v>17.1172839506173</v>
      </c>
      <c r="CI346" s="0" t="n">
        <f aca="false">CG346*CH346</f>
        <v>3668.83974749784</v>
      </c>
      <c r="CJ346" s="0" t="n">
        <f aca="false">CG346*CG346</f>
        <v>45939.6598121899</v>
      </c>
      <c r="CK346" s="0" t="n">
        <f aca="false">CH346*CH346</f>
        <v>293.00140984606</v>
      </c>
    </row>
    <row r="347" customFormat="false" ht="15" hidden="false" customHeight="false" outlineLevel="0" collapsed="false">
      <c r="A347" s="1" t="n">
        <v>15.5555555555556</v>
      </c>
      <c r="N347" s="1" t="n">
        <v>62.2222222222222</v>
      </c>
      <c r="O347" s="1" t="n">
        <v>62.2222222222222</v>
      </c>
      <c r="P347" s="0" t="n">
        <f aca="false">RANK(O347, $O$2:$O$489, 1)</f>
        <v>345</v>
      </c>
      <c r="Q347" s="0" t="n">
        <f aca="false">(P347-0.5)/$D$6</f>
        <v>0.707392197125257</v>
      </c>
      <c r="R347" s="0" t="n">
        <f aca="false">_xlfn.GAMMA.INV(Q347, 1, 1/$D$2)</f>
        <v>0.0228547605705325</v>
      </c>
      <c r="S347" s="1" t="n">
        <v>62.2222222222222</v>
      </c>
      <c r="AX347" s="9" t="n">
        <f aca="false">SUM(AY347+AX346)</f>
        <v>19361.1666666667</v>
      </c>
      <c r="AY347" s="1" t="n">
        <v>15.5555555555556</v>
      </c>
      <c r="BJ347" s="1" t="n">
        <v>15.5555555555556</v>
      </c>
      <c r="BK347" s="0" t="n">
        <f aca="false">BJ347*BJ348</f>
        <v>3759.25925925926</v>
      </c>
      <c r="BP347" s="1" t="n">
        <v>15.5555555555556</v>
      </c>
      <c r="BQ347" s="0" t="n">
        <f aca="false">FALSE()</f>
        <v>0</v>
      </c>
      <c r="BV347" s="1" t="n">
        <v>133</v>
      </c>
      <c r="BW347" s="1" t="n">
        <v>268</v>
      </c>
      <c r="BX347" s="0" t="n">
        <f aca="false">BV347-$BV$2</f>
        <v>79.3305954825462</v>
      </c>
      <c r="BY347" s="0" t="n">
        <f aca="false">BW347-$BW$2</f>
        <v>214.11909650924</v>
      </c>
      <c r="BZ347" s="0" t="n">
        <f aca="false">BX347*BY347</f>
        <v>16986.1954302628</v>
      </c>
      <c r="CA347" s="0" t="n">
        <f aca="false">BX347*BX347</f>
        <v>6293.34337961538</v>
      </c>
      <c r="CB347" s="0" t="n">
        <f aca="false">BY347*BY347</f>
        <v>45846.9874899333</v>
      </c>
      <c r="CE347" s="1" t="n">
        <v>133</v>
      </c>
      <c r="CF347" s="1" t="n">
        <v>84</v>
      </c>
      <c r="CG347" s="0" t="n">
        <f aca="false">CE347-$CE$2</f>
        <v>79.3353909465021</v>
      </c>
      <c r="CH347" s="0" t="n">
        <f aca="false">CF347-$CF$2</f>
        <v>30.1172839506173</v>
      </c>
      <c r="CI347" s="0" t="n">
        <f aca="false">CG347*CH347</f>
        <v>2389.36649646903</v>
      </c>
      <c r="CJ347" s="0" t="n">
        <f aca="false">CG347*CG347</f>
        <v>6294.10425663432</v>
      </c>
      <c r="CK347" s="0" t="n">
        <f aca="false">CH347*CH347</f>
        <v>907.050792562109</v>
      </c>
    </row>
    <row r="348" customFormat="false" ht="15" hidden="false" customHeight="false" outlineLevel="0" collapsed="false">
      <c r="A348" s="1" t="n">
        <v>241.666666666667</v>
      </c>
      <c r="N348" s="1" t="n">
        <v>62.3333333333333</v>
      </c>
      <c r="O348" s="1" t="n">
        <v>62.3333333333333</v>
      </c>
      <c r="P348" s="0" t="n">
        <f aca="false">RANK(O348, $O$2:$O$489, 1)</f>
        <v>347</v>
      </c>
      <c r="Q348" s="0" t="n">
        <f aca="false">(P348-0.5)/$D$6</f>
        <v>0.711498973305955</v>
      </c>
      <c r="R348" s="0" t="n">
        <f aca="false">_xlfn.GAMMA.INV(Q348, 1, 1/$D$2)</f>
        <v>0.0231176257733429</v>
      </c>
      <c r="S348" s="1" t="n">
        <v>62.3333333333333</v>
      </c>
      <c r="AX348" s="9" t="n">
        <f aca="false">SUM(AY348+AX347)</f>
        <v>19602.8333333333</v>
      </c>
      <c r="AY348" s="1" t="n">
        <v>241.666666666667</v>
      </c>
      <c r="BJ348" s="1" t="n">
        <v>241.666666666667</v>
      </c>
      <c r="BK348" s="0" t="n">
        <f aca="false">BJ348*BJ349</f>
        <v>23387.962962963</v>
      </c>
      <c r="BP348" s="1" t="n">
        <v>241.666666666667</v>
      </c>
      <c r="BQ348" s="0" t="n">
        <f aca="false">TRUE()</f>
        <v>1</v>
      </c>
      <c r="BV348" s="1" t="n">
        <v>32</v>
      </c>
      <c r="BW348" s="1" t="n">
        <v>133</v>
      </c>
      <c r="BX348" s="0" t="n">
        <f aca="false">BV348-$BV$2</f>
        <v>-21.6694045174538</v>
      </c>
      <c r="BY348" s="0" t="n">
        <f aca="false">BW348-$BW$2</f>
        <v>79.1190965092403</v>
      </c>
      <c r="BZ348" s="0" t="n">
        <f aca="false">BX348*BY348</f>
        <v>-1714.46370731419</v>
      </c>
      <c r="CA348" s="0" t="n">
        <f aca="false">BX348*BX348</f>
        <v>469.563092141047</v>
      </c>
      <c r="CB348" s="0" t="n">
        <f aca="false">BY348*BY348</f>
        <v>6259.83143243847</v>
      </c>
      <c r="CE348" s="1" t="n">
        <v>32</v>
      </c>
      <c r="CF348" s="1" t="n">
        <v>268</v>
      </c>
      <c r="CG348" s="0" t="n">
        <f aca="false">CE348-$CE$2</f>
        <v>-21.6646090534979</v>
      </c>
      <c r="CH348" s="0" t="n">
        <f aca="false">CF348-$CF$2</f>
        <v>214.117283950617</v>
      </c>
      <c r="CI348" s="0" t="n">
        <f aca="false">CG348*CH348</f>
        <v>-4638.76724838693</v>
      </c>
      <c r="CJ348" s="0" t="n">
        <f aca="false">CG348*CG348</f>
        <v>469.355285440905</v>
      </c>
      <c r="CK348" s="0" t="n">
        <f aca="false">CH348*CH348</f>
        <v>45846.2112863893</v>
      </c>
    </row>
    <row r="349" customFormat="false" ht="15" hidden="false" customHeight="false" outlineLevel="0" collapsed="false">
      <c r="A349" s="1" t="n">
        <v>96.7777777777778</v>
      </c>
      <c r="N349" s="1" t="n">
        <v>62.6666666666667</v>
      </c>
      <c r="O349" s="1" t="n">
        <v>62.6666666666667</v>
      </c>
      <c r="P349" s="0" t="n">
        <f aca="false">RANK(O349, $O$2:$O$489, 1)</f>
        <v>348</v>
      </c>
      <c r="Q349" s="0" t="n">
        <f aca="false">(P349-0.5)/$D$6</f>
        <v>0.713552361396304</v>
      </c>
      <c r="R349" s="0" t="n">
        <f aca="false">_xlfn.GAMMA.INV(Q349, 1, 1/$D$2)</f>
        <v>0.0232504649344034</v>
      </c>
      <c r="S349" s="1" t="n">
        <v>62.6666666666667</v>
      </c>
      <c r="AX349" s="9" t="n">
        <f aca="false">SUM(AY349+AX348)</f>
        <v>19699.6111111111</v>
      </c>
      <c r="AY349" s="1" t="n">
        <v>96.7777777777778</v>
      </c>
      <c r="BJ349" s="1" t="n">
        <v>96.7777777777778</v>
      </c>
      <c r="BK349" s="0" t="n">
        <f aca="false">BJ349*BJ350</f>
        <v>1241.98148148148</v>
      </c>
      <c r="BP349" s="1" t="n">
        <v>96.7777777777778</v>
      </c>
      <c r="BQ349" s="0" t="n">
        <f aca="false">FALSE()</f>
        <v>0</v>
      </c>
      <c r="BV349" s="1" t="n">
        <v>16</v>
      </c>
      <c r="BW349" s="1" t="n">
        <v>32</v>
      </c>
      <c r="BX349" s="0" t="n">
        <f aca="false">BV349-$BV$2</f>
        <v>-37.6694045174538</v>
      </c>
      <c r="BY349" s="0" t="n">
        <f aca="false">BW349-$BW$2</f>
        <v>-21.8809034907598</v>
      </c>
      <c r="BZ349" s="0" t="n">
        <f aca="false">BX349*BY349</f>
        <v>824.240604800796</v>
      </c>
      <c r="CA349" s="0" t="n">
        <f aca="false">BX349*BX349</f>
        <v>1418.98403669957</v>
      </c>
      <c r="CB349" s="0" t="n">
        <f aca="false">BY349*BY349</f>
        <v>478.773937571942</v>
      </c>
      <c r="CE349" s="1" t="n">
        <v>16</v>
      </c>
      <c r="CF349" s="1" t="n">
        <v>133</v>
      </c>
      <c r="CG349" s="0" t="n">
        <f aca="false">CE349-$CE$2</f>
        <v>-37.6646090534979</v>
      </c>
      <c r="CH349" s="0" t="n">
        <f aca="false">CF349-$CF$2</f>
        <v>79.1172839506173</v>
      </c>
      <c r="CI349" s="0" t="n">
        <f aca="false">CG349*CH349</f>
        <v>-2979.92156937459</v>
      </c>
      <c r="CJ349" s="0" t="n">
        <f aca="false">CG349*CG349</f>
        <v>1418.62277515284</v>
      </c>
      <c r="CK349" s="0" t="n">
        <f aca="false">CH349*CH349</f>
        <v>6259.54461972261</v>
      </c>
    </row>
    <row r="350" customFormat="false" ht="15" hidden="false" customHeight="false" outlineLevel="0" collapsed="false">
      <c r="A350" s="1" t="n">
        <v>12.8333333333333</v>
      </c>
      <c r="N350" s="1" t="n">
        <v>63</v>
      </c>
      <c r="O350" s="1" t="n">
        <v>63</v>
      </c>
      <c r="P350" s="0" t="n">
        <f aca="false">RANK(O350, $O$2:$O$489, 1)</f>
        <v>349</v>
      </c>
      <c r="Q350" s="0" t="n">
        <f aca="false">(P350-0.5)/$D$6</f>
        <v>0.715605749486653</v>
      </c>
      <c r="R350" s="0" t="n">
        <f aca="false">_xlfn.GAMMA.INV(Q350, 1, 1/$D$2)</f>
        <v>0.0233842597810961</v>
      </c>
      <c r="S350" s="1" t="n">
        <v>63</v>
      </c>
      <c r="AX350" s="9" t="n">
        <f aca="false">SUM(AY350+AX349)</f>
        <v>19712.4444444444</v>
      </c>
      <c r="AY350" s="1" t="n">
        <v>12.8333333333333</v>
      </c>
      <c r="BJ350" s="1" t="n">
        <v>12.8333333333333</v>
      </c>
      <c r="BK350" s="0" t="n">
        <f aca="false">BJ350*BJ351</f>
        <v>96.25</v>
      </c>
      <c r="BP350" s="1" t="n">
        <v>12.8333333333333</v>
      </c>
      <c r="BQ350" s="0" t="n">
        <f aca="false">TRUE()</f>
        <v>1</v>
      </c>
      <c r="BV350" s="1" t="n">
        <v>242</v>
      </c>
      <c r="BW350" s="1" t="n">
        <v>16</v>
      </c>
      <c r="BX350" s="0" t="n">
        <f aca="false">BV350-$BV$2</f>
        <v>188.330595482546</v>
      </c>
      <c r="BY350" s="0" t="n">
        <f aca="false">BW350-$BW$2</f>
        <v>-37.8809034907598</v>
      </c>
      <c r="BZ350" s="0" t="n">
        <f aca="false">BX350*BY350</f>
        <v>-7134.13311183165</v>
      </c>
      <c r="CA350" s="0" t="n">
        <f aca="false">BX350*BX350</f>
        <v>35468.4131948104</v>
      </c>
      <c r="CB350" s="0" t="n">
        <f aca="false">BY350*BY350</f>
        <v>1434.96284927625</v>
      </c>
      <c r="CE350" s="1" t="n">
        <v>242</v>
      </c>
      <c r="CF350" s="1" t="n">
        <v>32</v>
      </c>
      <c r="CG350" s="0" t="n">
        <f aca="false">CE350-$CE$2</f>
        <v>188.335390946502</v>
      </c>
      <c r="CH350" s="0" t="n">
        <f aca="false">CF350-$CF$2</f>
        <v>-21.8827160493827</v>
      </c>
      <c r="CI350" s="0" t="n">
        <f aca="false">CG350*CH350</f>
        <v>-4121.28988213179</v>
      </c>
      <c r="CJ350" s="0" t="n">
        <f aca="false">CG350*CG350</f>
        <v>35470.2194829718</v>
      </c>
      <c r="CK350" s="0" t="n">
        <f aca="false">CH350*CH350</f>
        <v>478.853261697912</v>
      </c>
    </row>
    <row r="351" customFormat="false" ht="15" hidden="false" customHeight="false" outlineLevel="0" collapsed="false">
      <c r="A351" s="1" t="n">
        <v>7.5</v>
      </c>
      <c r="N351" s="1" t="n">
        <v>63</v>
      </c>
      <c r="O351" s="1" t="n">
        <v>63</v>
      </c>
      <c r="P351" s="0" t="n">
        <f aca="false">RANK(O351, $O$2:$O$489, 1)</f>
        <v>349</v>
      </c>
      <c r="Q351" s="0" t="n">
        <f aca="false">(P351-0.5)/$D$6</f>
        <v>0.715605749486653</v>
      </c>
      <c r="R351" s="0" t="n">
        <f aca="false">_xlfn.GAMMA.INV(Q351, 1, 1/$D$2)</f>
        <v>0.0233842597810961</v>
      </c>
      <c r="S351" s="1" t="n">
        <v>63</v>
      </c>
      <c r="AX351" s="9" t="n">
        <f aca="false">SUM(AY351+AX350)</f>
        <v>19719.9444444444</v>
      </c>
      <c r="AY351" s="1" t="n">
        <v>7.5</v>
      </c>
      <c r="BJ351" s="1" t="n">
        <v>7.5</v>
      </c>
      <c r="BK351" s="0" t="n">
        <f aca="false">BJ351*BJ352</f>
        <v>970</v>
      </c>
      <c r="BP351" s="1" t="n">
        <v>7.5</v>
      </c>
      <c r="BQ351" s="0" t="n">
        <f aca="false">FALSE()</f>
        <v>0</v>
      </c>
      <c r="BV351" s="1" t="n">
        <v>97</v>
      </c>
      <c r="BW351" s="1" t="n">
        <v>242</v>
      </c>
      <c r="BX351" s="0" t="n">
        <f aca="false">BV351-$BV$2</f>
        <v>43.3305954825462</v>
      </c>
      <c r="BY351" s="0" t="n">
        <f aca="false">BW351-$BW$2</f>
        <v>188.11909650924</v>
      </c>
      <c r="BZ351" s="0" t="n">
        <f aca="false">BX351*BY351</f>
        <v>8151.31247338396</v>
      </c>
      <c r="CA351" s="0" t="n">
        <f aca="false">BX351*BX351</f>
        <v>1877.54050487205</v>
      </c>
      <c r="CB351" s="0" t="n">
        <f aca="false">BY351*BY351</f>
        <v>35388.7944714528</v>
      </c>
      <c r="CE351" s="1" t="n">
        <v>97</v>
      </c>
      <c r="CF351" s="1" t="n">
        <v>16</v>
      </c>
      <c r="CG351" s="0" t="n">
        <f aca="false">CE351-$CE$2</f>
        <v>43.3353909465021</v>
      </c>
      <c r="CH351" s="0" t="n">
        <f aca="false">CF351-$CF$2</f>
        <v>-37.8827160493827</v>
      </c>
      <c r="CI351" s="0" t="n">
        <f aca="false">CG351*CH351</f>
        <v>-1641.66231011533</v>
      </c>
      <c r="CJ351" s="0" t="n">
        <f aca="false">CG351*CG351</f>
        <v>1877.95610848617</v>
      </c>
      <c r="CK351" s="0" t="n">
        <f aca="false">CH351*CH351</f>
        <v>1435.10017527816</v>
      </c>
    </row>
    <row r="352" customFormat="false" ht="15" hidden="false" customHeight="false" outlineLevel="0" collapsed="false">
      <c r="A352" s="1" t="n">
        <v>129.333333333333</v>
      </c>
      <c r="N352" s="1" t="n">
        <v>63.2777777777778</v>
      </c>
      <c r="O352" s="1" t="n">
        <v>63.2777777777778</v>
      </c>
      <c r="P352" s="0" t="n">
        <f aca="false">RANK(O352, $O$2:$O$489, 1)</f>
        <v>351</v>
      </c>
      <c r="Q352" s="0" t="n">
        <f aca="false">(P352-0.5)/$D$6</f>
        <v>0.719712525667351</v>
      </c>
      <c r="R352" s="0" t="n">
        <f aca="false">_xlfn.GAMMA.INV(Q352, 1, 1/$D$2)</f>
        <v>0.0236547722374712</v>
      </c>
      <c r="S352" s="1" t="n">
        <v>63.2777777777778</v>
      </c>
      <c r="AX352" s="9" t="n">
        <f aca="false">SUM(AY352+AX351)</f>
        <v>19849.2777777778</v>
      </c>
      <c r="AY352" s="1" t="n">
        <v>129.333333333333</v>
      </c>
      <c r="BJ352" s="1" t="n">
        <v>129.333333333333</v>
      </c>
      <c r="BK352" s="0" t="n">
        <f aca="false">BJ352*BJ353</f>
        <v>23387.7777777778</v>
      </c>
      <c r="BP352" s="1" t="n">
        <v>129.333333333333</v>
      </c>
      <c r="BQ352" s="0" t="n">
        <f aca="false">TRUE()</f>
        <v>1</v>
      </c>
      <c r="BV352" s="1" t="n">
        <v>13</v>
      </c>
      <c r="BW352" s="1" t="n">
        <v>97</v>
      </c>
      <c r="BX352" s="0" t="n">
        <f aca="false">BV352-$BV$2</f>
        <v>-40.6694045174538</v>
      </c>
      <c r="BY352" s="0" t="n">
        <f aca="false">BW352-$BW$2</f>
        <v>43.1190965092402</v>
      </c>
      <c r="BZ352" s="0" t="n">
        <f aca="false">BX352*BY352</f>
        <v>-1753.62797836142</v>
      </c>
      <c r="CA352" s="0" t="n">
        <f aca="false">BX352*BX352</f>
        <v>1654.00046380429</v>
      </c>
      <c r="CB352" s="0" t="n">
        <f aca="false">BY352*BY352</f>
        <v>1859.25648377317</v>
      </c>
      <c r="CE352" s="1" t="n">
        <v>13</v>
      </c>
      <c r="CF352" s="1" t="n">
        <v>242</v>
      </c>
      <c r="CG352" s="0" t="n">
        <f aca="false">CE352-$CE$2</f>
        <v>-40.6646090534979</v>
      </c>
      <c r="CH352" s="0" t="n">
        <f aca="false">CF352-$CF$2</f>
        <v>188.117283950617</v>
      </c>
      <c r="CI352" s="0" t="n">
        <f aca="false">CG352*CH352</f>
        <v>-7649.71580805771</v>
      </c>
      <c r="CJ352" s="0" t="n">
        <f aca="false">CG352*CG352</f>
        <v>1653.61042947383</v>
      </c>
      <c r="CK352" s="0" t="n">
        <f aca="false">CH352*CH352</f>
        <v>35388.1125209572</v>
      </c>
    </row>
    <row r="353" customFormat="false" ht="15" hidden="false" customHeight="false" outlineLevel="0" collapsed="false">
      <c r="A353" s="1" t="n">
        <v>180.833333333333</v>
      </c>
      <c r="N353" s="1" t="n">
        <v>63.3333333333333</v>
      </c>
      <c r="O353" s="1" t="n">
        <v>63.3333333333333</v>
      </c>
      <c r="P353" s="0" t="n">
        <f aca="false">RANK(O353, $O$2:$O$489, 1)</f>
        <v>352</v>
      </c>
      <c r="Q353" s="0" t="n">
        <f aca="false">(P353-0.5)/$D$6</f>
        <v>0.7217659137577</v>
      </c>
      <c r="R353" s="0" t="n">
        <f aca="false">_xlfn.GAMMA.INV(Q353, 1, 1/$D$2)</f>
        <v>0.0237915184673841</v>
      </c>
      <c r="S353" s="1" t="n">
        <v>63.3333333333333</v>
      </c>
      <c r="AX353" s="9" t="n">
        <f aca="false">SUM(AY353+AX352)</f>
        <v>20030.1111111111</v>
      </c>
      <c r="AY353" s="1" t="n">
        <v>180.833333333333</v>
      </c>
      <c r="BJ353" s="1" t="n">
        <v>180.833333333333</v>
      </c>
      <c r="BK353" s="0" t="n">
        <f aca="false">BJ353*BJ354</f>
        <v>10498.3796296296</v>
      </c>
      <c r="BP353" s="1" t="n">
        <v>180.833333333333</v>
      </c>
      <c r="BQ353" s="0" t="n">
        <f aca="false">FALSE()</f>
        <v>0</v>
      </c>
      <c r="BV353" s="1" t="n">
        <v>8</v>
      </c>
      <c r="BW353" s="1" t="n">
        <v>13</v>
      </c>
      <c r="BX353" s="0" t="n">
        <f aca="false">BV353-$BV$2</f>
        <v>-45.6694045174538</v>
      </c>
      <c r="BY353" s="0" t="n">
        <f aca="false">BW353-$BW$2</f>
        <v>-40.8809034907598</v>
      </c>
      <c r="BZ353" s="0" t="n">
        <f aca="false">BX353*BY353</f>
        <v>1867.0065185585</v>
      </c>
      <c r="CA353" s="0" t="n">
        <f aca="false">BX353*BX353</f>
        <v>2085.69450897883</v>
      </c>
      <c r="CB353" s="0" t="n">
        <f aca="false">BY353*BY353</f>
        <v>1671.24827022081</v>
      </c>
      <c r="CE353" s="1" t="n">
        <v>8</v>
      </c>
      <c r="CF353" s="1" t="n">
        <v>97</v>
      </c>
      <c r="CG353" s="0" t="n">
        <f aca="false">CE353-$CE$2</f>
        <v>-45.6646090534979</v>
      </c>
      <c r="CH353" s="0" t="n">
        <f aca="false">CF353-$CF$2</f>
        <v>43.1172839506173</v>
      </c>
      <c r="CI353" s="0" t="n">
        <f aca="false">CG353*CH353</f>
        <v>-1968.9339150536</v>
      </c>
      <c r="CJ353" s="0" t="n">
        <f aca="false">CG353*CG353</f>
        <v>2085.25652000881</v>
      </c>
      <c r="CK353" s="0" t="n">
        <f aca="false">CH353*CH353</f>
        <v>1859.10017527816</v>
      </c>
    </row>
    <row r="354" customFormat="false" ht="15" hidden="false" customHeight="false" outlineLevel="0" collapsed="false">
      <c r="A354" s="1" t="n">
        <v>58.0555555555556</v>
      </c>
      <c r="N354" s="1" t="n">
        <v>64.1666666666667</v>
      </c>
      <c r="O354" s="1" t="n">
        <v>64.1666666666667</v>
      </c>
      <c r="P354" s="0" t="n">
        <f aca="false">RANK(O354, $O$2:$O$489, 1)</f>
        <v>353</v>
      </c>
      <c r="Q354" s="0" t="n">
        <f aca="false">(P354-0.5)/$D$6</f>
        <v>0.723819301848049</v>
      </c>
      <c r="R354" s="0" t="n">
        <f aca="false">_xlfn.GAMMA.INV(Q354, 1, 1/$D$2)</f>
        <v>0.0239292776415628</v>
      </c>
      <c r="S354" s="1" t="n">
        <v>64.1666666666667</v>
      </c>
      <c r="AX354" s="9" t="n">
        <f aca="false">SUM(AY354+AX353)</f>
        <v>20088.1666666667</v>
      </c>
      <c r="AY354" s="1" t="n">
        <v>58.0555555555556</v>
      </c>
      <c r="BJ354" s="1" t="n">
        <v>58.0555555555556</v>
      </c>
      <c r="BK354" s="0" t="n">
        <f aca="false">BJ354*BJ355</f>
        <v>1354.62962962963</v>
      </c>
      <c r="BP354" s="1" t="n">
        <v>58.0555555555556</v>
      </c>
      <c r="BQ354" s="0" t="n">
        <f aca="false">TRUE()</f>
        <v>1</v>
      </c>
      <c r="BV354" s="1" t="n">
        <v>129</v>
      </c>
      <c r="BW354" s="1" t="n">
        <v>8</v>
      </c>
      <c r="BX354" s="0" t="n">
        <f aca="false">BV354-$BV$2</f>
        <v>75.3305954825462</v>
      </c>
      <c r="BY354" s="0" t="n">
        <f aca="false">BW354-$BW$2</f>
        <v>-45.8809034907598</v>
      </c>
      <c r="BZ354" s="0" t="n">
        <f aca="false">BX354*BY354</f>
        <v>-3456.23578123616</v>
      </c>
      <c r="CA354" s="0" t="n">
        <f aca="false">BX354*BX354</f>
        <v>5674.69861575501</v>
      </c>
      <c r="CB354" s="0" t="n">
        <f aca="false">BY354*BY354</f>
        <v>2105.05730512841</v>
      </c>
      <c r="CE354" s="1" t="n">
        <v>129</v>
      </c>
      <c r="CF354" s="1" t="n">
        <v>13</v>
      </c>
      <c r="CG354" s="0" t="n">
        <f aca="false">CE354-$CE$2</f>
        <v>75.3353909465021</v>
      </c>
      <c r="CH354" s="0" t="n">
        <f aca="false">CF354-$CF$2</f>
        <v>-40.8827160493827</v>
      </c>
      <c r="CI354" s="0" t="n">
        <f aca="false">CG354*CH354</f>
        <v>-3079.91539653508</v>
      </c>
      <c r="CJ354" s="0" t="n">
        <f aca="false">CG354*CG354</f>
        <v>5675.4211290623</v>
      </c>
      <c r="CK354" s="0" t="n">
        <f aca="false">CH354*CH354</f>
        <v>1671.39647157446</v>
      </c>
    </row>
    <row r="355" customFormat="false" ht="15" hidden="false" customHeight="false" outlineLevel="0" collapsed="false">
      <c r="A355" s="1" t="n">
        <v>23.3333333333333</v>
      </c>
      <c r="N355" s="1" t="n">
        <v>64.2222222222222</v>
      </c>
      <c r="O355" s="1" t="n">
        <v>64.2222222222222</v>
      </c>
      <c r="P355" s="0" t="n">
        <f aca="false">RANK(O355, $O$2:$O$489, 1)</f>
        <v>354</v>
      </c>
      <c r="Q355" s="0" t="n">
        <f aca="false">(P355-0.5)/$D$6</f>
        <v>0.725872689938398</v>
      </c>
      <c r="R355" s="0" t="n">
        <f aca="false">_xlfn.GAMMA.INV(Q355, 1, 1/$D$2)</f>
        <v>0.0240680648787871</v>
      </c>
      <c r="S355" s="1" t="n">
        <v>64.2222222222222</v>
      </c>
      <c r="AX355" s="9" t="n">
        <f aca="false">SUM(AY355+AX354)</f>
        <v>20111.5</v>
      </c>
      <c r="AY355" s="1" t="n">
        <v>23.3333333333333</v>
      </c>
      <c r="BJ355" s="1" t="n">
        <v>23.3333333333333</v>
      </c>
      <c r="BK355" s="0" t="n">
        <f aca="false">BJ355*BJ356</f>
        <v>303.333333333333</v>
      </c>
      <c r="BP355" s="1" t="n">
        <v>23.3333333333333</v>
      </c>
      <c r="BQ355" s="0" t="n">
        <f aca="false">FALSE()</f>
        <v>0</v>
      </c>
      <c r="BV355" s="1" t="n">
        <v>181</v>
      </c>
      <c r="BW355" s="1" t="n">
        <v>129</v>
      </c>
      <c r="BX355" s="0" t="n">
        <f aca="false">BV355-$BV$2</f>
        <v>127.330595482546</v>
      </c>
      <c r="BY355" s="0" t="n">
        <f aca="false">BW355-$BW$2</f>
        <v>75.1190965092403</v>
      </c>
      <c r="BZ355" s="0" t="n">
        <f aca="false">BX355*BY355</f>
        <v>9564.95929063242</v>
      </c>
      <c r="CA355" s="0" t="n">
        <f aca="false">BX355*BX355</f>
        <v>16213.0805459398</v>
      </c>
      <c r="CB355" s="0" t="n">
        <f aca="false">BY355*BY355</f>
        <v>5642.87866036455</v>
      </c>
      <c r="CE355" s="1" t="n">
        <v>181</v>
      </c>
      <c r="CF355" s="1" t="n">
        <v>8</v>
      </c>
      <c r="CG355" s="0" t="n">
        <f aca="false">CE355-$CE$2</f>
        <v>127.335390946502</v>
      </c>
      <c r="CH355" s="0" t="n">
        <f aca="false">CF355-$CF$2</f>
        <v>-45.8827160493827</v>
      </c>
      <c r="CI355" s="0" t="n">
        <f aca="false">CG355*CH355</f>
        <v>-5842.49358583549</v>
      </c>
      <c r="CJ355" s="0" t="n">
        <f aca="false">CG355*CG355</f>
        <v>16214.3017874985</v>
      </c>
      <c r="CK355" s="0" t="n">
        <f aca="false">CH355*CH355</f>
        <v>2105.22363206828</v>
      </c>
    </row>
    <row r="356" customFormat="false" ht="15" hidden="false" customHeight="false" outlineLevel="0" collapsed="false">
      <c r="A356" s="1" t="n">
        <v>13</v>
      </c>
      <c r="N356" s="1" t="n">
        <v>64.5555555555556</v>
      </c>
      <c r="O356" s="1" t="n">
        <v>64.5555555555556</v>
      </c>
      <c r="P356" s="0" t="n">
        <f aca="false">RANK(O356, $O$2:$O$489, 1)</f>
        <v>355</v>
      </c>
      <c r="Q356" s="0" t="n">
        <f aca="false">(P356-0.5)/$D$6</f>
        <v>0.727926078028747</v>
      </c>
      <c r="R356" s="0" t="n">
        <f aca="false">_xlfn.GAMMA.INV(Q356, 1, 1/$D$2)</f>
        <v>0.0242078956388688</v>
      </c>
      <c r="S356" s="1" t="n">
        <v>64.5555555555556</v>
      </c>
      <c r="AX356" s="9" t="n">
        <f aca="false">SUM(AY356+AX355)</f>
        <v>20124.5</v>
      </c>
      <c r="AY356" s="1" t="n">
        <v>13</v>
      </c>
      <c r="BJ356" s="1" t="n">
        <v>13</v>
      </c>
      <c r="BK356" s="0" t="n">
        <f aca="false">BJ356*BJ357</f>
        <v>96.0555555555556</v>
      </c>
      <c r="BP356" s="1" t="n">
        <v>13</v>
      </c>
      <c r="BQ356" s="0" t="n">
        <f aca="false">TRUE()</f>
        <v>1</v>
      </c>
      <c r="BV356" s="1" t="n">
        <v>58</v>
      </c>
      <c r="BW356" s="1" t="n">
        <v>181</v>
      </c>
      <c r="BX356" s="0" t="n">
        <f aca="false">BV356-$BV$2</f>
        <v>4.3305954825462</v>
      </c>
      <c r="BY356" s="0" t="n">
        <f aca="false">BW356-$BW$2</f>
        <v>127.11909650924</v>
      </c>
      <c r="BZ356" s="0" t="n">
        <f aca="false">BX356*BY356</f>
        <v>550.50138508827</v>
      </c>
      <c r="CA356" s="0" t="n">
        <f aca="false">BX356*BX356</f>
        <v>18.7540572334496</v>
      </c>
      <c r="CB356" s="0" t="n">
        <f aca="false">BY356*BY356</f>
        <v>16159.2646973255</v>
      </c>
      <c r="CE356" s="1" t="n">
        <v>58</v>
      </c>
      <c r="CF356" s="1" t="n">
        <v>129</v>
      </c>
      <c r="CG356" s="0" t="n">
        <f aca="false">CE356-$CE$2</f>
        <v>4.33539094650206</v>
      </c>
      <c r="CH356" s="0" t="n">
        <f aca="false">CF356-$CF$2</f>
        <v>75.1172839506173</v>
      </c>
      <c r="CI356" s="0" t="n">
        <f aca="false">CG356*CH356</f>
        <v>325.662792765331</v>
      </c>
      <c r="CJ356" s="0" t="n">
        <f aca="false">CG356*CG356</f>
        <v>18.795614659012</v>
      </c>
      <c r="CK356" s="0" t="n">
        <f aca="false">CH356*CH356</f>
        <v>5642.60634811767</v>
      </c>
    </row>
    <row r="357" customFormat="false" ht="15" hidden="false" customHeight="false" outlineLevel="0" collapsed="false">
      <c r="A357" s="1" t="n">
        <v>7.38888888888889</v>
      </c>
      <c r="N357" s="1" t="n">
        <v>64.7777777777778</v>
      </c>
      <c r="O357" s="1" t="n">
        <v>64.7777777777778</v>
      </c>
      <c r="P357" s="0" t="n">
        <f aca="false">RANK(O357, $O$2:$O$489, 1)</f>
        <v>356</v>
      </c>
      <c r="Q357" s="0" t="n">
        <f aca="false">(P357-0.5)/$D$6</f>
        <v>0.729979466119096</v>
      </c>
      <c r="R357" s="0" t="n">
        <f aca="false">_xlfn.GAMMA.INV(Q357, 1, 1/$D$2)</f>
        <v>0.0243487857329853</v>
      </c>
      <c r="S357" s="1" t="n">
        <v>64.7777777777778</v>
      </c>
      <c r="AX357" s="9" t="n">
        <f aca="false">SUM(AY357+AX356)</f>
        <v>20131.8888888889</v>
      </c>
      <c r="AY357" s="1" t="n">
        <v>7.38888888888889</v>
      </c>
      <c r="BJ357" s="1" t="n">
        <v>7.38888888888889</v>
      </c>
      <c r="BK357" s="0" t="n">
        <f aca="false">BJ357*BJ358</f>
        <v>1012.27777777778</v>
      </c>
      <c r="BP357" s="1" t="n">
        <v>7.38888888888889</v>
      </c>
      <c r="BQ357" s="0" t="n">
        <f aca="false">FALSE()</f>
        <v>0</v>
      </c>
      <c r="BV357" s="1" t="n">
        <v>23</v>
      </c>
      <c r="BW357" s="1" t="n">
        <v>58</v>
      </c>
      <c r="BX357" s="0" t="n">
        <f aca="false">BV357-$BV$2</f>
        <v>-30.6694045174538</v>
      </c>
      <c r="BY357" s="0" t="n">
        <f aca="false">BW357-$BW$2</f>
        <v>4.11909650924024</v>
      </c>
      <c r="BZ357" s="0" t="n">
        <f aca="false">BX357*BY357</f>
        <v>-126.330237088321</v>
      </c>
      <c r="CA357" s="0" t="n">
        <f aca="false">BX357*BX357</f>
        <v>940.612373455216</v>
      </c>
      <c r="CB357" s="0" t="n">
        <f aca="false">BY357*BY357</f>
        <v>16.9669560524352</v>
      </c>
      <c r="CE357" s="1" t="n">
        <v>23</v>
      </c>
      <c r="CF357" s="1" t="n">
        <v>181</v>
      </c>
      <c r="CG357" s="0" t="n">
        <f aca="false">CE357-$CE$2</f>
        <v>-30.6646090534979</v>
      </c>
      <c r="CH357" s="0" t="n">
        <f aca="false">CF357-$CF$2</f>
        <v>127.117283950617</v>
      </c>
      <c r="CI357" s="0" t="n">
        <f aca="false">CG357*CH357</f>
        <v>-3898.00181628817</v>
      </c>
      <c r="CJ357" s="0" t="n">
        <f aca="false">CG357*CG357</f>
        <v>940.318248403868</v>
      </c>
      <c r="CK357" s="0" t="n">
        <f aca="false">CH357*CH357</f>
        <v>16158.8038789819</v>
      </c>
    </row>
    <row r="358" customFormat="false" ht="15" hidden="false" customHeight="false" outlineLevel="0" collapsed="false">
      <c r="A358" s="1" t="n">
        <v>137</v>
      </c>
      <c r="N358" s="1" t="n">
        <v>65</v>
      </c>
      <c r="O358" s="1" t="n">
        <v>65</v>
      </c>
      <c r="P358" s="0" t="n">
        <f aca="false">RANK(O358, $O$2:$O$489, 1)</f>
        <v>357</v>
      </c>
      <c r="Q358" s="0" t="n">
        <f aca="false">(P358-0.5)/$D$6</f>
        <v>0.732032854209446</v>
      </c>
      <c r="R358" s="0" t="n">
        <f aca="false">_xlfn.GAMMA.INV(Q358, 1, 1/$D$2)</f>
        <v>0.0244907513344092</v>
      </c>
      <c r="S358" s="1" t="n">
        <v>65</v>
      </c>
      <c r="AX358" s="9" t="n">
        <f aca="false">SUM(AY358+AX357)</f>
        <v>20268.8888888889</v>
      </c>
      <c r="AY358" s="1" t="n">
        <v>137</v>
      </c>
      <c r="BJ358" s="1" t="n">
        <v>137</v>
      </c>
      <c r="BK358" s="0" t="n">
        <f aca="false">BJ358*BJ359</f>
        <v>6233.5</v>
      </c>
      <c r="BP358" s="1" t="n">
        <v>137</v>
      </c>
      <c r="BQ358" s="0" t="n">
        <f aca="false">TRUE()</f>
        <v>1</v>
      </c>
      <c r="BV358" s="1" t="n">
        <v>13</v>
      </c>
      <c r="BW358" s="1" t="n">
        <v>23</v>
      </c>
      <c r="BX358" s="0" t="n">
        <f aca="false">BV358-$BV$2</f>
        <v>-40.6694045174538</v>
      </c>
      <c r="BY358" s="0" t="n">
        <f aca="false">BW358-$BW$2</f>
        <v>-30.8809034907598</v>
      </c>
      <c r="BZ358" s="0" t="n">
        <f aca="false">BX358*BY358</f>
        <v>1255.90795593016</v>
      </c>
      <c r="CA358" s="0" t="n">
        <f aca="false">BX358*BX358</f>
        <v>1654.00046380429</v>
      </c>
      <c r="CB358" s="0" t="n">
        <f aca="false">BY358*BY358</f>
        <v>953.630200405618</v>
      </c>
      <c r="CE358" s="1" t="n">
        <v>13</v>
      </c>
      <c r="CF358" s="1" t="n">
        <v>58</v>
      </c>
      <c r="CG358" s="0" t="n">
        <f aca="false">CE358-$CE$2</f>
        <v>-40.6646090534979</v>
      </c>
      <c r="CH358" s="0" t="n">
        <f aca="false">CF358-$CF$2</f>
        <v>4.11728395061729</v>
      </c>
      <c r="CI358" s="0" t="n">
        <f aca="false">CG358*CH358</f>
        <v>-167.427742214093</v>
      </c>
      <c r="CJ358" s="0" t="n">
        <f aca="false">CG358*CG358</f>
        <v>1653.61042947383</v>
      </c>
      <c r="CK358" s="0" t="n">
        <f aca="false">CH358*CH358</f>
        <v>16.9520271300107</v>
      </c>
    </row>
    <row r="359" customFormat="false" ht="15" hidden="false" customHeight="false" outlineLevel="0" collapsed="false">
      <c r="A359" s="1" t="n">
        <v>45.5</v>
      </c>
      <c r="N359" s="1" t="n">
        <v>65</v>
      </c>
      <c r="O359" s="1" t="n">
        <v>65</v>
      </c>
      <c r="P359" s="0" t="n">
        <f aca="false">RANK(O359, $O$2:$O$489, 1)</f>
        <v>357</v>
      </c>
      <c r="Q359" s="0" t="n">
        <f aca="false">(P359-0.5)/$D$6</f>
        <v>0.732032854209446</v>
      </c>
      <c r="R359" s="0" t="n">
        <f aca="false">_xlfn.GAMMA.INV(Q359, 1, 1/$D$2)</f>
        <v>0.0244907513344092</v>
      </c>
      <c r="S359" s="1" t="n">
        <v>65</v>
      </c>
      <c r="AX359" s="9" t="n">
        <f aca="false">SUM(AY359+AX358)</f>
        <v>20314.3888888889</v>
      </c>
      <c r="AY359" s="1" t="n">
        <v>45.5</v>
      </c>
      <c r="BJ359" s="1" t="n">
        <v>45.5</v>
      </c>
      <c r="BK359" s="0" t="n">
        <f aca="false">BJ359*BJ360</f>
        <v>6097</v>
      </c>
      <c r="BP359" s="1" t="n">
        <v>45.5</v>
      </c>
      <c r="BQ359" s="0" t="n">
        <f aca="false">FALSE()</f>
        <v>0</v>
      </c>
      <c r="BV359" s="1" t="n">
        <v>7</v>
      </c>
      <c r="BW359" s="1" t="n">
        <v>13</v>
      </c>
      <c r="BX359" s="0" t="n">
        <f aca="false">BV359-$BV$2</f>
        <v>-46.6694045174538</v>
      </c>
      <c r="BY359" s="0" t="n">
        <f aca="false">BW359-$BW$2</f>
        <v>-40.8809034907598</v>
      </c>
      <c r="BZ359" s="0" t="n">
        <f aca="false">BX359*BY359</f>
        <v>1907.88742204926</v>
      </c>
      <c r="CA359" s="0" t="n">
        <f aca="false">BX359*BX359</f>
        <v>2178.03331801374</v>
      </c>
      <c r="CB359" s="0" t="n">
        <f aca="false">BY359*BY359</f>
        <v>1671.24827022081</v>
      </c>
      <c r="CE359" s="1" t="n">
        <v>7</v>
      </c>
      <c r="CF359" s="1" t="n">
        <v>23</v>
      </c>
      <c r="CG359" s="0" t="n">
        <f aca="false">CE359-$CE$2</f>
        <v>-46.6646090534979</v>
      </c>
      <c r="CH359" s="0" t="n">
        <f aca="false">CF359-$CF$2</f>
        <v>-30.8827160493827</v>
      </c>
      <c r="CI359" s="0" t="n">
        <f aca="false">CG359*CH359</f>
        <v>1441.12987095463</v>
      </c>
      <c r="CJ359" s="0" t="n">
        <f aca="false">CG359*CG359</f>
        <v>2177.5857381158</v>
      </c>
      <c r="CK359" s="0" t="n">
        <f aca="false">CH359*CH359</f>
        <v>953.742150586801</v>
      </c>
    </row>
    <row r="360" customFormat="false" ht="15" hidden="false" customHeight="false" outlineLevel="0" collapsed="false">
      <c r="A360" s="1" t="n">
        <v>134</v>
      </c>
      <c r="N360" s="1" t="n">
        <v>65.7777777777778</v>
      </c>
      <c r="O360" s="1" t="n">
        <v>65.7777777777778</v>
      </c>
      <c r="P360" s="0" t="n">
        <f aca="false">RANK(O360, $O$2:$O$489, 1)</f>
        <v>359</v>
      </c>
      <c r="Q360" s="0" t="n">
        <f aca="false">(P360-0.5)/$D$6</f>
        <v>0.736139630390144</v>
      </c>
      <c r="R360" s="0" t="n">
        <f aca="false">_xlfn.GAMMA.INV(Q360, 1, 1/$D$2)</f>
        <v>0.024777975630026</v>
      </c>
      <c r="S360" s="1" t="n">
        <v>65.7777777777778</v>
      </c>
      <c r="AX360" s="9" t="n">
        <f aca="false">SUM(AY360+AX359)</f>
        <v>20448.3888888889</v>
      </c>
      <c r="AY360" s="1" t="n">
        <v>134</v>
      </c>
      <c r="BJ360" s="1" t="n">
        <v>134</v>
      </c>
      <c r="BK360" s="0" t="n">
        <f aca="false">BJ360*BJ361</f>
        <v>4585.77777777778</v>
      </c>
      <c r="BP360" s="1" t="n">
        <v>134</v>
      </c>
      <c r="BQ360" s="0" t="n">
        <f aca="false">TRUE()</f>
        <v>1</v>
      </c>
      <c r="BV360" s="1" t="n">
        <v>137</v>
      </c>
      <c r="BW360" s="1" t="n">
        <v>7</v>
      </c>
      <c r="BX360" s="0" t="n">
        <f aca="false">BV360-$BV$2</f>
        <v>83.3305954825462</v>
      </c>
      <c r="BY360" s="0" t="n">
        <f aca="false">BW360-$BW$2</f>
        <v>-46.8809034907598</v>
      </c>
      <c r="BZ360" s="0" t="n">
        <f aca="false">BX360*BY360</f>
        <v>-3906.61360464479</v>
      </c>
      <c r="CA360" s="0" t="n">
        <f aca="false">BX360*BX360</f>
        <v>6943.98814347575</v>
      </c>
      <c r="CB360" s="0" t="n">
        <f aca="false">BY360*BY360</f>
        <v>2197.81911210993</v>
      </c>
      <c r="CE360" s="1" t="n">
        <v>137</v>
      </c>
      <c r="CF360" s="1" t="n">
        <v>13</v>
      </c>
      <c r="CG360" s="0" t="n">
        <f aca="false">CE360-$CE$2</f>
        <v>83.3353909465021</v>
      </c>
      <c r="CH360" s="0" t="n">
        <f aca="false">CF360-$CF$2</f>
        <v>-40.8827160493827</v>
      </c>
      <c r="CI360" s="0" t="n">
        <f aca="false">CG360*CH360</f>
        <v>-3406.97712493014</v>
      </c>
      <c r="CJ360" s="0" t="n">
        <f aca="false">CG360*CG360</f>
        <v>6944.78738420634</v>
      </c>
      <c r="CK360" s="0" t="n">
        <f aca="false">CH360*CH360</f>
        <v>1671.39647157446</v>
      </c>
    </row>
    <row r="361" customFormat="false" ht="15" hidden="false" customHeight="false" outlineLevel="0" collapsed="false">
      <c r="A361" s="1" t="n">
        <v>34.2222222222222</v>
      </c>
      <c r="N361" s="1" t="n">
        <v>65.8333333333333</v>
      </c>
      <c r="O361" s="1" t="n">
        <v>65.8333333333333</v>
      </c>
      <c r="P361" s="0" t="n">
        <f aca="false">RANK(O361, $O$2:$O$489, 1)</f>
        <v>360</v>
      </c>
      <c r="Q361" s="0" t="n">
        <f aca="false">(P361-0.5)/$D$6</f>
        <v>0.738193018480493</v>
      </c>
      <c r="R361" s="0" t="n">
        <f aca="false">_xlfn.GAMMA.INV(Q361, 1, 1/$D$2)</f>
        <v>0.0249232685836934</v>
      </c>
      <c r="S361" s="1" t="n">
        <v>65.8333333333333</v>
      </c>
      <c r="AX361" s="9" t="n">
        <f aca="false">SUM(AY361+AX360)</f>
        <v>20482.6111111111</v>
      </c>
      <c r="AY361" s="1" t="n">
        <v>34.2222222222222</v>
      </c>
      <c r="BJ361" s="1" t="n">
        <v>34.2222222222222</v>
      </c>
      <c r="BK361" s="0" t="n">
        <f aca="false">BJ361*BJ362</f>
        <v>758.592592592593</v>
      </c>
      <c r="BP361" s="1" t="n">
        <v>34.2222222222222</v>
      </c>
      <c r="BQ361" s="0" t="n">
        <f aca="false">FALSE()</f>
        <v>0</v>
      </c>
      <c r="BV361" s="1" t="n">
        <v>46</v>
      </c>
      <c r="BW361" s="1" t="n">
        <v>137</v>
      </c>
      <c r="BX361" s="0" t="n">
        <f aca="false">BV361-$BV$2</f>
        <v>-7.6694045174538</v>
      </c>
      <c r="BY361" s="0" t="n">
        <f aca="false">BW361-$BW$2</f>
        <v>83.1190965092403</v>
      </c>
      <c r="BZ361" s="0" t="n">
        <f aca="false">BX361*BY361</f>
        <v>-637.473974254645</v>
      </c>
      <c r="CA361" s="0" t="n">
        <f aca="false">BX361*BX361</f>
        <v>58.8197656523407</v>
      </c>
      <c r="CB361" s="0" t="n">
        <f aca="false">BY361*BY361</f>
        <v>6908.7842045124</v>
      </c>
      <c r="CE361" s="1" t="n">
        <v>46</v>
      </c>
      <c r="CF361" s="1" t="n">
        <v>7</v>
      </c>
      <c r="CG361" s="0" t="n">
        <f aca="false">CE361-$CE$2</f>
        <v>-7.66460905349794</v>
      </c>
      <c r="CH361" s="0" t="n">
        <f aca="false">CF361-$CF$2</f>
        <v>-46.8827160493827</v>
      </c>
      <c r="CI361" s="0" t="n">
        <f aca="false">CG361*CH361</f>
        <v>359.337689884672</v>
      </c>
      <c r="CJ361" s="0" t="n">
        <f aca="false">CG361*CG361</f>
        <v>58.7462319429626</v>
      </c>
      <c r="CK361" s="0" t="n">
        <f aca="false">CH361*CH361</f>
        <v>2197.98906416705</v>
      </c>
    </row>
    <row r="362" customFormat="false" ht="15" hidden="false" customHeight="false" outlineLevel="0" collapsed="false">
      <c r="A362" s="1" t="n">
        <v>22.1666666666667</v>
      </c>
      <c r="N362" s="1" t="n">
        <v>65.8333333333333</v>
      </c>
      <c r="O362" s="1" t="n">
        <v>65.8333333333333</v>
      </c>
      <c r="P362" s="0" t="n">
        <f aca="false">RANK(O362, $O$2:$O$489, 1)</f>
        <v>360</v>
      </c>
      <c r="Q362" s="0" t="n">
        <f aca="false">(P362-0.5)/$D$6</f>
        <v>0.738193018480493</v>
      </c>
      <c r="R362" s="0" t="n">
        <f aca="false">_xlfn.GAMMA.INV(Q362, 1, 1/$D$2)</f>
        <v>0.0249232685836934</v>
      </c>
      <c r="S362" s="1" t="n">
        <v>65.8333333333333</v>
      </c>
      <c r="AX362" s="9" t="n">
        <f aca="false">SUM(AY362+AX361)</f>
        <v>20504.7777777778</v>
      </c>
      <c r="AY362" s="1" t="n">
        <v>22.1666666666667</v>
      </c>
      <c r="BJ362" s="1" t="n">
        <v>22.1666666666667</v>
      </c>
      <c r="BK362" s="0" t="n">
        <f aca="false">BJ362*BJ363</f>
        <v>908.833333333333</v>
      </c>
      <c r="BP362" s="1" t="n">
        <v>22.1666666666667</v>
      </c>
      <c r="BQ362" s="0" t="n">
        <f aca="false">TRUE()</f>
        <v>1</v>
      </c>
      <c r="BV362" s="1" t="n">
        <v>134</v>
      </c>
      <c r="BW362" s="1" t="n">
        <v>46</v>
      </c>
      <c r="BX362" s="0" t="n">
        <f aca="false">BV362-$BV$2</f>
        <v>80.3305954825462</v>
      </c>
      <c r="BY362" s="0" t="n">
        <f aca="false">BW362-$BW$2</f>
        <v>-7.88090349075976</v>
      </c>
      <c r="BZ362" s="0" t="n">
        <f aca="false">BX362*BY362</f>
        <v>-633.077670353208</v>
      </c>
      <c r="CA362" s="0" t="n">
        <f aca="false">BX362*BX362</f>
        <v>6453.00457058047</v>
      </c>
      <c r="CB362" s="0" t="n">
        <f aca="false">BY362*BY362</f>
        <v>62.1086398306693</v>
      </c>
      <c r="CE362" s="1" t="n">
        <v>134</v>
      </c>
      <c r="CF362" s="1" t="n">
        <v>137</v>
      </c>
      <c r="CG362" s="0" t="n">
        <f aca="false">CE362-$CE$2</f>
        <v>80.3353909465021</v>
      </c>
      <c r="CH362" s="0" t="n">
        <f aca="false">CF362-$CF$2</f>
        <v>83.1172839506173</v>
      </c>
      <c r="CI362" s="0" t="n">
        <f aca="false">CG362*CH362</f>
        <v>6677.25950058426</v>
      </c>
      <c r="CJ362" s="0" t="n">
        <f aca="false">CG362*CG362</f>
        <v>6453.77503852733</v>
      </c>
      <c r="CK362" s="0" t="n">
        <f aca="false">CH362*CH362</f>
        <v>6908.48289132754</v>
      </c>
    </row>
    <row r="363" customFormat="false" ht="15" hidden="false" customHeight="false" outlineLevel="0" collapsed="false">
      <c r="A363" s="1" t="n">
        <v>41</v>
      </c>
      <c r="N363" s="1" t="n">
        <v>66.6666666666667</v>
      </c>
      <c r="O363" s="1" t="n">
        <v>66.6666666666667</v>
      </c>
      <c r="P363" s="0" t="n">
        <f aca="false">RANK(O363, $O$2:$O$489, 1)</f>
        <v>362</v>
      </c>
      <c r="Q363" s="0" t="n">
        <f aca="false">(P363-0.5)/$D$6</f>
        <v>0.742299794661191</v>
      </c>
      <c r="R363" s="0" t="n">
        <f aca="false">_xlfn.GAMMA.INV(Q363, 1, 1/$D$2)</f>
        <v>0.0252173048031911</v>
      </c>
      <c r="S363" s="1" t="n">
        <v>66.6666666666667</v>
      </c>
      <c r="AX363" s="9" t="n">
        <f aca="false">SUM(AY363+AX362)</f>
        <v>20545.7777777778</v>
      </c>
      <c r="AY363" s="1" t="n">
        <v>41</v>
      </c>
      <c r="BJ363" s="1" t="n">
        <v>41</v>
      </c>
      <c r="BK363" s="0" t="n">
        <f aca="false">BJ363*BJ364</f>
        <v>1482.83333333333</v>
      </c>
      <c r="BP363" s="1" t="n">
        <v>41</v>
      </c>
      <c r="BQ363" s="0" t="n">
        <f aca="false">FALSE()</f>
        <v>0</v>
      </c>
      <c r="BV363" s="1" t="n">
        <v>34</v>
      </c>
      <c r="BW363" s="1" t="n">
        <v>134</v>
      </c>
      <c r="BX363" s="0" t="n">
        <f aca="false">BV363-$BV$2</f>
        <v>-19.6694045174538</v>
      </c>
      <c r="BY363" s="0" t="n">
        <f aca="false">BW363-$BW$2</f>
        <v>80.1190965092403</v>
      </c>
      <c r="BZ363" s="0" t="n">
        <f aca="false">BX363*BY363</f>
        <v>-1575.89491881317</v>
      </c>
      <c r="CA363" s="0" t="n">
        <f aca="false">BX363*BX363</f>
        <v>386.885474071232</v>
      </c>
      <c r="CB363" s="0" t="n">
        <f aca="false">BY363*BY363</f>
        <v>6419.06962545695</v>
      </c>
      <c r="CE363" s="1" t="n">
        <v>34</v>
      </c>
      <c r="CF363" s="1" t="n">
        <v>46</v>
      </c>
      <c r="CG363" s="0" t="n">
        <f aca="false">CE363-$CE$2</f>
        <v>-19.6646090534979</v>
      </c>
      <c r="CH363" s="0" t="n">
        <f aca="false">CF363-$CF$2</f>
        <v>-7.88271604938272</v>
      </c>
      <c r="CI363" s="0" t="n">
        <f aca="false">CG363*CH363</f>
        <v>155.010529390845</v>
      </c>
      <c r="CJ363" s="0" t="n">
        <f aca="false">CG363*CG363</f>
        <v>386.696849226913</v>
      </c>
      <c r="CK363" s="0" t="n">
        <f aca="false">CH363*CH363</f>
        <v>62.1372123151958</v>
      </c>
    </row>
    <row r="364" customFormat="false" ht="15" hidden="false" customHeight="false" outlineLevel="0" collapsed="false">
      <c r="A364" s="1" t="n">
        <v>36.1666666666667</v>
      </c>
      <c r="N364" s="1" t="n">
        <v>67.1111111111111</v>
      </c>
      <c r="O364" s="1" t="n">
        <v>67.1111111111111</v>
      </c>
      <c r="P364" s="0" t="n">
        <f aca="false">RANK(O364, $O$2:$O$489, 1)</f>
        <v>363</v>
      </c>
      <c r="Q364" s="0" t="n">
        <f aca="false">(P364-0.5)/$D$6</f>
        <v>0.74435318275154</v>
      </c>
      <c r="R364" s="0" t="n">
        <f aca="false">_xlfn.GAMMA.INV(Q364, 1, 1/$D$2)</f>
        <v>0.0253660848245062</v>
      </c>
      <c r="S364" s="1" t="n">
        <v>67.1111111111111</v>
      </c>
      <c r="AX364" s="9" t="n">
        <f aca="false">SUM(AY364+AX363)</f>
        <v>20581.9444444444</v>
      </c>
      <c r="AY364" s="1" t="n">
        <v>36.1666666666667</v>
      </c>
      <c r="BJ364" s="1" t="n">
        <v>36.1666666666667</v>
      </c>
      <c r="BK364" s="0" t="n">
        <f aca="false">BJ364*BJ365</f>
        <v>8523.27777777778</v>
      </c>
      <c r="BP364" s="1" t="n">
        <v>36.1666666666667</v>
      </c>
      <c r="BQ364" s="0" t="n">
        <f aca="false">TRUE()</f>
        <v>1</v>
      </c>
      <c r="BV364" s="1" t="n">
        <v>22</v>
      </c>
      <c r="BW364" s="1" t="n">
        <v>34</v>
      </c>
      <c r="BX364" s="0" t="n">
        <f aca="false">BV364-$BV$2</f>
        <v>-31.6694045174538</v>
      </c>
      <c r="BY364" s="0" t="n">
        <f aca="false">BW364-$BW$2</f>
        <v>-19.8809034907598</v>
      </c>
      <c r="BZ364" s="0" t="n">
        <f aca="false">BX364*BY364</f>
        <v>629.61637482133</v>
      </c>
      <c r="CA364" s="0" t="n">
        <f aca="false">BX364*BX364</f>
        <v>1002.95118249012</v>
      </c>
      <c r="CB364" s="0" t="n">
        <f aca="false">BY364*BY364</f>
        <v>395.250323608903</v>
      </c>
      <c r="CE364" s="1" t="n">
        <v>22</v>
      </c>
      <c r="CF364" s="1" t="n">
        <v>134</v>
      </c>
      <c r="CG364" s="0" t="n">
        <f aca="false">CE364-$CE$2</f>
        <v>-31.6646090534979</v>
      </c>
      <c r="CH364" s="0" t="n">
        <f aca="false">CF364-$CF$2</f>
        <v>80.1172839506173</v>
      </c>
      <c r="CI364" s="0" t="n">
        <f aca="false">CG364*CH364</f>
        <v>-2536.88247472438</v>
      </c>
      <c r="CJ364" s="0" t="n">
        <f aca="false">CG364*CG364</f>
        <v>1002.64746651086</v>
      </c>
      <c r="CK364" s="0" t="n">
        <f aca="false">CH364*CH364</f>
        <v>6418.77918762384</v>
      </c>
    </row>
    <row r="365" customFormat="false" ht="15" hidden="false" customHeight="false" outlineLevel="0" collapsed="false">
      <c r="A365" s="1" t="n">
        <v>235.666666666667</v>
      </c>
      <c r="N365" s="1" t="n">
        <v>67.7222222222222</v>
      </c>
      <c r="O365" s="1" t="n">
        <v>67.7222222222222</v>
      </c>
      <c r="P365" s="0" t="n">
        <f aca="false">RANK(O365, $O$2:$O$489, 1)</f>
        <v>364</v>
      </c>
      <c r="Q365" s="0" t="n">
        <f aca="false">(P365-0.5)/$D$6</f>
        <v>0.746406570841889</v>
      </c>
      <c r="R365" s="0" t="n">
        <f aca="false">_xlfn.GAMMA.INV(Q365, 1, 1/$D$2)</f>
        <v>0.0255160646976565</v>
      </c>
      <c r="S365" s="1" t="n">
        <v>67.7222222222222</v>
      </c>
      <c r="AX365" s="9" t="n">
        <f aca="false">SUM(AY365+AX364)</f>
        <v>20817.6111111111</v>
      </c>
      <c r="AY365" s="1" t="n">
        <v>235.666666666667</v>
      </c>
      <c r="BJ365" s="1" t="n">
        <v>235.666666666667</v>
      </c>
      <c r="BK365" s="0" t="n">
        <f aca="false">BJ365*BJ366</f>
        <v>1885.33333333333</v>
      </c>
      <c r="BP365" s="1" t="n">
        <v>235.666666666667</v>
      </c>
      <c r="BQ365" s="0" t="n">
        <f aca="false">FALSE()</f>
        <v>0</v>
      </c>
      <c r="BV365" s="1" t="n">
        <v>41</v>
      </c>
      <c r="BW365" s="1" t="n">
        <v>22</v>
      </c>
      <c r="BX365" s="0" t="n">
        <f aca="false">BV365-$BV$2</f>
        <v>-12.6694045174538</v>
      </c>
      <c r="BY365" s="0" t="n">
        <f aca="false">BW365-$BW$2</f>
        <v>-31.8809034907598</v>
      </c>
      <c r="BZ365" s="0" t="n">
        <f aca="false">BX365*BY365</f>
        <v>403.91206270634</v>
      </c>
      <c r="CA365" s="0" t="n">
        <f aca="false">BX365*BX365</f>
        <v>160.513810826879</v>
      </c>
      <c r="CB365" s="0" t="n">
        <f aca="false">BY365*BY365</f>
        <v>1016.39200738714</v>
      </c>
      <c r="CE365" s="1" t="n">
        <v>41</v>
      </c>
      <c r="CF365" s="1" t="n">
        <v>34</v>
      </c>
      <c r="CG365" s="0" t="n">
        <f aca="false">CE365-$CE$2</f>
        <v>-12.6646090534979</v>
      </c>
      <c r="CH365" s="0" t="n">
        <f aca="false">CF365-$CF$2</f>
        <v>-19.8827160493827</v>
      </c>
      <c r="CI365" s="0" t="n">
        <f aca="false">CG365*CH365</f>
        <v>251.806825687141</v>
      </c>
      <c r="CJ365" s="0" t="n">
        <f aca="false">CG365*CG365</f>
        <v>160.392322477942</v>
      </c>
      <c r="CK365" s="0" t="n">
        <f aca="false">CH365*CH365</f>
        <v>395.322397500381</v>
      </c>
    </row>
    <row r="366" customFormat="false" ht="15" hidden="false" customHeight="false" outlineLevel="0" collapsed="false">
      <c r="A366" s="1" t="n">
        <v>8</v>
      </c>
      <c r="N366" s="1" t="n">
        <v>68.6111111111111</v>
      </c>
      <c r="O366" s="1" t="n">
        <v>68.6111111111111</v>
      </c>
      <c r="P366" s="0" t="n">
        <f aca="false">RANK(O366, $O$2:$O$489, 1)</f>
        <v>365</v>
      </c>
      <c r="Q366" s="0" t="n">
        <f aca="false">(P366-0.5)/$D$6</f>
        <v>0.748459958932238</v>
      </c>
      <c r="R366" s="0" t="n">
        <f aca="false">_xlfn.GAMMA.INV(Q366, 1, 1/$D$2)</f>
        <v>0.0256672639327478</v>
      </c>
      <c r="S366" s="1" t="n">
        <v>68.6111111111111</v>
      </c>
      <c r="AX366" s="9" t="n">
        <f aca="false">SUM(AY366+AX365)</f>
        <v>20825.6111111111</v>
      </c>
      <c r="AY366" s="1" t="n">
        <v>8</v>
      </c>
      <c r="BJ366" s="1" t="n">
        <v>8</v>
      </c>
      <c r="BK366" s="0" t="n">
        <f aca="false">BJ366*BJ367</f>
        <v>88</v>
      </c>
      <c r="BP366" s="1" t="n">
        <v>8</v>
      </c>
      <c r="BQ366" s="0" t="n">
        <f aca="false">TRUE()</f>
        <v>1</v>
      </c>
      <c r="BV366" s="1" t="n">
        <v>36</v>
      </c>
      <c r="BW366" s="1" t="n">
        <v>41</v>
      </c>
      <c r="BX366" s="0" t="n">
        <f aca="false">BV366-$BV$2</f>
        <v>-17.6694045174538</v>
      </c>
      <c r="BY366" s="0" t="n">
        <f aca="false">BW366-$BW$2</f>
        <v>-12.8809034907598</v>
      </c>
      <c r="BZ366" s="0" t="n">
        <f aca="false">BX366*BY366</f>
        <v>227.597894328517</v>
      </c>
      <c r="CA366" s="0" t="n">
        <f aca="false">BX366*BX366</f>
        <v>312.207856001417</v>
      </c>
      <c r="CB366" s="0" t="n">
        <f aca="false">BY366*BY366</f>
        <v>165.917674738267</v>
      </c>
      <c r="CE366" s="1" t="n">
        <v>36</v>
      </c>
      <c r="CF366" s="1" t="n">
        <v>22</v>
      </c>
      <c r="CG366" s="0" t="n">
        <f aca="false">CE366-$CE$2</f>
        <v>-17.6646090534979</v>
      </c>
      <c r="CH366" s="0" t="n">
        <f aca="false">CF366-$CF$2</f>
        <v>-31.8827160493827</v>
      </c>
      <c r="CI366" s="0" t="n">
        <f aca="false">CG366*CH366</f>
        <v>563.19571457603</v>
      </c>
      <c r="CJ366" s="0" t="n">
        <f aca="false">CG366*CG366</f>
        <v>312.038413012921</v>
      </c>
      <c r="CK366" s="0" t="n">
        <f aca="false">CH366*CH366</f>
        <v>1016.50758268557</v>
      </c>
    </row>
    <row r="367" customFormat="false" ht="15" hidden="false" customHeight="false" outlineLevel="0" collapsed="false">
      <c r="A367" s="1" t="n">
        <v>11</v>
      </c>
      <c r="N367" s="1" t="n">
        <v>69.3333333333333</v>
      </c>
      <c r="O367" s="1" t="n">
        <v>69.3333333333333</v>
      </c>
      <c r="P367" s="0" t="n">
        <f aca="false">RANK(O367, $O$2:$O$489, 1)</f>
        <v>366</v>
      </c>
      <c r="Q367" s="0" t="n">
        <f aca="false">(P367-0.5)/$D$6</f>
        <v>0.750513347022587</v>
      </c>
      <c r="R367" s="0" t="n">
        <f aca="false">_xlfn.GAMMA.INV(Q367, 1, 1/$D$2)</f>
        <v>0.0258197025196531</v>
      </c>
      <c r="S367" s="1" t="n">
        <v>69.3333333333333</v>
      </c>
      <c r="AX367" s="9" t="n">
        <f aca="false">SUM(AY367+AX366)</f>
        <v>20836.6111111111</v>
      </c>
      <c r="AY367" s="1" t="n">
        <v>11</v>
      </c>
      <c r="BJ367" s="1" t="n">
        <v>11</v>
      </c>
      <c r="BK367" s="0" t="n">
        <f aca="false">BJ367*BJ368</f>
        <v>67.2222222222222</v>
      </c>
      <c r="BP367" s="1" t="n">
        <v>11</v>
      </c>
      <c r="BQ367" s="0" t="n">
        <f aca="false">FALSE()</f>
        <v>0</v>
      </c>
      <c r="BV367" s="1" t="n">
        <v>236</v>
      </c>
      <c r="BW367" s="1" t="n">
        <v>36</v>
      </c>
      <c r="BX367" s="0" t="n">
        <f aca="false">BV367-$BV$2</f>
        <v>182.330595482546</v>
      </c>
      <c r="BY367" s="0" t="n">
        <f aca="false">BW367-$BW$2</f>
        <v>-17.8809034907598</v>
      </c>
      <c r="BZ367" s="0" t="n">
        <f aca="false">BX367*BY367</f>
        <v>-3260.23578123617</v>
      </c>
      <c r="CA367" s="0" t="n">
        <f aca="false">BX367*BX367</f>
        <v>33244.4460490199</v>
      </c>
      <c r="CB367" s="0" t="n">
        <f aca="false">BY367*BY367</f>
        <v>319.726709645864</v>
      </c>
      <c r="CE367" s="1" t="n">
        <v>236</v>
      </c>
      <c r="CF367" s="1" t="n">
        <v>41</v>
      </c>
      <c r="CG367" s="0" t="n">
        <f aca="false">CE367-$CE$2</f>
        <v>182.335390946502</v>
      </c>
      <c r="CH367" s="0" t="n">
        <f aca="false">CF367-$CF$2</f>
        <v>-12.8827160493827</v>
      </c>
      <c r="CI367" s="0" t="n">
        <f aca="false">CG367*CH367</f>
        <v>-2348.97506731697</v>
      </c>
      <c r="CJ367" s="0" t="n">
        <f aca="false">CG367*CG367</f>
        <v>33246.1947916137</v>
      </c>
      <c r="CK367" s="0" t="n">
        <f aca="false">CH367*CH367</f>
        <v>165.964372809023</v>
      </c>
    </row>
    <row r="368" customFormat="false" ht="15" hidden="false" customHeight="false" outlineLevel="0" collapsed="false">
      <c r="A368" s="1" t="n">
        <v>6.11111111111111</v>
      </c>
      <c r="N368" s="1" t="n">
        <v>70</v>
      </c>
      <c r="O368" s="1" t="n">
        <v>70</v>
      </c>
      <c r="P368" s="0" t="n">
        <f aca="false">RANK(O368, $O$2:$O$489, 1)</f>
        <v>367</v>
      </c>
      <c r="Q368" s="0" t="n">
        <f aca="false">(P368-0.5)/$D$6</f>
        <v>0.752566735112936</v>
      </c>
      <c r="R368" s="0" t="n">
        <f aca="false">_xlfn.GAMMA.INV(Q368, 1, 1/$D$2)</f>
        <v>0.0259734009438735</v>
      </c>
      <c r="S368" s="1" t="n">
        <v>70</v>
      </c>
      <c r="AX368" s="9" t="n">
        <f aca="false">SUM(AY368+AX367)</f>
        <v>20842.7222222222</v>
      </c>
      <c r="AY368" s="1" t="n">
        <v>6.11111111111111</v>
      </c>
      <c r="BJ368" s="1" t="n">
        <v>6.11111111111111</v>
      </c>
      <c r="BK368" s="0" t="n">
        <f aca="false">BJ368*BJ369</f>
        <v>328.981481481482</v>
      </c>
      <c r="BP368" s="1" t="n">
        <v>6.11111111111111</v>
      </c>
      <c r="BQ368" s="0" t="n">
        <f aca="false">TRUE()</f>
        <v>1</v>
      </c>
      <c r="BV368" s="1" t="n">
        <v>8</v>
      </c>
      <c r="BW368" s="1" t="n">
        <v>236</v>
      </c>
      <c r="BX368" s="0" t="n">
        <f aca="false">BV368-$BV$2</f>
        <v>-45.6694045174538</v>
      </c>
      <c r="BY368" s="0" t="n">
        <f aca="false">BW368-$BW$2</f>
        <v>182.11909650924</v>
      </c>
      <c r="BZ368" s="0" t="n">
        <f aca="false">BX368*BY368</f>
        <v>-8317.2706888337</v>
      </c>
      <c r="CA368" s="0" t="n">
        <f aca="false">BX368*BX368</f>
        <v>2085.69450897883</v>
      </c>
      <c r="CB368" s="0" t="n">
        <f aca="false">BY368*BY368</f>
        <v>33167.365313342</v>
      </c>
      <c r="CE368" s="1" t="n">
        <v>8</v>
      </c>
      <c r="CF368" s="1" t="n">
        <v>36</v>
      </c>
      <c r="CG368" s="0" t="n">
        <f aca="false">CE368-$CE$2</f>
        <v>-45.6646090534979</v>
      </c>
      <c r="CH368" s="0" t="n">
        <f aca="false">CF368-$CF$2</f>
        <v>-17.8827160493827</v>
      </c>
      <c r="CI368" s="0" t="n">
        <f aca="false">CG368*CH368</f>
        <v>816.607237209775</v>
      </c>
      <c r="CJ368" s="0" t="n">
        <f aca="false">CG368*CG368</f>
        <v>2085.25652000881</v>
      </c>
      <c r="CK368" s="0" t="n">
        <f aca="false">CH368*CH368</f>
        <v>319.79153330285</v>
      </c>
    </row>
    <row r="369" customFormat="false" ht="15" hidden="false" customHeight="false" outlineLevel="0" collapsed="false">
      <c r="A369" s="1" t="n">
        <v>53.8333333333333</v>
      </c>
      <c r="N369" s="1" t="n">
        <v>70.8888888888889</v>
      </c>
      <c r="O369" s="1" t="n">
        <v>70.8888888888889</v>
      </c>
      <c r="P369" s="0" t="n">
        <f aca="false">RANK(O369, $O$2:$O$489, 1)</f>
        <v>368</v>
      </c>
      <c r="Q369" s="0" t="n">
        <f aca="false">(P369-0.5)/$D$6</f>
        <v>0.754620123203285</v>
      </c>
      <c r="R369" s="0" t="n">
        <f aca="false">_xlfn.GAMMA.INV(Q369, 1, 1/$D$2)</f>
        <v>0.026128380203059</v>
      </c>
      <c r="S369" s="1" t="n">
        <v>70.8888888888889</v>
      </c>
      <c r="AX369" s="9" t="n">
        <f aca="false">SUM(AY369+AX368)</f>
        <v>20896.5555555555</v>
      </c>
      <c r="AY369" s="1" t="n">
        <v>53.8333333333333</v>
      </c>
      <c r="BJ369" s="1" t="n">
        <v>53.8333333333333</v>
      </c>
      <c r="BK369" s="0" t="n">
        <f aca="false">BJ369*BJ370</f>
        <v>412.722222222222</v>
      </c>
      <c r="BP369" s="1" t="n">
        <v>53.8333333333333</v>
      </c>
      <c r="BQ369" s="0" t="n">
        <f aca="false">FALSE()</f>
        <v>0</v>
      </c>
      <c r="BV369" s="1" t="n">
        <v>11</v>
      </c>
      <c r="BW369" s="1" t="n">
        <v>8</v>
      </c>
      <c r="BX369" s="0" t="n">
        <f aca="false">BV369-$BV$2</f>
        <v>-42.6694045174538</v>
      </c>
      <c r="BY369" s="0" t="n">
        <f aca="false">BW369-$BW$2</f>
        <v>-45.8809034907598</v>
      </c>
      <c r="BZ369" s="0" t="n">
        <f aca="false">BX369*BY369</f>
        <v>1957.71083067349</v>
      </c>
      <c r="CA369" s="0" t="n">
        <f aca="false">BX369*BX369</f>
        <v>1820.67808187411</v>
      </c>
      <c r="CB369" s="0" t="n">
        <f aca="false">BY369*BY369</f>
        <v>2105.05730512841</v>
      </c>
      <c r="CE369" s="1" t="n">
        <v>11</v>
      </c>
      <c r="CF369" s="1" t="n">
        <v>236</v>
      </c>
      <c r="CG369" s="0" t="n">
        <f aca="false">CE369-$CE$2</f>
        <v>-42.6646090534979</v>
      </c>
      <c r="CH369" s="0" t="n">
        <f aca="false">CF369-$CF$2</f>
        <v>182.117283950617</v>
      </c>
      <c r="CI369" s="0" t="n">
        <f aca="false">CG369*CH369</f>
        <v>-7769.96272163796</v>
      </c>
      <c r="CJ369" s="0" t="n">
        <f aca="false">CG369*CG369</f>
        <v>1820.26886568782</v>
      </c>
      <c r="CK369" s="0" t="n">
        <f aca="false">CH369*CH369</f>
        <v>33166.7051135498</v>
      </c>
    </row>
    <row r="370" customFormat="false" ht="15" hidden="false" customHeight="false" outlineLevel="0" collapsed="false">
      <c r="A370" s="1" t="n">
        <v>7.66666666666667</v>
      </c>
      <c r="N370" s="1" t="n">
        <v>71.1666666666667</v>
      </c>
      <c r="O370" s="1" t="n">
        <v>71.1666666666667</v>
      </c>
      <c r="P370" s="0" t="n">
        <f aca="false">RANK(O370, $O$2:$O$489, 1)</f>
        <v>369</v>
      </c>
      <c r="Q370" s="0" t="n">
        <f aca="false">(P370-0.5)/$D$6</f>
        <v>0.756673511293634</v>
      </c>
      <c r="R370" s="0" t="n">
        <f aca="false">_xlfn.GAMMA.INV(Q370, 1, 1/$D$2)</f>
        <v>0.0262846618242246</v>
      </c>
      <c r="S370" s="1" t="n">
        <v>71.1666666666667</v>
      </c>
      <c r="AX370" s="9" t="n">
        <f aca="false">SUM(AY370+AX369)</f>
        <v>20904.2222222222</v>
      </c>
      <c r="AY370" s="1" t="n">
        <v>7.66666666666667</v>
      </c>
      <c r="BJ370" s="1" t="n">
        <v>7.66666666666667</v>
      </c>
      <c r="BK370" s="0" t="n">
        <f aca="false">BJ370*BJ371</f>
        <v>897.851851851852</v>
      </c>
      <c r="BP370" s="1" t="n">
        <v>7.66666666666667</v>
      </c>
      <c r="BQ370" s="0" t="n">
        <f aca="false">TRUE()</f>
        <v>1</v>
      </c>
      <c r="BV370" s="1" t="n">
        <v>6</v>
      </c>
      <c r="BW370" s="1" t="n">
        <v>11</v>
      </c>
      <c r="BX370" s="0" t="n">
        <f aca="false">BV370-$BV$2</f>
        <v>-47.6694045174538</v>
      </c>
      <c r="BY370" s="0" t="n">
        <f aca="false">BW370-$BW$2</f>
        <v>-42.8809034907598</v>
      </c>
      <c r="BZ370" s="0" t="n">
        <f aca="false">BX370*BY370</f>
        <v>2044.10713457492</v>
      </c>
      <c r="CA370" s="0" t="n">
        <f aca="false">BX370*BX370</f>
        <v>2272.37212704864</v>
      </c>
      <c r="CB370" s="0" t="n">
        <f aca="false">BY370*BY370</f>
        <v>1838.77188418385</v>
      </c>
      <c r="CE370" s="1" t="n">
        <v>6</v>
      </c>
      <c r="CF370" s="1" t="n">
        <v>8</v>
      </c>
      <c r="CG370" s="0" t="n">
        <f aca="false">CE370-$CE$2</f>
        <v>-47.6646090534979</v>
      </c>
      <c r="CH370" s="0" t="n">
        <f aca="false">CF370-$CF$2</f>
        <v>-45.8827160493827</v>
      </c>
      <c r="CI370" s="0" t="n">
        <f aca="false">CG370*CH370</f>
        <v>2186.98172280648</v>
      </c>
      <c r="CJ370" s="0" t="n">
        <f aca="false">CG370*CG370</f>
        <v>2271.9149562228</v>
      </c>
      <c r="CK370" s="0" t="n">
        <f aca="false">CH370*CH370</f>
        <v>2105.22363206828</v>
      </c>
    </row>
    <row r="371" customFormat="false" ht="15" hidden="false" customHeight="false" outlineLevel="0" collapsed="false">
      <c r="A371" s="1" t="n">
        <v>117.111111111111</v>
      </c>
      <c r="N371" s="1" t="n">
        <v>71.5555555555555</v>
      </c>
      <c r="O371" s="1" t="n">
        <v>71.5555555555555</v>
      </c>
      <c r="P371" s="0" t="n">
        <f aca="false">RANK(O371, $O$2:$O$489, 1)</f>
        <v>370</v>
      </c>
      <c r="Q371" s="0" t="n">
        <f aca="false">(P371-0.5)/$D$6</f>
        <v>0.758726899383984</v>
      </c>
      <c r="R371" s="0" t="n">
        <f aca="false">_xlfn.GAMMA.INV(Q371, 1, 1/$D$2)</f>
        <v>0.026442267881695</v>
      </c>
      <c r="S371" s="1" t="n">
        <v>71.5555555555555</v>
      </c>
      <c r="AX371" s="9" t="n">
        <f aca="false">SUM(AY371+AX370)</f>
        <v>21021.3333333333</v>
      </c>
      <c r="AY371" s="1" t="n">
        <v>117.111111111111</v>
      </c>
      <c r="BJ371" s="1" t="n">
        <v>117.111111111111</v>
      </c>
      <c r="BK371" s="0" t="n">
        <f aca="false">BJ371*BJ372</f>
        <v>5328.55555555556</v>
      </c>
      <c r="BP371" s="1" t="n">
        <v>117.111111111111</v>
      </c>
      <c r="BQ371" s="0" t="n">
        <f aca="false">FALSE()</f>
        <v>0</v>
      </c>
      <c r="BV371" s="1" t="n">
        <v>54</v>
      </c>
      <c r="BW371" s="1" t="n">
        <v>6</v>
      </c>
      <c r="BX371" s="0" t="n">
        <f aca="false">BV371-$BV$2</f>
        <v>0.330595482546201</v>
      </c>
      <c r="BY371" s="0" t="n">
        <f aca="false">BW371-$BW$2</f>
        <v>-47.8809034907598</v>
      </c>
      <c r="BZ371" s="0" t="n">
        <f aca="false">BX371*BY371</f>
        <v>-15.8292103942758</v>
      </c>
      <c r="CA371" s="0" t="n">
        <f aca="false">BX371*BX371</f>
        <v>0.109293373079955</v>
      </c>
      <c r="CB371" s="0" t="n">
        <f aca="false">BY371*BY371</f>
        <v>2292.58091909145</v>
      </c>
      <c r="CE371" s="1" t="n">
        <v>54</v>
      </c>
      <c r="CF371" s="1" t="n">
        <v>11</v>
      </c>
      <c r="CG371" s="0" t="n">
        <f aca="false">CE371-$CE$2</f>
        <v>0.335390946502059</v>
      </c>
      <c r="CH371" s="0" t="n">
        <f aca="false">CF371-$CF$2</f>
        <v>-42.8827160493827</v>
      </c>
      <c r="CI371" s="0" t="n">
        <f aca="false">CG371*CH371</f>
        <v>-14.3824747243815</v>
      </c>
      <c r="CJ371" s="0" t="n">
        <f aca="false">CG371*CG371</f>
        <v>0.112487086995547</v>
      </c>
      <c r="CK371" s="0" t="n">
        <f aca="false">CH371*CH371</f>
        <v>1838.92733577199</v>
      </c>
    </row>
    <row r="372" customFormat="false" ht="15" hidden="false" customHeight="false" outlineLevel="0" collapsed="false">
      <c r="A372" s="1" t="n">
        <v>45.5</v>
      </c>
      <c r="N372" s="1" t="n">
        <v>71.5555555555556</v>
      </c>
      <c r="O372" s="1" t="n">
        <v>71.5555555555556</v>
      </c>
      <c r="P372" s="0" t="n">
        <f aca="false">RANK(O372, $O$2:$O$489, 1)</f>
        <v>371</v>
      </c>
      <c r="Q372" s="0" t="n">
        <f aca="false">(P372-0.5)/$D$6</f>
        <v>0.760780287474333</v>
      </c>
      <c r="R372" s="0" t="n">
        <f aca="false">_xlfn.GAMMA.INV(Q372, 1, 1/$D$2)</f>
        <v>0.0266012210158174</v>
      </c>
      <c r="S372" s="1" t="n">
        <v>71.5555555555556</v>
      </c>
      <c r="AX372" s="9" t="n">
        <f aca="false">SUM(AY372+AX371)</f>
        <v>21066.8333333333</v>
      </c>
      <c r="AY372" s="1" t="n">
        <v>45.5</v>
      </c>
      <c r="BJ372" s="1" t="n">
        <v>45.5</v>
      </c>
      <c r="BK372" s="0" t="n">
        <f aca="false">BJ372*BJ373</f>
        <v>4178.41666666667</v>
      </c>
      <c r="BP372" s="1" t="n">
        <v>45.5</v>
      </c>
      <c r="BQ372" s="0" t="n">
        <f aca="false">TRUE()</f>
        <v>1</v>
      </c>
      <c r="BV372" s="1" t="n">
        <v>8</v>
      </c>
      <c r="BW372" s="1" t="n">
        <v>54</v>
      </c>
      <c r="BX372" s="0" t="n">
        <f aca="false">BV372-$BV$2</f>
        <v>-45.6694045174538</v>
      </c>
      <c r="BY372" s="0" t="n">
        <f aca="false">BW372-$BW$2</f>
        <v>0.119096509240244</v>
      </c>
      <c r="BZ372" s="0" t="n">
        <f aca="false">BX372*BY372</f>
        <v>-5.43906665710936</v>
      </c>
      <c r="CA372" s="0" t="n">
        <f aca="false">BX372*BX372</f>
        <v>2085.69450897883</v>
      </c>
      <c r="CB372" s="0" t="n">
        <f aca="false">BY372*BY372</f>
        <v>0.0141839785132114</v>
      </c>
      <c r="CE372" s="1" t="n">
        <v>8</v>
      </c>
      <c r="CF372" s="1" t="n">
        <v>6</v>
      </c>
      <c r="CG372" s="0" t="n">
        <f aca="false">CE372-$CE$2</f>
        <v>-45.6646090534979</v>
      </c>
      <c r="CH372" s="0" t="n">
        <f aca="false">CF372-$CF$2</f>
        <v>-47.8827160493827</v>
      </c>
      <c r="CI372" s="0" t="n">
        <f aca="false">CG372*CH372</f>
        <v>2186.54550881471</v>
      </c>
      <c r="CJ372" s="0" t="n">
        <f aca="false">CG372*CG372</f>
        <v>2085.25652000881</v>
      </c>
      <c r="CK372" s="0" t="n">
        <f aca="false">CH372*CH372</f>
        <v>2292.75449626581</v>
      </c>
    </row>
    <row r="373" customFormat="false" ht="15" hidden="false" customHeight="false" outlineLevel="0" collapsed="false">
      <c r="A373" s="1" t="n">
        <v>91.8333333333333</v>
      </c>
      <c r="N373" s="1" t="n">
        <v>71.5555555555556</v>
      </c>
      <c r="O373" s="1" t="n">
        <v>71.5555555555556</v>
      </c>
      <c r="P373" s="0" t="n">
        <f aca="false">RANK(O373, $O$2:$O$489, 1)</f>
        <v>371</v>
      </c>
      <c r="Q373" s="0" t="n">
        <f aca="false">(P373-0.5)/$D$6</f>
        <v>0.760780287474333</v>
      </c>
      <c r="R373" s="0" t="n">
        <f aca="false">_xlfn.GAMMA.INV(Q373, 1, 1/$D$2)</f>
        <v>0.0266012210158174</v>
      </c>
      <c r="S373" s="1" t="n">
        <v>71.5555555555556</v>
      </c>
      <c r="AX373" s="9" t="n">
        <f aca="false">SUM(AY373+AX372)</f>
        <v>21158.6666666667</v>
      </c>
      <c r="AY373" s="1" t="n">
        <v>91.8333333333333</v>
      </c>
      <c r="BJ373" s="1" t="n">
        <v>91.8333333333333</v>
      </c>
      <c r="BK373" s="0" t="n">
        <f aca="false">BJ373*BJ374</f>
        <v>489.777777777778</v>
      </c>
      <c r="BP373" s="1" t="n">
        <v>91.8333333333333</v>
      </c>
      <c r="BQ373" s="0" t="n">
        <f aca="false">FALSE()</f>
        <v>0</v>
      </c>
      <c r="BV373" s="1" t="n">
        <v>117</v>
      </c>
      <c r="BW373" s="1" t="n">
        <v>8</v>
      </c>
      <c r="BX373" s="0" t="n">
        <f aca="false">BV373-$BV$2</f>
        <v>63.3305954825462</v>
      </c>
      <c r="BY373" s="0" t="n">
        <f aca="false">BW373-$BW$2</f>
        <v>-45.8809034907598</v>
      </c>
      <c r="BZ373" s="0" t="n">
        <f aca="false">BX373*BY373</f>
        <v>-2905.66493934705</v>
      </c>
      <c r="CA373" s="0" t="n">
        <f aca="false">BX373*BX373</f>
        <v>4010.7643241739</v>
      </c>
      <c r="CB373" s="0" t="n">
        <f aca="false">BY373*BY373</f>
        <v>2105.05730512841</v>
      </c>
      <c r="CE373" s="1" t="n">
        <v>117</v>
      </c>
      <c r="CF373" s="1" t="n">
        <v>54</v>
      </c>
      <c r="CG373" s="0" t="n">
        <f aca="false">CE373-$CE$2</f>
        <v>63.3353909465021</v>
      </c>
      <c r="CH373" s="0" t="n">
        <f aca="false">CF373-$CF$2</f>
        <v>0.117283950617285</v>
      </c>
      <c r="CI373" s="0" t="n">
        <f aca="false">CG373*CH373</f>
        <v>7.42822486409598</v>
      </c>
      <c r="CJ373" s="0" t="n">
        <f aca="false">CG373*CG373</f>
        <v>4011.37174634625</v>
      </c>
      <c r="CK373" s="0" t="n">
        <f aca="false">CH373*CH373</f>
        <v>0.0137555250723977</v>
      </c>
    </row>
    <row r="374" customFormat="false" ht="15" hidden="false" customHeight="false" outlineLevel="0" collapsed="false">
      <c r="A374" s="1" t="n">
        <v>5.33333333333333</v>
      </c>
      <c r="N374" s="1" t="n">
        <v>72.2222222222222</v>
      </c>
      <c r="O374" s="1" t="n">
        <v>72.2222222222222</v>
      </c>
      <c r="P374" s="0" t="n">
        <f aca="false">RANK(O374, $O$2:$O$489, 1)</f>
        <v>373</v>
      </c>
      <c r="Q374" s="0" t="n">
        <f aca="false">(P374-0.5)/$D$6</f>
        <v>0.764887063655031</v>
      </c>
      <c r="R374" s="0" t="n">
        <f aca="false">_xlfn.GAMMA.INV(Q374, 1, 1/$D$2)</f>
        <v>0.0269232620234745</v>
      </c>
      <c r="S374" s="1" t="n">
        <v>72.2222222222222</v>
      </c>
      <c r="AX374" s="9" t="n">
        <f aca="false">SUM(AY374+AX373)</f>
        <v>21164</v>
      </c>
      <c r="AY374" s="1" t="n">
        <v>5.33333333333333</v>
      </c>
      <c r="BJ374" s="1" t="n">
        <v>5.33333333333333</v>
      </c>
      <c r="BK374" s="0" t="n">
        <f aca="false">BJ374*BJ375</f>
        <v>373.333333333333</v>
      </c>
      <c r="BP374" s="1" t="n">
        <v>5.33333333333333</v>
      </c>
      <c r="BQ374" s="0" t="n">
        <f aca="false">TRUE()</f>
        <v>1</v>
      </c>
      <c r="BV374" s="1" t="n">
        <v>46</v>
      </c>
      <c r="BW374" s="1" t="n">
        <v>117</v>
      </c>
      <c r="BX374" s="0" t="n">
        <f aca="false">BV374-$BV$2</f>
        <v>-7.6694045174538</v>
      </c>
      <c r="BY374" s="0" t="n">
        <f aca="false">BW374-$BW$2</f>
        <v>63.1190965092402</v>
      </c>
      <c r="BZ374" s="0" t="n">
        <f aca="false">BX374*BY374</f>
        <v>-484.08588390557</v>
      </c>
      <c r="CA374" s="0" t="n">
        <f aca="false">BX374*BX374</f>
        <v>58.8197656523407</v>
      </c>
      <c r="CB374" s="0" t="n">
        <f aca="false">BY374*BY374</f>
        <v>3984.02034414278</v>
      </c>
      <c r="CE374" s="1" t="n">
        <v>46</v>
      </c>
      <c r="CF374" s="1" t="n">
        <v>8</v>
      </c>
      <c r="CG374" s="0" t="n">
        <f aca="false">CE374-$CE$2</f>
        <v>-7.66460905349794</v>
      </c>
      <c r="CH374" s="0" t="n">
        <f aca="false">CF374-$CF$2</f>
        <v>-45.8827160493827</v>
      </c>
      <c r="CI374" s="0" t="n">
        <f aca="false">CG374*CH374</f>
        <v>351.673080831174</v>
      </c>
      <c r="CJ374" s="0" t="n">
        <f aca="false">CG374*CG374</f>
        <v>58.7462319429626</v>
      </c>
      <c r="CK374" s="0" t="n">
        <f aca="false">CH374*CH374</f>
        <v>2105.22363206828</v>
      </c>
    </row>
    <row r="375" customFormat="false" ht="15" hidden="false" customHeight="false" outlineLevel="0" collapsed="false">
      <c r="A375" s="1" t="n">
        <v>70</v>
      </c>
      <c r="N375" s="1" t="n">
        <v>72.3333333333333</v>
      </c>
      <c r="O375" s="1" t="n">
        <v>72.3333333333333</v>
      </c>
      <c r="P375" s="0" t="n">
        <f aca="false">RANK(O375, $O$2:$O$489, 1)</f>
        <v>374</v>
      </c>
      <c r="Q375" s="0" t="n">
        <f aca="false">(P375-0.5)/$D$6</f>
        <v>0.76694045174538</v>
      </c>
      <c r="R375" s="0" t="n">
        <f aca="false">_xlfn.GAMMA.INV(Q375, 1, 1/$D$2)</f>
        <v>0.0270863981877681</v>
      </c>
      <c r="S375" s="1" t="n">
        <v>72.3333333333333</v>
      </c>
      <c r="AX375" s="9" t="n">
        <f aca="false">SUM(AY375+AX374)</f>
        <v>21234</v>
      </c>
      <c r="AY375" s="1" t="n">
        <v>70</v>
      </c>
      <c r="BJ375" s="1" t="n">
        <v>70</v>
      </c>
      <c r="BK375" s="0" t="n">
        <f aca="false">BJ375*BJ376</f>
        <v>1796.66666666667</v>
      </c>
      <c r="BP375" s="1" t="n">
        <v>70</v>
      </c>
      <c r="BQ375" s="0" t="n">
        <f aca="false">FALSE()</f>
        <v>0</v>
      </c>
      <c r="BV375" s="1" t="n">
        <v>92</v>
      </c>
      <c r="BW375" s="1" t="n">
        <v>46</v>
      </c>
      <c r="BX375" s="0" t="n">
        <f aca="false">BV375-$BV$2</f>
        <v>38.3305954825462</v>
      </c>
      <c r="BY375" s="0" t="n">
        <f aca="false">BW375-$BW$2</f>
        <v>-7.88090349075976</v>
      </c>
      <c r="BZ375" s="0" t="n">
        <f aca="false">BX375*BY375</f>
        <v>-302.079723741298</v>
      </c>
      <c r="CA375" s="0" t="n">
        <f aca="false">BX375*BX375</f>
        <v>1469.23455004659</v>
      </c>
      <c r="CB375" s="0" t="n">
        <f aca="false">BY375*BY375</f>
        <v>62.1086398306693</v>
      </c>
      <c r="CE375" s="1" t="n">
        <v>92</v>
      </c>
      <c r="CF375" s="1" t="n">
        <v>117</v>
      </c>
      <c r="CG375" s="0" t="n">
        <f aca="false">CE375-$CE$2</f>
        <v>38.3353909465021</v>
      </c>
      <c r="CH375" s="0" t="n">
        <f aca="false">CF375-$CF$2</f>
        <v>63.1172839506173</v>
      </c>
      <c r="CI375" s="0" t="n">
        <f aca="false">CG375*CH375</f>
        <v>2419.62575572829</v>
      </c>
      <c r="CJ375" s="0" t="n">
        <f aca="false">CG375*CG375</f>
        <v>1469.60219902115</v>
      </c>
      <c r="CK375" s="0" t="n">
        <f aca="false">CH375*CH375</f>
        <v>3983.79153330285</v>
      </c>
    </row>
    <row r="376" customFormat="false" ht="15" hidden="false" customHeight="false" outlineLevel="0" collapsed="false">
      <c r="A376" s="1" t="n">
        <v>25.6666666666667</v>
      </c>
      <c r="N376" s="1" t="n">
        <v>73</v>
      </c>
      <c r="O376" s="1" t="n">
        <v>73</v>
      </c>
      <c r="P376" s="0" t="n">
        <f aca="false">RANK(O376, $O$2:$O$489, 1)</f>
        <v>375</v>
      </c>
      <c r="Q376" s="0" t="n">
        <f aca="false">(P376-0.5)/$D$6</f>
        <v>0.768993839835729</v>
      </c>
      <c r="R376" s="0" t="n">
        <f aca="false">_xlfn.GAMMA.INV(Q376, 1, 1/$D$2)</f>
        <v>0.0272509780536928</v>
      </c>
      <c r="S376" s="1" t="n">
        <v>73</v>
      </c>
      <c r="AX376" s="9" t="n">
        <f aca="false">SUM(AY376+AX375)</f>
        <v>21259.6666666667</v>
      </c>
      <c r="AY376" s="1" t="n">
        <v>25.6666666666667</v>
      </c>
      <c r="BJ376" s="1" t="n">
        <v>25.6666666666667</v>
      </c>
      <c r="BK376" s="0" t="n">
        <f aca="false">BJ376*BJ377</f>
        <v>319.407407407407</v>
      </c>
      <c r="BP376" s="1" t="n">
        <v>25.6666666666667</v>
      </c>
      <c r="BQ376" s="0" t="n">
        <f aca="false">TRUE()</f>
        <v>1</v>
      </c>
      <c r="BV376" s="1" t="n">
        <v>5</v>
      </c>
      <c r="BW376" s="1" t="n">
        <v>92</v>
      </c>
      <c r="BX376" s="0" t="n">
        <f aca="false">BV376-$BV$2</f>
        <v>-48.6694045174538</v>
      </c>
      <c r="BY376" s="0" t="n">
        <f aca="false">BW376-$BW$2</f>
        <v>38.1190965092402</v>
      </c>
      <c r="BZ376" s="0" t="n">
        <f aca="false">BX376*BY376</f>
        <v>-1855.23372784807</v>
      </c>
      <c r="CA376" s="0" t="n">
        <f aca="false">BX376*BX376</f>
        <v>2368.71093608355</v>
      </c>
      <c r="CB376" s="0" t="n">
        <f aca="false">BY376*BY376</f>
        <v>1453.06551868077</v>
      </c>
      <c r="CE376" s="1" t="n">
        <v>5</v>
      </c>
      <c r="CF376" s="1" t="n">
        <v>46</v>
      </c>
      <c r="CG376" s="0" t="n">
        <f aca="false">CE376-$CE$2</f>
        <v>-48.6646090534979</v>
      </c>
      <c r="CH376" s="0" t="n">
        <f aca="false">CF376-$CF$2</f>
        <v>-7.88271604938272</v>
      </c>
      <c r="CI376" s="0" t="n">
        <f aca="false">CG376*CH376</f>
        <v>383.609294822944</v>
      </c>
      <c r="CJ376" s="0" t="n">
        <f aca="false">CG376*CG376</f>
        <v>2368.24417432979</v>
      </c>
      <c r="CK376" s="0" t="n">
        <f aca="false">CH376*CH376</f>
        <v>62.1372123151958</v>
      </c>
    </row>
    <row r="377" customFormat="false" ht="15" hidden="false" customHeight="false" outlineLevel="0" collapsed="false">
      <c r="A377" s="1" t="n">
        <v>12.4444444444444</v>
      </c>
      <c r="N377" s="1" t="n">
        <v>73.3333333333333</v>
      </c>
      <c r="O377" s="1" t="n">
        <v>73.3333333333333</v>
      </c>
      <c r="P377" s="0" t="n">
        <f aca="false">RANK(O377, $O$2:$O$489, 1)</f>
        <v>376</v>
      </c>
      <c r="Q377" s="0" t="n">
        <f aca="false">(P377-0.5)/$D$6</f>
        <v>0.771047227926078</v>
      </c>
      <c r="R377" s="0" t="n">
        <f aca="false">_xlfn.GAMMA.INV(Q377, 1, 1/$D$2)</f>
        <v>0.0274170274021442</v>
      </c>
      <c r="S377" s="1" t="n">
        <v>73.3333333333333</v>
      </c>
      <c r="AX377" s="9" t="n">
        <f aca="false">SUM(AY377+AX376)</f>
        <v>21272.1111111111</v>
      </c>
      <c r="AY377" s="1" t="n">
        <v>12.4444444444444</v>
      </c>
      <c r="BJ377" s="1" t="n">
        <v>12.4444444444444</v>
      </c>
      <c r="BK377" s="0" t="n">
        <f aca="false">BJ377*BJ378</f>
        <v>389.925925925926</v>
      </c>
      <c r="BP377" s="1" t="n">
        <v>12.4444444444444</v>
      </c>
      <c r="BQ377" s="0" t="n">
        <f aca="false">FALSE()</f>
        <v>0</v>
      </c>
      <c r="BV377" s="1" t="n">
        <v>70</v>
      </c>
      <c r="BW377" s="1" t="n">
        <v>5</v>
      </c>
      <c r="BX377" s="0" t="n">
        <f aca="false">BV377-$BV$2</f>
        <v>16.3305954825462</v>
      </c>
      <c r="BY377" s="0" t="n">
        <f aca="false">BW377-$BW$2</f>
        <v>-48.8809034907598</v>
      </c>
      <c r="BZ377" s="0" t="n">
        <f aca="false">BX377*BY377</f>
        <v>-798.254261728978</v>
      </c>
      <c r="CA377" s="0" t="n">
        <f aca="false">BX377*BX377</f>
        <v>266.688348814558</v>
      </c>
      <c r="CB377" s="0" t="n">
        <f aca="false">BY377*BY377</f>
        <v>2389.34272607297</v>
      </c>
      <c r="CE377" s="1" t="n">
        <v>70</v>
      </c>
      <c r="CF377" s="1" t="n">
        <v>92</v>
      </c>
      <c r="CG377" s="0" t="n">
        <f aca="false">CE377-$CE$2</f>
        <v>16.3353909465021</v>
      </c>
      <c r="CH377" s="0" t="n">
        <f aca="false">CF377-$CF$2</f>
        <v>38.1172839506173</v>
      </c>
      <c r="CI377" s="0" t="n">
        <f aca="false">CG377*CH377</f>
        <v>622.660735152162</v>
      </c>
      <c r="CJ377" s="0" t="n">
        <f aca="false">CG377*CG377</f>
        <v>266.844997375061</v>
      </c>
      <c r="CK377" s="0" t="n">
        <f aca="false">CH377*CH377</f>
        <v>1452.92733577199</v>
      </c>
    </row>
    <row r="378" customFormat="false" ht="15" hidden="false" customHeight="false" outlineLevel="0" collapsed="false">
      <c r="A378" s="1" t="n">
        <v>31.3333333333333</v>
      </c>
      <c r="N378" s="1" t="n">
        <v>73.3333333333333</v>
      </c>
      <c r="O378" s="1" t="n">
        <v>73.3333333333333</v>
      </c>
      <c r="P378" s="0" t="n">
        <f aca="false">RANK(O378, $O$2:$O$489, 1)</f>
        <v>377</v>
      </c>
      <c r="Q378" s="0" t="n">
        <f aca="false">(P378-0.5)/$D$6</f>
        <v>0.773100616016427</v>
      </c>
      <c r="R378" s="0" t="n">
        <f aca="false">_xlfn.GAMMA.INV(Q378, 1, 1/$D$2)</f>
        <v>0.0275845727108174</v>
      </c>
      <c r="S378" s="1" t="n">
        <v>73.3333333333333</v>
      </c>
      <c r="AX378" s="9" t="n">
        <f aca="false">SUM(AY378+AX377)</f>
        <v>21303.4444444444</v>
      </c>
      <c r="AY378" s="1" t="n">
        <v>31.3333333333333</v>
      </c>
      <c r="BJ378" s="1" t="n">
        <v>31.3333333333333</v>
      </c>
      <c r="BK378" s="0" t="n">
        <f aca="false">BJ378*BJ379</f>
        <v>2029.7037037037</v>
      </c>
      <c r="BP378" s="1" t="n">
        <v>31.3333333333333</v>
      </c>
      <c r="BQ378" s="0" t="n">
        <f aca="false">TRUE()</f>
        <v>1</v>
      </c>
      <c r="BV378" s="1" t="n">
        <v>26</v>
      </c>
      <c r="BW378" s="1" t="n">
        <v>70</v>
      </c>
      <c r="BX378" s="0" t="n">
        <f aca="false">BV378-$BV$2</f>
        <v>-27.6694045174538</v>
      </c>
      <c r="BY378" s="0" t="n">
        <f aca="false">BW378-$BW$2</f>
        <v>16.1190965092402</v>
      </c>
      <c r="BZ378" s="0" t="n">
        <f aca="false">BX378*BY378</f>
        <v>-446.005801770046</v>
      </c>
      <c r="CA378" s="0" t="n">
        <f aca="false">BX378*BX378</f>
        <v>765.595946350493</v>
      </c>
      <c r="CB378" s="0" t="n">
        <f aca="false">BY378*BY378</f>
        <v>259.825272274201</v>
      </c>
      <c r="CE378" s="1" t="n">
        <v>26</v>
      </c>
      <c r="CF378" s="1" t="n">
        <v>5</v>
      </c>
      <c r="CG378" s="0" t="n">
        <f aca="false">CE378-$CE$2</f>
        <v>-27.6646090534979</v>
      </c>
      <c r="CH378" s="0" t="n">
        <f aca="false">CF378-$CF$2</f>
        <v>-48.8827160493827</v>
      </c>
      <c r="CI378" s="0" t="n">
        <f aca="false">CG378*CH378</f>
        <v>1352.32122897932</v>
      </c>
      <c r="CJ378" s="0" t="n">
        <f aca="false">CG378*CG378</f>
        <v>765.33059408288</v>
      </c>
      <c r="CK378" s="0" t="n">
        <f aca="false">CH378*CH378</f>
        <v>2389.51992836458</v>
      </c>
    </row>
    <row r="379" customFormat="false" ht="15" hidden="false" customHeight="false" outlineLevel="0" collapsed="false">
      <c r="A379" s="1" t="n">
        <v>64.7777777777778</v>
      </c>
      <c r="N379" s="1" t="n">
        <v>73.6666666666667</v>
      </c>
      <c r="O379" s="1" t="n">
        <v>73.6666666666667</v>
      </c>
      <c r="P379" s="0" t="n">
        <f aca="false">RANK(O379, $O$2:$O$489, 1)</f>
        <v>378</v>
      </c>
      <c r="Q379" s="0" t="n">
        <f aca="false">(P379-0.5)/$D$6</f>
        <v>0.775154004106776</v>
      </c>
      <c r="R379" s="0" t="n">
        <f aca="false">_xlfn.GAMMA.INV(Q379, 1, 1/$D$2)</f>
        <v>0.027753641179546</v>
      </c>
      <c r="S379" s="1" t="n">
        <v>73.6666666666667</v>
      </c>
      <c r="AX379" s="9" t="n">
        <f aca="false">SUM(AY379+AX378)</f>
        <v>21368.2222222222</v>
      </c>
      <c r="AY379" s="1" t="n">
        <v>64.7777777777778</v>
      </c>
      <c r="BJ379" s="1" t="n">
        <v>64.7777777777778</v>
      </c>
      <c r="BK379" s="0" t="n">
        <f aca="false">BJ379*BJ380</f>
        <v>356.277777777778</v>
      </c>
      <c r="BP379" s="1" t="n">
        <v>64.7777777777778</v>
      </c>
      <c r="BQ379" s="0" t="n">
        <f aca="false">FALSE()</f>
        <v>0</v>
      </c>
      <c r="BV379" s="1" t="n">
        <v>12</v>
      </c>
      <c r="BW379" s="1" t="n">
        <v>26</v>
      </c>
      <c r="BX379" s="0" t="n">
        <f aca="false">BV379-$BV$2</f>
        <v>-41.6694045174538</v>
      </c>
      <c r="BY379" s="0" t="n">
        <f aca="false">BW379-$BW$2</f>
        <v>-27.8809034907598</v>
      </c>
      <c r="BZ379" s="0" t="n">
        <f aca="false">BX379*BY379</f>
        <v>1161.78064586856</v>
      </c>
      <c r="CA379" s="0" t="n">
        <f aca="false">BX379*BX379</f>
        <v>1736.3392728392</v>
      </c>
      <c r="CB379" s="0" t="n">
        <f aca="false">BY379*BY379</f>
        <v>777.34477946106</v>
      </c>
      <c r="CE379" s="1" t="n">
        <v>12</v>
      </c>
      <c r="CF379" s="1" t="n">
        <v>70</v>
      </c>
      <c r="CG379" s="0" t="n">
        <f aca="false">CE379-$CE$2</f>
        <v>-41.6646090534979</v>
      </c>
      <c r="CH379" s="0" t="n">
        <f aca="false">CF379-$CF$2</f>
        <v>16.1172839506173</v>
      </c>
      <c r="CI379" s="0" t="n">
        <f aca="false">CG379*CH379</f>
        <v>-671.520334806686</v>
      </c>
      <c r="CJ379" s="0" t="n">
        <f aca="false">CG379*CG379</f>
        <v>1735.93964758082</v>
      </c>
      <c r="CK379" s="0" t="n">
        <f aca="false">CH379*CH379</f>
        <v>259.766841944825</v>
      </c>
    </row>
    <row r="380" customFormat="false" ht="15" hidden="false" customHeight="false" outlineLevel="0" collapsed="false">
      <c r="A380" s="1" t="n">
        <v>5.5</v>
      </c>
      <c r="N380" s="1" t="n">
        <v>73.6666666666667</v>
      </c>
      <c r="O380" s="1" t="n">
        <v>73.6666666666667</v>
      </c>
      <c r="P380" s="0" t="n">
        <f aca="false">RANK(O380, $O$2:$O$489, 1)</f>
        <v>378</v>
      </c>
      <c r="Q380" s="0" t="n">
        <f aca="false">(P380-0.5)/$D$6</f>
        <v>0.775154004106776</v>
      </c>
      <c r="R380" s="0" t="n">
        <f aca="false">_xlfn.GAMMA.INV(Q380, 1, 1/$D$2)</f>
        <v>0.027753641179546</v>
      </c>
      <c r="S380" s="1" t="n">
        <v>73.6666666666667</v>
      </c>
      <c r="AX380" s="9" t="n">
        <f aca="false">SUM(AY380+AX379)</f>
        <v>21373.7222222222</v>
      </c>
      <c r="AY380" s="1" t="n">
        <v>5.5</v>
      </c>
      <c r="BJ380" s="1" t="n">
        <v>5.5</v>
      </c>
      <c r="BK380" s="0" t="n">
        <f aca="false">BJ380*BJ381</f>
        <v>403.333333333333</v>
      </c>
      <c r="BP380" s="1" t="n">
        <v>5.5</v>
      </c>
      <c r="BQ380" s="0" t="n">
        <f aca="false">TRUE()</f>
        <v>1</v>
      </c>
      <c r="BV380" s="1" t="n">
        <v>31</v>
      </c>
      <c r="BW380" s="1" t="n">
        <v>12</v>
      </c>
      <c r="BX380" s="0" t="n">
        <f aca="false">BV380-$BV$2</f>
        <v>-22.6694045174538</v>
      </c>
      <c r="BY380" s="0" t="n">
        <f aca="false">BW380-$BW$2</f>
        <v>-41.8809034907598</v>
      </c>
      <c r="BZ380" s="0" t="n">
        <f aca="false">BX380*BY380</f>
        <v>949.415142788476</v>
      </c>
      <c r="CA380" s="0" t="n">
        <f aca="false">BX380*BX380</f>
        <v>513.901901175955</v>
      </c>
      <c r="CB380" s="0" t="n">
        <f aca="false">BY380*BY380</f>
        <v>1754.01007720233</v>
      </c>
      <c r="CE380" s="1" t="n">
        <v>31</v>
      </c>
      <c r="CF380" s="1" t="n">
        <v>26</v>
      </c>
      <c r="CG380" s="0" t="n">
        <f aca="false">CE380-$CE$2</f>
        <v>-22.6646090534979</v>
      </c>
      <c r="CH380" s="0" t="n">
        <f aca="false">CF380-$CF$2</f>
        <v>-27.8827160493827</v>
      </c>
      <c r="CI380" s="0" t="n">
        <f aca="false">CG380*CH380</f>
        <v>631.950858608952</v>
      </c>
      <c r="CJ380" s="0" t="n">
        <f aca="false">CG380*CG380</f>
        <v>513.684503547901</v>
      </c>
      <c r="CK380" s="0" t="n">
        <f aca="false">CH380*CH380</f>
        <v>777.445854290504</v>
      </c>
    </row>
    <row r="381" customFormat="false" ht="15" hidden="false" customHeight="false" outlineLevel="0" collapsed="false">
      <c r="A381" s="1" t="n">
        <v>73.3333333333333</v>
      </c>
      <c r="N381" s="1" t="n">
        <v>74.6666666666667</v>
      </c>
      <c r="O381" s="1" t="n">
        <v>74.6666666666667</v>
      </c>
      <c r="P381" s="0" t="n">
        <f aca="false">RANK(O381, $O$2:$O$489, 1)</f>
        <v>380</v>
      </c>
      <c r="Q381" s="0" t="n">
        <f aca="false">(P381-0.5)/$D$6</f>
        <v>0.779260780287474</v>
      </c>
      <c r="R381" s="0" t="n">
        <f aca="false">_xlfn.GAMMA.INV(Q381, 1, 1/$D$2)</f>
        <v>0.028096460167433</v>
      </c>
      <c r="S381" s="1" t="n">
        <v>74.6666666666667</v>
      </c>
      <c r="AX381" s="9" t="n">
        <f aca="false">SUM(AY381+AX380)</f>
        <v>21447.0555555555</v>
      </c>
      <c r="AY381" s="1" t="n">
        <v>73.3333333333333</v>
      </c>
      <c r="BJ381" s="1" t="n">
        <v>73.3333333333333</v>
      </c>
      <c r="BK381" s="0" t="n">
        <f aca="false">BJ381*BJ382</f>
        <v>688.518518518518</v>
      </c>
      <c r="BP381" s="1" t="n">
        <v>73.3333333333333</v>
      </c>
      <c r="BQ381" s="0" t="n">
        <f aca="false">FALSE()</f>
        <v>0</v>
      </c>
      <c r="BV381" s="1" t="n">
        <v>65</v>
      </c>
      <c r="BW381" s="1" t="n">
        <v>31</v>
      </c>
      <c r="BX381" s="0" t="n">
        <f aca="false">BV381-$BV$2</f>
        <v>11.3305954825462</v>
      </c>
      <c r="BY381" s="0" t="n">
        <f aca="false">BW381-$BW$2</f>
        <v>-22.8809034907598</v>
      </c>
      <c r="BZ381" s="0" t="n">
        <f aca="false">BX381*BY381</f>
        <v>-259.254261728978</v>
      </c>
      <c r="CA381" s="0" t="n">
        <f aca="false">BX381*BX381</f>
        <v>128.382393989096</v>
      </c>
      <c r="CB381" s="0" t="n">
        <f aca="false">BY381*BY381</f>
        <v>523.535744553462</v>
      </c>
      <c r="CE381" s="1" t="n">
        <v>65</v>
      </c>
      <c r="CF381" s="1" t="n">
        <v>12</v>
      </c>
      <c r="CG381" s="0" t="n">
        <f aca="false">CE381-$CE$2</f>
        <v>11.3353909465021</v>
      </c>
      <c r="CH381" s="0" t="n">
        <f aca="false">CF381-$CF$2</f>
        <v>-41.8827160493827</v>
      </c>
      <c r="CI381" s="0" t="n">
        <f aca="false">CG381*CH381</f>
        <v>-474.756960321089</v>
      </c>
      <c r="CJ381" s="0" t="n">
        <f aca="false">CG381*CG381</f>
        <v>128.491087910041</v>
      </c>
      <c r="CK381" s="0" t="n">
        <f aca="false">CH381*CH381</f>
        <v>1754.16190367322</v>
      </c>
    </row>
    <row r="382" customFormat="false" ht="15" hidden="false" customHeight="false" outlineLevel="0" collapsed="false">
      <c r="A382" s="1" t="n">
        <v>9.38888888888889</v>
      </c>
      <c r="N382" s="1" t="n">
        <v>75</v>
      </c>
      <c r="O382" s="1" t="n">
        <v>75</v>
      </c>
      <c r="P382" s="0" t="n">
        <f aca="false">RANK(O382, $O$2:$O$489, 1)</f>
        <v>381</v>
      </c>
      <c r="Q382" s="0" t="n">
        <f aca="false">(P382-0.5)/$D$6</f>
        <v>0.781314168377823</v>
      </c>
      <c r="R382" s="0" t="n">
        <f aca="false">_xlfn.GAMMA.INV(Q382, 1, 1/$D$2)</f>
        <v>0.0282702689416681</v>
      </c>
      <c r="S382" s="1" t="n">
        <v>75</v>
      </c>
      <c r="AX382" s="9" t="n">
        <f aca="false">SUM(AY382+AX381)</f>
        <v>21456.4444444444</v>
      </c>
      <c r="AY382" s="1" t="n">
        <v>9.38888888888889</v>
      </c>
      <c r="BJ382" s="1" t="n">
        <v>9.38888888888889</v>
      </c>
      <c r="BK382" s="0" t="n">
        <f aca="false">BJ382*BJ383</f>
        <v>177.867283950617</v>
      </c>
      <c r="BP382" s="1" t="n">
        <v>9.38888888888889</v>
      </c>
      <c r="BQ382" s="0" t="n">
        <f aca="false">TRUE()</f>
        <v>1</v>
      </c>
      <c r="BV382" s="1" t="n">
        <v>6</v>
      </c>
      <c r="BW382" s="1" t="n">
        <v>65</v>
      </c>
      <c r="BX382" s="0" t="n">
        <f aca="false">BV382-$BV$2</f>
        <v>-47.6694045174538</v>
      </c>
      <c r="BY382" s="0" t="n">
        <f aca="false">BW382-$BW$2</f>
        <v>11.1190965092402</v>
      </c>
      <c r="BZ382" s="0" t="n">
        <f aca="false">BX382*BY382</f>
        <v>-530.040709367582</v>
      </c>
      <c r="CA382" s="0" t="n">
        <f aca="false">BX382*BX382</f>
        <v>2272.37212704864</v>
      </c>
      <c r="CB382" s="0" t="n">
        <f aca="false">BY382*BY382</f>
        <v>123.634307181799</v>
      </c>
      <c r="CE382" s="1" t="n">
        <v>6</v>
      </c>
      <c r="CF382" s="1" t="n">
        <v>31</v>
      </c>
      <c r="CG382" s="0" t="n">
        <f aca="false">CE382-$CE$2</f>
        <v>-47.6646090534979</v>
      </c>
      <c r="CH382" s="0" t="n">
        <f aca="false">CF382-$CF$2</f>
        <v>-22.8827160493827</v>
      </c>
      <c r="CI382" s="0" t="n">
        <f aca="false">CG382*CH382</f>
        <v>1090.69571457603</v>
      </c>
      <c r="CJ382" s="0" t="n">
        <f aca="false">CG382*CG382</f>
        <v>2271.9149562228</v>
      </c>
      <c r="CK382" s="0" t="n">
        <f aca="false">CH382*CH382</f>
        <v>523.618693796677</v>
      </c>
    </row>
    <row r="383" customFormat="false" ht="15" hidden="false" customHeight="false" outlineLevel="0" collapsed="false">
      <c r="A383" s="1" t="n">
        <v>18.9444444444444</v>
      </c>
      <c r="N383" s="1" t="n">
        <v>75.5555555555556</v>
      </c>
      <c r="O383" s="1" t="n">
        <v>75.5555555555556</v>
      </c>
      <c r="P383" s="0" t="n">
        <f aca="false">RANK(O383, $O$2:$O$489, 1)</f>
        <v>382</v>
      </c>
      <c r="Q383" s="0" t="n">
        <f aca="false">(P383-0.5)/$D$6</f>
        <v>0.783367556468172</v>
      </c>
      <c r="R383" s="0" t="n">
        <f aca="false">_xlfn.GAMMA.INV(Q383, 1, 1/$D$2)</f>
        <v>0.0284457174455295</v>
      </c>
      <c r="S383" s="1" t="n">
        <v>75.5555555555556</v>
      </c>
      <c r="AX383" s="9" t="n">
        <f aca="false">SUM(AY383+AX382)</f>
        <v>21475.3888888889</v>
      </c>
      <c r="AY383" s="1" t="n">
        <v>18.9444444444444</v>
      </c>
      <c r="BJ383" s="1" t="n">
        <v>18.9444444444444</v>
      </c>
      <c r="BK383" s="0" t="n">
        <f aca="false">BJ383*BJ384</f>
        <v>934.592592592593</v>
      </c>
      <c r="BP383" s="1" t="n">
        <v>18.9444444444444</v>
      </c>
      <c r="BQ383" s="0" t="n">
        <f aca="false">FALSE()</f>
        <v>0</v>
      </c>
      <c r="BV383" s="1" t="n">
        <v>73</v>
      </c>
      <c r="BW383" s="1" t="n">
        <v>6</v>
      </c>
      <c r="BX383" s="0" t="n">
        <f aca="false">BV383-$BV$2</f>
        <v>19.3305954825462</v>
      </c>
      <c r="BY383" s="0" t="n">
        <f aca="false">BW383-$BW$2</f>
        <v>-47.8809034907598</v>
      </c>
      <c r="BZ383" s="0" t="n">
        <f aca="false">BX383*BY383</f>
        <v>-925.566376718711</v>
      </c>
      <c r="CA383" s="0" t="n">
        <f aca="false">BX383*BX383</f>
        <v>373.671921709836</v>
      </c>
      <c r="CB383" s="0" t="n">
        <f aca="false">BY383*BY383</f>
        <v>2292.58091909145</v>
      </c>
      <c r="CE383" s="1" t="n">
        <v>73</v>
      </c>
      <c r="CF383" s="1" t="n">
        <v>65</v>
      </c>
      <c r="CG383" s="0" t="n">
        <f aca="false">CE383-$CE$2</f>
        <v>19.3353909465021</v>
      </c>
      <c r="CH383" s="0" t="n">
        <f aca="false">CF383-$CF$2</f>
        <v>11.1172839506173</v>
      </c>
      <c r="CI383" s="0" t="n">
        <f aca="false">CG383*CH383</f>
        <v>214.957031448458</v>
      </c>
      <c r="CJ383" s="0" t="n">
        <f aca="false">CG383*CG383</f>
        <v>373.857343054074</v>
      </c>
      <c r="CK383" s="0" t="n">
        <f aca="false">CH383*CH383</f>
        <v>123.594002438653</v>
      </c>
    </row>
    <row r="384" customFormat="false" ht="15" hidden="false" customHeight="false" outlineLevel="0" collapsed="false">
      <c r="A384" s="1" t="n">
        <v>49.3333333333333</v>
      </c>
      <c r="N384" s="1" t="n">
        <v>76</v>
      </c>
      <c r="O384" s="1" t="n">
        <v>76</v>
      </c>
      <c r="P384" s="0" t="n">
        <f aca="false">RANK(O384, $O$2:$O$489, 1)</f>
        <v>383</v>
      </c>
      <c r="Q384" s="0" t="n">
        <f aca="false">(P384-0.5)/$D$6</f>
        <v>0.785420944558522</v>
      </c>
      <c r="R384" s="0" t="n">
        <f aca="false">_xlfn.GAMMA.INV(Q384, 1, 1/$D$2)</f>
        <v>0.0286228369126641</v>
      </c>
      <c r="S384" s="1" t="n">
        <v>76</v>
      </c>
      <c r="AX384" s="9" t="n">
        <f aca="false">SUM(AY384+AX383)</f>
        <v>21524.7222222222</v>
      </c>
      <c r="AY384" s="1" t="n">
        <v>49.3333333333333</v>
      </c>
      <c r="BJ384" s="1" t="n">
        <v>49.3333333333333</v>
      </c>
      <c r="BK384" s="0" t="n">
        <f aca="false">BJ384*BJ385</f>
        <v>729.037037037037</v>
      </c>
      <c r="BP384" s="1" t="n">
        <v>49.3333333333333</v>
      </c>
      <c r="BQ384" s="0" t="n">
        <f aca="false">TRUE()</f>
        <v>1</v>
      </c>
      <c r="BV384" s="1" t="n">
        <v>9</v>
      </c>
      <c r="BW384" s="1" t="n">
        <v>73</v>
      </c>
      <c r="BX384" s="0" t="n">
        <f aca="false">BV384-$BV$2</f>
        <v>-44.6694045174538</v>
      </c>
      <c r="BY384" s="0" t="n">
        <f aca="false">BW384-$BW$2</f>
        <v>19.1190965092402</v>
      </c>
      <c r="BZ384" s="0" t="n">
        <f aca="false">BX384*BY384</f>
        <v>-854.038655979491</v>
      </c>
      <c r="CA384" s="0" t="n">
        <f aca="false">BX384*BX384</f>
        <v>1995.35569994392</v>
      </c>
      <c r="CB384" s="0" t="n">
        <f aca="false">BY384*BY384</f>
        <v>365.539851329642</v>
      </c>
      <c r="CE384" s="1" t="n">
        <v>9</v>
      </c>
      <c r="CF384" s="1" t="n">
        <v>6</v>
      </c>
      <c r="CG384" s="0" t="n">
        <f aca="false">CE384-$CE$2</f>
        <v>-44.6646090534979</v>
      </c>
      <c r="CH384" s="0" t="n">
        <f aca="false">CF384-$CF$2</f>
        <v>-47.8827160493827</v>
      </c>
      <c r="CI384" s="0" t="n">
        <f aca="false">CG384*CH384</f>
        <v>2138.66279276533</v>
      </c>
      <c r="CJ384" s="0" t="n">
        <f aca="false">CG384*CG384</f>
        <v>1994.92730190181</v>
      </c>
      <c r="CK384" s="0" t="n">
        <f aca="false">CH384*CH384</f>
        <v>2292.75449626581</v>
      </c>
    </row>
    <row r="385" customFormat="false" ht="15" hidden="false" customHeight="false" outlineLevel="0" collapsed="false">
      <c r="A385" s="1" t="n">
        <v>14.7777777777778</v>
      </c>
      <c r="N385" s="1" t="n">
        <v>76</v>
      </c>
      <c r="O385" s="1" t="n">
        <v>76</v>
      </c>
      <c r="P385" s="0" t="n">
        <f aca="false">RANK(O385, $O$2:$O$489, 1)</f>
        <v>383</v>
      </c>
      <c r="Q385" s="0" t="n">
        <f aca="false">(P385-0.5)/$D$6</f>
        <v>0.785420944558522</v>
      </c>
      <c r="R385" s="0" t="n">
        <f aca="false">_xlfn.GAMMA.INV(Q385, 1, 1/$D$2)</f>
        <v>0.0286228369126641</v>
      </c>
      <c r="S385" s="1" t="n">
        <v>76</v>
      </c>
      <c r="AX385" s="9" t="n">
        <f aca="false">SUM(AY385+AX384)</f>
        <v>21539.5</v>
      </c>
      <c r="AY385" s="1" t="n">
        <v>14.7777777777778</v>
      </c>
      <c r="BJ385" s="1" t="n">
        <v>14.7777777777778</v>
      </c>
      <c r="BK385" s="0" t="n">
        <f aca="false">BJ385*BJ386</f>
        <v>180.617283950617</v>
      </c>
      <c r="BP385" s="1" t="n">
        <v>14.7777777777778</v>
      </c>
      <c r="BQ385" s="0" t="n">
        <f aca="false">FALSE()</f>
        <v>0</v>
      </c>
      <c r="BV385" s="1" t="n">
        <v>19</v>
      </c>
      <c r="BW385" s="1" t="n">
        <v>9</v>
      </c>
      <c r="BX385" s="0" t="n">
        <f aca="false">BV385-$BV$2</f>
        <v>-34.6694045174538</v>
      </c>
      <c r="BY385" s="0" t="n">
        <f aca="false">BW385-$BW$2</f>
        <v>-44.8809034907598</v>
      </c>
      <c r="BZ385" s="0" t="n">
        <f aca="false">BX385*BY385</f>
        <v>1555.99419822995</v>
      </c>
      <c r="CA385" s="0" t="n">
        <f aca="false">BX385*BX385</f>
        <v>1201.96760959485</v>
      </c>
      <c r="CB385" s="0" t="n">
        <f aca="false">BY385*BY385</f>
        <v>2014.29549814689</v>
      </c>
      <c r="CE385" s="1" t="n">
        <v>19</v>
      </c>
      <c r="CF385" s="1" t="n">
        <v>73</v>
      </c>
      <c r="CG385" s="0" t="n">
        <f aca="false">CE385-$CE$2</f>
        <v>-34.6646090534979</v>
      </c>
      <c r="CH385" s="0" t="n">
        <f aca="false">CF385-$CF$2</f>
        <v>19.1172839506173</v>
      </c>
      <c r="CI385" s="0" t="n">
        <f aca="false">CG385*CH385</f>
        <v>-662.693174312859</v>
      </c>
      <c r="CJ385" s="0" t="n">
        <f aca="false">CG385*CG385</f>
        <v>1201.63512083185</v>
      </c>
      <c r="CK385" s="0" t="n">
        <f aca="false">CH385*CH385</f>
        <v>365.470545648529</v>
      </c>
    </row>
    <row r="386" customFormat="false" ht="15" hidden="false" customHeight="false" outlineLevel="0" collapsed="false">
      <c r="A386" s="1" t="n">
        <v>12.2222222222222</v>
      </c>
      <c r="N386" s="1" t="n">
        <v>77.7777777777778</v>
      </c>
      <c r="O386" s="1" t="n">
        <v>77.7777777777778</v>
      </c>
      <c r="P386" s="0" t="n">
        <f aca="false">RANK(O386, $O$2:$O$489, 1)</f>
        <v>385</v>
      </c>
      <c r="Q386" s="0" t="n">
        <f aca="false">(P386-0.5)/$D$6</f>
        <v>0.78952772073922</v>
      </c>
      <c r="R386" s="0" t="n">
        <f aca="false">_xlfn.GAMMA.INV(Q386, 1, 1/$D$2)</f>
        <v>0.0289822182113216</v>
      </c>
      <c r="S386" s="1" t="n">
        <v>77.7777777777778</v>
      </c>
      <c r="AX386" s="9" t="n">
        <f aca="false">SUM(AY386+AX385)</f>
        <v>21551.7222222222</v>
      </c>
      <c r="AY386" s="1" t="n">
        <v>12.2222222222222</v>
      </c>
      <c r="BJ386" s="1" t="n">
        <v>12.2222222222222</v>
      </c>
      <c r="BK386" s="0" t="n">
        <f aca="false">BJ386*BJ387</f>
        <v>1436.79012345679</v>
      </c>
      <c r="BP386" s="1" t="n">
        <v>12.2222222222222</v>
      </c>
      <c r="BQ386" s="0" t="n">
        <f aca="false">TRUE()</f>
        <v>1</v>
      </c>
      <c r="BV386" s="1" t="n">
        <v>49</v>
      </c>
      <c r="BW386" s="1" t="n">
        <v>19</v>
      </c>
      <c r="BX386" s="0" t="n">
        <f aca="false">BV386-$BV$2</f>
        <v>-4.6694045174538</v>
      </c>
      <c r="BY386" s="0" t="n">
        <f aca="false">BW386-$BW$2</f>
        <v>-34.8809034907598</v>
      </c>
      <c r="BZ386" s="0" t="n">
        <f aca="false">BX386*BY386</f>
        <v>162.873048332624</v>
      </c>
      <c r="CA386" s="0" t="n">
        <f aca="false">BX386*BX386</f>
        <v>21.8033385476179</v>
      </c>
      <c r="CB386" s="0" t="n">
        <f aca="false">BY386*BY386</f>
        <v>1216.6774283317</v>
      </c>
      <c r="CE386" s="1" t="n">
        <v>49</v>
      </c>
      <c r="CF386" s="1" t="n">
        <v>9</v>
      </c>
      <c r="CG386" s="0" t="n">
        <f aca="false">CE386-$CE$2</f>
        <v>-4.66460905349794</v>
      </c>
      <c r="CH386" s="0" t="n">
        <f aca="false">CF386-$CF$2</f>
        <v>-44.8827160493827</v>
      </c>
      <c r="CI386" s="0" t="n">
        <f aca="false">CG386*CH386</f>
        <v>209.360323629528</v>
      </c>
      <c r="CJ386" s="0" t="n">
        <f aca="false">CG386*CG386</f>
        <v>21.758577621975</v>
      </c>
      <c r="CK386" s="0" t="n">
        <f aca="false">CH386*CH386</f>
        <v>2014.45819996952</v>
      </c>
    </row>
    <row r="387" customFormat="false" ht="15" hidden="false" customHeight="false" outlineLevel="0" collapsed="false">
      <c r="A387" s="1" t="n">
        <v>117.555555555556</v>
      </c>
      <c r="N387" s="1" t="n">
        <v>79.3333333333333</v>
      </c>
      <c r="O387" s="1" t="n">
        <v>79.3333333333333</v>
      </c>
      <c r="P387" s="0" t="n">
        <f aca="false">RANK(O387, $O$2:$O$489, 1)</f>
        <v>386</v>
      </c>
      <c r="Q387" s="0" t="n">
        <f aca="false">(P387-0.5)/$D$6</f>
        <v>0.791581108829569</v>
      </c>
      <c r="R387" s="0" t="n">
        <f aca="false">_xlfn.GAMMA.INV(Q387, 1, 1/$D$2)</f>
        <v>0.0291645471568097</v>
      </c>
      <c r="S387" s="1" t="n">
        <v>79.3333333333333</v>
      </c>
      <c r="AX387" s="9" t="n">
        <f aca="false">SUM(AY387+AX386)</f>
        <v>21669.2777777778</v>
      </c>
      <c r="AY387" s="1" t="n">
        <v>117.555555555556</v>
      </c>
      <c r="BJ387" s="1" t="n">
        <v>117.555555555556</v>
      </c>
      <c r="BK387" s="0" t="n">
        <f aca="false">BJ387*BJ388</f>
        <v>4016.48148148148</v>
      </c>
      <c r="BP387" s="1" t="n">
        <v>117.555555555556</v>
      </c>
      <c r="BQ387" s="0" t="n">
        <f aca="false">FALSE()</f>
        <v>0</v>
      </c>
      <c r="BV387" s="1" t="n">
        <v>15</v>
      </c>
      <c r="BW387" s="1" t="n">
        <v>49</v>
      </c>
      <c r="BX387" s="0" t="n">
        <f aca="false">BV387-$BV$2</f>
        <v>-38.6694045174538</v>
      </c>
      <c r="BY387" s="0" t="n">
        <f aca="false">BW387-$BW$2</f>
        <v>-4.88090349075976</v>
      </c>
      <c r="BZ387" s="0" t="n">
        <f aca="false">BX387*BY387</f>
        <v>188.741631494841</v>
      </c>
      <c r="CA387" s="0" t="n">
        <f aca="false">BX387*BX387</f>
        <v>1495.32284573448</v>
      </c>
      <c r="CB387" s="0" t="n">
        <f aca="false">BY387*BY387</f>
        <v>23.8232188861108</v>
      </c>
      <c r="CE387" s="1" t="n">
        <v>15</v>
      </c>
      <c r="CF387" s="1" t="n">
        <v>19</v>
      </c>
      <c r="CG387" s="0" t="n">
        <f aca="false">CE387-$CE$2</f>
        <v>-38.6646090534979</v>
      </c>
      <c r="CH387" s="0" t="n">
        <f aca="false">CF387-$CF$2</f>
        <v>-34.8827160493827</v>
      </c>
      <c r="CI387" s="0" t="n">
        <f aca="false">CG387*CH387</f>
        <v>1348.72657877356</v>
      </c>
      <c r="CJ387" s="0" t="n">
        <f aca="false">CG387*CG387</f>
        <v>1494.95199325984</v>
      </c>
      <c r="CK387" s="0" t="n">
        <f aca="false">CH387*CH387</f>
        <v>1216.80387898186</v>
      </c>
    </row>
    <row r="388" customFormat="false" ht="15" hidden="false" customHeight="false" outlineLevel="0" collapsed="false">
      <c r="A388" s="1" t="n">
        <v>34.1666666666667</v>
      </c>
      <c r="N388" s="1" t="n">
        <v>79.4444444444444</v>
      </c>
      <c r="O388" s="1" t="n">
        <v>79.4444444444444</v>
      </c>
      <c r="P388" s="0" t="n">
        <f aca="false">RANK(O388, $O$2:$O$489, 1)</f>
        <v>387</v>
      </c>
      <c r="Q388" s="0" t="n">
        <f aca="false">(P388-0.5)/$D$6</f>
        <v>0.793634496919918</v>
      </c>
      <c r="R388" s="0" t="n">
        <f aca="false">_xlfn.GAMMA.INV(Q388, 1, 1/$D$2)</f>
        <v>0.0293486813687323</v>
      </c>
      <c r="S388" s="1" t="n">
        <v>79.4444444444444</v>
      </c>
      <c r="AX388" s="9" t="n">
        <f aca="false">SUM(AY388+AX387)</f>
        <v>21703.4444444444</v>
      </c>
      <c r="AY388" s="1" t="n">
        <v>34.1666666666667</v>
      </c>
      <c r="BJ388" s="1" t="n">
        <v>34.1666666666667</v>
      </c>
      <c r="BK388" s="0" t="n">
        <f aca="false">BJ388*BJ389</f>
        <v>1503.33333333333</v>
      </c>
      <c r="BP388" s="1" t="n">
        <v>34.1666666666667</v>
      </c>
      <c r="BQ388" s="0" t="n">
        <f aca="false">TRUE()</f>
        <v>1</v>
      </c>
      <c r="BV388" s="1" t="n">
        <v>12</v>
      </c>
      <c r="BW388" s="1" t="n">
        <v>15</v>
      </c>
      <c r="BX388" s="0" t="n">
        <f aca="false">BV388-$BV$2</f>
        <v>-41.6694045174538</v>
      </c>
      <c r="BY388" s="0" t="n">
        <f aca="false">BW388-$BW$2</f>
        <v>-38.8809034907598</v>
      </c>
      <c r="BZ388" s="0" t="n">
        <f aca="false">BX388*BY388</f>
        <v>1620.14409556055</v>
      </c>
      <c r="CA388" s="0" t="n">
        <f aca="false">BX388*BX388</f>
        <v>1736.3392728392</v>
      </c>
      <c r="CB388" s="0" t="n">
        <f aca="false">BY388*BY388</f>
        <v>1511.72465625777</v>
      </c>
      <c r="CE388" s="1" t="n">
        <v>12</v>
      </c>
      <c r="CF388" s="1" t="n">
        <v>49</v>
      </c>
      <c r="CG388" s="0" t="n">
        <f aca="false">CE388-$CE$2</f>
        <v>-41.6646090534979</v>
      </c>
      <c r="CH388" s="0" t="n">
        <f aca="false">CF388-$CF$2</f>
        <v>-4.88271604938272</v>
      </c>
      <c r="CI388" s="0" t="n">
        <f aca="false">CG388*CH388</f>
        <v>203.436455316771</v>
      </c>
      <c r="CJ388" s="0" t="n">
        <f aca="false">CG388*CG388</f>
        <v>1735.93964758082</v>
      </c>
      <c r="CK388" s="0" t="n">
        <f aca="false">CH388*CH388</f>
        <v>23.8409160188995</v>
      </c>
    </row>
    <row r="389" customFormat="false" ht="15" hidden="false" customHeight="false" outlineLevel="0" collapsed="false">
      <c r="A389" s="1" t="n">
        <v>44</v>
      </c>
      <c r="N389" s="1" t="n">
        <v>80</v>
      </c>
      <c r="O389" s="1" t="n">
        <v>80</v>
      </c>
      <c r="P389" s="0" t="n">
        <f aca="false">RANK(O389, $O$2:$O$489, 1)</f>
        <v>388</v>
      </c>
      <c r="Q389" s="0" t="n">
        <f aca="false">(P389-0.5)/$D$6</f>
        <v>0.795687885010267</v>
      </c>
      <c r="R389" s="0" t="n">
        <f aca="false">_xlfn.GAMMA.INV(Q389, 1, 1/$D$2)</f>
        <v>0.0295346569533119</v>
      </c>
      <c r="S389" s="1" t="n">
        <v>80</v>
      </c>
      <c r="AX389" s="9" t="n">
        <f aca="false">SUM(AY389+AX388)</f>
        <v>21747.4444444444</v>
      </c>
      <c r="AY389" s="1" t="n">
        <v>44</v>
      </c>
      <c r="BJ389" s="1" t="n">
        <v>44</v>
      </c>
      <c r="BK389" s="0" t="n">
        <f aca="false">BJ389*BJ390</f>
        <v>1970.22222222222</v>
      </c>
      <c r="BP389" s="1" t="n">
        <v>44</v>
      </c>
      <c r="BQ389" s="0" t="n">
        <f aca="false">FALSE()</f>
        <v>0</v>
      </c>
      <c r="BV389" s="1" t="n">
        <v>118</v>
      </c>
      <c r="BW389" s="1" t="n">
        <v>12</v>
      </c>
      <c r="BX389" s="0" t="n">
        <f aca="false">BV389-$BV$2</f>
        <v>64.3305954825462</v>
      </c>
      <c r="BY389" s="0" t="n">
        <f aca="false">BW389-$BW$2</f>
        <v>-41.8809034907598</v>
      </c>
      <c r="BZ389" s="0" t="n">
        <f aca="false">BX389*BY389</f>
        <v>-2694.22346090762</v>
      </c>
      <c r="CA389" s="0" t="n">
        <f aca="false">BX389*BX389</f>
        <v>4138.42551513899</v>
      </c>
      <c r="CB389" s="0" t="n">
        <f aca="false">BY389*BY389</f>
        <v>1754.01007720233</v>
      </c>
      <c r="CE389" s="1" t="n">
        <v>118</v>
      </c>
      <c r="CF389" s="1" t="n">
        <v>15</v>
      </c>
      <c r="CG389" s="0" t="n">
        <f aca="false">CE389-$CE$2</f>
        <v>64.3353909465021</v>
      </c>
      <c r="CH389" s="0" t="n">
        <f aca="false">CF389-$CF$2</f>
        <v>-38.8827160493827</v>
      </c>
      <c r="CI389" s="0" t="n">
        <f aca="false">CG389*CH389</f>
        <v>-2501.53473809887</v>
      </c>
      <c r="CJ389" s="0" t="n">
        <f aca="false">CG389*CG389</f>
        <v>4139.04252823926</v>
      </c>
      <c r="CK389" s="0" t="n">
        <f aca="false">CH389*CH389</f>
        <v>1511.86560737692</v>
      </c>
    </row>
    <row r="390" customFormat="false" ht="15" hidden="false" customHeight="false" outlineLevel="0" collapsed="false">
      <c r="A390" s="1" t="n">
        <v>44.7777777777778</v>
      </c>
      <c r="N390" s="1" t="n">
        <v>80.5</v>
      </c>
      <c r="O390" s="1" t="n">
        <v>80.5</v>
      </c>
      <c r="P390" s="0" t="n">
        <f aca="false">RANK(O390, $O$2:$O$489, 1)</f>
        <v>389</v>
      </c>
      <c r="Q390" s="0" t="n">
        <f aca="false">(P390-0.5)/$D$6</f>
        <v>0.797741273100616</v>
      </c>
      <c r="R390" s="0" t="n">
        <f aca="false">_xlfn.GAMMA.INV(Q390, 1, 1/$D$2)</f>
        <v>0.0297225111109355</v>
      </c>
      <c r="S390" s="1" t="n">
        <v>80.5</v>
      </c>
      <c r="AX390" s="9" t="n">
        <f aca="false">SUM(AY390+AX389)</f>
        <v>21792.2222222222</v>
      </c>
      <c r="AY390" s="1" t="n">
        <v>44.7777777777778</v>
      </c>
      <c r="BJ390" s="1" t="n">
        <v>44.7777777777778</v>
      </c>
      <c r="BK390" s="0" t="n">
        <f aca="false">BJ390*BJ391</f>
        <v>2350.83333333333</v>
      </c>
      <c r="BP390" s="1" t="n">
        <v>44.7777777777778</v>
      </c>
      <c r="BQ390" s="0" t="n">
        <f aca="false">TRUE()</f>
        <v>1</v>
      </c>
      <c r="BV390" s="1" t="n">
        <v>34</v>
      </c>
      <c r="BW390" s="1" t="n">
        <v>118</v>
      </c>
      <c r="BX390" s="0" t="n">
        <f aca="false">BV390-$BV$2</f>
        <v>-19.6694045174538</v>
      </c>
      <c r="BY390" s="0" t="n">
        <f aca="false">BW390-$BW$2</f>
        <v>64.1190965092403</v>
      </c>
      <c r="BZ390" s="0" t="n">
        <f aca="false">BX390*BY390</f>
        <v>-1261.18444653391</v>
      </c>
      <c r="CA390" s="0" t="n">
        <f aca="false">BX390*BX390</f>
        <v>386.885474071232</v>
      </c>
      <c r="CB390" s="0" t="n">
        <f aca="false">BY390*BY390</f>
        <v>4111.25853716127</v>
      </c>
      <c r="CE390" s="1" t="n">
        <v>34</v>
      </c>
      <c r="CF390" s="1" t="n">
        <v>12</v>
      </c>
      <c r="CG390" s="0" t="n">
        <f aca="false">CE390-$CE$2</f>
        <v>-19.6646090534979</v>
      </c>
      <c r="CH390" s="0" t="n">
        <f aca="false">CF390-$CF$2</f>
        <v>-41.8827160493827</v>
      </c>
      <c r="CI390" s="0" t="n">
        <f aca="false">CG390*CH390</f>
        <v>823.607237209775</v>
      </c>
      <c r="CJ390" s="0" t="n">
        <f aca="false">CG390*CG390</f>
        <v>386.696849226913</v>
      </c>
      <c r="CK390" s="0" t="n">
        <f aca="false">CH390*CH390</f>
        <v>1754.16190367322</v>
      </c>
    </row>
    <row r="391" customFormat="false" ht="15" hidden="false" customHeight="false" outlineLevel="0" collapsed="false">
      <c r="A391" s="1" t="n">
        <v>52.5</v>
      </c>
      <c r="N391" s="1" t="n">
        <v>84</v>
      </c>
      <c r="O391" s="1" t="n">
        <v>84</v>
      </c>
      <c r="P391" s="0" t="n">
        <f aca="false">RANK(O391, $O$2:$O$489, 1)</f>
        <v>390</v>
      </c>
      <c r="Q391" s="0" t="n">
        <f aca="false">(P391-0.5)/$D$6</f>
        <v>0.799794661190965</v>
      </c>
      <c r="R391" s="0" t="n">
        <f aca="false">_xlfn.GAMMA.INV(Q391, 1, 1/$D$2)</f>
        <v>0.0299122821808167</v>
      </c>
      <c r="S391" s="1" t="n">
        <v>84</v>
      </c>
      <c r="AX391" s="9" t="n">
        <f aca="false">SUM(AY391+AX390)</f>
        <v>21844.7222222222</v>
      </c>
      <c r="AY391" s="1" t="n">
        <v>52.5</v>
      </c>
      <c r="BJ391" s="1" t="n">
        <v>52.5</v>
      </c>
      <c r="BK391" s="0" t="n">
        <f aca="false">BJ391*BJ392</f>
        <v>1225</v>
      </c>
      <c r="BP391" s="1" t="n">
        <v>52.5</v>
      </c>
      <c r="BQ391" s="0" t="n">
        <f aca="false">FALSE()</f>
        <v>0</v>
      </c>
      <c r="BV391" s="1" t="n">
        <v>44</v>
      </c>
      <c r="BW391" s="1" t="n">
        <v>34</v>
      </c>
      <c r="BX391" s="0" t="n">
        <f aca="false">BV391-$BV$2</f>
        <v>-9.6694045174538</v>
      </c>
      <c r="BY391" s="0" t="n">
        <f aca="false">BW391-$BW$2</f>
        <v>-19.8809034907598</v>
      </c>
      <c r="BZ391" s="0" t="n">
        <f aca="false">BX391*BY391</f>
        <v>192.236498024615</v>
      </c>
      <c r="CA391" s="0" t="n">
        <f aca="false">BX391*BX391</f>
        <v>93.4973837221559</v>
      </c>
      <c r="CB391" s="0" t="n">
        <f aca="false">BY391*BY391</f>
        <v>395.250323608903</v>
      </c>
      <c r="CE391" s="1" t="n">
        <v>44</v>
      </c>
      <c r="CF391" s="1" t="n">
        <v>118</v>
      </c>
      <c r="CG391" s="0" t="n">
        <f aca="false">CE391-$CE$2</f>
        <v>-9.66460905349794</v>
      </c>
      <c r="CH391" s="0" t="n">
        <f aca="false">CF391-$CF$2</f>
        <v>64.1172839506173</v>
      </c>
      <c r="CI391" s="0" t="n">
        <f aca="false">CG391*CH391</f>
        <v>-619.668482954834</v>
      </c>
      <c r="CJ391" s="0" t="n">
        <f aca="false">CG391*CG391</f>
        <v>93.4046681569544</v>
      </c>
      <c r="CK391" s="0" t="n">
        <f aca="false">CH391*CH391</f>
        <v>4111.02610120409</v>
      </c>
    </row>
    <row r="392" customFormat="false" ht="15" hidden="false" customHeight="false" outlineLevel="0" collapsed="false">
      <c r="A392" s="1" t="n">
        <v>23.3333333333333</v>
      </c>
      <c r="N392" s="1" t="n">
        <v>85.5</v>
      </c>
      <c r="O392" s="1" t="n">
        <v>85.5</v>
      </c>
      <c r="P392" s="0" t="n">
        <f aca="false">RANK(O392, $O$2:$O$489, 1)</f>
        <v>391</v>
      </c>
      <c r="Q392" s="0" t="n">
        <f aca="false">(P392-0.5)/$D$6</f>
        <v>0.801848049281314</v>
      </c>
      <c r="R392" s="0" t="n">
        <f aca="false">_xlfn.GAMMA.INV(Q392, 1, 1/$D$2)</f>
        <v>0.0301040096879589</v>
      </c>
      <c r="S392" s="1" t="n">
        <v>85.5</v>
      </c>
      <c r="AX392" s="9" t="n">
        <f aca="false">SUM(AY392+AX391)</f>
        <v>21868.0555555555</v>
      </c>
      <c r="AY392" s="1" t="n">
        <v>23.3333333333333</v>
      </c>
      <c r="BJ392" s="1" t="n">
        <v>23.3333333333333</v>
      </c>
      <c r="BK392" s="0" t="n">
        <f aca="false">BJ392*BJ393</f>
        <v>242.407407407407</v>
      </c>
      <c r="BP392" s="1" t="n">
        <v>23.3333333333333</v>
      </c>
      <c r="BQ392" s="0" t="n">
        <f aca="false">TRUE()</f>
        <v>1</v>
      </c>
      <c r="BV392" s="1" t="n">
        <v>45</v>
      </c>
      <c r="BW392" s="1" t="n">
        <v>44</v>
      </c>
      <c r="BX392" s="0" t="n">
        <f aca="false">BV392-$BV$2</f>
        <v>-8.6694045174538</v>
      </c>
      <c r="BY392" s="0" t="n">
        <f aca="false">BW392-$BW$2</f>
        <v>-9.88090349075976</v>
      </c>
      <c r="BZ392" s="0" t="n">
        <f aca="false">BX392*BY392</f>
        <v>85.6615493593177</v>
      </c>
      <c r="CA392" s="0" t="n">
        <f aca="false">BX392*BX392</f>
        <v>75.1585746872483</v>
      </c>
      <c r="CB392" s="0" t="n">
        <f aca="false">BY392*BY392</f>
        <v>97.6322537937083</v>
      </c>
      <c r="CE392" s="1" t="n">
        <v>45</v>
      </c>
      <c r="CF392" s="1" t="n">
        <v>34</v>
      </c>
      <c r="CG392" s="0" t="n">
        <f aca="false">CE392-$CE$2</f>
        <v>-8.66460905349794</v>
      </c>
      <c r="CH392" s="0" t="n">
        <f aca="false">CF392-$CF$2</f>
        <v>-19.8827160493827</v>
      </c>
      <c r="CI392" s="0" t="n">
        <f aca="false">CG392*CH392</f>
        <v>172.27596148961</v>
      </c>
      <c r="CJ392" s="0" t="n">
        <f aca="false">CG392*CG392</f>
        <v>75.0754500499585</v>
      </c>
      <c r="CK392" s="0" t="n">
        <f aca="false">CH392*CH392</f>
        <v>395.322397500381</v>
      </c>
    </row>
    <row r="393" customFormat="false" ht="15" hidden="false" customHeight="false" outlineLevel="0" collapsed="false">
      <c r="A393" s="1" t="n">
        <v>10.3888888888889</v>
      </c>
      <c r="N393" s="1" t="n">
        <v>86.7777777777778</v>
      </c>
      <c r="O393" s="1" t="n">
        <v>86.7777777777778</v>
      </c>
      <c r="P393" s="0" t="n">
        <f aca="false">RANK(O393, $O$2:$O$489, 1)</f>
        <v>392</v>
      </c>
      <c r="Q393" s="0" t="n">
        <f aca="false">(P393-0.5)/$D$6</f>
        <v>0.803901437371663</v>
      </c>
      <c r="R393" s="0" t="n">
        <f aca="false">_xlfn.GAMMA.INV(Q393, 1, 1/$D$2)</f>
        <v>0.0302977343925662</v>
      </c>
      <c r="S393" s="1" t="n">
        <v>86.7777777777778</v>
      </c>
      <c r="AX393" s="9" t="n">
        <f aca="false">SUM(AY393+AX392)</f>
        <v>21878.4444444444</v>
      </c>
      <c r="AY393" s="1" t="n">
        <v>10.3888888888889</v>
      </c>
      <c r="BJ393" s="1" t="n">
        <v>10.3888888888889</v>
      </c>
      <c r="BK393" s="0" t="n">
        <f aca="false">BJ393*BJ394</f>
        <v>670.660493827161</v>
      </c>
      <c r="BP393" s="1" t="n">
        <v>10.3888888888889</v>
      </c>
      <c r="BQ393" s="0" t="n">
        <f aca="false">FALSE()</f>
        <v>0</v>
      </c>
      <c r="BV393" s="1" t="n">
        <v>53</v>
      </c>
      <c r="BW393" s="1" t="n">
        <v>45</v>
      </c>
      <c r="BX393" s="0" t="n">
        <f aca="false">BV393-$BV$2</f>
        <v>-0.669404517453799</v>
      </c>
      <c r="BY393" s="0" t="n">
        <f aca="false">BW393-$BW$2</f>
        <v>-8.88090349075976</v>
      </c>
      <c r="BZ393" s="0" t="n">
        <f aca="false">BX393*BY393</f>
        <v>5.94491691578579</v>
      </c>
      <c r="CA393" s="0" t="n">
        <f aca="false">BX393*BX393</f>
        <v>0.448102407987554</v>
      </c>
      <c r="CB393" s="0" t="n">
        <f aca="false">BY393*BY393</f>
        <v>78.8704468121888</v>
      </c>
      <c r="CE393" s="1" t="n">
        <v>53</v>
      </c>
      <c r="CF393" s="1" t="n">
        <v>44</v>
      </c>
      <c r="CG393" s="0" t="n">
        <f aca="false">CE393-$CE$2</f>
        <v>-0.664609053497941</v>
      </c>
      <c r="CH393" s="0" t="n">
        <f aca="false">CF393-$CF$2</f>
        <v>-9.88271604938272</v>
      </c>
      <c r="CI393" s="0" t="n">
        <f aca="false">CG393*CH393</f>
        <v>6.56814255956915</v>
      </c>
      <c r="CJ393" s="0" t="n">
        <f aca="false">CG393*CG393</f>
        <v>0.441705193991429</v>
      </c>
      <c r="CK393" s="0" t="n">
        <f aca="false">CH393*CH393</f>
        <v>97.6680765127267</v>
      </c>
    </row>
    <row r="394" customFormat="false" ht="15" hidden="false" customHeight="false" outlineLevel="0" collapsed="false">
      <c r="A394" s="1" t="n">
        <v>64.5555555555556</v>
      </c>
      <c r="N394" s="1" t="n">
        <v>87.2222222222222</v>
      </c>
      <c r="O394" s="1" t="n">
        <v>87.2222222222222</v>
      </c>
      <c r="P394" s="0" t="n">
        <f aca="false">RANK(O394, $O$2:$O$489, 1)</f>
        <v>393</v>
      </c>
      <c r="Q394" s="0" t="n">
        <f aca="false">(P394-0.5)/$D$6</f>
        <v>0.805954825462012</v>
      </c>
      <c r="R394" s="0" t="n">
        <f aca="false">_xlfn.GAMMA.INV(Q394, 1, 1/$D$2)</f>
        <v>0.0304934983420537</v>
      </c>
      <c r="S394" s="1" t="n">
        <v>87.2222222222222</v>
      </c>
      <c r="AX394" s="9" t="n">
        <f aca="false">SUM(AY394+AX393)</f>
        <v>21943</v>
      </c>
      <c r="AY394" s="1" t="n">
        <v>64.5555555555556</v>
      </c>
      <c r="BJ394" s="1" t="n">
        <v>64.5555555555556</v>
      </c>
      <c r="BK394" s="0" t="n">
        <f aca="false">BJ394*BJ395</f>
        <v>2689.81481481482</v>
      </c>
      <c r="BP394" s="1" t="n">
        <v>64.5555555555556</v>
      </c>
      <c r="BQ394" s="0" t="n">
        <f aca="false">TRUE()</f>
        <v>1</v>
      </c>
      <c r="BV394" s="1" t="n">
        <v>23</v>
      </c>
      <c r="BW394" s="1" t="n">
        <v>53</v>
      </c>
      <c r="BX394" s="0" t="n">
        <f aca="false">BV394-$BV$2</f>
        <v>-30.6694045174538</v>
      </c>
      <c r="BY394" s="0" t="n">
        <f aca="false">BW394-$BW$2</f>
        <v>-0.880903490759756</v>
      </c>
      <c r="BZ394" s="0" t="n">
        <f aca="false">BX394*BY394</f>
        <v>27.0167854989481</v>
      </c>
      <c r="CA394" s="0" t="n">
        <f aca="false">BX394*BX394</f>
        <v>940.612373455216</v>
      </c>
      <c r="CB394" s="0" t="n">
        <f aca="false">BY394*BY394</f>
        <v>0.775990960032724</v>
      </c>
      <c r="CE394" s="1" t="n">
        <v>23</v>
      </c>
      <c r="CF394" s="1" t="n">
        <v>45</v>
      </c>
      <c r="CG394" s="0" t="n">
        <f aca="false">CE394-$CE$2</f>
        <v>-30.6646090534979</v>
      </c>
      <c r="CH394" s="0" t="n">
        <f aca="false">CF394-$CF$2</f>
        <v>-8.88271604938272</v>
      </c>
      <c r="CI394" s="0" t="n">
        <f aca="false">CG394*CH394</f>
        <v>272.385014987553</v>
      </c>
      <c r="CJ394" s="0" t="n">
        <f aca="false">CG394*CG394</f>
        <v>940.318248403868</v>
      </c>
      <c r="CK394" s="0" t="n">
        <f aca="false">CH394*CH394</f>
        <v>78.9026444139613</v>
      </c>
    </row>
    <row r="395" customFormat="false" ht="15" hidden="false" customHeight="false" outlineLevel="0" collapsed="false">
      <c r="A395" s="1" t="n">
        <v>41.6666666666667</v>
      </c>
      <c r="N395" s="1" t="n">
        <v>88</v>
      </c>
      <c r="O395" s="1" t="n">
        <v>88</v>
      </c>
      <c r="P395" s="0" t="n">
        <f aca="false">RANK(O395, $O$2:$O$489, 1)</f>
        <v>394</v>
      </c>
      <c r="Q395" s="0" t="n">
        <f aca="false">(P395-0.5)/$D$6</f>
        <v>0.808008213552361</v>
      </c>
      <c r="R395" s="0" t="n">
        <f aca="false">_xlfn.GAMMA.INV(Q395, 1, 1/$D$2)</f>
        <v>0.030691344925825</v>
      </c>
      <c r="S395" s="1" t="n">
        <v>88</v>
      </c>
      <c r="AX395" s="9" t="n">
        <f aca="false">SUM(AY395+AX394)</f>
        <v>21984.6666666667</v>
      </c>
      <c r="AY395" s="1" t="n">
        <v>41.6666666666667</v>
      </c>
      <c r="BJ395" s="1" t="n">
        <v>41.6666666666667</v>
      </c>
      <c r="BK395" s="0" t="n">
        <f aca="false">BJ395*BJ396</f>
        <v>6979.16666666667</v>
      </c>
      <c r="BP395" s="1" t="n">
        <v>41.6666666666667</v>
      </c>
      <c r="BQ395" s="0" t="n">
        <f aca="false">FALSE()</f>
        <v>0</v>
      </c>
      <c r="BV395" s="1" t="n">
        <v>10</v>
      </c>
      <c r="BW395" s="1" t="n">
        <v>23</v>
      </c>
      <c r="BX395" s="0" t="n">
        <f aca="false">BV395-$BV$2</f>
        <v>-43.6694045174538</v>
      </c>
      <c r="BY395" s="0" t="n">
        <f aca="false">BW395-$BW$2</f>
        <v>-30.8809034907598</v>
      </c>
      <c r="BZ395" s="0" t="n">
        <f aca="false">BX395*BY395</f>
        <v>1348.55066640244</v>
      </c>
      <c r="CA395" s="0" t="n">
        <f aca="false">BX395*BX395</f>
        <v>1907.01689090901</v>
      </c>
      <c r="CB395" s="0" t="n">
        <f aca="false">BY395*BY395</f>
        <v>953.630200405618</v>
      </c>
      <c r="CE395" s="1" t="n">
        <v>10</v>
      </c>
      <c r="CF395" s="1" t="n">
        <v>53</v>
      </c>
      <c r="CG395" s="0" t="n">
        <f aca="false">CE395-$CE$2</f>
        <v>-43.6646090534979</v>
      </c>
      <c r="CH395" s="0" t="n">
        <f aca="false">CF395-$CF$2</f>
        <v>-0.882716049382715</v>
      </c>
      <c r="CI395" s="0" t="n">
        <f aca="false">CG395*CH395</f>
        <v>38.5434512015444</v>
      </c>
      <c r="CJ395" s="0" t="n">
        <f aca="false">CG395*CG395</f>
        <v>1906.59808379481</v>
      </c>
      <c r="CK395" s="0" t="n">
        <f aca="false">CH395*CH395</f>
        <v>0.779187623837828</v>
      </c>
    </row>
    <row r="396" customFormat="false" ht="15" hidden="false" customHeight="false" outlineLevel="0" collapsed="false">
      <c r="A396" s="1" t="n">
        <v>167.5</v>
      </c>
      <c r="N396" s="1" t="n">
        <v>88.1666666666667</v>
      </c>
      <c r="O396" s="1" t="n">
        <v>88.1666666666667</v>
      </c>
      <c r="P396" s="0" t="n">
        <f aca="false">RANK(O396, $O$2:$O$489, 1)</f>
        <v>395</v>
      </c>
      <c r="Q396" s="0" t="n">
        <f aca="false">(P396-0.5)/$D$6</f>
        <v>0.81006160164271</v>
      </c>
      <c r="R396" s="0" t="n">
        <f aca="false">_xlfn.GAMMA.INV(Q396, 1, 1/$D$2)</f>
        <v>0.0308913189329952</v>
      </c>
      <c r="S396" s="1" t="n">
        <v>88.1666666666667</v>
      </c>
      <c r="AX396" s="9" t="n">
        <f aca="false">SUM(AY396+AX395)</f>
        <v>22152.1666666667</v>
      </c>
      <c r="AY396" s="1" t="n">
        <v>167.5</v>
      </c>
      <c r="BJ396" s="1" t="n">
        <v>167.5</v>
      </c>
      <c r="BK396" s="0" t="n">
        <f aca="false">BJ396*BJ397</f>
        <v>18760</v>
      </c>
      <c r="BP396" s="1" t="n">
        <v>167.5</v>
      </c>
      <c r="BQ396" s="0" t="n">
        <f aca="false">TRUE()</f>
        <v>1</v>
      </c>
      <c r="BV396" s="1" t="n">
        <v>65</v>
      </c>
      <c r="BW396" s="1" t="n">
        <v>10</v>
      </c>
      <c r="BX396" s="0" t="n">
        <f aca="false">BV396-$BV$2</f>
        <v>11.3305954825462</v>
      </c>
      <c r="BY396" s="0" t="n">
        <f aca="false">BW396-$BW$2</f>
        <v>-43.8809034907598</v>
      </c>
      <c r="BZ396" s="0" t="n">
        <f aca="false">BX396*BY396</f>
        <v>-497.196766862448</v>
      </c>
      <c r="CA396" s="0" t="n">
        <f aca="false">BX396*BX396</f>
        <v>128.382393989096</v>
      </c>
      <c r="CB396" s="0" t="n">
        <f aca="false">BY396*BY396</f>
        <v>1925.53369116537</v>
      </c>
      <c r="CE396" s="1" t="n">
        <v>65</v>
      </c>
      <c r="CF396" s="1" t="n">
        <v>23</v>
      </c>
      <c r="CG396" s="0" t="n">
        <f aca="false">CE396-$CE$2</f>
        <v>11.3353909465021</v>
      </c>
      <c r="CH396" s="0" t="n">
        <f aca="false">CF396-$CF$2</f>
        <v>-30.8827160493827</v>
      </c>
      <c r="CI396" s="0" t="n">
        <f aca="false">CG396*CH396</f>
        <v>-350.067659909567</v>
      </c>
      <c r="CJ396" s="0" t="n">
        <f aca="false">CG396*CG396</f>
        <v>128.491087910041</v>
      </c>
      <c r="CK396" s="0" t="n">
        <f aca="false">CH396*CH396</f>
        <v>953.742150586801</v>
      </c>
    </row>
    <row r="397" customFormat="false" ht="15" hidden="false" customHeight="false" outlineLevel="0" collapsed="false">
      <c r="A397" s="1" t="n">
        <v>112</v>
      </c>
      <c r="N397" s="1" t="n">
        <v>90.4444444444445</v>
      </c>
      <c r="O397" s="1" t="n">
        <v>90.4444444444445</v>
      </c>
      <c r="P397" s="0" t="n">
        <f aca="false">RANK(O397, $O$2:$O$489, 1)</f>
        <v>396</v>
      </c>
      <c r="Q397" s="0" t="n">
        <f aca="false">(P397-0.5)/$D$6</f>
        <v>0.812114989733059</v>
      </c>
      <c r="R397" s="0" t="n">
        <f aca="false">_xlfn.GAMMA.INV(Q397, 1, 1/$D$2)</f>
        <v>0.0310934666132507</v>
      </c>
      <c r="S397" s="1" t="n">
        <v>90.4444444444445</v>
      </c>
      <c r="AX397" s="9" t="n">
        <f aca="false">SUM(AY397+AX396)</f>
        <v>22264.1666666667</v>
      </c>
      <c r="AY397" s="1" t="n">
        <v>112</v>
      </c>
      <c r="BJ397" s="1" t="n">
        <v>112</v>
      </c>
      <c r="BK397" s="0" t="n">
        <f aca="false">BJ397*BJ398</f>
        <v>12942.2222222222</v>
      </c>
      <c r="BP397" s="1" t="n">
        <v>112</v>
      </c>
      <c r="BQ397" s="0" t="n">
        <f aca="false">FALSE()</f>
        <v>0</v>
      </c>
      <c r="BV397" s="1" t="n">
        <v>42</v>
      </c>
      <c r="BW397" s="1" t="n">
        <v>65</v>
      </c>
      <c r="BX397" s="0" t="n">
        <f aca="false">BV397-$BV$2</f>
        <v>-11.6694045174538</v>
      </c>
      <c r="BY397" s="0" t="n">
        <f aca="false">BW397-$BW$2</f>
        <v>11.1190965092402</v>
      </c>
      <c r="BZ397" s="0" t="n">
        <f aca="false">BX397*BY397</f>
        <v>-129.753235034933</v>
      </c>
      <c r="CA397" s="0" t="n">
        <f aca="false">BX397*BX397</f>
        <v>136.175001791971</v>
      </c>
      <c r="CB397" s="0" t="n">
        <f aca="false">BY397*BY397</f>
        <v>123.634307181799</v>
      </c>
      <c r="CE397" s="1" t="n">
        <v>42</v>
      </c>
      <c r="CF397" s="1" t="n">
        <v>10</v>
      </c>
      <c r="CG397" s="0" t="n">
        <f aca="false">CE397-$CE$2</f>
        <v>-11.6646090534979</v>
      </c>
      <c r="CH397" s="0" t="n">
        <f aca="false">CF397-$CF$2</f>
        <v>-43.8827160493827</v>
      </c>
      <c r="CI397" s="0" t="n">
        <f aca="false">CG397*CH397</f>
        <v>511.874726921709</v>
      </c>
      <c r="CJ397" s="0" t="n">
        <f aca="false">CG397*CG397</f>
        <v>136.063104370946</v>
      </c>
      <c r="CK397" s="0" t="n">
        <f aca="false">CH397*CH397</f>
        <v>1925.69276787075</v>
      </c>
    </row>
    <row r="398" customFormat="false" ht="15" hidden="false" customHeight="false" outlineLevel="0" collapsed="false">
      <c r="A398" s="1" t="n">
        <v>115.555555555556</v>
      </c>
      <c r="N398" s="1" t="n">
        <v>91.6666666666667</v>
      </c>
      <c r="O398" s="1" t="n">
        <v>91.6666666666667</v>
      </c>
      <c r="P398" s="0" t="n">
        <f aca="false">RANK(O398, $O$2:$O$489, 1)</f>
        <v>397</v>
      </c>
      <c r="Q398" s="0" t="n">
        <f aca="false">(P398-0.5)/$D$6</f>
        <v>0.814168377823409</v>
      </c>
      <c r="R398" s="0" t="n">
        <f aca="false">_xlfn.GAMMA.INV(Q398, 1, 1/$D$2)</f>
        <v>0.0312978357410528</v>
      </c>
      <c r="S398" s="1" t="n">
        <v>91.6666666666667</v>
      </c>
      <c r="AX398" s="9" t="n">
        <f aca="false">SUM(AY398+AX397)</f>
        <v>22379.7222222222</v>
      </c>
      <c r="AY398" s="1" t="n">
        <v>115.555555555556</v>
      </c>
      <c r="BJ398" s="1" t="n">
        <v>115.555555555556</v>
      </c>
      <c r="BK398" s="0" t="n">
        <f aca="false">BJ398*BJ399</f>
        <v>1925.92592592593</v>
      </c>
      <c r="BP398" s="1" t="n">
        <v>115.555555555556</v>
      </c>
      <c r="BQ398" s="0" t="n">
        <f aca="false">TRUE()</f>
        <v>1</v>
      </c>
      <c r="BV398" s="1" t="n">
        <v>168</v>
      </c>
      <c r="BW398" s="1" t="n">
        <v>42</v>
      </c>
      <c r="BX398" s="0" t="n">
        <f aca="false">BV398-$BV$2</f>
        <v>114.330595482546</v>
      </c>
      <c r="BY398" s="0" t="n">
        <f aca="false">BW398-$BW$2</f>
        <v>-11.8809034907598</v>
      </c>
      <c r="BZ398" s="0" t="n">
        <f aca="false">BX398*BY398</f>
        <v>-1358.35077096922</v>
      </c>
      <c r="CA398" s="0" t="n">
        <f aca="false">BX398*BX398</f>
        <v>13071.4850633936</v>
      </c>
      <c r="CB398" s="0" t="n">
        <f aca="false">BY398*BY398</f>
        <v>141.155867756747</v>
      </c>
      <c r="CE398" s="1" t="n">
        <v>168</v>
      </c>
      <c r="CF398" s="1" t="n">
        <v>65</v>
      </c>
      <c r="CG398" s="0" t="n">
        <f aca="false">CE398-$CE$2</f>
        <v>114.335390946502</v>
      </c>
      <c r="CH398" s="0" t="n">
        <f aca="false">CF398-$CF$2</f>
        <v>11.1172839506173</v>
      </c>
      <c r="CI398" s="0" t="n">
        <f aca="false">CG398*CH398</f>
        <v>1271.0990067571</v>
      </c>
      <c r="CJ398" s="0" t="n">
        <f aca="false">CG398*CG398</f>
        <v>13072.5816228895</v>
      </c>
      <c r="CK398" s="0" t="n">
        <f aca="false">CH398*CH398</f>
        <v>123.594002438653</v>
      </c>
    </row>
    <row r="399" customFormat="false" ht="15" hidden="false" customHeight="false" outlineLevel="0" collapsed="false">
      <c r="A399" s="1" t="n">
        <v>16.6666666666667</v>
      </c>
      <c r="N399" s="1" t="n">
        <v>91.7777777777778</v>
      </c>
      <c r="O399" s="1" t="n">
        <v>91.7777777777778</v>
      </c>
      <c r="P399" s="0" t="n">
        <f aca="false">RANK(O399, $O$2:$O$489, 1)</f>
        <v>398</v>
      </c>
      <c r="Q399" s="0" t="n">
        <f aca="false">(P399-0.5)/$D$6</f>
        <v>0.816221765913758</v>
      </c>
      <c r="R399" s="0" t="n">
        <f aca="false">_xlfn.GAMMA.INV(Q399, 1, 1/$D$2)</f>
        <v>0.0315044756834098</v>
      </c>
      <c r="S399" s="1" t="n">
        <v>91.7777777777778</v>
      </c>
      <c r="AX399" s="9" t="n">
        <f aca="false">SUM(AY399+AX398)</f>
        <v>22396.3888888889</v>
      </c>
      <c r="AY399" s="1" t="n">
        <v>16.6666666666667</v>
      </c>
      <c r="BJ399" s="1" t="n">
        <v>16.6666666666667</v>
      </c>
      <c r="BK399" s="0" t="n">
        <f aca="false">BJ399*BJ400</f>
        <v>314.814814814815</v>
      </c>
      <c r="BP399" s="1" t="n">
        <v>16.6666666666667</v>
      </c>
      <c r="BQ399" s="0" t="n">
        <f aca="false">FALSE()</f>
        <v>0</v>
      </c>
      <c r="BV399" s="1" t="n">
        <v>112</v>
      </c>
      <c r="BW399" s="1" t="n">
        <v>168</v>
      </c>
      <c r="BX399" s="0" t="n">
        <f aca="false">BV399-$BV$2</f>
        <v>58.3305954825462</v>
      </c>
      <c r="BY399" s="0" t="n">
        <f aca="false">BW399-$BW$2</f>
        <v>114.11909650924</v>
      </c>
      <c r="BZ399" s="0" t="n">
        <f aca="false">BX399*BY399</f>
        <v>6656.63485531414</v>
      </c>
      <c r="CA399" s="0" t="n">
        <f aca="false">BX399*BX399</f>
        <v>3402.45836934844</v>
      </c>
      <c r="CB399" s="0" t="n">
        <f aca="false">BY399*BY399</f>
        <v>13023.1681880853</v>
      </c>
      <c r="CE399" s="1" t="n">
        <v>112</v>
      </c>
      <c r="CF399" s="1" t="n">
        <v>42</v>
      </c>
      <c r="CG399" s="0" t="n">
        <f aca="false">CE399-$CE$2</f>
        <v>58.3353909465021</v>
      </c>
      <c r="CH399" s="0" t="n">
        <f aca="false">CF399-$CF$2</f>
        <v>-11.8827160493827</v>
      </c>
      <c r="CI399" s="0" t="n">
        <f aca="false">CG399*CH399</f>
        <v>-693.182886247015</v>
      </c>
      <c r="CJ399" s="0" t="n">
        <f aca="false">CG399*CG399</f>
        <v>3403.01783688123</v>
      </c>
      <c r="CK399" s="0" t="n">
        <f aca="false">CH399*CH399</f>
        <v>141.198940710258</v>
      </c>
    </row>
    <row r="400" customFormat="false" ht="15" hidden="false" customHeight="false" outlineLevel="0" collapsed="false">
      <c r="A400" s="1" t="n">
        <v>18.8888888888889</v>
      </c>
      <c r="N400" s="1" t="n">
        <v>91.8333333333333</v>
      </c>
      <c r="O400" s="1" t="n">
        <v>91.8333333333333</v>
      </c>
      <c r="P400" s="0" t="n">
        <f aca="false">RANK(O400, $O$2:$O$489, 1)</f>
        <v>399</v>
      </c>
      <c r="Q400" s="0" t="n">
        <f aca="false">(P400-0.5)/$D$6</f>
        <v>0.818275154004107</v>
      </c>
      <c r="R400" s="0" t="n">
        <f aca="false">_xlfn.GAMMA.INV(Q400, 1, 1/$D$2)</f>
        <v>0.031713437471455</v>
      </c>
      <c r="S400" s="1" t="n">
        <v>91.8333333333333</v>
      </c>
      <c r="AX400" s="9" t="n">
        <f aca="false">SUM(AY400+AX399)</f>
        <v>22415.2777777778</v>
      </c>
      <c r="AY400" s="1" t="n">
        <v>18.8888888888889</v>
      </c>
      <c r="BJ400" s="1" t="n">
        <v>18.8888888888889</v>
      </c>
      <c r="BK400" s="0" t="n">
        <f aca="false">BJ400*BJ401</f>
        <v>285.432098765432</v>
      </c>
      <c r="BP400" s="1" t="n">
        <v>18.8888888888889</v>
      </c>
      <c r="BQ400" s="0" t="n">
        <f aca="false">TRUE()</f>
        <v>1</v>
      </c>
      <c r="BV400" s="1" t="n">
        <v>116</v>
      </c>
      <c r="BW400" s="1" t="n">
        <v>112</v>
      </c>
      <c r="BX400" s="0" t="n">
        <f aca="false">BV400-$BV$2</f>
        <v>62.3305954825462</v>
      </c>
      <c r="BY400" s="0" t="n">
        <f aca="false">BW400-$BW$2</f>
        <v>58.1190965092402</v>
      </c>
      <c r="BZ400" s="0" t="n">
        <f aca="false">BX400*BY400</f>
        <v>3622.59789432852</v>
      </c>
      <c r="CA400" s="0" t="n">
        <f aca="false">BX400*BX400</f>
        <v>3885.10313320881</v>
      </c>
      <c r="CB400" s="0" t="n">
        <f aca="false">BY400*BY400</f>
        <v>3377.82937905038</v>
      </c>
      <c r="CE400" s="1" t="n">
        <v>116</v>
      </c>
      <c r="CF400" s="1" t="n">
        <v>168</v>
      </c>
      <c r="CG400" s="0" t="n">
        <f aca="false">CE400-$CE$2</f>
        <v>62.3353909465021</v>
      </c>
      <c r="CH400" s="0" t="n">
        <f aca="false">CF400-$CF$2</f>
        <v>114.117283950617</v>
      </c>
      <c r="CI400" s="0" t="n">
        <f aca="false">CG400*CH400</f>
        <v>7113.54550881471</v>
      </c>
      <c r="CJ400" s="0" t="n">
        <f aca="false">CG400*CG400</f>
        <v>3885.70096445325</v>
      </c>
      <c r="CK400" s="0" t="n">
        <f aca="false">CH400*CH400</f>
        <v>13022.7544962658</v>
      </c>
    </row>
    <row r="401" customFormat="false" ht="15" hidden="false" customHeight="false" outlineLevel="0" collapsed="false">
      <c r="A401" s="1" t="n">
        <v>15.1111111111111</v>
      </c>
      <c r="N401" s="1" t="n">
        <v>91.8333333333333</v>
      </c>
      <c r="O401" s="1" t="n">
        <v>91.8333333333333</v>
      </c>
      <c r="P401" s="0" t="n">
        <f aca="false">RANK(O401, $O$2:$O$489, 1)</f>
        <v>399</v>
      </c>
      <c r="Q401" s="0" t="n">
        <f aca="false">(P401-0.5)/$D$6</f>
        <v>0.818275154004107</v>
      </c>
      <c r="R401" s="0" t="n">
        <f aca="false">_xlfn.GAMMA.INV(Q401, 1, 1/$D$2)</f>
        <v>0.031713437471455</v>
      </c>
      <c r="S401" s="1" t="n">
        <v>91.8333333333333</v>
      </c>
      <c r="AX401" s="9" t="n">
        <f aca="false">SUM(AY401+AX400)</f>
        <v>22430.3888888889</v>
      </c>
      <c r="AY401" s="1" t="n">
        <v>15.1111111111111</v>
      </c>
      <c r="BJ401" s="1" t="n">
        <v>15.1111111111111</v>
      </c>
      <c r="BK401" s="0" t="n">
        <f aca="false">BJ401*BJ402</f>
        <v>2256.59259259259</v>
      </c>
      <c r="BP401" s="1" t="n">
        <v>15.1111111111111</v>
      </c>
      <c r="BQ401" s="0" t="n">
        <f aca="false">FALSE()</f>
        <v>0</v>
      </c>
      <c r="BV401" s="1" t="n">
        <v>17</v>
      </c>
      <c r="BW401" s="1" t="n">
        <v>116</v>
      </c>
      <c r="BX401" s="0" t="n">
        <f aca="false">BV401-$BV$2</f>
        <v>-36.6694045174538</v>
      </c>
      <c r="BY401" s="0" t="n">
        <f aca="false">BW401-$BW$2</f>
        <v>62.1190965092402</v>
      </c>
      <c r="BZ401" s="0" t="n">
        <f aca="false">BX401*BY401</f>
        <v>-2277.87027815608</v>
      </c>
      <c r="CA401" s="0" t="n">
        <f aca="false">BX401*BX401</f>
        <v>1344.64522766466</v>
      </c>
      <c r="CB401" s="0" t="n">
        <f aca="false">BY401*BY401</f>
        <v>3858.7821511243</v>
      </c>
      <c r="CE401" s="1" t="n">
        <v>17</v>
      </c>
      <c r="CF401" s="1" t="n">
        <v>112</v>
      </c>
      <c r="CG401" s="0" t="n">
        <f aca="false">CE401-$CE$2</f>
        <v>-36.6646090534979</v>
      </c>
      <c r="CH401" s="0" t="n">
        <f aca="false">CF401-$CF$2</f>
        <v>58.1172839506173</v>
      </c>
      <c r="CI401" s="0" t="n">
        <f aca="false">CG401*CH401</f>
        <v>-2130.84749530051</v>
      </c>
      <c r="CJ401" s="0" t="n">
        <f aca="false">CG401*CG401</f>
        <v>1344.29355704584</v>
      </c>
      <c r="CK401" s="0" t="n">
        <f aca="false">CH401*CH401</f>
        <v>3377.61869379668</v>
      </c>
    </row>
    <row r="402" customFormat="false" ht="15" hidden="false" customHeight="false" outlineLevel="0" collapsed="false">
      <c r="A402" s="1" t="n">
        <v>149.333333333333</v>
      </c>
      <c r="N402" s="1" t="n">
        <v>92.2222222222222</v>
      </c>
      <c r="O402" s="1" t="n">
        <v>92.2222222222222</v>
      </c>
      <c r="P402" s="0" t="n">
        <f aca="false">RANK(O402, $O$2:$O$489, 1)</f>
        <v>401</v>
      </c>
      <c r="Q402" s="0" t="n">
        <f aca="false">(P402-0.5)/$D$6</f>
        <v>0.822381930184805</v>
      </c>
      <c r="R402" s="0" t="n">
        <f aca="false">_xlfn.GAMMA.INV(Q402, 1, 1/$D$2)</f>
        <v>0.0321385394879946</v>
      </c>
      <c r="S402" s="1" t="n">
        <v>92.2222222222222</v>
      </c>
      <c r="AX402" s="9" t="n">
        <f aca="false">SUM(AY402+AX401)</f>
        <v>22579.7222222222</v>
      </c>
      <c r="AY402" s="1" t="n">
        <v>149.333333333333</v>
      </c>
      <c r="BJ402" s="1" t="n">
        <v>149.333333333333</v>
      </c>
      <c r="BK402" s="0" t="n">
        <f aca="false">BJ402*BJ403</f>
        <v>1128.2962962963</v>
      </c>
      <c r="BP402" s="1" t="n">
        <v>149.333333333333</v>
      </c>
      <c r="BQ402" s="0" t="n">
        <f aca="false">TRUE()</f>
        <v>1</v>
      </c>
      <c r="BV402" s="1" t="n">
        <v>19</v>
      </c>
      <c r="BW402" s="1" t="n">
        <v>17</v>
      </c>
      <c r="BX402" s="0" t="n">
        <f aca="false">BV402-$BV$2</f>
        <v>-34.6694045174538</v>
      </c>
      <c r="BY402" s="0" t="n">
        <f aca="false">BW402-$BW$2</f>
        <v>-36.8809034907598</v>
      </c>
      <c r="BZ402" s="0" t="n">
        <f aca="false">BX402*BY402</f>
        <v>1278.63896209032</v>
      </c>
      <c r="CA402" s="0" t="n">
        <f aca="false">BX402*BX402</f>
        <v>1201.96760959485</v>
      </c>
      <c r="CB402" s="0" t="n">
        <f aca="false">BY402*BY402</f>
        <v>1360.20104229474</v>
      </c>
      <c r="CE402" s="1" t="n">
        <v>19</v>
      </c>
      <c r="CF402" s="1" t="n">
        <v>116</v>
      </c>
      <c r="CG402" s="0" t="n">
        <f aca="false">CE402-$CE$2</f>
        <v>-34.6646090534979</v>
      </c>
      <c r="CH402" s="0" t="n">
        <f aca="false">CF402-$CF$2</f>
        <v>62.1172839506173</v>
      </c>
      <c r="CI402" s="0" t="n">
        <f aca="false">CG402*CH402</f>
        <v>-2153.27136361327</v>
      </c>
      <c r="CJ402" s="0" t="n">
        <f aca="false">CG402*CG402</f>
        <v>1201.63512083185</v>
      </c>
      <c r="CK402" s="0" t="n">
        <f aca="false">CH402*CH402</f>
        <v>3858.55696540162</v>
      </c>
    </row>
    <row r="403" customFormat="false" ht="15" hidden="false" customHeight="false" outlineLevel="0" collapsed="false">
      <c r="A403" s="1" t="n">
        <v>7.55555555555556</v>
      </c>
      <c r="N403" s="1" t="n">
        <v>92.5</v>
      </c>
      <c r="O403" s="1" t="n">
        <v>92.5</v>
      </c>
      <c r="P403" s="0" t="n">
        <f aca="false">RANK(O403, $O$2:$O$489, 1)</f>
        <v>402</v>
      </c>
      <c r="Q403" s="0" t="n">
        <f aca="false">(P403-0.5)/$D$6</f>
        <v>0.824435318275154</v>
      </c>
      <c r="R403" s="0" t="n">
        <f aca="false">_xlfn.GAMMA.INV(Q403, 1, 1/$D$2)</f>
        <v>0.0323547908022389</v>
      </c>
      <c r="S403" s="1" t="n">
        <v>92.5</v>
      </c>
      <c r="AX403" s="9" t="n">
        <f aca="false">SUM(AY403+AX402)</f>
        <v>22587.2777777778</v>
      </c>
      <c r="AY403" s="1" t="n">
        <v>7.55555555555556</v>
      </c>
      <c r="BJ403" s="1" t="n">
        <v>7.55555555555556</v>
      </c>
      <c r="BK403" s="0" t="n">
        <f aca="false">BJ403*BJ404</f>
        <v>1440.59259259259</v>
      </c>
      <c r="BP403" s="1" t="n">
        <v>7.55555555555556</v>
      </c>
      <c r="BQ403" s="0" t="n">
        <f aca="false">FALSE()</f>
        <v>0</v>
      </c>
      <c r="BV403" s="1" t="n">
        <v>15</v>
      </c>
      <c r="BW403" s="1" t="n">
        <v>19</v>
      </c>
      <c r="BX403" s="0" t="n">
        <f aca="false">BV403-$BV$2</f>
        <v>-38.6694045174538</v>
      </c>
      <c r="BY403" s="0" t="n">
        <f aca="false">BW403-$BW$2</f>
        <v>-34.8809034907598</v>
      </c>
      <c r="BZ403" s="0" t="n">
        <f aca="false">BX403*BY403</f>
        <v>1348.82376701846</v>
      </c>
      <c r="CA403" s="0" t="n">
        <f aca="false">BX403*BX403</f>
        <v>1495.32284573448</v>
      </c>
      <c r="CB403" s="0" t="n">
        <f aca="false">BY403*BY403</f>
        <v>1216.6774283317</v>
      </c>
      <c r="CE403" s="1" t="n">
        <v>15</v>
      </c>
      <c r="CF403" s="1" t="n">
        <v>17</v>
      </c>
      <c r="CG403" s="0" t="n">
        <f aca="false">CE403-$CE$2</f>
        <v>-38.6646090534979</v>
      </c>
      <c r="CH403" s="0" t="n">
        <f aca="false">CF403-$CF$2</f>
        <v>-36.8827160493827</v>
      </c>
      <c r="CI403" s="0" t="n">
        <f aca="false">CG403*CH403</f>
        <v>1426.05579688056</v>
      </c>
      <c r="CJ403" s="0" t="n">
        <f aca="false">CG403*CG403</f>
        <v>1494.95199325984</v>
      </c>
      <c r="CK403" s="0" t="n">
        <f aca="false">CH403*CH403</f>
        <v>1360.33474317939</v>
      </c>
    </row>
    <row r="404" customFormat="false" ht="15" hidden="false" customHeight="false" outlineLevel="0" collapsed="false">
      <c r="A404" s="1" t="n">
        <v>190.666666666667</v>
      </c>
      <c r="N404" s="1" t="n">
        <v>94</v>
      </c>
      <c r="O404" s="1" t="n">
        <v>94</v>
      </c>
      <c r="P404" s="0" t="n">
        <f aca="false">RANK(O404, $O$2:$O$489, 1)</f>
        <v>403</v>
      </c>
      <c r="Q404" s="0" t="n">
        <f aca="false">(P404-0.5)/$D$6</f>
        <v>0.826488706365503</v>
      </c>
      <c r="R404" s="0" t="n">
        <f aca="false">_xlfn.GAMMA.INV(Q404, 1, 1/$D$2)</f>
        <v>0.0325735863079406</v>
      </c>
      <c r="S404" s="1" t="n">
        <v>94</v>
      </c>
      <c r="AX404" s="9" t="n">
        <f aca="false">SUM(AY404+AX403)</f>
        <v>22777.9444444444</v>
      </c>
      <c r="AY404" s="1" t="n">
        <v>190.666666666667</v>
      </c>
      <c r="BJ404" s="1" t="n">
        <v>190.666666666667</v>
      </c>
      <c r="BK404" s="0" t="n">
        <f aca="false">BJ404*BJ405</f>
        <v>18939.5555555556</v>
      </c>
      <c r="BP404" s="1" t="n">
        <v>190.666666666667</v>
      </c>
      <c r="BQ404" s="0" t="n">
        <f aca="false">TRUE()</f>
        <v>1</v>
      </c>
      <c r="BV404" s="1" t="n">
        <v>149</v>
      </c>
      <c r="BW404" s="1" t="n">
        <v>15</v>
      </c>
      <c r="BX404" s="0" t="n">
        <f aca="false">BV404-$BV$2</f>
        <v>95.3305954825462</v>
      </c>
      <c r="BY404" s="0" t="n">
        <f aca="false">BW404-$BW$2</f>
        <v>-38.8809034907598</v>
      </c>
      <c r="BZ404" s="0" t="n">
        <f aca="false">BX404*BY404</f>
        <v>-3706.53968267354</v>
      </c>
      <c r="CA404" s="0" t="n">
        <f aca="false">BX404*BX404</f>
        <v>9087.92243505686</v>
      </c>
      <c r="CB404" s="0" t="n">
        <f aca="false">BY404*BY404</f>
        <v>1511.72465625777</v>
      </c>
      <c r="CE404" s="1" t="n">
        <v>149</v>
      </c>
      <c r="CF404" s="1" t="n">
        <v>19</v>
      </c>
      <c r="CG404" s="0" t="n">
        <f aca="false">CE404-$CE$2</f>
        <v>95.3353909465021</v>
      </c>
      <c r="CH404" s="0" t="n">
        <f aca="false">CF404-$CF$2</f>
        <v>-34.8827160493827</v>
      </c>
      <c r="CI404" s="0" t="n">
        <f aca="false">CG404*CH404</f>
        <v>-3325.55737184372</v>
      </c>
      <c r="CJ404" s="0" t="n">
        <f aca="false">CG404*CG404</f>
        <v>9088.83676692239</v>
      </c>
      <c r="CK404" s="0" t="n">
        <f aca="false">CH404*CH404</f>
        <v>1216.80387898186</v>
      </c>
    </row>
    <row r="405" customFormat="false" ht="15" hidden="false" customHeight="false" outlineLevel="0" collapsed="false">
      <c r="A405" s="1" t="n">
        <v>99.3333333333333</v>
      </c>
      <c r="N405" s="1" t="n">
        <v>94.1111111111111</v>
      </c>
      <c r="O405" s="1" t="n">
        <v>94.1111111111111</v>
      </c>
      <c r="P405" s="0" t="n">
        <f aca="false">RANK(O405, $O$2:$O$489, 1)</f>
        <v>404</v>
      </c>
      <c r="Q405" s="0" t="n">
        <f aca="false">(P405-0.5)/$D$6</f>
        <v>0.828542094455852</v>
      </c>
      <c r="R405" s="0" t="n">
        <f aca="false">_xlfn.GAMMA.INV(Q405, 1, 1/$D$2)</f>
        <v>0.0327949865832083</v>
      </c>
      <c r="S405" s="1" t="n">
        <v>94.1111111111111</v>
      </c>
      <c r="AX405" s="9" t="n">
        <f aca="false">SUM(AY405+AX404)</f>
        <v>22877.2777777778</v>
      </c>
      <c r="AY405" s="1" t="n">
        <v>99.3333333333333</v>
      </c>
      <c r="BJ405" s="1" t="n">
        <v>99.3333333333333</v>
      </c>
      <c r="BK405" s="0" t="n">
        <f aca="false">BJ405*BJ406</f>
        <v>2880.66666666667</v>
      </c>
      <c r="BP405" s="1" t="n">
        <v>99.3333333333333</v>
      </c>
      <c r="BQ405" s="0" t="n">
        <f aca="false">FALSE()</f>
        <v>0</v>
      </c>
      <c r="BV405" s="1" t="n">
        <v>8</v>
      </c>
      <c r="BW405" s="1" t="n">
        <v>149</v>
      </c>
      <c r="BX405" s="0" t="n">
        <f aca="false">BV405-$BV$2</f>
        <v>-45.6694045174538</v>
      </c>
      <c r="BY405" s="0" t="n">
        <f aca="false">BW405-$BW$2</f>
        <v>95.1190965092403</v>
      </c>
      <c r="BZ405" s="0" t="n">
        <f aca="false">BX405*BY405</f>
        <v>-4344.03249581522</v>
      </c>
      <c r="CA405" s="0" t="n">
        <f aca="false">BX405*BX405</f>
        <v>2085.69450897883</v>
      </c>
      <c r="CB405" s="0" t="n">
        <f aca="false">BY405*BY405</f>
        <v>9047.64252073416</v>
      </c>
      <c r="CE405" s="1" t="n">
        <v>8</v>
      </c>
      <c r="CF405" s="1" t="n">
        <v>15</v>
      </c>
      <c r="CG405" s="0" t="n">
        <f aca="false">CE405-$CE$2</f>
        <v>-45.6646090534979</v>
      </c>
      <c r="CH405" s="0" t="n">
        <f aca="false">CF405-$CF$2</f>
        <v>-38.8827160493827</v>
      </c>
      <c r="CI405" s="0" t="n">
        <f aca="false">CG405*CH405</f>
        <v>1775.56402733323</v>
      </c>
      <c r="CJ405" s="0" t="n">
        <f aca="false">CG405*CG405</f>
        <v>2085.25652000881</v>
      </c>
      <c r="CK405" s="0" t="n">
        <f aca="false">CH405*CH405</f>
        <v>1511.86560737692</v>
      </c>
    </row>
    <row r="406" customFormat="false" ht="15" hidden="false" customHeight="false" outlineLevel="0" collapsed="false">
      <c r="A406" s="1" t="n">
        <v>29</v>
      </c>
      <c r="N406" s="1" t="n">
        <v>94.4444444444444</v>
      </c>
      <c r="O406" s="1" t="n">
        <v>94.4444444444444</v>
      </c>
      <c r="P406" s="0" t="n">
        <f aca="false">RANK(O406, $O$2:$O$489, 1)</f>
        <v>405</v>
      </c>
      <c r="Q406" s="0" t="n">
        <f aca="false">(P406-0.5)/$D$6</f>
        <v>0.830595482546201</v>
      </c>
      <c r="R406" s="0" t="n">
        <f aca="false">_xlfn.GAMMA.INV(Q406, 1, 1/$D$2)</f>
        <v>0.0330190543958244</v>
      </c>
      <c r="S406" s="1" t="n">
        <v>94.4444444444444</v>
      </c>
      <c r="AX406" s="9" t="n">
        <f aca="false">SUM(AY406+AX405)</f>
        <v>22906.2777777778</v>
      </c>
      <c r="AY406" s="1" t="n">
        <v>29</v>
      </c>
      <c r="BJ406" s="1" t="n">
        <v>29</v>
      </c>
      <c r="BK406" s="0" t="n">
        <f aca="false">BJ406*BJ407</f>
        <v>8558.22222222222</v>
      </c>
      <c r="BP406" s="1" t="n">
        <v>29</v>
      </c>
      <c r="BQ406" s="0" t="n">
        <f aca="false">TRUE()</f>
        <v>1</v>
      </c>
      <c r="BV406" s="1" t="n">
        <v>191</v>
      </c>
      <c r="BW406" s="1" t="n">
        <v>8</v>
      </c>
      <c r="BX406" s="0" t="n">
        <f aca="false">BV406-$BV$2</f>
        <v>137.330595482546</v>
      </c>
      <c r="BY406" s="0" t="n">
        <f aca="false">BW406-$BW$2</f>
        <v>-45.8809034907598</v>
      </c>
      <c r="BZ406" s="0" t="n">
        <f aca="false">BX406*BY406</f>
        <v>-6300.85179766327</v>
      </c>
      <c r="CA406" s="0" t="n">
        <f aca="false">BX406*BX406</f>
        <v>18859.6924555907</v>
      </c>
      <c r="CB406" s="0" t="n">
        <f aca="false">BY406*BY406</f>
        <v>2105.05730512841</v>
      </c>
      <c r="CE406" s="1" t="n">
        <v>191</v>
      </c>
      <c r="CF406" s="1" t="n">
        <v>149</v>
      </c>
      <c r="CG406" s="0" t="n">
        <f aca="false">CE406-$CE$2</f>
        <v>137.335390946502</v>
      </c>
      <c r="CH406" s="0" t="n">
        <f aca="false">CF406-$CF$2</f>
        <v>95.1172839506173</v>
      </c>
      <c r="CI406" s="0" t="n">
        <f aca="false">CG406*CH406</f>
        <v>13062.9693771275</v>
      </c>
      <c r="CJ406" s="0" t="n">
        <f aca="false">CG406*CG406</f>
        <v>18861.0096064286</v>
      </c>
      <c r="CK406" s="0" t="n">
        <f aca="false">CH406*CH406</f>
        <v>9047.29770614236</v>
      </c>
    </row>
    <row r="407" customFormat="false" ht="15" hidden="false" customHeight="false" outlineLevel="0" collapsed="false">
      <c r="A407" s="1" t="n">
        <v>295.111111111111</v>
      </c>
      <c r="N407" s="1" t="n">
        <v>95.3333333333333</v>
      </c>
      <c r="O407" s="1" t="n">
        <v>95.3333333333333</v>
      </c>
      <c r="P407" s="0" t="n">
        <f aca="false">RANK(O407, $O$2:$O$489, 1)</f>
        <v>406</v>
      </c>
      <c r="Q407" s="0" t="n">
        <f aca="false">(P407-0.5)/$D$6</f>
        <v>0.83264887063655</v>
      </c>
      <c r="R407" s="0" t="n">
        <f aca="false">_xlfn.GAMMA.INV(Q407, 1, 1/$D$2)</f>
        <v>0.0332458548100656</v>
      </c>
      <c r="S407" s="1" t="n">
        <v>95.3333333333333</v>
      </c>
      <c r="AX407" s="9" t="n">
        <f aca="false">SUM(AY407+AX406)</f>
        <v>23201.3888888889</v>
      </c>
      <c r="AY407" s="1" t="n">
        <v>295.111111111111</v>
      </c>
      <c r="BJ407" s="1" t="n">
        <v>295.111111111111</v>
      </c>
      <c r="BK407" s="0" t="n">
        <f aca="false">BJ407*BJ408</f>
        <v>9804.24691358025</v>
      </c>
      <c r="BP407" s="1" t="n">
        <v>295.111111111111</v>
      </c>
      <c r="BQ407" s="0" t="n">
        <f aca="false">FALSE()</f>
        <v>0</v>
      </c>
      <c r="BV407" s="1" t="n">
        <v>99</v>
      </c>
      <c r="BW407" s="1" t="n">
        <v>191</v>
      </c>
      <c r="BX407" s="0" t="n">
        <f aca="false">BV407-$BV$2</f>
        <v>45.3305954825462</v>
      </c>
      <c r="BY407" s="0" t="n">
        <f aca="false">BW407-$BW$2</f>
        <v>137.11909650924</v>
      </c>
      <c r="BZ407" s="0" t="n">
        <f aca="false">BX407*BY407</f>
        <v>6215.69029679258</v>
      </c>
      <c r="CA407" s="0" t="n">
        <f aca="false">BX407*BX407</f>
        <v>2054.86288680224</v>
      </c>
      <c r="CB407" s="0" t="n">
        <f aca="false">BY407*BY407</f>
        <v>18801.6466275103</v>
      </c>
      <c r="CE407" s="1" t="n">
        <v>99</v>
      </c>
      <c r="CF407" s="1" t="n">
        <v>8</v>
      </c>
      <c r="CG407" s="0" t="n">
        <f aca="false">CE407-$CE$2</f>
        <v>45.3353909465021</v>
      </c>
      <c r="CH407" s="0" t="n">
        <f aca="false">CF407-$CF$2</f>
        <v>-45.8827160493827</v>
      </c>
      <c r="CI407" s="0" t="n">
        <f aca="false">CG407*CH407</f>
        <v>-2080.11086978611</v>
      </c>
      <c r="CJ407" s="0" t="n">
        <f aca="false">CG407*CG407</f>
        <v>2055.29767227218</v>
      </c>
      <c r="CK407" s="0" t="n">
        <f aca="false">CH407*CH407</f>
        <v>2105.22363206828</v>
      </c>
    </row>
    <row r="408" customFormat="false" ht="15" hidden="false" customHeight="false" outlineLevel="0" collapsed="false">
      <c r="A408" s="1" t="n">
        <v>33.2222222222222</v>
      </c>
      <c r="N408" s="1" t="n">
        <v>96</v>
      </c>
      <c r="O408" s="1" t="n">
        <v>96</v>
      </c>
      <c r="P408" s="0" t="n">
        <f aca="false">RANK(O408, $O$2:$O$489, 1)</f>
        <v>407</v>
      </c>
      <c r="Q408" s="0" t="n">
        <f aca="false">(P408-0.5)/$D$6</f>
        <v>0.834702258726899</v>
      </c>
      <c r="R408" s="0" t="n">
        <f aca="false">_xlfn.GAMMA.INV(Q408, 1, 1/$D$2)</f>
        <v>0.0334754553001171</v>
      </c>
      <c r="S408" s="1" t="n">
        <v>96</v>
      </c>
      <c r="AX408" s="9" t="n">
        <f aca="false">SUM(AY408+AX407)</f>
        <v>23234.6111111111</v>
      </c>
      <c r="AY408" s="1" t="n">
        <v>33.2222222222222</v>
      </c>
      <c r="BJ408" s="1" t="n">
        <v>33.2222222222222</v>
      </c>
      <c r="BK408" s="0" t="n">
        <f aca="false">BJ408*BJ409</f>
        <v>239.938271604938</v>
      </c>
      <c r="BP408" s="1" t="n">
        <v>33.2222222222222</v>
      </c>
      <c r="BQ408" s="0" t="n">
        <f aca="false">TRUE()</f>
        <v>1</v>
      </c>
      <c r="BV408" s="1" t="n">
        <v>29</v>
      </c>
      <c r="BW408" s="1" t="n">
        <v>99</v>
      </c>
      <c r="BX408" s="0" t="n">
        <f aca="false">BV408-$BV$2</f>
        <v>-24.6694045174538</v>
      </c>
      <c r="BY408" s="0" t="n">
        <f aca="false">BW408-$BW$2</f>
        <v>45.1190965092402</v>
      </c>
      <c r="BZ408" s="0" t="n">
        <f aca="false">BX408*BY408</f>
        <v>-1113.06124324849</v>
      </c>
      <c r="CA408" s="0" t="n">
        <f aca="false">BX408*BX408</f>
        <v>608.57951924577</v>
      </c>
      <c r="CB408" s="0" t="n">
        <f aca="false">BY408*BY408</f>
        <v>2035.73286981013</v>
      </c>
      <c r="CE408" s="1" t="n">
        <v>29</v>
      </c>
      <c r="CF408" s="1" t="n">
        <v>191</v>
      </c>
      <c r="CG408" s="0" t="n">
        <f aca="false">CE408-$CE$2</f>
        <v>-24.6646090534979</v>
      </c>
      <c r="CH408" s="0" t="n">
        <f aca="false">CF408-$CF$2</f>
        <v>137.117283950617</v>
      </c>
      <c r="CI408" s="0" t="n">
        <f aca="false">CG408*CH408</f>
        <v>-3381.94420311944</v>
      </c>
      <c r="CJ408" s="0" t="n">
        <f aca="false">CG408*CG408</f>
        <v>608.342939761893</v>
      </c>
      <c r="CK408" s="0" t="n">
        <f aca="false">CH408*CH408</f>
        <v>18801.1495579942</v>
      </c>
    </row>
    <row r="409" customFormat="false" ht="15" hidden="false" customHeight="false" outlineLevel="0" collapsed="false">
      <c r="A409" s="1" t="n">
        <v>7.22222222222222</v>
      </c>
      <c r="N409" s="1" t="n">
        <v>96.7777777777778</v>
      </c>
      <c r="O409" s="1" t="n">
        <v>96.7777777777778</v>
      </c>
      <c r="P409" s="0" t="n">
        <f aca="false">RANK(O409, $O$2:$O$489, 1)</f>
        <v>408</v>
      </c>
      <c r="Q409" s="0" t="n">
        <f aca="false">(P409-0.5)/$D$6</f>
        <v>0.836755646817248</v>
      </c>
      <c r="R409" s="0" t="n">
        <f aca="false">_xlfn.GAMMA.INV(Q409, 1, 1/$D$2)</f>
        <v>0.0337079258705751</v>
      </c>
      <c r="S409" s="1" t="n">
        <v>96.7777777777778</v>
      </c>
      <c r="AX409" s="9" t="n">
        <f aca="false">SUM(AY409+AX408)</f>
        <v>23241.8333333333</v>
      </c>
      <c r="AY409" s="1" t="n">
        <v>7.22222222222222</v>
      </c>
      <c r="BJ409" s="1" t="n">
        <v>7.22222222222222</v>
      </c>
      <c r="BK409" s="0" t="n">
        <f aca="false">BJ409*BJ410</f>
        <v>310.555555555556</v>
      </c>
      <c r="BP409" s="1" t="n">
        <v>7.22222222222222</v>
      </c>
      <c r="BQ409" s="0" t="n">
        <f aca="false">FALSE()</f>
        <v>0</v>
      </c>
      <c r="BV409" s="1" t="n">
        <v>295</v>
      </c>
      <c r="BW409" s="1" t="n">
        <v>29</v>
      </c>
      <c r="BX409" s="0" t="n">
        <f aca="false">BV409-$BV$2</f>
        <v>241.330595482546</v>
      </c>
      <c r="BY409" s="0" t="n">
        <f aca="false">BW409-$BW$2</f>
        <v>-24.8809034907598</v>
      </c>
      <c r="BZ409" s="0" t="n">
        <f aca="false">BX409*BY409</f>
        <v>-6004.52325556882</v>
      </c>
      <c r="CA409" s="0" t="n">
        <f aca="false">BX409*BX409</f>
        <v>58240.4563159603</v>
      </c>
      <c r="CB409" s="0" t="n">
        <f aca="false">BY409*BY409</f>
        <v>619.059358516501</v>
      </c>
      <c r="CE409" s="1" t="n">
        <v>295</v>
      </c>
      <c r="CF409" s="1" t="n">
        <v>99</v>
      </c>
      <c r="CG409" s="0" t="n">
        <f aca="false">CE409-$CE$2</f>
        <v>241.335390946502</v>
      </c>
      <c r="CH409" s="0" t="n">
        <f aca="false">CF409-$CF$2</f>
        <v>45.1172839506173</v>
      </c>
      <c r="CI409" s="0" t="n">
        <f aca="false">CG409*CH409</f>
        <v>10888.3973606666</v>
      </c>
      <c r="CJ409" s="0" t="n">
        <f aca="false">CG409*CG409</f>
        <v>58242.770923301</v>
      </c>
      <c r="CK409" s="0" t="n">
        <f aca="false">CH409*CH409</f>
        <v>2035.56931108063</v>
      </c>
    </row>
    <row r="410" customFormat="false" ht="15" hidden="false" customHeight="false" outlineLevel="0" collapsed="false">
      <c r="A410" s="1" t="n">
        <v>43</v>
      </c>
      <c r="N410" s="1" t="n">
        <v>97.2777777777778</v>
      </c>
      <c r="O410" s="1" t="n">
        <v>97.2777777777778</v>
      </c>
      <c r="P410" s="0" t="n">
        <f aca="false">RANK(O410, $O$2:$O$489, 1)</f>
        <v>409</v>
      </c>
      <c r="Q410" s="0" t="n">
        <f aca="false">(P410-0.5)/$D$6</f>
        <v>0.838809034907598</v>
      </c>
      <c r="R410" s="0" t="n">
        <f aca="false">_xlfn.GAMMA.INV(Q410, 1, 1/$D$2)</f>
        <v>0.0339433391845778</v>
      </c>
      <c r="S410" s="1" t="n">
        <v>97.2777777777778</v>
      </c>
      <c r="AX410" s="9" t="n">
        <f aca="false">SUM(AY410+AX409)</f>
        <v>23284.8333333333</v>
      </c>
      <c r="AY410" s="1" t="n">
        <v>43</v>
      </c>
      <c r="BJ410" s="1" t="n">
        <v>43</v>
      </c>
      <c r="BK410" s="0" t="n">
        <f aca="false">BJ410*BJ411</f>
        <v>3965.55555555556</v>
      </c>
      <c r="BP410" s="1" t="n">
        <v>43</v>
      </c>
      <c r="BQ410" s="0" t="n">
        <f aca="false">TRUE()</f>
        <v>1</v>
      </c>
      <c r="BV410" s="1" t="n">
        <v>33</v>
      </c>
      <c r="BW410" s="1" t="n">
        <v>295</v>
      </c>
      <c r="BX410" s="0" t="n">
        <f aca="false">BV410-$BV$2</f>
        <v>-20.6694045174538</v>
      </c>
      <c r="BY410" s="0" t="n">
        <f aca="false">BW410-$BW$2</f>
        <v>241.11909650924</v>
      </c>
      <c r="BZ410" s="0" t="n">
        <f aca="false">BX410*BY410</f>
        <v>-4983.78814263247</v>
      </c>
      <c r="CA410" s="0" t="n">
        <f aca="false">BX410*BX410</f>
        <v>427.22428310614</v>
      </c>
      <c r="CB410" s="0" t="n">
        <f aca="false">BY410*BY410</f>
        <v>58138.4187014323</v>
      </c>
      <c r="CE410" s="1" t="n">
        <v>33</v>
      </c>
      <c r="CF410" s="1" t="n">
        <v>29</v>
      </c>
      <c r="CG410" s="0" t="n">
        <f aca="false">CE410-$CE$2</f>
        <v>-20.6646090534979</v>
      </c>
      <c r="CH410" s="0" t="n">
        <f aca="false">CF410-$CF$2</f>
        <v>-24.8827160493827</v>
      </c>
      <c r="CI410" s="0" t="n">
        <f aca="false">CG410*CH410</f>
        <v>514.191599349693</v>
      </c>
      <c r="CJ410" s="0" t="n">
        <f aca="false">CG410*CG410</f>
        <v>427.026067333909</v>
      </c>
      <c r="CK410" s="0" t="n">
        <f aca="false">CH410*CH410</f>
        <v>619.149557994208</v>
      </c>
    </row>
    <row r="411" customFormat="false" ht="15" hidden="false" customHeight="false" outlineLevel="0" collapsed="false">
      <c r="A411" s="1" t="n">
        <v>92.2222222222222</v>
      </c>
      <c r="N411" s="1" t="n">
        <v>97.7777777777778</v>
      </c>
      <c r="O411" s="1" t="n">
        <v>97.7777777777778</v>
      </c>
      <c r="P411" s="0" t="n">
        <f aca="false">RANK(O411, $O$2:$O$489, 1)</f>
        <v>410</v>
      </c>
      <c r="Q411" s="0" t="n">
        <f aca="false">(P411-0.5)/$D$6</f>
        <v>0.840862422997946</v>
      </c>
      <c r="R411" s="0" t="n">
        <f aca="false">_xlfn.GAMMA.INV(Q411, 1, 1/$D$2)</f>
        <v>0.0341817707001494</v>
      </c>
      <c r="S411" s="1" t="n">
        <v>97.7777777777778</v>
      </c>
      <c r="AX411" s="9" t="n">
        <f aca="false">SUM(AY411+AX410)</f>
        <v>23377.0555555555</v>
      </c>
      <c r="AY411" s="1" t="n">
        <v>92.2222222222222</v>
      </c>
      <c r="BJ411" s="1" t="n">
        <v>92.2222222222222</v>
      </c>
      <c r="BK411" s="0" t="n">
        <f aca="false">BJ411*BJ412</f>
        <v>1168.14814814815</v>
      </c>
      <c r="BP411" s="1" t="n">
        <v>92.2222222222222</v>
      </c>
      <c r="BQ411" s="0" t="n">
        <f aca="false">FALSE()</f>
        <v>0</v>
      </c>
      <c r="BV411" s="1" t="n">
        <v>7</v>
      </c>
      <c r="BW411" s="1" t="n">
        <v>33</v>
      </c>
      <c r="BX411" s="0" t="n">
        <f aca="false">BV411-$BV$2</f>
        <v>-46.6694045174538</v>
      </c>
      <c r="BY411" s="0" t="n">
        <f aca="false">BW411-$BW$2</f>
        <v>-20.8809034907598</v>
      </c>
      <c r="BZ411" s="0" t="n">
        <f aca="false">BX411*BY411</f>
        <v>974.49933170018</v>
      </c>
      <c r="CA411" s="0" t="n">
        <f aca="false">BX411*BX411</f>
        <v>2178.03331801374</v>
      </c>
      <c r="CB411" s="0" t="n">
        <f aca="false">BY411*BY411</f>
        <v>436.012130590423</v>
      </c>
      <c r="CE411" s="1" t="n">
        <v>7</v>
      </c>
      <c r="CF411" s="1" t="n">
        <v>295</v>
      </c>
      <c r="CG411" s="0" t="n">
        <f aca="false">CE411-$CE$2</f>
        <v>-46.6646090534979</v>
      </c>
      <c r="CH411" s="0" t="n">
        <f aca="false">CF411-$CF$2</f>
        <v>241.117283950617</v>
      </c>
      <c r="CI411" s="0" t="n">
        <f aca="false">CG411*CH411</f>
        <v>-11251.6437915968</v>
      </c>
      <c r="CJ411" s="0" t="n">
        <f aca="false">CG411*CG411</f>
        <v>2177.5857381158</v>
      </c>
      <c r="CK411" s="0" t="n">
        <f aca="false">CH411*CH411</f>
        <v>58137.5446197226</v>
      </c>
    </row>
    <row r="412" customFormat="false" ht="15" hidden="false" customHeight="false" outlineLevel="0" collapsed="false">
      <c r="A412" s="1" t="n">
        <v>12.6666666666667</v>
      </c>
      <c r="N412" s="1" t="n">
        <v>99.1666666666667</v>
      </c>
      <c r="O412" s="1" t="n">
        <v>99.1666666666667</v>
      </c>
      <c r="P412" s="0" t="n">
        <f aca="false">RANK(O412, $O$2:$O$489, 1)</f>
        <v>411</v>
      </c>
      <c r="Q412" s="0" t="n">
        <f aca="false">(P412-0.5)/$D$6</f>
        <v>0.842915811088296</v>
      </c>
      <c r="R412" s="0" t="n">
        <f aca="false">_xlfn.GAMMA.INV(Q412, 1, 1/$D$2)</f>
        <v>0.0344232988153998</v>
      </c>
      <c r="S412" s="1" t="n">
        <v>99.1666666666667</v>
      </c>
      <c r="AX412" s="9" t="n">
        <f aca="false">SUM(AY412+AX411)</f>
        <v>23389.7222222222</v>
      </c>
      <c r="AY412" s="1" t="n">
        <v>12.6666666666667</v>
      </c>
      <c r="BJ412" s="1" t="n">
        <v>12.6666666666667</v>
      </c>
      <c r="BK412" s="0" t="n">
        <f aca="false">BJ412*BJ413</f>
        <v>206.888888888889</v>
      </c>
      <c r="BP412" s="1" t="n">
        <v>12.6666666666667</v>
      </c>
      <c r="BQ412" s="0" t="n">
        <f aca="false">TRUE()</f>
        <v>1</v>
      </c>
      <c r="BV412" s="1" t="n">
        <v>43</v>
      </c>
      <c r="BW412" s="1" t="n">
        <v>7</v>
      </c>
      <c r="BX412" s="0" t="n">
        <f aca="false">BV412-$BV$2</f>
        <v>-10.6694045174538</v>
      </c>
      <c r="BY412" s="0" t="n">
        <f aca="false">BW412-$BW$2</f>
        <v>-46.8809034907598</v>
      </c>
      <c r="BZ412" s="0" t="n">
        <f aca="false">BX412*BY412</f>
        <v>500.191323486628</v>
      </c>
      <c r="CA412" s="0" t="n">
        <f aca="false">BX412*BX412</f>
        <v>113.836192757064</v>
      </c>
      <c r="CB412" s="0" t="n">
        <f aca="false">BY412*BY412</f>
        <v>2197.81911210993</v>
      </c>
      <c r="CE412" s="1" t="n">
        <v>43</v>
      </c>
      <c r="CF412" s="1" t="n">
        <v>33</v>
      </c>
      <c r="CG412" s="0" t="n">
        <f aca="false">CE412-$CE$2</f>
        <v>-10.6646090534979</v>
      </c>
      <c r="CH412" s="0" t="n">
        <f aca="false">CF412-$CF$2</f>
        <v>-20.8827160493827</v>
      </c>
      <c r="CI412" s="0" t="n">
        <f aca="false">CG412*CH412</f>
        <v>222.706002641874</v>
      </c>
      <c r="CJ412" s="0" t="n">
        <f aca="false">CG412*CG412</f>
        <v>113.73388626395</v>
      </c>
      <c r="CK412" s="0" t="n">
        <f aca="false">CH412*CH412</f>
        <v>436.087829599146</v>
      </c>
    </row>
    <row r="413" customFormat="false" ht="15" hidden="false" customHeight="false" outlineLevel="0" collapsed="false">
      <c r="A413" s="1" t="n">
        <v>16.3333333333333</v>
      </c>
      <c r="N413" s="1" t="n">
        <v>99.3333333333333</v>
      </c>
      <c r="O413" s="1" t="n">
        <v>99.3333333333333</v>
      </c>
      <c r="P413" s="0" t="n">
        <f aca="false">RANK(O413, $O$2:$O$489, 1)</f>
        <v>412</v>
      </c>
      <c r="Q413" s="0" t="n">
        <f aca="false">(P413-0.5)/$D$6</f>
        <v>0.844969199178645</v>
      </c>
      <c r="R413" s="0" t="n">
        <f aca="false">_xlfn.GAMMA.INV(Q413, 1, 1/$D$2)</f>
        <v>0.0346680050232759</v>
      </c>
      <c r="S413" s="1" t="n">
        <v>99.3333333333333</v>
      </c>
      <c r="AX413" s="9" t="n">
        <f aca="false">SUM(AY413+AX412)</f>
        <v>23406.0555555555</v>
      </c>
      <c r="AY413" s="1" t="n">
        <v>16.3333333333333</v>
      </c>
      <c r="BJ413" s="1" t="n">
        <v>16.3333333333333</v>
      </c>
      <c r="BK413" s="0" t="n">
        <f aca="false">BJ413*BJ414</f>
        <v>247.722222222222</v>
      </c>
      <c r="BP413" s="1" t="n">
        <v>16.3333333333333</v>
      </c>
      <c r="BQ413" s="0" t="n">
        <f aca="false">FALSE()</f>
        <v>0</v>
      </c>
      <c r="BV413" s="1" t="n">
        <v>92</v>
      </c>
      <c r="BW413" s="1" t="n">
        <v>43</v>
      </c>
      <c r="BX413" s="0" t="n">
        <f aca="false">BV413-$BV$2</f>
        <v>38.3305954825462</v>
      </c>
      <c r="BY413" s="0" t="n">
        <f aca="false">BW413-$BW$2</f>
        <v>-10.8809034907598</v>
      </c>
      <c r="BZ413" s="0" t="n">
        <f aca="false">BX413*BY413</f>
        <v>-417.071510188937</v>
      </c>
      <c r="CA413" s="0" t="n">
        <f aca="false">BX413*BX413</f>
        <v>1469.23455004659</v>
      </c>
      <c r="CB413" s="0" t="n">
        <f aca="false">BY413*BY413</f>
        <v>118.394060775228</v>
      </c>
      <c r="CE413" s="1" t="n">
        <v>92</v>
      </c>
      <c r="CF413" s="1" t="n">
        <v>7</v>
      </c>
      <c r="CG413" s="0" t="n">
        <f aca="false">CE413-$CE$2</f>
        <v>38.3353909465021</v>
      </c>
      <c r="CH413" s="0" t="n">
        <f aca="false">CF413-$CF$2</f>
        <v>-46.8827160493827</v>
      </c>
      <c r="CI413" s="0" t="n">
        <f aca="false">CG413*CH413</f>
        <v>-1797.26724838693</v>
      </c>
      <c r="CJ413" s="0" t="n">
        <f aca="false">CG413*CG413</f>
        <v>1469.60219902115</v>
      </c>
      <c r="CK413" s="0" t="n">
        <f aca="false">CH413*CH413</f>
        <v>2197.98906416705</v>
      </c>
    </row>
    <row r="414" customFormat="false" ht="15" hidden="false" customHeight="false" outlineLevel="0" collapsed="false">
      <c r="A414" s="1" t="n">
        <v>15.1666666666667</v>
      </c>
      <c r="N414" s="1" t="n">
        <v>101.111111111111</v>
      </c>
      <c r="O414" s="1" t="n">
        <v>101.111111111111</v>
      </c>
      <c r="P414" s="0" t="n">
        <f aca="false">RANK(O414, $O$2:$O$489, 1)</f>
        <v>413</v>
      </c>
      <c r="Q414" s="0" t="n">
        <f aca="false">(P414-0.5)/$D$6</f>
        <v>0.847022587268994</v>
      </c>
      <c r="R414" s="0" t="n">
        <f aca="false">_xlfn.GAMMA.INV(Q414, 1, 1/$D$2)</f>
        <v>0.0349159740766319</v>
      </c>
      <c r="S414" s="1" t="n">
        <v>101.111111111111</v>
      </c>
      <c r="AX414" s="9" t="n">
        <f aca="false">SUM(AY414+AX413)</f>
        <v>23421.2222222222</v>
      </c>
      <c r="AY414" s="1" t="n">
        <v>15.1666666666667</v>
      </c>
      <c r="BJ414" s="1" t="n">
        <v>15.1666666666667</v>
      </c>
      <c r="BK414" s="0" t="n">
        <f aca="false">BJ414*BJ415</f>
        <v>16.0092592592593</v>
      </c>
      <c r="BP414" s="1" t="n">
        <v>15.1666666666667</v>
      </c>
      <c r="BQ414" s="0" t="n">
        <f aca="false">TRUE()</f>
        <v>1</v>
      </c>
      <c r="BV414" s="1" t="n">
        <v>13</v>
      </c>
      <c r="BW414" s="1" t="n">
        <v>92</v>
      </c>
      <c r="BX414" s="0" t="n">
        <f aca="false">BV414-$BV$2</f>
        <v>-40.6694045174538</v>
      </c>
      <c r="BY414" s="0" t="n">
        <f aca="false">BW414-$BW$2</f>
        <v>38.1190965092402</v>
      </c>
      <c r="BZ414" s="0" t="n">
        <f aca="false">BX414*BY414</f>
        <v>-1550.28095577415</v>
      </c>
      <c r="CA414" s="0" t="n">
        <f aca="false">BX414*BX414</f>
        <v>1654.00046380429</v>
      </c>
      <c r="CB414" s="0" t="n">
        <f aca="false">BY414*BY414</f>
        <v>1453.06551868077</v>
      </c>
      <c r="CE414" s="1" t="n">
        <v>13</v>
      </c>
      <c r="CF414" s="1" t="n">
        <v>43</v>
      </c>
      <c r="CG414" s="0" t="n">
        <f aca="false">CE414-$CE$2</f>
        <v>-40.6646090534979</v>
      </c>
      <c r="CH414" s="0" t="n">
        <f aca="false">CF414-$CF$2</f>
        <v>-10.8827160493827</v>
      </c>
      <c r="CI414" s="0" t="n">
        <f aca="false">CG414*CH414</f>
        <v>442.541393588376</v>
      </c>
      <c r="CJ414" s="0" t="n">
        <f aca="false">CG414*CG414</f>
        <v>1653.61042947383</v>
      </c>
      <c r="CK414" s="0" t="n">
        <f aca="false">CH414*CH414</f>
        <v>118.433508611492</v>
      </c>
    </row>
    <row r="415" customFormat="false" ht="15" hidden="false" customHeight="false" outlineLevel="0" collapsed="false">
      <c r="A415" s="1" t="n">
        <v>1.05555555555556</v>
      </c>
      <c r="N415" s="1" t="n">
        <v>101.333333333333</v>
      </c>
      <c r="O415" s="1" t="n">
        <v>101.333333333333</v>
      </c>
      <c r="P415" s="0" t="n">
        <f aca="false">RANK(O415, $O$2:$O$489, 1)</f>
        <v>414</v>
      </c>
      <c r="Q415" s="0" t="n">
        <f aca="false">(P415-0.5)/$D$6</f>
        <v>0.849075975359343</v>
      </c>
      <c r="R415" s="0" t="n">
        <f aca="false">_xlfn.GAMMA.INV(Q415, 1, 1/$D$2)</f>
        <v>0.0351672941644541</v>
      </c>
      <c r="S415" s="1" t="n">
        <v>101.333333333333</v>
      </c>
      <c r="AX415" s="9" t="n">
        <f aca="false">SUM(AY415+AX414)</f>
        <v>23422.2777777778</v>
      </c>
      <c r="AY415" s="1" t="n">
        <v>1.05555555555556</v>
      </c>
      <c r="BJ415" s="1" t="n">
        <v>1.05555555555556</v>
      </c>
      <c r="BK415" s="0" t="n">
        <f aca="false">BJ415*BJ416</f>
        <v>82.0987654320988</v>
      </c>
      <c r="BP415" s="1" t="n">
        <v>1.05555555555556</v>
      </c>
      <c r="BQ415" s="0" t="n">
        <f aca="false">FALSE()</f>
        <v>0</v>
      </c>
      <c r="BV415" s="1" t="n">
        <v>16</v>
      </c>
      <c r="BW415" s="1" t="n">
        <v>13</v>
      </c>
      <c r="BX415" s="0" t="n">
        <f aca="false">BV415-$BV$2</f>
        <v>-37.6694045174538</v>
      </c>
      <c r="BY415" s="0" t="n">
        <f aca="false">BW415-$BW$2</f>
        <v>-40.8809034907598</v>
      </c>
      <c r="BZ415" s="0" t="n">
        <f aca="false">BX415*BY415</f>
        <v>1539.95929063242</v>
      </c>
      <c r="CA415" s="0" t="n">
        <f aca="false">BX415*BX415</f>
        <v>1418.98403669957</v>
      </c>
      <c r="CB415" s="0" t="n">
        <f aca="false">BY415*BY415</f>
        <v>1671.24827022081</v>
      </c>
      <c r="CE415" s="1" t="n">
        <v>16</v>
      </c>
      <c r="CF415" s="1" t="n">
        <v>92</v>
      </c>
      <c r="CG415" s="0" t="n">
        <f aca="false">CE415-$CE$2</f>
        <v>-37.6646090534979</v>
      </c>
      <c r="CH415" s="0" t="n">
        <f aca="false">CF415-$CF$2</f>
        <v>38.1172839506173</v>
      </c>
      <c r="CI415" s="0" t="n">
        <f aca="false">CG415*CH415</f>
        <v>-1435.67259818117</v>
      </c>
      <c r="CJ415" s="0" t="n">
        <f aca="false">CG415*CG415</f>
        <v>1418.62277515284</v>
      </c>
      <c r="CK415" s="0" t="n">
        <f aca="false">CH415*CH415</f>
        <v>1452.92733577199</v>
      </c>
    </row>
    <row r="416" customFormat="false" ht="15" hidden="false" customHeight="false" outlineLevel="0" collapsed="false">
      <c r="A416" s="1" t="n">
        <v>77.7777777777778</v>
      </c>
      <c r="N416" s="1" t="n">
        <v>101.444444444444</v>
      </c>
      <c r="O416" s="1" t="n">
        <v>101.444444444444</v>
      </c>
      <c r="P416" s="0" t="n">
        <f aca="false">RANK(O416, $O$2:$O$489, 1)</f>
        <v>415</v>
      </c>
      <c r="Q416" s="0" t="n">
        <f aca="false">(P416-0.5)/$D$6</f>
        <v>0.851129363449692</v>
      </c>
      <c r="R416" s="0" t="n">
        <f aca="false">_xlfn.GAMMA.INV(Q416, 1, 1/$D$2)</f>
        <v>0.0354220571001552</v>
      </c>
      <c r="S416" s="1" t="n">
        <v>101.444444444444</v>
      </c>
      <c r="AX416" s="9" t="n">
        <f aca="false">SUM(AY416+AX415)</f>
        <v>23500.0555555555</v>
      </c>
      <c r="AY416" s="1" t="n">
        <v>77.7777777777778</v>
      </c>
      <c r="BJ416" s="1" t="n">
        <v>77.7777777777778</v>
      </c>
      <c r="BK416" s="0" t="n">
        <f aca="false">BJ416*BJ417</f>
        <v>414.814814814815</v>
      </c>
      <c r="BP416" s="1" t="n">
        <v>77.7777777777778</v>
      </c>
      <c r="BQ416" s="0" t="n">
        <f aca="false">TRUE()</f>
        <v>1</v>
      </c>
      <c r="BV416" s="1" t="n">
        <v>15</v>
      </c>
      <c r="BW416" s="1" t="n">
        <v>16</v>
      </c>
      <c r="BX416" s="0" t="n">
        <f aca="false">BV416-$BV$2</f>
        <v>-38.6694045174538</v>
      </c>
      <c r="BY416" s="0" t="n">
        <f aca="false">BW416-$BW$2</f>
        <v>-37.8809034907598</v>
      </c>
      <c r="BZ416" s="0" t="n">
        <f aca="false">BX416*BY416</f>
        <v>1464.83198057082</v>
      </c>
      <c r="CA416" s="0" t="n">
        <f aca="false">BX416*BX416</f>
        <v>1495.32284573448</v>
      </c>
      <c r="CB416" s="0" t="n">
        <f aca="false">BY416*BY416</f>
        <v>1434.96284927625</v>
      </c>
      <c r="CE416" s="1" t="n">
        <v>15</v>
      </c>
      <c r="CF416" s="1" t="n">
        <v>13</v>
      </c>
      <c r="CG416" s="0" t="n">
        <f aca="false">CE416-$CE$2</f>
        <v>-38.6646090534979</v>
      </c>
      <c r="CH416" s="0" t="n">
        <f aca="false">CF416-$CF$2</f>
        <v>-40.8827160493827</v>
      </c>
      <c r="CI416" s="0" t="n">
        <f aca="false">CG416*CH416</f>
        <v>1580.71423309455</v>
      </c>
      <c r="CJ416" s="0" t="n">
        <f aca="false">CG416*CG416</f>
        <v>1494.95199325984</v>
      </c>
      <c r="CK416" s="0" t="n">
        <f aca="false">CH416*CH416</f>
        <v>1671.39647157446</v>
      </c>
    </row>
    <row r="417" customFormat="false" ht="15" hidden="false" customHeight="false" outlineLevel="0" collapsed="false">
      <c r="A417" s="1" t="n">
        <v>5.33333333333333</v>
      </c>
      <c r="N417" s="1" t="n">
        <v>102.055555555556</v>
      </c>
      <c r="O417" s="1" t="n">
        <v>102.055555555556</v>
      </c>
      <c r="P417" s="0" t="n">
        <f aca="false">RANK(O417, $O$2:$O$489, 1)</f>
        <v>416</v>
      </c>
      <c r="Q417" s="0" t="n">
        <f aca="false">(P417-0.5)/$D$6</f>
        <v>0.853182751540041</v>
      </c>
      <c r="R417" s="0" t="n">
        <f aca="false">_xlfn.GAMMA.INV(Q417, 1, 1/$D$2)</f>
        <v>0.0356803585229483</v>
      </c>
      <c r="S417" s="1" t="n">
        <v>102.055555555556</v>
      </c>
      <c r="AX417" s="9" t="n">
        <f aca="false">SUM(AY417+AX416)</f>
        <v>23505.3888888889</v>
      </c>
      <c r="AY417" s="1" t="n">
        <v>5.33333333333333</v>
      </c>
      <c r="BJ417" s="1" t="n">
        <v>5.33333333333333</v>
      </c>
      <c r="BK417" s="0" t="n">
        <f aca="false">BJ417*BJ418</f>
        <v>218.666666666667</v>
      </c>
      <c r="BP417" s="1" t="n">
        <v>5.33333333333333</v>
      </c>
      <c r="BQ417" s="0" t="n">
        <f aca="false">FALSE()</f>
        <v>0</v>
      </c>
      <c r="BV417" s="1" t="n">
        <v>1</v>
      </c>
      <c r="BW417" s="1" t="n">
        <v>15</v>
      </c>
      <c r="BX417" s="0" t="n">
        <f aca="false">BV417-$BV$2</f>
        <v>-52.6694045174538</v>
      </c>
      <c r="BY417" s="0" t="n">
        <f aca="false">BW417-$BW$2</f>
        <v>-38.8809034907598</v>
      </c>
      <c r="BZ417" s="0" t="n">
        <f aca="false">BX417*BY417</f>
        <v>2047.83403395891</v>
      </c>
      <c r="CA417" s="0" t="n">
        <f aca="false">BX417*BX417</f>
        <v>2774.06617222318</v>
      </c>
      <c r="CB417" s="0" t="n">
        <f aca="false">BY417*BY417</f>
        <v>1511.72465625777</v>
      </c>
      <c r="CE417" s="1" t="n">
        <v>1</v>
      </c>
      <c r="CF417" s="1" t="n">
        <v>16</v>
      </c>
      <c r="CG417" s="0" t="n">
        <f aca="false">CE417-$CE$2</f>
        <v>-52.6646090534979</v>
      </c>
      <c r="CH417" s="0" t="n">
        <f aca="false">CF417-$CF$2</f>
        <v>-37.8827160493827</v>
      </c>
      <c r="CI417" s="0" t="n">
        <f aca="false">CG417*CH417</f>
        <v>1995.07843062541</v>
      </c>
      <c r="CJ417" s="0" t="n">
        <f aca="false">CG417*CG417</f>
        <v>2773.56104675778</v>
      </c>
      <c r="CK417" s="0" t="n">
        <f aca="false">CH417*CH417</f>
        <v>1435.10017527816</v>
      </c>
    </row>
    <row r="418" customFormat="false" ht="15" hidden="false" customHeight="false" outlineLevel="0" collapsed="false">
      <c r="A418" s="1" t="n">
        <v>41</v>
      </c>
      <c r="N418" s="1" t="n">
        <v>104</v>
      </c>
      <c r="O418" s="1" t="n">
        <v>104</v>
      </c>
      <c r="P418" s="0" t="n">
        <f aca="false">RANK(O418, $O$2:$O$489, 1)</f>
        <v>417</v>
      </c>
      <c r="Q418" s="0" t="n">
        <f aca="false">(P418-0.5)/$D$6</f>
        <v>0.85523613963039</v>
      </c>
      <c r="R418" s="0" t="n">
        <f aca="false">_xlfn.GAMMA.INV(Q418, 1, 1/$D$2)</f>
        <v>0.0359422981134014</v>
      </c>
      <c r="S418" s="1" t="n">
        <v>104</v>
      </c>
      <c r="AX418" s="9" t="n">
        <f aca="false">SUM(AY418+AX417)</f>
        <v>23546.3888888889</v>
      </c>
      <c r="AY418" s="1" t="n">
        <v>41</v>
      </c>
      <c r="BJ418" s="1" t="n">
        <v>41</v>
      </c>
      <c r="BK418" s="0" t="n">
        <f aca="false">BJ418*BJ419</f>
        <v>733.444444444444</v>
      </c>
      <c r="BP418" s="1" t="n">
        <v>41</v>
      </c>
      <c r="BQ418" s="0" t="n">
        <f aca="false">TRUE()</f>
        <v>1</v>
      </c>
      <c r="BV418" s="1" t="n">
        <v>78</v>
      </c>
      <c r="BW418" s="1" t="n">
        <v>1</v>
      </c>
      <c r="BX418" s="0" t="n">
        <f aca="false">BV418-$BV$2</f>
        <v>24.3305954825462</v>
      </c>
      <c r="BY418" s="0" t="n">
        <f aca="false">BW418-$BW$2</f>
        <v>-52.8809034907598</v>
      </c>
      <c r="BZ418" s="0" t="n">
        <f aca="false">BX418*BY418</f>
        <v>-1286.62387158524</v>
      </c>
      <c r="CA418" s="0" t="n">
        <f aca="false">BX418*BX418</f>
        <v>591.977876535298</v>
      </c>
      <c r="CB418" s="0" t="n">
        <f aca="false">BY418*BY418</f>
        <v>2796.38995399905</v>
      </c>
      <c r="CE418" s="1" t="n">
        <v>78</v>
      </c>
      <c r="CF418" s="1" t="n">
        <v>15</v>
      </c>
      <c r="CG418" s="0" t="n">
        <f aca="false">CE418-$CE$2</f>
        <v>24.3353909465021</v>
      </c>
      <c r="CH418" s="0" t="n">
        <f aca="false">CF418-$CF$2</f>
        <v>-38.8827160493827</v>
      </c>
      <c r="CI418" s="0" t="n">
        <f aca="false">CG418*CH418</f>
        <v>-946.226096123558</v>
      </c>
      <c r="CJ418" s="0" t="n">
        <f aca="false">CG418*CG418</f>
        <v>592.211252519094</v>
      </c>
      <c r="CK418" s="0" t="n">
        <f aca="false">CH418*CH418</f>
        <v>1511.86560737692</v>
      </c>
    </row>
    <row r="419" customFormat="false" ht="15" hidden="false" customHeight="false" outlineLevel="0" collapsed="false">
      <c r="A419" s="1" t="n">
        <v>17.8888888888889</v>
      </c>
      <c r="N419" s="1" t="n">
        <v>104.722222222222</v>
      </c>
      <c r="O419" s="1" t="n">
        <v>104.722222222222</v>
      </c>
      <c r="P419" s="0" t="n">
        <f aca="false">RANK(O419, $O$2:$O$489, 1)</f>
        <v>418</v>
      </c>
      <c r="Q419" s="0" t="n">
        <f aca="false">(P419-0.5)/$D$6</f>
        <v>0.857289527720739</v>
      </c>
      <c r="R419" s="0" t="n">
        <f aca="false">_xlfn.GAMMA.INV(Q419, 1, 1/$D$2)</f>
        <v>0.0362079798243918</v>
      </c>
      <c r="S419" s="1" t="n">
        <v>104.722222222222</v>
      </c>
      <c r="AX419" s="9" t="n">
        <f aca="false">SUM(AY419+AX418)</f>
        <v>23564.2777777778</v>
      </c>
      <c r="AY419" s="1" t="n">
        <v>17.8888888888889</v>
      </c>
      <c r="BJ419" s="1" t="n">
        <v>17.8888888888889</v>
      </c>
      <c r="BK419" s="0" t="n">
        <f aca="false">BJ419*BJ420</f>
        <v>97.3950617283951</v>
      </c>
      <c r="BP419" s="1" t="n">
        <v>17.8888888888889</v>
      </c>
      <c r="BQ419" s="0" t="n">
        <f aca="false">FALSE()</f>
        <v>0</v>
      </c>
      <c r="BV419" s="1" t="n">
        <v>5</v>
      </c>
      <c r="BW419" s="1" t="n">
        <v>78</v>
      </c>
      <c r="BX419" s="0" t="n">
        <f aca="false">BV419-$BV$2</f>
        <v>-48.6694045174538</v>
      </c>
      <c r="BY419" s="0" t="n">
        <f aca="false">BW419-$BW$2</f>
        <v>24.1190965092402</v>
      </c>
      <c r="BZ419" s="0" t="n">
        <f aca="false">BX419*BY419</f>
        <v>-1173.86206460372</v>
      </c>
      <c r="CA419" s="0" t="n">
        <f aca="false">BX419*BX419</f>
        <v>2368.71093608355</v>
      </c>
      <c r="CB419" s="0" t="n">
        <f aca="false">BY419*BY419</f>
        <v>581.730816422045</v>
      </c>
      <c r="CE419" s="1" t="n">
        <v>5</v>
      </c>
      <c r="CF419" s="1" t="n">
        <v>1</v>
      </c>
      <c r="CG419" s="0" t="n">
        <f aca="false">CE419-$CE$2</f>
        <v>-48.6646090534979</v>
      </c>
      <c r="CH419" s="0" t="n">
        <f aca="false">CF419-$CF$2</f>
        <v>-52.8827160493827</v>
      </c>
      <c r="CI419" s="0" t="n">
        <f aca="false">CG419*CH419</f>
        <v>2573.51670223035</v>
      </c>
      <c r="CJ419" s="0" t="n">
        <f aca="false">CG419*CG419</f>
        <v>2368.24417432979</v>
      </c>
      <c r="CK419" s="0" t="n">
        <f aca="false">CH419*CH419</f>
        <v>2796.58165675964</v>
      </c>
    </row>
    <row r="420" customFormat="false" ht="15" hidden="false" customHeight="false" outlineLevel="0" collapsed="false">
      <c r="A420" s="1" t="n">
        <v>5.44444444444444</v>
      </c>
      <c r="N420" s="1" t="n">
        <v>105.333333333333</v>
      </c>
      <c r="O420" s="1" t="n">
        <v>105.333333333333</v>
      </c>
      <c r="P420" s="0" t="n">
        <f aca="false">RANK(O420, $O$2:$O$489, 1)</f>
        <v>419</v>
      </c>
      <c r="Q420" s="0" t="n">
        <f aca="false">(P420-0.5)/$D$6</f>
        <v>0.859342915811088</v>
      </c>
      <c r="R420" s="0" t="n">
        <f aca="false">_xlfn.GAMMA.INV(Q420, 1, 1/$D$2)</f>
        <v>0.0364775121287967</v>
      </c>
      <c r="S420" s="1" t="n">
        <v>105.333333333333</v>
      </c>
      <c r="AX420" s="9" t="n">
        <f aca="false">SUM(AY420+AX419)</f>
        <v>23569.7222222222</v>
      </c>
      <c r="AY420" s="1" t="n">
        <v>5.44444444444444</v>
      </c>
      <c r="BJ420" s="1" t="n">
        <v>5.44444444444444</v>
      </c>
      <c r="BK420" s="0" t="n">
        <f aca="false">BJ420*BJ421</f>
        <v>0</v>
      </c>
      <c r="BP420" s="1" t="n">
        <v>5.44444444444444</v>
      </c>
      <c r="BQ420" s="0" t="n">
        <f aca="false">TRUE()</f>
        <v>1</v>
      </c>
      <c r="BV420" s="1" t="n">
        <v>41</v>
      </c>
      <c r="BW420" s="1" t="n">
        <v>5</v>
      </c>
      <c r="BX420" s="0" t="n">
        <f aca="false">BV420-$BV$2</f>
        <v>-12.6694045174538</v>
      </c>
      <c r="BY420" s="0" t="n">
        <f aca="false">BW420-$BW$2</f>
        <v>-48.8809034907598</v>
      </c>
      <c r="BZ420" s="0" t="n">
        <f aca="false">BX420*BY420</f>
        <v>619.291939503055</v>
      </c>
      <c r="CA420" s="0" t="n">
        <f aca="false">BX420*BX420</f>
        <v>160.513810826879</v>
      </c>
      <c r="CB420" s="0" t="n">
        <f aca="false">BY420*BY420</f>
        <v>2389.34272607297</v>
      </c>
      <c r="CE420" s="1" t="n">
        <v>41</v>
      </c>
      <c r="CF420" s="1" t="n">
        <v>78</v>
      </c>
      <c r="CG420" s="0" t="n">
        <f aca="false">CE420-$CE$2</f>
        <v>-12.6646090534979</v>
      </c>
      <c r="CH420" s="0" t="n">
        <f aca="false">CF420-$CF$2</f>
        <v>24.1172839506173</v>
      </c>
      <c r="CI420" s="0" t="n">
        <f aca="false">CG420*CH420</f>
        <v>-305.435972666768</v>
      </c>
      <c r="CJ420" s="0" t="n">
        <f aca="false">CG420*CG420</f>
        <v>160.392322477942</v>
      </c>
      <c r="CK420" s="0" t="n">
        <f aca="false">CH420*CH420</f>
        <v>581.643385154702</v>
      </c>
    </row>
    <row r="421" customFormat="false" ht="15" hidden="false" customHeight="false" outlineLevel="0" collapsed="false">
      <c r="A421" s="1" t="n">
        <v>0</v>
      </c>
      <c r="N421" s="1" t="n">
        <v>106.055555555556</v>
      </c>
      <c r="O421" s="1" t="n">
        <v>106.055555555556</v>
      </c>
      <c r="P421" s="0" t="n">
        <f aca="false">RANK(O421, $O$2:$O$489, 1)</f>
        <v>420</v>
      </c>
      <c r="Q421" s="0" t="n">
        <f aca="false">(P421-0.5)/$D$6</f>
        <v>0.861396303901437</v>
      </c>
      <c r="R421" s="0" t="n">
        <f aca="false">_xlfn.GAMMA.INV(Q421, 1, 1/$D$2)</f>
        <v>0.0367510082853992</v>
      </c>
      <c r="S421" s="1" t="n">
        <v>106.055555555556</v>
      </c>
      <c r="AX421" s="9" t="n">
        <f aca="false">SUM(AY421+AX420)</f>
        <v>23569.7222222222</v>
      </c>
      <c r="AY421" s="1" t="n">
        <v>0</v>
      </c>
      <c r="BJ421" s="1" t="n">
        <v>0</v>
      </c>
      <c r="BK421" s="0" t="n">
        <f aca="false">BJ421*BJ422</f>
        <v>0</v>
      </c>
      <c r="BP421" s="1" t="n">
        <v>0</v>
      </c>
      <c r="BQ421" s="0" t="n">
        <f aca="false">FALSE()</f>
        <v>0</v>
      </c>
      <c r="BV421" s="1" t="n">
        <v>18</v>
      </c>
      <c r="BW421" s="1" t="n">
        <v>41</v>
      </c>
      <c r="BX421" s="0" t="n">
        <f aca="false">BV421-$BV$2</f>
        <v>-35.6694045174538</v>
      </c>
      <c r="BY421" s="0" t="n">
        <f aca="false">BW421-$BW$2</f>
        <v>-12.8809034907598</v>
      </c>
      <c r="BZ421" s="0" t="n">
        <f aca="false">BX421*BY421</f>
        <v>459.454157162192</v>
      </c>
      <c r="CA421" s="0" t="n">
        <f aca="false">BX421*BX421</f>
        <v>1272.30641862975</v>
      </c>
      <c r="CB421" s="0" t="n">
        <f aca="false">BY421*BY421</f>
        <v>165.917674738267</v>
      </c>
      <c r="CE421" s="1" t="n">
        <v>18</v>
      </c>
      <c r="CF421" s="1" t="n">
        <v>5</v>
      </c>
      <c r="CG421" s="0" t="n">
        <f aca="false">CE421-$CE$2</f>
        <v>-35.6646090534979</v>
      </c>
      <c r="CH421" s="0" t="n">
        <f aca="false">CF421-$CF$2</f>
        <v>-48.8827160493827</v>
      </c>
      <c r="CI421" s="0" t="n">
        <f aca="false">CG421*CH421</f>
        <v>1743.38295737438</v>
      </c>
      <c r="CJ421" s="0" t="n">
        <f aca="false">CG421*CG421</f>
        <v>1271.96433893885</v>
      </c>
      <c r="CK421" s="0" t="n">
        <f aca="false">CH421*CH421</f>
        <v>2389.51992836458</v>
      </c>
    </row>
    <row r="422" customFormat="false" ht="15" hidden="false" customHeight="false" outlineLevel="0" collapsed="false">
      <c r="A422" s="1" t="n">
        <v>36.1666666666667</v>
      </c>
      <c r="N422" s="1" t="n">
        <v>107.5</v>
      </c>
      <c r="O422" s="1" t="n">
        <v>107.5</v>
      </c>
      <c r="P422" s="0" t="n">
        <f aca="false">RANK(O422, $O$2:$O$489, 1)</f>
        <v>421</v>
      </c>
      <c r="Q422" s="0" t="n">
        <f aca="false">(P422-0.5)/$D$6</f>
        <v>0.863449691991786</v>
      </c>
      <c r="R422" s="0" t="n">
        <f aca="false">_xlfn.GAMMA.INV(Q422, 1, 1/$D$2)</f>
        <v>0.0370285866246393</v>
      </c>
      <c r="S422" s="1" t="n">
        <v>107.5</v>
      </c>
      <c r="AX422" s="9" t="n">
        <f aca="false">SUM(AY422+AX421)</f>
        <v>23605.8888888889</v>
      </c>
      <c r="AY422" s="1" t="n">
        <v>36.1666666666667</v>
      </c>
      <c r="BJ422" s="1" t="n">
        <v>36.1666666666667</v>
      </c>
      <c r="BK422" s="0" t="n">
        <f aca="false">BJ422*BJ423</f>
        <v>2278.5</v>
      </c>
      <c r="BP422" s="1" t="n">
        <v>36.1666666666667</v>
      </c>
      <c r="BQ422" s="0" t="n">
        <f aca="false">TRUE()</f>
        <v>1</v>
      </c>
      <c r="BV422" s="1" t="n">
        <v>5</v>
      </c>
      <c r="BW422" s="1" t="n">
        <v>18</v>
      </c>
      <c r="BX422" s="0" t="n">
        <f aca="false">BV422-$BV$2</f>
        <v>-48.6694045174538</v>
      </c>
      <c r="BY422" s="0" t="n">
        <f aca="false">BW422-$BW$2</f>
        <v>-35.8809034907598</v>
      </c>
      <c r="BZ422" s="0" t="n">
        <f aca="false">BX422*BY422</f>
        <v>1746.30220644351</v>
      </c>
      <c r="CA422" s="0" t="n">
        <f aca="false">BX422*BX422</f>
        <v>2368.71093608355</v>
      </c>
      <c r="CB422" s="0" t="n">
        <f aca="false">BY422*BY422</f>
        <v>1287.43923531322</v>
      </c>
      <c r="CE422" s="1" t="n">
        <v>5</v>
      </c>
      <c r="CF422" s="1" t="n">
        <v>41</v>
      </c>
      <c r="CG422" s="0" t="n">
        <f aca="false">CE422-$CE$2</f>
        <v>-48.6646090534979</v>
      </c>
      <c r="CH422" s="0" t="n">
        <f aca="false">CF422-$CF$2</f>
        <v>-12.8827160493827</v>
      </c>
      <c r="CI422" s="0" t="n">
        <f aca="false">CG422*CH422</f>
        <v>626.932340090433</v>
      </c>
      <c r="CJ422" s="0" t="n">
        <f aca="false">CG422*CG422</f>
        <v>2368.24417432979</v>
      </c>
      <c r="CK422" s="0" t="n">
        <f aca="false">CH422*CH422</f>
        <v>165.964372809023</v>
      </c>
    </row>
    <row r="423" customFormat="false" ht="15" hidden="false" customHeight="false" outlineLevel="0" collapsed="false">
      <c r="A423" s="1" t="n">
        <v>63</v>
      </c>
      <c r="N423" s="1" t="n">
        <v>108.333333333333</v>
      </c>
      <c r="O423" s="1" t="n">
        <v>108.333333333333</v>
      </c>
      <c r="P423" s="0" t="n">
        <f aca="false">RANK(O423, $O$2:$O$489, 1)</f>
        <v>422</v>
      </c>
      <c r="Q423" s="0" t="n">
        <f aca="false">(P423-0.5)/$D$6</f>
        <v>0.865503080082135</v>
      </c>
      <c r="R423" s="0" t="n">
        <f aca="false">_xlfn.GAMMA.INV(Q423, 1, 1/$D$2)</f>
        <v>0.0373103708560165</v>
      </c>
      <c r="S423" s="1" t="n">
        <v>108.333333333333</v>
      </c>
      <c r="AX423" s="9" t="n">
        <f aca="false">SUM(AY423+AX422)</f>
        <v>23668.8888888889</v>
      </c>
      <c r="AY423" s="1" t="n">
        <v>63</v>
      </c>
      <c r="BJ423" s="1" t="n">
        <v>63</v>
      </c>
      <c r="BK423" s="0" t="n">
        <f aca="false">BJ423*BJ424</f>
        <v>525</v>
      </c>
      <c r="BP423" s="1" t="n">
        <v>63</v>
      </c>
      <c r="BQ423" s="0" t="n">
        <f aca="false">FALSE()</f>
        <v>0</v>
      </c>
      <c r="BV423" s="1" t="n">
        <v>0</v>
      </c>
      <c r="BW423" s="1" t="n">
        <v>5</v>
      </c>
      <c r="BX423" s="0" t="n">
        <f aca="false">BV423-$BV$2</f>
        <v>-53.6694045174538</v>
      </c>
      <c r="BY423" s="0" t="n">
        <f aca="false">BW423-$BW$2</f>
        <v>-48.8809034907598</v>
      </c>
      <c r="BZ423" s="0" t="n">
        <f aca="false">BX423*BY423</f>
        <v>2623.4089826242</v>
      </c>
      <c r="CA423" s="0" t="n">
        <f aca="false">BX423*BX423</f>
        <v>2880.40498125809</v>
      </c>
      <c r="CB423" s="0" t="n">
        <f aca="false">BY423*BY423</f>
        <v>2389.34272607297</v>
      </c>
      <c r="CE423" s="1" t="n">
        <v>0</v>
      </c>
      <c r="CF423" s="1" t="n">
        <v>18</v>
      </c>
      <c r="CG423" s="0" t="n">
        <f aca="false">CE423-$CE$2</f>
        <v>-53.6646090534979</v>
      </c>
      <c r="CH423" s="0" t="n">
        <f aca="false">CF423-$CF$2</f>
        <v>-35.8827160493827</v>
      </c>
      <c r="CI423" s="0" t="n">
        <f aca="false">CG423*CH423</f>
        <v>1925.6319285678</v>
      </c>
      <c r="CJ423" s="0" t="n">
        <f aca="false">CG423*CG423</f>
        <v>2879.89026486477</v>
      </c>
      <c r="CK423" s="0" t="n">
        <f aca="false">CH423*CH423</f>
        <v>1287.56931108063</v>
      </c>
    </row>
    <row r="424" customFormat="false" ht="15" hidden="false" customHeight="false" outlineLevel="0" collapsed="false">
      <c r="A424" s="1" t="n">
        <v>8.33333333333333</v>
      </c>
      <c r="N424" s="1" t="n">
        <v>112</v>
      </c>
      <c r="O424" s="1" t="n">
        <v>112</v>
      </c>
      <c r="P424" s="0" t="n">
        <f aca="false">RANK(O424, $O$2:$O$489, 1)</f>
        <v>423</v>
      </c>
      <c r="Q424" s="0" t="n">
        <f aca="false">(P424-0.5)/$D$6</f>
        <v>0.867556468172485</v>
      </c>
      <c r="R424" s="0" t="n">
        <f aca="false">_xlfn.GAMMA.INV(Q424, 1, 1/$D$2)</f>
        <v>0.0375964903991394</v>
      </c>
      <c r="S424" s="1" t="n">
        <v>112</v>
      </c>
      <c r="AX424" s="9" t="n">
        <f aca="false">SUM(AY424+AX423)</f>
        <v>23677.2222222222</v>
      </c>
      <c r="AY424" s="1" t="n">
        <v>8.33333333333333</v>
      </c>
      <c r="BJ424" s="1" t="n">
        <v>8.33333333333333</v>
      </c>
      <c r="BK424" s="0" t="n">
        <f aca="false">BJ424*BJ425</f>
        <v>138.888888888889</v>
      </c>
      <c r="BP424" s="1" t="n">
        <v>8.33333333333333</v>
      </c>
      <c r="BQ424" s="0" t="n">
        <f aca="false">TRUE()</f>
        <v>1</v>
      </c>
      <c r="BV424" s="1" t="n">
        <v>36</v>
      </c>
      <c r="BW424" s="1" t="n">
        <v>0</v>
      </c>
      <c r="BX424" s="0" t="n">
        <f aca="false">BV424-$BV$2</f>
        <v>-17.6694045174538</v>
      </c>
      <c r="BY424" s="0" t="n">
        <f aca="false">BW424-$BW$2</f>
        <v>-53.8809034907598</v>
      </c>
      <c r="BZ424" s="0" t="n">
        <f aca="false">BX424*BY424</f>
        <v>952.043479544123</v>
      </c>
      <c r="CA424" s="0" t="n">
        <f aca="false">BX424*BX424</f>
        <v>312.207856001417</v>
      </c>
      <c r="CB424" s="0" t="n">
        <f aca="false">BY424*BY424</f>
        <v>2903.15176098057</v>
      </c>
      <c r="CE424" s="1" t="n">
        <v>36</v>
      </c>
      <c r="CF424" s="1" t="n">
        <v>5</v>
      </c>
      <c r="CG424" s="0" t="n">
        <f aca="false">CE424-$CE$2</f>
        <v>-17.6646090534979</v>
      </c>
      <c r="CH424" s="0" t="n">
        <f aca="false">CF424-$CF$2</f>
        <v>-48.8827160493827</v>
      </c>
      <c r="CI424" s="0" t="n">
        <f aca="false">CG424*CH424</f>
        <v>863.494068485495</v>
      </c>
      <c r="CJ424" s="0" t="n">
        <f aca="false">CG424*CG424</f>
        <v>312.038413012921</v>
      </c>
      <c r="CK424" s="0" t="n">
        <f aca="false">CH424*CH424</f>
        <v>2389.51992836458</v>
      </c>
    </row>
    <row r="425" customFormat="false" ht="15" hidden="false" customHeight="false" outlineLevel="0" collapsed="false">
      <c r="A425" s="1" t="n">
        <v>16.6666666666667</v>
      </c>
      <c r="N425" s="1" t="n">
        <v>113</v>
      </c>
      <c r="O425" s="1" t="n">
        <v>113</v>
      </c>
      <c r="P425" s="0" t="n">
        <f aca="false">RANK(O425, $O$2:$O$489, 1)</f>
        <v>424</v>
      </c>
      <c r="Q425" s="0" t="n">
        <f aca="false">(P425-0.5)/$D$6</f>
        <v>0.869609856262834</v>
      </c>
      <c r="R425" s="0" t="n">
        <f aca="false">_xlfn.GAMMA.INV(Q425, 1, 1/$D$2)</f>
        <v>0.0378870807406436</v>
      </c>
      <c r="S425" s="1" t="n">
        <v>113</v>
      </c>
      <c r="AX425" s="9" t="n">
        <f aca="false">SUM(AY425+AX424)</f>
        <v>23693.8888888889</v>
      </c>
      <c r="AY425" s="1" t="n">
        <v>16.6666666666667</v>
      </c>
      <c r="BJ425" s="1" t="n">
        <v>16.6666666666667</v>
      </c>
      <c r="BK425" s="0" t="n">
        <f aca="false">BJ425*BJ426</f>
        <v>1055.55555555556</v>
      </c>
      <c r="BP425" s="1" t="n">
        <v>16.6666666666667</v>
      </c>
      <c r="BQ425" s="0" t="n">
        <f aca="false">FALSE()</f>
        <v>0</v>
      </c>
      <c r="BV425" s="1" t="n">
        <v>63</v>
      </c>
      <c r="BW425" s="1" t="n">
        <v>36</v>
      </c>
      <c r="BX425" s="0" t="n">
        <f aca="false">BV425-$BV$2</f>
        <v>9.3305954825462</v>
      </c>
      <c r="BY425" s="0" t="n">
        <f aca="false">BW425-$BW$2</f>
        <v>-17.8809034907598</v>
      </c>
      <c r="BZ425" s="0" t="n">
        <f aca="false">BX425*BY425</f>
        <v>-166.839477334728</v>
      </c>
      <c r="CA425" s="0" t="n">
        <f aca="false">BX425*BX425</f>
        <v>87.0600120589116</v>
      </c>
      <c r="CB425" s="0" t="n">
        <f aca="false">BY425*BY425</f>
        <v>319.726709645864</v>
      </c>
      <c r="CE425" s="1" t="n">
        <v>63</v>
      </c>
      <c r="CF425" s="1" t="n">
        <v>0</v>
      </c>
      <c r="CG425" s="0" t="n">
        <f aca="false">CE425-$CE$2</f>
        <v>9.33539094650206</v>
      </c>
      <c r="CH425" s="0" t="n">
        <f aca="false">CF425-$CF$2</f>
        <v>-53.8827160493827</v>
      </c>
      <c r="CI425" s="0" t="n">
        <f aca="false">CG425*CH425</f>
        <v>-503.016219580349</v>
      </c>
      <c r="CJ425" s="0" t="n">
        <f aca="false">CG425*CG425</f>
        <v>87.1495241240326</v>
      </c>
      <c r="CK425" s="0" t="n">
        <f aca="false">CH425*CH425</f>
        <v>2903.34708885841</v>
      </c>
    </row>
    <row r="426" customFormat="false" ht="15" hidden="false" customHeight="false" outlineLevel="0" collapsed="false">
      <c r="A426" s="1" t="n">
        <v>63.3333333333333</v>
      </c>
      <c r="N426" s="1" t="n">
        <v>113.333333333333</v>
      </c>
      <c r="O426" s="1" t="n">
        <v>113.333333333333</v>
      </c>
      <c r="P426" s="0" t="n">
        <f aca="false">RANK(O426, $O$2:$O$489, 1)</f>
        <v>425</v>
      </c>
      <c r="Q426" s="0" t="n">
        <f aca="false">(P426-0.5)/$D$6</f>
        <v>0.871663244353183</v>
      </c>
      <c r="R426" s="0" t="n">
        <f aca="false">_xlfn.GAMMA.INV(Q426, 1, 1/$D$2)</f>
        <v>0.0381822838194388</v>
      </c>
      <c r="S426" s="1" t="n">
        <v>113.333333333333</v>
      </c>
      <c r="AX426" s="9" t="n">
        <f aca="false">SUM(AY426+AX425)</f>
        <v>23757.2222222222</v>
      </c>
      <c r="AY426" s="1" t="n">
        <v>63.3333333333333</v>
      </c>
      <c r="BJ426" s="1" t="n">
        <v>63.3333333333333</v>
      </c>
      <c r="BK426" s="0" t="n">
        <f aca="false">BJ426*BJ427</f>
        <v>3947.77777777778</v>
      </c>
      <c r="BP426" s="1" t="n">
        <v>63.3333333333333</v>
      </c>
      <c r="BQ426" s="0" t="n">
        <f aca="false">TRUE()</f>
        <v>1</v>
      </c>
      <c r="BV426" s="1" t="n">
        <v>8</v>
      </c>
      <c r="BW426" s="1" t="n">
        <v>63</v>
      </c>
      <c r="BX426" s="0" t="n">
        <f aca="false">BV426-$BV$2</f>
        <v>-45.6694045174538</v>
      </c>
      <c r="BY426" s="0" t="n">
        <f aca="false">BW426-$BW$2</f>
        <v>9.11909650924024</v>
      </c>
      <c r="BZ426" s="0" t="n">
        <f aca="false">BX426*BY426</f>
        <v>-416.463707314194</v>
      </c>
      <c r="CA426" s="0" t="n">
        <f aca="false">BX426*BX426</f>
        <v>2085.69450897883</v>
      </c>
      <c r="CB426" s="0" t="n">
        <f aca="false">BY426*BY426</f>
        <v>83.1579211448376</v>
      </c>
      <c r="CE426" s="1" t="n">
        <v>8</v>
      </c>
      <c r="CF426" s="1" t="n">
        <v>36</v>
      </c>
      <c r="CG426" s="0" t="n">
        <f aca="false">CE426-$CE$2</f>
        <v>-45.6646090534979</v>
      </c>
      <c r="CH426" s="0" t="n">
        <f aca="false">CF426-$CF$2</f>
        <v>-17.8827160493827</v>
      </c>
      <c r="CI426" s="0" t="n">
        <f aca="false">CG426*CH426</f>
        <v>816.607237209775</v>
      </c>
      <c r="CJ426" s="0" t="n">
        <f aca="false">CG426*CG426</f>
        <v>2085.25652000881</v>
      </c>
      <c r="CK426" s="0" t="n">
        <f aca="false">CH426*CH426</f>
        <v>319.79153330285</v>
      </c>
    </row>
    <row r="427" customFormat="false" ht="15" hidden="false" customHeight="false" outlineLevel="0" collapsed="false">
      <c r="A427" s="1" t="n">
        <v>62.3333333333333</v>
      </c>
      <c r="N427" s="1" t="n">
        <v>115.555555555556</v>
      </c>
      <c r="O427" s="1" t="n">
        <v>115.555555555556</v>
      </c>
      <c r="P427" s="0" t="n">
        <f aca="false">RANK(O427, $O$2:$O$489, 1)</f>
        <v>426</v>
      </c>
      <c r="Q427" s="0" t="n">
        <f aca="false">(P427-0.5)/$D$6</f>
        <v>0.873716632443532</v>
      </c>
      <c r="R427" s="0" t="n">
        <f aca="false">_xlfn.GAMMA.INV(Q427, 1, 1/$D$2)</f>
        <v>0.0384822484430279</v>
      </c>
      <c r="S427" s="1" t="n">
        <v>115.555555555556</v>
      </c>
      <c r="AX427" s="9" t="n">
        <f aca="false">SUM(AY427+AX426)</f>
        <v>23819.5555555555</v>
      </c>
      <c r="AY427" s="1" t="n">
        <v>62.3333333333333</v>
      </c>
      <c r="BJ427" s="1" t="n">
        <v>62.3333333333333</v>
      </c>
      <c r="BK427" s="0" t="n">
        <f aca="false">BJ427*BJ428</f>
        <v>280.5</v>
      </c>
      <c r="BP427" s="1" t="n">
        <v>62.3333333333333</v>
      </c>
      <c r="BQ427" s="0" t="n">
        <f aca="false">FALSE()</f>
        <v>0</v>
      </c>
      <c r="BV427" s="1" t="n">
        <v>17</v>
      </c>
      <c r="BW427" s="1" t="n">
        <v>8</v>
      </c>
      <c r="BX427" s="0" t="n">
        <f aca="false">BV427-$BV$2</f>
        <v>-36.6694045174538</v>
      </c>
      <c r="BY427" s="0" t="n">
        <f aca="false">BW427-$BW$2</f>
        <v>-45.8809034907598</v>
      </c>
      <c r="BZ427" s="0" t="n">
        <f aca="false">BX427*BY427</f>
        <v>1682.42540972893</v>
      </c>
      <c r="CA427" s="0" t="n">
        <f aca="false">BX427*BX427</f>
        <v>1344.64522766466</v>
      </c>
      <c r="CB427" s="0" t="n">
        <f aca="false">BY427*BY427</f>
        <v>2105.05730512841</v>
      </c>
      <c r="CE427" s="1" t="n">
        <v>17</v>
      </c>
      <c r="CF427" s="1" t="n">
        <v>63</v>
      </c>
      <c r="CG427" s="0" t="n">
        <f aca="false">CE427-$CE$2</f>
        <v>-36.6646090534979</v>
      </c>
      <c r="CH427" s="0" t="n">
        <f aca="false">CF427-$CF$2</f>
        <v>9.11728395061729</v>
      </c>
      <c r="CI427" s="0" t="n">
        <f aca="false">CG427*CH427</f>
        <v>-334.281651679114</v>
      </c>
      <c r="CJ427" s="0" t="n">
        <f aca="false">CG427*CG427</f>
        <v>1344.29355704584</v>
      </c>
      <c r="CK427" s="0" t="n">
        <f aca="false">CH427*CH427</f>
        <v>83.1248666361835</v>
      </c>
    </row>
    <row r="428" customFormat="false" ht="15" hidden="false" customHeight="false" outlineLevel="0" collapsed="false">
      <c r="A428" s="1" t="n">
        <v>4.5</v>
      </c>
      <c r="N428" s="1" t="n">
        <v>116</v>
      </c>
      <c r="O428" s="1" t="n">
        <v>116</v>
      </c>
      <c r="P428" s="0" t="n">
        <f aca="false">RANK(O428, $O$2:$O$489, 1)</f>
        <v>427</v>
      </c>
      <c r="Q428" s="0" t="n">
        <f aca="false">(P428-0.5)/$D$6</f>
        <v>0.875770020533881</v>
      </c>
      <c r="R428" s="0" t="n">
        <f aca="false">_xlfn.GAMMA.INV(Q428, 1, 1/$D$2)</f>
        <v>0.0387871307379558</v>
      </c>
      <c r="S428" s="1" t="n">
        <v>116</v>
      </c>
      <c r="AX428" s="9" t="n">
        <f aca="false">SUM(AY428+AX427)</f>
        <v>23824.0555555555</v>
      </c>
      <c r="AY428" s="1" t="n">
        <v>4.5</v>
      </c>
      <c r="BJ428" s="1" t="n">
        <v>4.5</v>
      </c>
      <c r="BK428" s="0" t="n">
        <f aca="false">BJ428*BJ429</f>
        <v>240.5</v>
      </c>
      <c r="BP428" s="1" t="n">
        <v>4.5</v>
      </c>
      <c r="BQ428" s="0" t="n">
        <f aca="false">TRUE()</f>
        <v>1</v>
      </c>
      <c r="BV428" s="1" t="n">
        <v>63</v>
      </c>
      <c r="BW428" s="1" t="n">
        <v>17</v>
      </c>
      <c r="BX428" s="0" t="n">
        <f aca="false">BV428-$BV$2</f>
        <v>9.3305954825462</v>
      </c>
      <c r="BY428" s="0" t="n">
        <f aca="false">BW428-$BW$2</f>
        <v>-36.8809034907598</v>
      </c>
      <c r="BZ428" s="0" t="n">
        <f aca="false">BX428*BY428</f>
        <v>-344.120791503105</v>
      </c>
      <c r="CA428" s="0" t="n">
        <f aca="false">BX428*BX428</f>
        <v>87.0600120589116</v>
      </c>
      <c r="CB428" s="0" t="n">
        <f aca="false">BY428*BY428</f>
        <v>1360.20104229474</v>
      </c>
      <c r="CE428" s="1" t="n">
        <v>63</v>
      </c>
      <c r="CF428" s="1" t="n">
        <v>8</v>
      </c>
      <c r="CG428" s="0" t="n">
        <f aca="false">CE428-$CE$2</f>
        <v>9.33539094650206</v>
      </c>
      <c r="CH428" s="0" t="n">
        <f aca="false">CF428-$CF$2</f>
        <v>-45.8827160493827</v>
      </c>
      <c r="CI428" s="0" t="n">
        <f aca="false">CG428*CH428</f>
        <v>-428.333092008332</v>
      </c>
      <c r="CJ428" s="0" t="n">
        <f aca="false">CG428*CG428</f>
        <v>87.1495241240326</v>
      </c>
      <c r="CK428" s="0" t="n">
        <f aca="false">CH428*CH428</f>
        <v>2105.22363206828</v>
      </c>
    </row>
    <row r="429" customFormat="false" ht="15" hidden="false" customHeight="false" outlineLevel="0" collapsed="false">
      <c r="A429" s="1" t="n">
        <v>53.4444444444444</v>
      </c>
      <c r="N429" s="1" t="n">
        <v>116.277777777778</v>
      </c>
      <c r="O429" s="1" t="n">
        <v>116.277777777778</v>
      </c>
      <c r="P429" s="0" t="n">
        <f aca="false">RANK(O429, $O$2:$O$489, 1)</f>
        <v>428</v>
      </c>
      <c r="Q429" s="0" t="n">
        <f aca="false">(P429-0.5)/$D$6</f>
        <v>0.87782340862423</v>
      </c>
      <c r="R429" s="0" t="n">
        <f aca="false">_xlfn.GAMMA.INV(Q429, 1, 1/$D$2)</f>
        <v>0.0390970946378002</v>
      </c>
      <c r="S429" s="1" t="n">
        <v>116.277777777778</v>
      </c>
      <c r="AX429" s="9" t="n">
        <f aca="false">SUM(AY429+AX428)</f>
        <v>23877.5</v>
      </c>
      <c r="AY429" s="1" t="n">
        <v>53.4444444444444</v>
      </c>
      <c r="BJ429" s="1" t="n">
        <v>53.4444444444444</v>
      </c>
      <c r="BK429" s="0" t="n">
        <f aca="false">BJ429*BJ430</f>
        <v>415.679012345679</v>
      </c>
      <c r="BP429" s="1" t="n">
        <v>53.4444444444444</v>
      </c>
      <c r="BQ429" s="0" t="n">
        <f aca="false">FALSE()</f>
        <v>0</v>
      </c>
      <c r="BV429" s="1" t="n">
        <v>62</v>
      </c>
      <c r="BW429" s="1" t="n">
        <v>63</v>
      </c>
      <c r="BX429" s="0" t="n">
        <f aca="false">BV429-$BV$2</f>
        <v>8.3305954825462</v>
      </c>
      <c r="BY429" s="0" t="n">
        <f aca="false">BW429-$BW$2</f>
        <v>9.11909650924024</v>
      </c>
      <c r="BZ429" s="0" t="n">
        <f aca="false">BX429*BY429</f>
        <v>75.9675041847796</v>
      </c>
      <c r="CA429" s="0" t="n">
        <f aca="false">BX429*BX429</f>
        <v>69.3988210938192</v>
      </c>
      <c r="CB429" s="0" t="n">
        <f aca="false">BY429*BY429</f>
        <v>83.1579211448376</v>
      </c>
      <c r="CE429" s="1" t="n">
        <v>62</v>
      </c>
      <c r="CF429" s="1" t="n">
        <v>17</v>
      </c>
      <c r="CG429" s="0" t="n">
        <f aca="false">CE429-$CE$2</f>
        <v>8.33539094650206</v>
      </c>
      <c r="CH429" s="0" t="n">
        <f aca="false">CF429-$CF$2</f>
        <v>-36.8827160493827</v>
      </c>
      <c r="CI429" s="0" t="n">
        <f aca="false">CG429*CH429</f>
        <v>-307.431857440431</v>
      </c>
      <c r="CJ429" s="0" t="n">
        <f aca="false">CG429*CG429</f>
        <v>69.4787422310285</v>
      </c>
      <c r="CK429" s="0" t="n">
        <f aca="false">CH429*CH429</f>
        <v>1360.33474317939</v>
      </c>
    </row>
    <row r="430" customFormat="false" ht="15" hidden="false" customHeight="false" outlineLevel="0" collapsed="false">
      <c r="A430" s="1" t="n">
        <v>7.77777777777778</v>
      </c>
      <c r="N430" s="1" t="n">
        <v>116.666666666667</v>
      </c>
      <c r="O430" s="1" t="n">
        <v>116.666666666667</v>
      </c>
      <c r="P430" s="0" t="n">
        <f aca="false">RANK(O430, $O$2:$O$489, 1)</f>
        <v>429</v>
      </c>
      <c r="Q430" s="0" t="n">
        <f aca="false">(P430-0.5)/$D$6</f>
        <v>0.879876796714579</v>
      </c>
      <c r="R430" s="0" t="n">
        <f aca="false">_xlfn.GAMMA.INV(Q430, 1, 1/$D$2)</f>
        <v>0.0394123124125231</v>
      </c>
      <c r="S430" s="1" t="n">
        <v>116.666666666667</v>
      </c>
      <c r="AX430" s="9" t="n">
        <f aca="false">SUM(AY430+AX429)</f>
        <v>23885.2777777778</v>
      </c>
      <c r="AY430" s="1" t="n">
        <v>7.77777777777778</v>
      </c>
      <c r="BJ430" s="1" t="n">
        <v>7.77777777777778</v>
      </c>
      <c r="BK430" s="0" t="n">
        <f aca="false">BJ430*BJ431</f>
        <v>1451.85185185185</v>
      </c>
      <c r="BP430" s="1" t="n">
        <v>7.77777777777778</v>
      </c>
      <c r="BQ430" s="0" t="n">
        <f aca="false">TRUE()</f>
        <v>1</v>
      </c>
      <c r="BV430" s="1" t="n">
        <v>5</v>
      </c>
      <c r="BW430" s="1" t="n">
        <v>62</v>
      </c>
      <c r="BX430" s="0" t="n">
        <f aca="false">BV430-$BV$2</f>
        <v>-48.6694045174538</v>
      </c>
      <c r="BY430" s="0" t="n">
        <f aca="false">BW430-$BW$2</f>
        <v>8.11909650924024</v>
      </c>
      <c r="BZ430" s="0" t="n">
        <f aca="false">BX430*BY430</f>
        <v>-395.15159232446</v>
      </c>
      <c r="CA430" s="0" t="n">
        <f aca="false">BX430*BX430</f>
        <v>2368.71093608355</v>
      </c>
      <c r="CB430" s="0" t="n">
        <f aca="false">BY430*BY430</f>
        <v>65.9197281263571</v>
      </c>
      <c r="CE430" s="1" t="n">
        <v>5</v>
      </c>
      <c r="CF430" s="1" t="n">
        <v>63</v>
      </c>
      <c r="CG430" s="0" t="n">
        <f aca="false">CE430-$CE$2</f>
        <v>-48.6646090534979</v>
      </c>
      <c r="CH430" s="0" t="n">
        <f aca="false">CF430-$CF$2</f>
        <v>9.11728395061729</v>
      </c>
      <c r="CI430" s="0" t="n">
        <f aca="false">CG430*CH430</f>
        <v>-443.689059086521</v>
      </c>
      <c r="CJ430" s="0" t="n">
        <f aca="false">CG430*CG430</f>
        <v>2368.24417432979</v>
      </c>
      <c r="CK430" s="0" t="n">
        <f aca="false">CH430*CH430</f>
        <v>83.1248666361835</v>
      </c>
    </row>
    <row r="431" customFormat="false" ht="15" hidden="false" customHeight="false" outlineLevel="0" collapsed="false">
      <c r="A431" s="1" t="n">
        <v>186.666666666667</v>
      </c>
      <c r="N431" s="1" t="n">
        <v>117.111111111111</v>
      </c>
      <c r="O431" s="1" t="n">
        <v>117.111111111111</v>
      </c>
      <c r="P431" s="0" t="n">
        <f aca="false">RANK(O431, $O$2:$O$489, 1)</f>
        <v>430</v>
      </c>
      <c r="Q431" s="0" t="n">
        <f aca="false">(P431-0.5)/$D$6</f>
        <v>0.881930184804928</v>
      </c>
      <c r="R431" s="0" t="n">
        <f aca="false">_xlfn.GAMMA.INV(Q431, 1, 1/$D$2)</f>
        <v>0.0397329652434626</v>
      </c>
      <c r="S431" s="1" t="n">
        <v>117.111111111111</v>
      </c>
      <c r="AX431" s="9" t="n">
        <f aca="false">SUM(AY431+AX430)</f>
        <v>24071.9444444444</v>
      </c>
      <c r="AY431" s="1" t="n">
        <v>186.666666666667</v>
      </c>
      <c r="BJ431" s="1" t="n">
        <v>186.666666666667</v>
      </c>
      <c r="BK431" s="0" t="n">
        <f aca="false">BJ431*BJ432</f>
        <v>5952.59259259259</v>
      </c>
      <c r="BP431" s="1" t="n">
        <v>186.666666666667</v>
      </c>
      <c r="BQ431" s="0" t="n">
        <f aca="false">FALSE()</f>
        <v>0</v>
      </c>
      <c r="BV431" s="1" t="n">
        <v>53</v>
      </c>
      <c r="BW431" s="1" t="n">
        <v>5</v>
      </c>
      <c r="BX431" s="0" t="n">
        <f aca="false">BV431-$BV$2</f>
        <v>-0.669404517453799</v>
      </c>
      <c r="BY431" s="0" t="n">
        <f aca="false">BW431-$BW$2</f>
        <v>-48.8809034907598</v>
      </c>
      <c r="BZ431" s="0" t="n">
        <f aca="false">BX431*BY431</f>
        <v>32.7210976139378</v>
      </c>
      <c r="CA431" s="0" t="n">
        <f aca="false">BX431*BX431</f>
        <v>0.448102407987554</v>
      </c>
      <c r="CB431" s="0" t="n">
        <f aca="false">BY431*BY431</f>
        <v>2389.34272607297</v>
      </c>
      <c r="CE431" s="1" t="n">
        <v>53</v>
      </c>
      <c r="CF431" s="1" t="n">
        <v>62</v>
      </c>
      <c r="CG431" s="0" t="n">
        <f aca="false">CE431-$CE$2</f>
        <v>-0.664609053497941</v>
      </c>
      <c r="CH431" s="0" t="n">
        <f aca="false">CF431-$CF$2</f>
        <v>8.11728395061729</v>
      </c>
      <c r="CI431" s="0" t="n">
        <f aca="false">CG431*CH431</f>
        <v>-5.39482040339378</v>
      </c>
      <c r="CJ431" s="0" t="n">
        <f aca="false">CG431*CG431</f>
        <v>0.441705193991429</v>
      </c>
      <c r="CK431" s="0" t="n">
        <f aca="false">CH431*CH431</f>
        <v>65.890298734949</v>
      </c>
    </row>
    <row r="432" customFormat="false" ht="15" hidden="false" customHeight="false" outlineLevel="0" collapsed="false">
      <c r="A432" s="1" t="n">
        <v>31.8888888888889</v>
      </c>
      <c r="N432" s="1" t="n">
        <v>117.555555555556</v>
      </c>
      <c r="O432" s="1" t="n">
        <v>117.555555555556</v>
      </c>
      <c r="P432" s="0" t="n">
        <f aca="false">RANK(O432, $O$2:$O$489, 1)</f>
        <v>431</v>
      </c>
      <c r="Q432" s="0" t="n">
        <f aca="false">(P432-0.5)/$D$6</f>
        <v>0.883983572895277</v>
      </c>
      <c r="R432" s="0" t="n">
        <f aca="false">_xlfn.GAMMA.INV(Q432, 1, 1/$D$2)</f>
        <v>0.0400592438487708</v>
      </c>
      <c r="S432" s="1" t="n">
        <v>117.555555555556</v>
      </c>
      <c r="AX432" s="9" t="n">
        <f aca="false">SUM(AY432+AX431)</f>
        <v>24103.8333333333</v>
      </c>
      <c r="AY432" s="1" t="n">
        <v>31.8888888888889</v>
      </c>
      <c r="BJ432" s="1" t="n">
        <v>31.8888888888889</v>
      </c>
      <c r="BK432" s="0" t="n">
        <f aca="false">BJ432*BJ433</f>
        <v>637.777777777778</v>
      </c>
      <c r="BP432" s="1" t="n">
        <v>31.8888888888889</v>
      </c>
      <c r="BQ432" s="0" t="n">
        <f aca="false">TRUE()</f>
        <v>1</v>
      </c>
      <c r="BV432" s="1" t="n">
        <v>8</v>
      </c>
      <c r="BW432" s="1" t="n">
        <v>53</v>
      </c>
      <c r="BX432" s="0" t="n">
        <f aca="false">BV432-$BV$2</f>
        <v>-45.6694045174538</v>
      </c>
      <c r="BY432" s="0" t="n">
        <f aca="false">BW432-$BW$2</f>
        <v>-0.880903490759756</v>
      </c>
      <c r="BZ432" s="0" t="n">
        <f aca="false">BX432*BY432</f>
        <v>40.2303378603444</v>
      </c>
      <c r="CA432" s="0" t="n">
        <f aca="false">BX432*BX432</f>
        <v>2085.69450897883</v>
      </c>
      <c r="CB432" s="0" t="n">
        <f aca="false">BY432*BY432</f>
        <v>0.775990960032724</v>
      </c>
      <c r="CE432" s="1" t="n">
        <v>8</v>
      </c>
      <c r="CF432" s="1" t="n">
        <v>5</v>
      </c>
      <c r="CG432" s="0" t="n">
        <f aca="false">CE432-$CE$2</f>
        <v>-45.6646090534979</v>
      </c>
      <c r="CH432" s="0" t="n">
        <f aca="false">CF432-$CF$2</f>
        <v>-48.8827160493827</v>
      </c>
      <c r="CI432" s="0" t="n">
        <f aca="false">CG432*CH432</f>
        <v>2232.21011786821</v>
      </c>
      <c r="CJ432" s="0" t="n">
        <f aca="false">CG432*CG432</f>
        <v>2085.25652000881</v>
      </c>
      <c r="CK432" s="0" t="n">
        <f aca="false">CH432*CH432</f>
        <v>2389.51992836458</v>
      </c>
    </row>
    <row r="433" customFormat="false" ht="15" hidden="false" customHeight="false" outlineLevel="0" collapsed="false">
      <c r="A433" s="1" t="n">
        <v>20</v>
      </c>
      <c r="N433" s="1" t="n">
        <v>117.777777777778</v>
      </c>
      <c r="O433" s="1" t="n">
        <v>117.777777777778</v>
      </c>
      <c r="P433" s="0" t="n">
        <f aca="false">RANK(O433, $O$2:$O$489, 1)</f>
        <v>432</v>
      </c>
      <c r="Q433" s="0" t="n">
        <f aca="false">(P433-0.5)/$D$6</f>
        <v>0.886036960985626</v>
      </c>
      <c r="R433" s="0" t="n">
        <f aca="false">_xlfn.GAMMA.INV(Q433, 1, 1/$D$2)</f>
        <v>0.0403913491647015</v>
      </c>
      <c r="S433" s="1" t="n">
        <v>117.777777777778</v>
      </c>
      <c r="AX433" s="9" t="n">
        <f aca="false">SUM(AY433+AX432)</f>
        <v>24123.8333333333</v>
      </c>
      <c r="AY433" s="1" t="n">
        <v>20</v>
      </c>
      <c r="BJ433" s="1" t="n">
        <v>20</v>
      </c>
      <c r="BK433" s="0" t="n">
        <f aca="false">BJ433*BJ434</f>
        <v>971.111111111111</v>
      </c>
      <c r="BP433" s="1" t="n">
        <v>20</v>
      </c>
      <c r="BQ433" s="0" t="n">
        <f aca="false">FALSE()</f>
        <v>0</v>
      </c>
      <c r="BV433" s="1" t="n">
        <v>187</v>
      </c>
      <c r="BW433" s="1" t="n">
        <v>8</v>
      </c>
      <c r="BX433" s="0" t="n">
        <f aca="false">BV433-$BV$2</f>
        <v>133.330595482546</v>
      </c>
      <c r="BY433" s="0" t="n">
        <f aca="false">BW433-$BW$2</f>
        <v>-45.8809034907598</v>
      </c>
      <c r="BZ433" s="0" t="n">
        <f aca="false">BX433*BY433</f>
        <v>-6117.32818370023</v>
      </c>
      <c r="CA433" s="0" t="n">
        <f aca="false">BX433*BX433</f>
        <v>17777.0476917304</v>
      </c>
      <c r="CB433" s="0" t="n">
        <f aca="false">BY433*BY433</f>
        <v>2105.05730512841</v>
      </c>
      <c r="CE433" s="1" t="n">
        <v>187</v>
      </c>
      <c r="CF433" s="1" t="n">
        <v>53</v>
      </c>
      <c r="CG433" s="0" t="n">
        <f aca="false">CE433-$CE$2</f>
        <v>133.335390946502</v>
      </c>
      <c r="CH433" s="0" t="n">
        <f aca="false">CF433-$CF$2</f>
        <v>-0.882716049382715</v>
      </c>
      <c r="CI433" s="0" t="n">
        <f aca="false">CG433*CH433</f>
        <v>-117.697289539196</v>
      </c>
      <c r="CJ433" s="0" t="n">
        <f aca="false">CG433*CG433</f>
        <v>17778.3264788565</v>
      </c>
      <c r="CK433" s="0" t="n">
        <f aca="false">CH433*CH433</f>
        <v>0.779187623837828</v>
      </c>
    </row>
    <row r="434" customFormat="false" ht="15" hidden="false" customHeight="false" outlineLevel="0" collapsed="false">
      <c r="A434" s="1" t="n">
        <v>48.5555555555556</v>
      </c>
      <c r="N434" s="1" t="n">
        <v>118.222222222222</v>
      </c>
      <c r="O434" s="1" t="n">
        <v>118.222222222222</v>
      </c>
      <c r="P434" s="0" t="n">
        <f aca="false">RANK(O434, $O$2:$O$489, 1)</f>
        <v>433</v>
      </c>
      <c r="Q434" s="0" t="n">
        <f aca="false">(P434-0.5)/$D$6</f>
        <v>0.888090349075975</v>
      </c>
      <c r="R434" s="0" t="n">
        <f aca="false">_xlfn.GAMMA.INV(Q434, 1, 1/$D$2)</f>
        <v>0.0407294930888442</v>
      </c>
      <c r="S434" s="1" t="n">
        <v>118.222222222222</v>
      </c>
      <c r="AX434" s="9" t="n">
        <f aca="false">SUM(AY434+AX433)</f>
        <v>24172.3888888889</v>
      </c>
      <c r="AY434" s="1" t="n">
        <v>48.5555555555556</v>
      </c>
      <c r="BJ434" s="1" t="n">
        <v>48.5555555555556</v>
      </c>
      <c r="BK434" s="0" t="n">
        <f aca="false">BJ434*BJ435</f>
        <v>793.074074074074</v>
      </c>
      <c r="BP434" s="1" t="n">
        <v>48.5555555555556</v>
      </c>
      <c r="BQ434" s="0" t="n">
        <f aca="false">TRUE()</f>
        <v>1</v>
      </c>
      <c r="BV434" s="1" t="n">
        <v>32</v>
      </c>
      <c r="BW434" s="1" t="n">
        <v>187</v>
      </c>
      <c r="BX434" s="0" t="n">
        <f aca="false">BV434-$BV$2</f>
        <v>-21.6694045174538</v>
      </c>
      <c r="BY434" s="0" t="n">
        <f aca="false">BW434-$BW$2</f>
        <v>133.11909650924</v>
      </c>
      <c r="BZ434" s="0" t="n">
        <f aca="false">BX434*BY434</f>
        <v>-2884.6115512567</v>
      </c>
      <c r="CA434" s="0" t="n">
        <f aca="false">BX434*BX434</f>
        <v>469.563092141047</v>
      </c>
      <c r="CB434" s="0" t="n">
        <f aca="false">BY434*BY434</f>
        <v>17720.6938554364</v>
      </c>
      <c r="CE434" s="1" t="n">
        <v>32</v>
      </c>
      <c r="CF434" s="1" t="n">
        <v>8</v>
      </c>
      <c r="CG434" s="0" t="n">
        <f aca="false">CE434-$CE$2</f>
        <v>-21.6646090534979</v>
      </c>
      <c r="CH434" s="0" t="n">
        <f aca="false">CF434-$CF$2</f>
        <v>-45.8827160493827</v>
      </c>
      <c r="CI434" s="0" t="n">
        <f aca="false">CG434*CH434</f>
        <v>994.031105522532</v>
      </c>
      <c r="CJ434" s="0" t="n">
        <f aca="false">CG434*CG434</f>
        <v>469.355285440905</v>
      </c>
      <c r="CK434" s="0" t="n">
        <f aca="false">CH434*CH434</f>
        <v>2105.22363206828</v>
      </c>
    </row>
    <row r="435" customFormat="false" ht="15" hidden="false" customHeight="false" outlineLevel="0" collapsed="false">
      <c r="A435" s="1" t="n">
        <v>16.3333333333333</v>
      </c>
      <c r="N435" s="1" t="n">
        <v>125.888888888889</v>
      </c>
      <c r="O435" s="1" t="n">
        <v>125.888888888889</v>
      </c>
      <c r="P435" s="0" t="n">
        <f aca="false">RANK(O435, $O$2:$O$489, 1)</f>
        <v>434</v>
      </c>
      <c r="Q435" s="0" t="n">
        <f aca="false">(P435-0.5)/$D$6</f>
        <v>0.890143737166324</v>
      </c>
      <c r="R435" s="0" t="n">
        <f aca="false">_xlfn.GAMMA.INV(Q435, 1, 1/$D$2)</f>
        <v>0.0410738992921864</v>
      </c>
      <c r="S435" s="1" t="n">
        <v>125.888888888889</v>
      </c>
      <c r="AX435" s="9" t="n">
        <f aca="false">SUM(AY435+AX434)</f>
        <v>24188.7222222222</v>
      </c>
      <c r="AY435" s="1" t="n">
        <v>16.3333333333333</v>
      </c>
      <c r="BJ435" s="1" t="n">
        <v>16.3333333333333</v>
      </c>
      <c r="BK435" s="0" t="n">
        <f aca="false">BJ435*BJ436</f>
        <v>631.555555555555</v>
      </c>
      <c r="BP435" s="1" t="n">
        <v>16.3333333333333</v>
      </c>
      <c r="BQ435" s="0" t="n">
        <f aca="false">FALSE()</f>
        <v>0</v>
      </c>
      <c r="BV435" s="1" t="n">
        <v>20</v>
      </c>
      <c r="BW435" s="1" t="n">
        <v>32</v>
      </c>
      <c r="BX435" s="0" t="n">
        <f aca="false">BV435-$BV$2</f>
        <v>-33.6694045174538</v>
      </c>
      <c r="BY435" s="0" t="n">
        <f aca="false">BW435-$BW$2</f>
        <v>-21.8809034907598</v>
      </c>
      <c r="BZ435" s="0" t="n">
        <f aca="false">BX435*BY435</f>
        <v>736.716990837757</v>
      </c>
      <c r="CA435" s="0" t="n">
        <f aca="false">BX435*BX435</f>
        <v>1133.62880055994</v>
      </c>
      <c r="CB435" s="0" t="n">
        <f aca="false">BY435*BY435</f>
        <v>478.773937571942</v>
      </c>
      <c r="CE435" s="1" t="n">
        <v>20</v>
      </c>
      <c r="CF435" s="1" t="n">
        <v>187</v>
      </c>
      <c r="CG435" s="0" t="n">
        <f aca="false">CE435-$CE$2</f>
        <v>-33.6646090534979</v>
      </c>
      <c r="CH435" s="0" t="n">
        <f aca="false">CF435-$CF$2</f>
        <v>133.117283950617</v>
      </c>
      <c r="CI435" s="0" t="n">
        <f aca="false">CG435*CH435</f>
        <v>-4481.34132246101</v>
      </c>
      <c r="CJ435" s="0" t="n">
        <f aca="false">CG435*CG435</f>
        <v>1133.30590272486</v>
      </c>
      <c r="CK435" s="0" t="n">
        <f aca="false">CH435*CH435</f>
        <v>17720.2112863893</v>
      </c>
    </row>
    <row r="436" customFormat="false" ht="15" hidden="false" customHeight="false" outlineLevel="0" collapsed="false">
      <c r="A436" s="1" t="n">
        <v>38.6666666666667</v>
      </c>
      <c r="N436" s="1" t="n">
        <v>126.666666666667</v>
      </c>
      <c r="O436" s="1" t="n">
        <v>126.666666666667</v>
      </c>
      <c r="P436" s="0" t="n">
        <f aca="false">RANK(O436, $O$2:$O$489, 1)</f>
        <v>435</v>
      </c>
      <c r="Q436" s="0" t="n">
        <f aca="false">(P436-0.5)/$D$6</f>
        <v>0.892197125256674</v>
      </c>
      <c r="R436" s="0" t="n">
        <f aca="false">_xlfn.GAMMA.INV(Q436, 1, 1/$D$2)</f>
        <v>0.0414248041077996</v>
      </c>
      <c r="S436" s="1" t="n">
        <v>126.666666666667</v>
      </c>
      <c r="AX436" s="9" t="n">
        <f aca="false">SUM(AY436+AX435)</f>
        <v>24227.3888888889</v>
      </c>
      <c r="AY436" s="1" t="n">
        <v>38.6666666666667</v>
      </c>
      <c r="BJ436" s="1" t="n">
        <v>38.6666666666667</v>
      </c>
      <c r="BK436" s="0" t="n">
        <f aca="false">BJ436*BJ437</f>
        <v>580</v>
      </c>
      <c r="BP436" s="1" t="n">
        <v>38.6666666666667</v>
      </c>
      <c r="BQ436" s="0" t="n">
        <f aca="false">TRUE()</f>
        <v>1</v>
      </c>
      <c r="BV436" s="1" t="n">
        <v>49</v>
      </c>
      <c r="BW436" s="1" t="n">
        <v>20</v>
      </c>
      <c r="BX436" s="0" t="n">
        <f aca="false">BV436-$BV$2</f>
        <v>-4.6694045174538</v>
      </c>
      <c r="BY436" s="0" t="n">
        <f aca="false">BW436-$BW$2</f>
        <v>-33.8809034907598</v>
      </c>
      <c r="BZ436" s="0" t="n">
        <f aca="false">BX436*BY436</f>
        <v>158.20364381517</v>
      </c>
      <c r="CA436" s="0" t="n">
        <f aca="false">BX436*BX436</f>
        <v>21.8033385476179</v>
      </c>
      <c r="CB436" s="0" t="n">
        <f aca="false">BY436*BY436</f>
        <v>1147.91562135018</v>
      </c>
      <c r="CE436" s="1" t="n">
        <v>49</v>
      </c>
      <c r="CF436" s="1" t="n">
        <v>32</v>
      </c>
      <c r="CG436" s="0" t="n">
        <f aca="false">CE436-$CE$2</f>
        <v>-4.66460905349794</v>
      </c>
      <c r="CH436" s="0" t="n">
        <f aca="false">CF436-$CF$2</f>
        <v>-21.8827160493827</v>
      </c>
      <c r="CI436" s="0" t="n">
        <f aca="false">CG436*CH436</f>
        <v>102.074315399075</v>
      </c>
      <c r="CJ436" s="0" t="n">
        <f aca="false">CG436*CG436</f>
        <v>21.758577621975</v>
      </c>
      <c r="CK436" s="0" t="n">
        <f aca="false">CH436*CH436</f>
        <v>478.853261697912</v>
      </c>
    </row>
    <row r="437" customFormat="false" ht="15" hidden="false" customHeight="false" outlineLevel="0" collapsed="false">
      <c r="A437" s="1" t="n">
        <v>15</v>
      </c>
      <c r="N437" s="1" t="n">
        <v>129.055555555556</v>
      </c>
      <c r="O437" s="1" t="n">
        <v>129.055555555556</v>
      </c>
      <c r="P437" s="0" t="n">
        <f aca="false">RANK(O437, $O$2:$O$489, 1)</f>
        <v>436</v>
      </c>
      <c r="Q437" s="0" t="n">
        <f aca="false">(P437-0.5)/$D$6</f>
        <v>0.894250513347023</v>
      </c>
      <c r="R437" s="0" t="n">
        <f aca="false">_xlfn.GAMMA.INV(Q437, 1, 1/$D$2)</f>
        <v>0.04178245750499</v>
      </c>
      <c r="S437" s="1" t="n">
        <v>129.055555555556</v>
      </c>
      <c r="AX437" s="9" t="n">
        <f aca="false">SUM(AY437+AX436)</f>
        <v>24242.3888888889</v>
      </c>
      <c r="AY437" s="1" t="n">
        <v>15</v>
      </c>
      <c r="BJ437" s="1" t="n">
        <v>15</v>
      </c>
      <c r="BK437" s="0" t="n">
        <f aca="false">BJ437*BJ438</f>
        <v>155.833333333333</v>
      </c>
      <c r="BP437" s="1" t="n">
        <v>15</v>
      </c>
      <c r="BQ437" s="0" t="n">
        <f aca="false">FALSE()</f>
        <v>0</v>
      </c>
      <c r="BV437" s="1" t="n">
        <v>16</v>
      </c>
      <c r="BW437" s="1" t="n">
        <v>49</v>
      </c>
      <c r="BX437" s="0" t="n">
        <f aca="false">BV437-$BV$2</f>
        <v>-37.6694045174538</v>
      </c>
      <c r="BY437" s="0" t="n">
        <f aca="false">BW437-$BW$2</f>
        <v>-4.88090349075976</v>
      </c>
      <c r="BZ437" s="0" t="n">
        <f aca="false">BX437*BY437</f>
        <v>183.860728004082</v>
      </c>
      <c r="CA437" s="0" t="n">
        <f aca="false">BX437*BX437</f>
        <v>1418.98403669957</v>
      </c>
      <c r="CB437" s="0" t="n">
        <f aca="false">BY437*BY437</f>
        <v>23.8232188861108</v>
      </c>
      <c r="CE437" s="1" t="n">
        <v>16</v>
      </c>
      <c r="CF437" s="1" t="n">
        <v>20</v>
      </c>
      <c r="CG437" s="0" t="n">
        <f aca="false">CE437-$CE$2</f>
        <v>-37.6646090534979</v>
      </c>
      <c r="CH437" s="0" t="n">
        <f aca="false">CF437-$CF$2</f>
        <v>-33.8827160493827</v>
      </c>
      <c r="CI437" s="0" t="n">
        <f aca="false">CG437*CH437</f>
        <v>1276.17925367068</v>
      </c>
      <c r="CJ437" s="0" t="n">
        <f aca="false">CG437*CG437</f>
        <v>1418.62277515284</v>
      </c>
      <c r="CK437" s="0" t="n">
        <f aca="false">CH437*CH437</f>
        <v>1148.0384468831</v>
      </c>
    </row>
    <row r="438" customFormat="false" ht="15" hidden="false" customHeight="false" outlineLevel="0" collapsed="false">
      <c r="A438" s="1" t="n">
        <v>10.3888888888889</v>
      </c>
      <c r="N438" s="1" t="n">
        <v>129.333333333333</v>
      </c>
      <c r="O438" s="1" t="n">
        <v>129.333333333333</v>
      </c>
      <c r="P438" s="0" t="n">
        <f aca="false">RANK(O438, $O$2:$O$489, 1)</f>
        <v>437</v>
      </c>
      <c r="Q438" s="0" t="n">
        <f aca="false">(P438-0.5)/$D$6</f>
        <v>0.896303901437372</v>
      </c>
      <c r="R438" s="0" t="n">
        <f aca="false">_xlfn.GAMMA.INV(Q438, 1, 1/$D$2)</f>
        <v>0.0421471241589723</v>
      </c>
      <c r="S438" s="1" t="n">
        <v>129.333333333333</v>
      </c>
      <c r="AX438" s="9" t="n">
        <f aca="false">SUM(AY438+AX437)</f>
        <v>24252.7777777778</v>
      </c>
      <c r="AY438" s="1" t="n">
        <v>10.3888888888889</v>
      </c>
      <c r="BJ438" s="1" t="n">
        <v>10.3888888888889</v>
      </c>
      <c r="BK438" s="0" t="n">
        <f aca="false">BJ438*BJ439</f>
        <v>127.552469135802</v>
      </c>
      <c r="BP438" s="1" t="n">
        <v>10.3888888888889</v>
      </c>
      <c r="BQ438" s="0" t="n">
        <f aca="false">TRUE()</f>
        <v>1</v>
      </c>
      <c r="BV438" s="1" t="n">
        <v>39</v>
      </c>
      <c r="BW438" s="1" t="n">
        <v>16</v>
      </c>
      <c r="BX438" s="0" t="n">
        <f aca="false">BV438-$BV$2</f>
        <v>-14.6694045174538</v>
      </c>
      <c r="BY438" s="0" t="n">
        <f aca="false">BW438-$BW$2</f>
        <v>-37.8809034907598</v>
      </c>
      <c r="BZ438" s="0" t="n">
        <f aca="false">BX438*BY438</f>
        <v>555.690296792583</v>
      </c>
      <c r="CA438" s="0" t="n">
        <f aca="false">BX438*BX438</f>
        <v>215.191428896694</v>
      </c>
      <c r="CB438" s="0" t="n">
        <f aca="false">BY438*BY438</f>
        <v>1434.96284927625</v>
      </c>
      <c r="CE438" s="1" t="n">
        <v>39</v>
      </c>
      <c r="CF438" s="1" t="n">
        <v>49</v>
      </c>
      <c r="CG438" s="0" t="n">
        <f aca="false">CE438-$CE$2</f>
        <v>-14.6646090534979</v>
      </c>
      <c r="CH438" s="0" t="n">
        <f aca="false">CF438-$CF$2</f>
        <v>-4.88271604938272</v>
      </c>
      <c r="CI438" s="0" t="n">
        <f aca="false">CG438*CH438</f>
        <v>71.6031219834375</v>
      </c>
      <c r="CJ438" s="0" t="n">
        <f aca="false">CG438*CG438</f>
        <v>215.050758691934</v>
      </c>
      <c r="CK438" s="0" t="n">
        <f aca="false">CH438*CH438</f>
        <v>23.8409160188995</v>
      </c>
    </row>
    <row r="439" customFormat="false" ht="15" hidden="false" customHeight="false" outlineLevel="0" collapsed="false">
      <c r="A439" s="1" t="n">
        <v>12.2777777777778</v>
      </c>
      <c r="N439" s="1" t="n">
        <v>129.5</v>
      </c>
      <c r="O439" s="1" t="n">
        <v>129.5</v>
      </c>
      <c r="P439" s="0" t="n">
        <f aca="false">RANK(O439, $O$2:$O$489, 1)</f>
        <v>438</v>
      </c>
      <c r="Q439" s="0" t="n">
        <f aca="false">(P439-0.5)/$D$6</f>
        <v>0.898357289527721</v>
      </c>
      <c r="R439" s="0" t="n">
        <f aca="false">_xlfn.GAMMA.INV(Q439, 1, 1/$D$2)</f>
        <v>0.0425190846275307</v>
      </c>
      <c r="S439" s="1" t="n">
        <v>129.5</v>
      </c>
      <c r="AX439" s="9" t="n">
        <f aca="false">SUM(AY439+AX438)</f>
        <v>24265.0555555555</v>
      </c>
      <c r="AY439" s="1" t="n">
        <v>12.2777777777778</v>
      </c>
      <c r="BJ439" s="1" t="n">
        <v>12.2777777777778</v>
      </c>
      <c r="BK439" s="0" t="n">
        <f aca="false">BJ439*BJ440</f>
        <v>168.478395061728</v>
      </c>
      <c r="BP439" s="1" t="n">
        <v>12.2777777777778</v>
      </c>
      <c r="BQ439" s="0" t="n">
        <f aca="false">FALSE()</f>
        <v>0</v>
      </c>
      <c r="BV439" s="1" t="n">
        <v>15</v>
      </c>
      <c r="BW439" s="1" t="n">
        <v>39</v>
      </c>
      <c r="BX439" s="0" t="n">
        <f aca="false">BV439-$BV$2</f>
        <v>-38.6694045174538</v>
      </c>
      <c r="BY439" s="0" t="n">
        <f aca="false">BW439-$BW$2</f>
        <v>-14.8809034907598</v>
      </c>
      <c r="BZ439" s="0" t="n">
        <f aca="false">BX439*BY439</f>
        <v>575.435676669379</v>
      </c>
      <c r="CA439" s="0" t="n">
        <f aca="false">BX439*BX439</f>
        <v>1495.32284573448</v>
      </c>
      <c r="CB439" s="0" t="n">
        <f aca="false">BY439*BY439</f>
        <v>221.441288701306</v>
      </c>
      <c r="CE439" s="1" t="n">
        <v>15</v>
      </c>
      <c r="CF439" s="1" t="n">
        <v>16</v>
      </c>
      <c r="CG439" s="0" t="n">
        <f aca="false">CE439-$CE$2</f>
        <v>-38.6646090534979</v>
      </c>
      <c r="CH439" s="0" t="n">
        <f aca="false">CF439-$CF$2</f>
        <v>-37.8827160493827</v>
      </c>
      <c r="CI439" s="0" t="n">
        <f aca="false">CG439*CH439</f>
        <v>1464.72040593405</v>
      </c>
      <c r="CJ439" s="0" t="n">
        <f aca="false">CG439*CG439</f>
        <v>1494.95199325984</v>
      </c>
      <c r="CK439" s="0" t="n">
        <f aca="false">CH439*CH439</f>
        <v>1435.10017527816</v>
      </c>
    </row>
    <row r="440" customFormat="false" ht="15" hidden="false" customHeight="false" outlineLevel="0" collapsed="false">
      <c r="A440" s="1" t="n">
        <v>13.7222222222222</v>
      </c>
      <c r="N440" s="1" t="n">
        <v>132.5</v>
      </c>
      <c r="O440" s="1" t="n">
        <v>132.5</v>
      </c>
      <c r="P440" s="0" t="n">
        <f aca="false">RANK(O440, $O$2:$O$489, 1)</f>
        <v>439</v>
      </c>
      <c r="Q440" s="0" t="n">
        <f aca="false">(P440-0.5)/$D$6</f>
        <v>0.90041067761807</v>
      </c>
      <c r="R440" s="0" t="n">
        <f aca="false">_xlfn.GAMMA.INV(Q440, 1, 1/$D$2)</f>
        <v>0.0428986366477721</v>
      </c>
      <c r="S440" s="1" t="n">
        <v>132.5</v>
      </c>
      <c r="AX440" s="9" t="n">
        <f aca="false">SUM(AY440+AX439)</f>
        <v>24278.7777777778</v>
      </c>
      <c r="AY440" s="1" t="n">
        <v>13.7222222222222</v>
      </c>
      <c r="BJ440" s="1" t="n">
        <v>13.7222222222222</v>
      </c>
      <c r="BK440" s="0" t="n">
        <f aca="false">BJ440*BJ441</f>
        <v>67.0864197530864</v>
      </c>
      <c r="BP440" s="1" t="n">
        <v>13.7222222222222</v>
      </c>
      <c r="BQ440" s="0" t="n">
        <f aca="false">TRUE()</f>
        <v>1</v>
      </c>
      <c r="BV440" s="1" t="n">
        <v>10</v>
      </c>
      <c r="BW440" s="1" t="n">
        <v>15</v>
      </c>
      <c r="BX440" s="0" t="n">
        <f aca="false">BV440-$BV$2</f>
        <v>-43.6694045174538</v>
      </c>
      <c r="BY440" s="0" t="n">
        <f aca="false">BW440-$BW$2</f>
        <v>-38.8809034907598</v>
      </c>
      <c r="BZ440" s="0" t="n">
        <f aca="false">BX440*BY440</f>
        <v>1697.90590254207</v>
      </c>
      <c r="CA440" s="0" t="n">
        <f aca="false">BX440*BX440</f>
        <v>1907.01689090901</v>
      </c>
      <c r="CB440" s="0" t="n">
        <f aca="false">BY440*BY440</f>
        <v>1511.72465625777</v>
      </c>
      <c r="CE440" s="1" t="n">
        <v>10</v>
      </c>
      <c r="CF440" s="1" t="n">
        <v>39</v>
      </c>
      <c r="CG440" s="0" t="n">
        <f aca="false">CE440-$CE$2</f>
        <v>-43.6646090534979</v>
      </c>
      <c r="CH440" s="0" t="n">
        <f aca="false">CF440-$CF$2</f>
        <v>-14.8827160493827</v>
      </c>
      <c r="CI440" s="0" t="n">
        <f aca="false">CG440*CH440</f>
        <v>649.847977950516</v>
      </c>
      <c r="CJ440" s="0" t="n">
        <f aca="false">CG440*CG440</f>
        <v>1906.59808379481</v>
      </c>
      <c r="CK440" s="0" t="n">
        <f aca="false">CH440*CH440</f>
        <v>221.495237006554</v>
      </c>
    </row>
    <row r="441" customFormat="false" ht="15" hidden="false" customHeight="false" outlineLevel="0" collapsed="false">
      <c r="A441" s="1" t="n">
        <v>4.88888888888889</v>
      </c>
      <c r="N441" s="1" t="n">
        <v>132.888888888889</v>
      </c>
      <c r="O441" s="1" t="n">
        <v>132.888888888889</v>
      </c>
      <c r="P441" s="0" t="n">
        <f aca="false">RANK(O441, $O$2:$O$489, 1)</f>
        <v>440</v>
      </c>
      <c r="Q441" s="0" t="n">
        <f aca="false">(P441-0.5)/$D$6</f>
        <v>0.902464065708419</v>
      </c>
      <c r="R441" s="0" t="n">
        <f aca="false">_xlfn.GAMMA.INV(Q441, 1, 1/$D$2)</f>
        <v>0.0432860965679849</v>
      </c>
      <c r="S441" s="1" t="n">
        <v>132.888888888889</v>
      </c>
      <c r="AX441" s="9" t="n">
        <f aca="false">SUM(AY441+AX440)</f>
        <v>24283.6666666667</v>
      </c>
      <c r="AY441" s="1" t="n">
        <v>4.88888888888889</v>
      </c>
      <c r="BJ441" s="1" t="n">
        <v>4.88888888888889</v>
      </c>
      <c r="BK441" s="0" t="n">
        <f aca="false">BJ441*BJ442</f>
        <v>81.4814814814815</v>
      </c>
      <c r="BP441" s="1" t="n">
        <v>4.88888888888889</v>
      </c>
      <c r="BQ441" s="0" t="n">
        <f aca="false">FALSE()</f>
        <v>0</v>
      </c>
      <c r="BV441" s="1" t="n">
        <v>12</v>
      </c>
      <c r="BW441" s="1" t="n">
        <v>10</v>
      </c>
      <c r="BX441" s="0" t="n">
        <f aca="false">BV441-$BV$2</f>
        <v>-41.6694045174538</v>
      </c>
      <c r="BY441" s="0" t="n">
        <f aca="false">BW441-$BW$2</f>
        <v>-43.8809034907598</v>
      </c>
      <c r="BZ441" s="0" t="n">
        <f aca="false">BX441*BY441</f>
        <v>1828.49111814782</v>
      </c>
      <c r="CA441" s="0" t="n">
        <f aca="false">BX441*BX441</f>
        <v>1736.3392728392</v>
      </c>
      <c r="CB441" s="0" t="n">
        <f aca="false">BY441*BY441</f>
        <v>1925.53369116537</v>
      </c>
      <c r="CE441" s="1" t="n">
        <v>12</v>
      </c>
      <c r="CF441" s="1" t="n">
        <v>15</v>
      </c>
      <c r="CG441" s="0" t="n">
        <f aca="false">CE441-$CE$2</f>
        <v>-41.6646090534979</v>
      </c>
      <c r="CH441" s="0" t="n">
        <f aca="false">CF441-$CF$2</f>
        <v>-38.8827160493827</v>
      </c>
      <c r="CI441" s="0" t="n">
        <f aca="false">CG441*CH441</f>
        <v>1620.0331631357</v>
      </c>
      <c r="CJ441" s="0" t="n">
        <f aca="false">CG441*CG441</f>
        <v>1735.93964758082</v>
      </c>
      <c r="CK441" s="0" t="n">
        <f aca="false">CH441*CH441</f>
        <v>1511.86560737692</v>
      </c>
    </row>
    <row r="442" customFormat="false" ht="15" hidden="false" customHeight="false" outlineLevel="0" collapsed="false">
      <c r="A442" s="1" t="n">
        <v>16.6666666666667</v>
      </c>
      <c r="N442" s="1" t="n">
        <v>133</v>
      </c>
      <c r="O442" s="1" t="n">
        <v>133</v>
      </c>
      <c r="P442" s="0" t="n">
        <f aca="false">RANK(O442, $O$2:$O$489, 1)</f>
        <v>441</v>
      </c>
      <c r="Q442" s="0" t="n">
        <f aca="false">(P442-0.5)/$D$6</f>
        <v>0.904517453798768</v>
      </c>
      <c r="R442" s="0" t="n">
        <f aca="false">_xlfn.GAMMA.INV(Q442, 1, 1/$D$2)</f>
        <v>0.0436818009318557</v>
      </c>
      <c r="S442" s="1" t="n">
        <v>133</v>
      </c>
      <c r="AX442" s="9" t="n">
        <f aca="false">SUM(AY442+AX441)</f>
        <v>24300.3333333333</v>
      </c>
      <c r="AY442" s="1" t="n">
        <v>16.6666666666667</v>
      </c>
      <c r="BJ442" s="1" t="n">
        <v>16.6666666666667</v>
      </c>
      <c r="BK442" s="0" t="n">
        <f aca="false">BJ442*BJ443</f>
        <v>383.333333333333</v>
      </c>
      <c r="BP442" s="1" t="n">
        <v>16.6666666666667</v>
      </c>
      <c r="BQ442" s="0" t="n">
        <f aca="false">TRUE()</f>
        <v>1</v>
      </c>
      <c r="BV442" s="1" t="n">
        <v>14</v>
      </c>
      <c r="BW442" s="1" t="n">
        <v>12</v>
      </c>
      <c r="BX442" s="0" t="n">
        <f aca="false">BV442-$BV$2</f>
        <v>-39.6694045174538</v>
      </c>
      <c r="BY442" s="0" t="n">
        <f aca="false">BW442-$BW$2</f>
        <v>-41.8809034907598</v>
      </c>
      <c r="BZ442" s="0" t="n">
        <f aca="false">BX442*BY442</f>
        <v>1661.39050213139</v>
      </c>
      <c r="CA442" s="0" t="n">
        <f aca="false">BX442*BX442</f>
        <v>1573.66165476938</v>
      </c>
      <c r="CB442" s="0" t="n">
        <f aca="false">BY442*BY442</f>
        <v>1754.01007720233</v>
      </c>
      <c r="CE442" s="1" t="n">
        <v>14</v>
      </c>
      <c r="CF442" s="1" t="n">
        <v>10</v>
      </c>
      <c r="CG442" s="0" t="n">
        <f aca="false">CE442-$CE$2</f>
        <v>-39.6646090534979</v>
      </c>
      <c r="CH442" s="0" t="n">
        <f aca="false">CF442-$CF$2</f>
        <v>-43.8827160493827</v>
      </c>
      <c r="CI442" s="0" t="n">
        <f aca="false">CG442*CH442</f>
        <v>1740.59077630442</v>
      </c>
      <c r="CJ442" s="0" t="n">
        <f aca="false">CG442*CG442</f>
        <v>1573.28121136683</v>
      </c>
      <c r="CK442" s="0" t="n">
        <f aca="false">CH442*CH442</f>
        <v>1925.69276787075</v>
      </c>
    </row>
    <row r="443" customFormat="false" ht="15" hidden="false" customHeight="false" outlineLevel="0" collapsed="false">
      <c r="A443" s="1" t="n">
        <v>23</v>
      </c>
      <c r="N443" s="1" t="n">
        <v>133.333333333333</v>
      </c>
      <c r="O443" s="1" t="n">
        <v>133.333333333333</v>
      </c>
      <c r="P443" s="0" t="n">
        <f aca="false">RANK(O443, $O$2:$O$489, 1)</f>
        <v>442</v>
      </c>
      <c r="Q443" s="0" t="n">
        <f aca="false">(P443-0.5)/$D$6</f>
        <v>0.906570841889117</v>
      </c>
      <c r="R443" s="0" t="n">
        <f aca="false">_xlfn.GAMMA.INV(Q443, 1, 1/$D$2)</f>
        <v>0.0440861082349235</v>
      </c>
      <c r="S443" s="1" t="n">
        <v>133.333333333333</v>
      </c>
      <c r="AX443" s="9" t="n">
        <f aca="false">SUM(AY443+AX442)</f>
        <v>24323.3333333333</v>
      </c>
      <c r="AY443" s="1" t="n">
        <v>23</v>
      </c>
      <c r="BJ443" s="1" t="n">
        <v>23</v>
      </c>
      <c r="BK443" s="0" t="n">
        <f aca="false">BJ443*BJ444</f>
        <v>1119.33333333333</v>
      </c>
      <c r="BP443" s="1" t="n">
        <v>23</v>
      </c>
      <c r="BQ443" s="0" t="n">
        <f aca="false">FALSE()</f>
        <v>0</v>
      </c>
      <c r="BV443" s="1" t="n">
        <v>5</v>
      </c>
      <c r="BW443" s="1" t="n">
        <v>14</v>
      </c>
      <c r="BX443" s="0" t="n">
        <f aca="false">BV443-$BV$2</f>
        <v>-48.6694045174538</v>
      </c>
      <c r="BY443" s="0" t="n">
        <f aca="false">BW443-$BW$2</f>
        <v>-39.8809034907598</v>
      </c>
      <c r="BZ443" s="0" t="n">
        <f aca="false">BX443*BY443</f>
        <v>1940.97982451332</v>
      </c>
      <c r="CA443" s="0" t="n">
        <f aca="false">BX443*BX443</f>
        <v>2368.71093608355</v>
      </c>
      <c r="CB443" s="0" t="n">
        <f aca="false">BY443*BY443</f>
        <v>1590.48646323929</v>
      </c>
      <c r="CE443" s="1" t="n">
        <v>5</v>
      </c>
      <c r="CF443" s="1" t="n">
        <v>12</v>
      </c>
      <c r="CG443" s="0" t="n">
        <f aca="false">CE443-$CE$2</f>
        <v>-48.6646090534979</v>
      </c>
      <c r="CH443" s="0" t="n">
        <f aca="false">CF443-$CF$2</f>
        <v>-41.8827160493827</v>
      </c>
      <c r="CI443" s="0" t="n">
        <f aca="false">CG443*CH443</f>
        <v>2038.20600264187</v>
      </c>
      <c r="CJ443" s="0" t="n">
        <f aca="false">CG443*CG443</f>
        <v>2368.24417432979</v>
      </c>
      <c r="CK443" s="0" t="n">
        <f aca="false">CH443*CH443</f>
        <v>1754.16190367322</v>
      </c>
    </row>
    <row r="444" customFormat="false" ht="15" hidden="false" customHeight="false" outlineLevel="0" collapsed="false">
      <c r="A444" s="1" t="n">
        <v>48.6666666666667</v>
      </c>
      <c r="N444" s="1" t="n">
        <v>133.888888888889</v>
      </c>
      <c r="O444" s="1" t="n">
        <v>133.888888888889</v>
      </c>
      <c r="P444" s="0" t="n">
        <f aca="false">RANK(O444, $O$2:$O$489, 1)</f>
        <v>443</v>
      </c>
      <c r="Q444" s="0" t="n">
        <f aca="false">(P444-0.5)/$D$6</f>
        <v>0.908624229979466</v>
      </c>
      <c r="R444" s="0" t="n">
        <f aca="false">_xlfn.GAMMA.INV(Q444, 1, 1/$D$2)</f>
        <v>0.0444994008762395</v>
      </c>
      <c r="S444" s="1" t="n">
        <v>133.888888888889</v>
      </c>
      <c r="AX444" s="9" t="n">
        <f aca="false">SUM(AY444+AX443)</f>
        <v>24372</v>
      </c>
      <c r="AY444" s="1" t="n">
        <v>48.6666666666667</v>
      </c>
      <c r="BJ444" s="1" t="n">
        <v>48.6666666666667</v>
      </c>
      <c r="BK444" s="0" t="n">
        <f aca="false">BJ444*BJ445</f>
        <v>2498.22222222222</v>
      </c>
      <c r="BP444" s="1" t="n">
        <v>48.6666666666667</v>
      </c>
      <c r="BQ444" s="0" t="n">
        <f aca="false">TRUE()</f>
        <v>1</v>
      </c>
      <c r="BV444" s="1" t="n">
        <v>17</v>
      </c>
      <c r="BW444" s="1" t="n">
        <v>5</v>
      </c>
      <c r="BX444" s="0" t="n">
        <f aca="false">BV444-$BV$2</f>
        <v>-36.6694045174538</v>
      </c>
      <c r="BY444" s="0" t="n">
        <f aca="false">BW444-$BW$2</f>
        <v>-48.8809034907598</v>
      </c>
      <c r="BZ444" s="0" t="n">
        <f aca="false">BX444*BY444</f>
        <v>1792.43362328129</v>
      </c>
      <c r="CA444" s="0" t="n">
        <f aca="false">BX444*BX444</f>
        <v>1344.64522766466</v>
      </c>
      <c r="CB444" s="0" t="n">
        <f aca="false">BY444*BY444</f>
        <v>2389.34272607297</v>
      </c>
      <c r="CE444" s="1" t="n">
        <v>17</v>
      </c>
      <c r="CF444" s="1" t="n">
        <v>14</v>
      </c>
      <c r="CG444" s="0" t="n">
        <f aca="false">CE444-$CE$2</f>
        <v>-36.6646090534979</v>
      </c>
      <c r="CH444" s="0" t="n">
        <f aca="false">CF444-$CF$2</f>
        <v>-39.8827160493827</v>
      </c>
      <c r="CI444" s="0" t="n">
        <f aca="false">CG444*CH444</f>
        <v>1462.28419194229</v>
      </c>
      <c r="CJ444" s="0" t="n">
        <f aca="false">CG444*CG444</f>
        <v>1344.29355704584</v>
      </c>
      <c r="CK444" s="0" t="n">
        <f aca="false">CH444*CH444</f>
        <v>1590.63103947569</v>
      </c>
    </row>
    <row r="445" customFormat="false" ht="15" hidden="false" customHeight="false" outlineLevel="0" collapsed="false">
      <c r="A445" s="1" t="n">
        <v>51.3333333333333</v>
      </c>
      <c r="N445" s="1" t="n">
        <v>134</v>
      </c>
      <c r="O445" s="1" t="n">
        <v>134</v>
      </c>
      <c r="P445" s="0" t="n">
        <f aca="false">RANK(O445, $O$2:$O$489, 1)</f>
        <v>444</v>
      </c>
      <c r="Q445" s="0" t="n">
        <f aca="false">(P445-0.5)/$D$6</f>
        <v>0.910677618069815</v>
      </c>
      <c r="R445" s="0" t="n">
        <f aca="false">_xlfn.GAMMA.INV(Q445, 1, 1/$D$2)</f>
        <v>0.0449220873318615</v>
      </c>
      <c r="S445" s="1" t="n">
        <v>134</v>
      </c>
      <c r="AX445" s="9" t="n">
        <f aca="false">SUM(AY445+AX444)</f>
        <v>24423.3333333333</v>
      </c>
      <c r="AY445" s="1" t="n">
        <v>51.3333333333333</v>
      </c>
      <c r="BJ445" s="1" t="n">
        <v>51.3333333333333</v>
      </c>
      <c r="BK445" s="0" t="n">
        <f aca="false">BJ445*BJ446</f>
        <v>983.888888888889</v>
      </c>
      <c r="BP445" s="1" t="n">
        <v>51.3333333333333</v>
      </c>
      <c r="BQ445" s="0" t="n">
        <f aca="false">FALSE()</f>
        <v>0</v>
      </c>
      <c r="BV445" s="1" t="n">
        <v>23</v>
      </c>
      <c r="BW445" s="1" t="n">
        <v>17</v>
      </c>
      <c r="BX445" s="0" t="n">
        <f aca="false">BV445-$BV$2</f>
        <v>-30.6694045174538</v>
      </c>
      <c r="BY445" s="0" t="n">
        <f aca="false">BW445-$BW$2</f>
        <v>-36.8809034907598</v>
      </c>
      <c r="BZ445" s="0" t="n">
        <f aca="false">BX445*BY445</f>
        <v>1131.11534812728</v>
      </c>
      <c r="CA445" s="0" t="n">
        <f aca="false">BX445*BX445</f>
        <v>940.612373455216</v>
      </c>
      <c r="CB445" s="0" t="n">
        <f aca="false">BY445*BY445</f>
        <v>1360.20104229474</v>
      </c>
      <c r="CE445" s="1" t="n">
        <v>23</v>
      </c>
      <c r="CF445" s="1" t="n">
        <v>5</v>
      </c>
      <c r="CG445" s="0" t="n">
        <f aca="false">CE445-$CE$2</f>
        <v>-30.6646090534979</v>
      </c>
      <c r="CH445" s="0" t="n">
        <f aca="false">CF445-$CF$2</f>
        <v>-48.8827160493827</v>
      </c>
      <c r="CI445" s="0" t="n">
        <f aca="false">CG445*CH445</f>
        <v>1498.96937712747</v>
      </c>
      <c r="CJ445" s="0" t="n">
        <f aca="false">CG445*CG445</f>
        <v>940.318248403868</v>
      </c>
      <c r="CK445" s="0" t="n">
        <f aca="false">CH445*CH445</f>
        <v>2389.51992836458</v>
      </c>
    </row>
    <row r="446" customFormat="false" ht="15" hidden="false" customHeight="false" outlineLevel="0" collapsed="false">
      <c r="A446" s="1" t="n">
        <v>19.1666666666667</v>
      </c>
      <c r="N446" s="1" t="n">
        <v>134.166666666667</v>
      </c>
      <c r="O446" s="1" t="n">
        <v>134.166666666667</v>
      </c>
      <c r="P446" s="0" t="n">
        <f aca="false">RANK(O446, $O$2:$O$489, 1)</f>
        <v>445</v>
      </c>
      <c r="Q446" s="0" t="n">
        <f aca="false">(P446-0.5)/$D$6</f>
        <v>0.912731006160164</v>
      </c>
      <c r="R446" s="0" t="n">
        <f aca="false">_xlfn.GAMMA.INV(Q446, 1, 1/$D$2)</f>
        <v>0.0453546045811458</v>
      </c>
      <c r="S446" s="1" t="n">
        <v>134.166666666667</v>
      </c>
      <c r="AX446" s="9" t="n">
        <f aca="false">SUM(AY446+AX445)</f>
        <v>24442.5</v>
      </c>
      <c r="AY446" s="1" t="n">
        <v>19.1666666666667</v>
      </c>
      <c r="BJ446" s="1" t="n">
        <v>19.1666666666667</v>
      </c>
      <c r="BK446" s="0" t="n">
        <f aca="false">BJ446*BJ447</f>
        <v>2571.52777777778</v>
      </c>
      <c r="BP446" s="1" t="n">
        <v>19.1666666666667</v>
      </c>
      <c r="BQ446" s="0" t="n">
        <f aca="false">TRUE()</f>
        <v>1</v>
      </c>
      <c r="BV446" s="1" t="n">
        <v>49</v>
      </c>
      <c r="BW446" s="1" t="n">
        <v>23</v>
      </c>
      <c r="BX446" s="0" t="n">
        <f aca="false">BV446-$BV$2</f>
        <v>-4.6694045174538</v>
      </c>
      <c r="BY446" s="0" t="n">
        <f aca="false">BW446-$BW$2</f>
        <v>-30.8809034907598</v>
      </c>
      <c r="BZ446" s="0" t="n">
        <f aca="false">BX446*BY446</f>
        <v>144.195430262808</v>
      </c>
      <c r="CA446" s="0" t="n">
        <f aca="false">BX446*BX446</f>
        <v>21.8033385476179</v>
      </c>
      <c r="CB446" s="0" t="n">
        <f aca="false">BY446*BY446</f>
        <v>953.630200405618</v>
      </c>
      <c r="CE446" s="1" t="n">
        <v>49</v>
      </c>
      <c r="CF446" s="1" t="n">
        <v>17</v>
      </c>
      <c r="CG446" s="0" t="n">
        <f aca="false">CE446-$CE$2</f>
        <v>-4.66460905349794</v>
      </c>
      <c r="CH446" s="0" t="n">
        <f aca="false">CF446-$CF$2</f>
        <v>-36.8827160493827</v>
      </c>
      <c r="CI446" s="0" t="n">
        <f aca="false">CG446*CH446</f>
        <v>172.043451201544</v>
      </c>
      <c r="CJ446" s="0" t="n">
        <f aca="false">CG446*CG446</f>
        <v>21.758577621975</v>
      </c>
      <c r="CK446" s="0" t="n">
        <f aca="false">CH446*CH446</f>
        <v>1360.33474317939</v>
      </c>
    </row>
    <row r="447" customFormat="false" ht="15" hidden="false" customHeight="false" outlineLevel="0" collapsed="false">
      <c r="A447" s="1" t="n">
        <v>134.166666666667</v>
      </c>
      <c r="N447" s="1" t="n">
        <v>135</v>
      </c>
      <c r="O447" s="1" t="n">
        <v>135</v>
      </c>
      <c r="P447" s="0" t="n">
        <f aca="false">RANK(O447, $O$2:$O$489, 1)</f>
        <v>446</v>
      </c>
      <c r="Q447" s="0" t="n">
        <f aca="false">(P447-0.5)/$D$6</f>
        <v>0.914784394250513</v>
      </c>
      <c r="R447" s="0" t="n">
        <f aca="false">_xlfn.GAMMA.INV(Q447, 1, 1/$D$2)</f>
        <v>0.0457974208219585</v>
      </c>
      <c r="S447" s="1" t="n">
        <v>135</v>
      </c>
      <c r="AX447" s="9" t="n">
        <f aca="false">SUM(AY447+AX446)</f>
        <v>24576.6666666667</v>
      </c>
      <c r="AY447" s="1" t="n">
        <v>134.166666666667</v>
      </c>
      <c r="BJ447" s="1" t="n">
        <v>134.166666666667</v>
      </c>
      <c r="BK447" s="0" t="n">
        <f aca="false">BJ447*BJ448</f>
        <v>3756.66666666667</v>
      </c>
      <c r="BP447" s="1" t="n">
        <v>134.166666666667</v>
      </c>
      <c r="BQ447" s="0" t="n">
        <f aca="false">FALSE()</f>
        <v>0</v>
      </c>
      <c r="BV447" s="1" t="n">
        <v>51</v>
      </c>
      <c r="BW447" s="1" t="n">
        <v>49</v>
      </c>
      <c r="BX447" s="0" t="n">
        <f aca="false">BV447-$BV$2</f>
        <v>-2.6694045174538</v>
      </c>
      <c r="BY447" s="0" t="n">
        <f aca="false">BW447-$BW$2</f>
        <v>-4.88090349075976</v>
      </c>
      <c r="BZ447" s="0" t="n">
        <f aca="false">BX447*BY447</f>
        <v>13.0291058274901</v>
      </c>
      <c r="CA447" s="0" t="n">
        <f aca="false">BX447*BX447</f>
        <v>7.12572047780275</v>
      </c>
      <c r="CB447" s="0" t="n">
        <f aca="false">BY447*BY447</f>
        <v>23.8232188861108</v>
      </c>
      <c r="CE447" s="1" t="n">
        <v>51</v>
      </c>
      <c r="CF447" s="1" t="n">
        <v>23</v>
      </c>
      <c r="CG447" s="0" t="n">
        <f aca="false">CE447-$CE$2</f>
        <v>-2.66460905349794</v>
      </c>
      <c r="CH447" s="0" t="n">
        <f aca="false">CF447-$CF$2</f>
        <v>-30.8827160493827</v>
      </c>
      <c r="CI447" s="0" t="n">
        <f aca="false">CG447*CH447</f>
        <v>82.2903647817913</v>
      </c>
      <c r="CJ447" s="0" t="n">
        <f aca="false">CG447*CG447</f>
        <v>7.10014140798319</v>
      </c>
      <c r="CK447" s="0" t="n">
        <f aca="false">CH447*CH447</f>
        <v>953.742150586801</v>
      </c>
    </row>
    <row r="448" customFormat="false" ht="15" hidden="false" customHeight="false" outlineLevel="0" collapsed="false">
      <c r="A448" s="1" t="n">
        <v>28</v>
      </c>
      <c r="N448" s="1" t="n">
        <v>135.333333333333</v>
      </c>
      <c r="O448" s="1" t="n">
        <v>135.333333333333</v>
      </c>
      <c r="P448" s="0" t="n">
        <f aca="false">RANK(O448, $O$2:$O$489, 1)</f>
        <v>447</v>
      </c>
      <c r="Q448" s="0" t="n">
        <f aca="false">(P448-0.5)/$D$6</f>
        <v>0.916837782340862</v>
      </c>
      <c r="R448" s="0" t="n">
        <f aca="false">_xlfn.GAMMA.INV(Q448, 1, 1/$D$2)</f>
        <v>0.0462510385171055</v>
      </c>
      <c r="S448" s="1" t="n">
        <v>135.333333333333</v>
      </c>
      <c r="AX448" s="9" t="n">
        <f aca="false">SUM(AY448+AX447)</f>
        <v>24604.6666666667</v>
      </c>
      <c r="AY448" s="1" t="n">
        <v>28</v>
      </c>
      <c r="BJ448" s="1" t="n">
        <v>28</v>
      </c>
      <c r="BK448" s="0" t="n">
        <f aca="false">BJ448*BJ449</f>
        <v>840</v>
      </c>
      <c r="BP448" s="1" t="n">
        <v>28</v>
      </c>
      <c r="BQ448" s="0" t="n">
        <f aca="false">TRUE()</f>
        <v>1</v>
      </c>
      <c r="BV448" s="1" t="n">
        <v>19</v>
      </c>
      <c r="BW448" s="1" t="n">
        <v>51</v>
      </c>
      <c r="BX448" s="0" t="n">
        <f aca="false">BV448-$BV$2</f>
        <v>-34.6694045174538</v>
      </c>
      <c r="BY448" s="0" t="n">
        <f aca="false">BW448-$BW$2</f>
        <v>-2.88090349075976</v>
      </c>
      <c r="BZ448" s="0" t="n">
        <f aca="false">BX448*BY448</f>
        <v>99.8792084968947</v>
      </c>
      <c r="CA448" s="0" t="n">
        <f aca="false">BX448*BX448</f>
        <v>1201.96760959485</v>
      </c>
      <c r="CB448" s="0" t="n">
        <f aca="false">BY448*BY448</f>
        <v>8.29960492307175</v>
      </c>
      <c r="CE448" s="1" t="n">
        <v>19</v>
      </c>
      <c r="CF448" s="1" t="n">
        <v>49</v>
      </c>
      <c r="CG448" s="0" t="n">
        <f aca="false">CE448-$CE$2</f>
        <v>-34.6646090534979</v>
      </c>
      <c r="CH448" s="0" t="n">
        <f aca="false">CF448-$CF$2</f>
        <v>-4.88271604938272</v>
      </c>
      <c r="CI448" s="0" t="n">
        <f aca="false">CG448*CH448</f>
        <v>169.257442971092</v>
      </c>
      <c r="CJ448" s="0" t="n">
        <f aca="false">CG448*CG448</f>
        <v>1201.63512083185</v>
      </c>
      <c r="CK448" s="0" t="n">
        <f aca="false">CH448*CH448</f>
        <v>23.8409160188995</v>
      </c>
    </row>
    <row r="449" customFormat="false" ht="15" hidden="false" customHeight="false" outlineLevel="0" collapsed="false">
      <c r="A449" s="1" t="n">
        <v>30</v>
      </c>
      <c r="N449" s="1" t="n">
        <v>137</v>
      </c>
      <c r="O449" s="1" t="n">
        <v>137</v>
      </c>
      <c r="P449" s="0" t="n">
        <f aca="false">RANK(O449, $O$2:$O$489, 1)</f>
        <v>448</v>
      </c>
      <c r="Q449" s="0" t="n">
        <f aca="false">(P449-0.5)/$D$6</f>
        <v>0.918891170431211</v>
      </c>
      <c r="R449" s="0" t="n">
        <f aca="false">_xlfn.GAMMA.INV(Q449, 1, 1/$D$2)</f>
        <v>0.0467159978216769</v>
      </c>
      <c r="S449" s="1" t="n">
        <v>137</v>
      </c>
      <c r="AX449" s="9" t="n">
        <f aca="false">SUM(AY449+AX448)</f>
        <v>24634.6666666667</v>
      </c>
      <c r="AY449" s="1" t="n">
        <v>30</v>
      </c>
      <c r="BJ449" s="1" t="n">
        <v>30</v>
      </c>
      <c r="BK449" s="0" t="n">
        <f aca="false">BJ449*BJ450</f>
        <v>2775</v>
      </c>
      <c r="BP449" s="1" t="n">
        <v>30</v>
      </c>
      <c r="BQ449" s="0" t="n">
        <f aca="false">FALSE()</f>
        <v>0</v>
      </c>
      <c r="BV449" s="1" t="n">
        <v>134</v>
      </c>
      <c r="BW449" s="1" t="n">
        <v>19</v>
      </c>
      <c r="BX449" s="0" t="n">
        <f aca="false">BV449-$BV$2</f>
        <v>80.3305954825462</v>
      </c>
      <c r="BY449" s="0" t="n">
        <f aca="false">BW449-$BW$2</f>
        <v>-34.8809034907598</v>
      </c>
      <c r="BZ449" s="0" t="n">
        <f aca="false">BX449*BY449</f>
        <v>-2802.00374838196</v>
      </c>
      <c r="CA449" s="0" t="n">
        <f aca="false">BX449*BX449</f>
        <v>6453.00457058047</v>
      </c>
      <c r="CB449" s="0" t="n">
        <f aca="false">BY449*BY449</f>
        <v>1216.6774283317</v>
      </c>
      <c r="CE449" s="1" t="n">
        <v>134</v>
      </c>
      <c r="CF449" s="1" t="n">
        <v>51</v>
      </c>
      <c r="CG449" s="0" t="n">
        <f aca="false">CE449-$CE$2</f>
        <v>80.3353909465021</v>
      </c>
      <c r="CH449" s="0" t="n">
        <f aca="false">CF449-$CF$2</f>
        <v>-2.88271604938272</v>
      </c>
      <c r="CI449" s="0" t="n">
        <f aca="false">CG449*CH449</f>
        <v>-231.584120814916</v>
      </c>
      <c r="CJ449" s="0" t="n">
        <f aca="false">CG449*CG449</f>
        <v>6453.77503852733</v>
      </c>
      <c r="CK449" s="0" t="n">
        <f aca="false">CH449*CH449</f>
        <v>8.31005182136869</v>
      </c>
    </row>
    <row r="450" customFormat="false" ht="15" hidden="false" customHeight="false" outlineLevel="0" collapsed="false">
      <c r="A450" s="1" t="n">
        <v>92.5</v>
      </c>
      <c r="N450" s="1" t="n">
        <v>137.777777777778</v>
      </c>
      <c r="O450" s="1" t="n">
        <v>137.777777777778</v>
      </c>
      <c r="P450" s="0" t="n">
        <f aca="false">RANK(O450, $O$2:$O$489, 1)</f>
        <v>449</v>
      </c>
      <c r="Q450" s="0" t="n">
        <f aca="false">(P450-0.5)/$D$6</f>
        <v>0.92094455852156</v>
      </c>
      <c r="R450" s="0" t="n">
        <f aca="false">_xlfn.GAMMA.INV(Q450, 1, 1/$D$2)</f>
        <v>0.0471928804499311</v>
      </c>
      <c r="S450" s="1" t="n">
        <v>137.777777777778</v>
      </c>
      <c r="AX450" s="9" t="n">
        <f aca="false">SUM(AY450+AX449)</f>
        <v>24727.1666666667</v>
      </c>
      <c r="AY450" s="1" t="n">
        <v>92.5</v>
      </c>
      <c r="BJ450" s="1" t="n">
        <v>92.5</v>
      </c>
      <c r="BK450" s="0" t="n">
        <f aca="false">BJ450*BJ451</f>
        <v>8494.58333333333</v>
      </c>
      <c r="BP450" s="1" t="n">
        <v>92.5</v>
      </c>
      <c r="BQ450" s="0" t="n">
        <f aca="false">TRUE()</f>
        <v>1</v>
      </c>
      <c r="BV450" s="1" t="n">
        <v>28</v>
      </c>
      <c r="BW450" s="1" t="n">
        <v>134</v>
      </c>
      <c r="BX450" s="0" t="n">
        <f aca="false">BV450-$BV$2</f>
        <v>-25.6694045174538</v>
      </c>
      <c r="BY450" s="0" t="n">
        <f aca="false">BW450-$BW$2</f>
        <v>80.1190965092403</v>
      </c>
      <c r="BZ450" s="0" t="n">
        <f aca="false">BX450*BY450</f>
        <v>-2056.60949786861</v>
      </c>
      <c r="CA450" s="0" t="n">
        <f aca="false">BX450*BX450</f>
        <v>658.918328280678</v>
      </c>
      <c r="CB450" s="0" t="n">
        <f aca="false">BY450*BY450</f>
        <v>6419.06962545695</v>
      </c>
      <c r="CE450" s="1" t="n">
        <v>28</v>
      </c>
      <c r="CF450" s="1" t="n">
        <v>19</v>
      </c>
      <c r="CG450" s="0" t="n">
        <f aca="false">CE450-$CE$2</f>
        <v>-25.6646090534979</v>
      </c>
      <c r="CH450" s="0" t="n">
        <f aca="false">CF450-$CF$2</f>
        <v>-34.8827160493827</v>
      </c>
      <c r="CI450" s="0" t="n">
        <f aca="false">CG450*CH450</f>
        <v>895.251270131586</v>
      </c>
      <c r="CJ450" s="0" t="n">
        <f aca="false">CG450*CG450</f>
        <v>658.672157868888</v>
      </c>
      <c r="CK450" s="0" t="n">
        <f aca="false">CH450*CH450</f>
        <v>1216.80387898186</v>
      </c>
    </row>
    <row r="451" customFormat="false" ht="15" hidden="false" customHeight="false" outlineLevel="0" collapsed="false">
      <c r="A451" s="1" t="n">
        <v>91.8333333333333</v>
      </c>
      <c r="N451" s="1" t="n">
        <v>137.888888888889</v>
      </c>
      <c r="O451" s="1" t="n">
        <v>137.888888888889</v>
      </c>
      <c r="P451" s="0" t="n">
        <f aca="false">RANK(O451, $O$2:$O$489, 1)</f>
        <v>450</v>
      </c>
      <c r="Q451" s="0" t="n">
        <f aca="false">(P451-0.5)/$D$6</f>
        <v>0.92299794661191</v>
      </c>
      <c r="R451" s="0" t="n">
        <f aca="false">_xlfn.GAMMA.INV(Q451, 1, 1/$D$2)</f>
        <v>0.0476823140511452</v>
      </c>
      <c r="S451" s="1" t="n">
        <v>137.888888888889</v>
      </c>
      <c r="AX451" s="9" t="n">
        <f aca="false">SUM(AY451+AX450)</f>
        <v>24819</v>
      </c>
      <c r="AY451" s="1" t="n">
        <v>91.8333333333333</v>
      </c>
      <c r="BJ451" s="1" t="n">
        <v>91.8333333333333</v>
      </c>
      <c r="BK451" s="0" t="n">
        <f aca="false">BJ451*BJ452</f>
        <v>3703.94444444444</v>
      </c>
      <c r="BP451" s="1" t="n">
        <v>91.8333333333333</v>
      </c>
      <c r="BQ451" s="0" t="n">
        <f aca="false">FALSE()</f>
        <v>0</v>
      </c>
      <c r="BV451" s="1" t="n">
        <v>30</v>
      </c>
      <c r="BW451" s="1" t="n">
        <v>28</v>
      </c>
      <c r="BX451" s="0" t="n">
        <f aca="false">BV451-$BV$2</f>
        <v>-23.6694045174538</v>
      </c>
      <c r="BY451" s="0" t="n">
        <f aca="false">BW451-$BW$2</f>
        <v>-25.8809034907598</v>
      </c>
      <c r="BZ451" s="0" t="n">
        <f aca="false">BX451*BY451</f>
        <v>612.585573999975</v>
      </c>
      <c r="CA451" s="0" t="n">
        <f aca="false">BX451*BX451</f>
        <v>560.240710210862</v>
      </c>
      <c r="CB451" s="0" t="n">
        <f aca="false">BY451*BY451</f>
        <v>669.821165498021</v>
      </c>
      <c r="CE451" s="1" t="n">
        <v>30</v>
      </c>
      <c r="CF451" s="1" t="n">
        <v>134</v>
      </c>
      <c r="CG451" s="0" t="n">
        <f aca="false">CE451-$CE$2</f>
        <v>-23.6646090534979</v>
      </c>
      <c r="CH451" s="0" t="n">
        <f aca="false">CF451-$CF$2</f>
        <v>80.1172839506173</v>
      </c>
      <c r="CI451" s="0" t="n">
        <f aca="false">CG451*CH451</f>
        <v>-1895.94420311944</v>
      </c>
      <c r="CJ451" s="0" t="n">
        <f aca="false">CG451*CG451</f>
        <v>560.013721654897</v>
      </c>
      <c r="CK451" s="0" t="n">
        <f aca="false">CH451*CH451</f>
        <v>6418.77918762384</v>
      </c>
    </row>
    <row r="452" customFormat="false" ht="15" hidden="false" customHeight="false" outlineLevel="0" collapsed="false">
      <c r="A452" s="1" t="n">
        <v>40.3333333333333</v>
      </c>
      <c r="N452" s="1" t="n">
        <v>138</v>
      </c>
      <c r="O452" s="1" t="n">
        <v>138</v>
      </c>
      <c r="P452" s="0" t="n">
        <f aca="false">RANK(O452, $O$2:$O$489, 1)</f>
        <v>451</v>
      </c>
      <c r="Q452" s="0" t="n">
        <f aca="false">(P452-0.5)/$D$6</f>
        <v>0.925051334702259</v>
      </c>
      <c r="R452" s="0" t="n">
        <f aca="false">_xlfn.GAMMA.INV(Q452, 1, 1/$D$2)</f>
        <v>0.0481849771769983</v>
      </c>
      <c r="S452" s="1" t="n">
        <v>138</v>
      </c>
      <c r="AX452" s="9" t="n">
        <f aca="false">SUM(AY452+AX451)</f>
        <v>24859.3333333333</v>
      </c>
      <c r="AY452" s="1" t="n">
        <v>40.3333333333333</v>
      </c>
      <c r="BJ452" s="1" t="n">
        <v>40.3333333333333</v>
      </c>
      <c r="BK452" s="0" t="n">
        <f aca="false">BJ452*BJ453</f>
        <v>4194.66666666667</v>
      </c>
      <c r="BP452" s="1" t="n">
        <v>40.3333333333333</v>
      </c>
      <c r="BQ452" s="0" t="n">
        <f aca="false">TRUE()</f>
        <v>1</v>
      </c>
      <c r="BV452" s="1" t="n">
        <v>93</v>
      </c>
      <c r="BW452" s="1" t="n">
        <v>30</v>
      </c>
      <c r="BX452" s="0" t="n">
        <f aca="false">BV452-$BV$2</f>
        <v>39.3305954825462</v>
      </c>
      <c r="BY452" s="0" t="n">
        <f aca="false">BW452-$BW$2</f>
        <v>-23.8809034907598</v>
      </c>
      <c r="BZ452" s="0" t="n">
        <f aca="false">BX452*BY452</f>
        <v>-939.250154952797</v>
      </c>
      <c r="CA452" s="0" t="n">
        <f aca="false">BX452*BX452</f>
        <v>1546.89574101168</v>
      </c>
      <c r="CB452" s="0" t="n">
        <f aca="false">BY452*BY452</f>
        <v>570.297551534982</v>
      </c>
      <c r="CE452" s="1" t="n">
        <v>93</v>
      </c>
      <c r="CF452" s="1" t="n">
        <v>28</v>
      </c>
      <c r="CG452" s="0" t="n">
        <f aca="false">CE452-$CE$2</f>
        <v>39.3353909465021</v>
      </c>
      <c r="CH452" s="0" t="n">
        <f aca="false">CF452-$CF$2</f>
        <v>-25.8827160493827</v>
      </c>
      <c r="CI452" s="0" t="n">
        <f aca="false">CG452*CH452</f>
        <v>-1018.10675455977</v>
      </c>
      <c r="CJ452" s="0" t="n">
        <f aca="false">CG452*CG452</f>
        <v>1547.27298091416</v>
      </c>
      <c r="CK452" s="0" t="n">
        <f aca="false">CH452*CH452</f>
        <v>669.914990092974</v>
      </c>
    </row>
    <row r="453" customFormat="false" ht="15" hidden="false" customHeight="false" outlineLevel="0" collapsed="false">
      <c r="A453" s="1" t="n">
        <v>104</v>
      </c>
      <c r="N453" s="1" t="n">
        <v>140.833333333333</v>
      </c>
      <c r="O453" s="1" t="n">
        <v>140.833333333333</v>
      </c>
      <c r="P453" s="0" t="n">
        <f aca="false">RANK(O453, $O$2:$O$489, 1)</f>
        <v>452</v>
      </c>
      <c r="Q453" s="0" t="n">
        <f aca="false">(P453-0.5)/$D$6</f>
        <v>0.927104722792608</v>
      </c>
      <c r="R453" s="0" t="n">
        <f aca="false">_xlfn.GAMMA.INV(Q453, 1, 1/$D$2)</f>
        <v>0.0487016049391204</v>
      </c>
      <c r="S453" s="1" t="n">
        <v>140.833333333333</v>
      </c>
      <c r="AX453" s="9" t="n">
        <f aca="false">SUM(AY453+AX452)</f>
        <v>24963.3333333333</v>
      </c>
      <c r="AY453" s="1" t="n">
        <v>104</v>
      </c>
      <c r="BJ453" s="1" t="n">
        <v>104</v>
      </c>
      <c r="BK453" s="0" t="n">
        <f aca="false">BJ453*BJ454</f>
        <v>18621.7777777778</v>
      </c>
      <c r="BP453" s="1" t="n">
        <v>104</v>
      </c>
      <c r="BQ453" s="0" t="n">
        <f aca="false">FALSE()</f>
        <v>0</v>
      </c>
      <c r="BV453" s="1" t="n">
        <v>92</v>
      </c>
      <c r="BW453" s="1" t="n">
        <v>93</v>
      </c>
      <c r="BX453" s="0" t="n">
        <f aca="false">BV453-$BV$2</f>
        <v>38.3305954825462</v>
      </c>
      <c r="BY453" s="0" t="n">
        <f aca="false">BW453-$BW$2</f>
        <v>39.1190965092402</v>
      </c>
      <c r="BZ453" s="0" t="n">
        <f aca="false">BX453*BY453</f>
        <v>1499.45826393837</v>
      </c>
      <c r="CA453" s="0" t="n">
        <f aca="false">BX453*BX453</f>
        <v>1469.23455004659</v>
      </c>
      <c r="CB453" s="0" t="n">
        <f aca="false">BY453*BY453</f>
        <v>1530.30371169925</v>
      </c>
      <c r="CE453" s="1" t="n">
        <v>92</v>
      </c>
      <c r="CF453" s="1" t="n">
        <v>30</v>
      </c>
      <c r="CG453" s="0" t="n">
        <f aca="false">CE453-$CE$2</f>
        <v>38.3353909465021</v>
      </c>
      <c r="CH453" s="0" t="n">
        <f aca="false">CF453-$CF$2</f>
        <v>-23.8827160493827</v>
      </c>
      <c r="CI453" s="0" t="n">
        <f aca="false">CG453*CH453</f>
        <v>-915.553256617386</v>
      </c>
      <c r="CJ453" s="0" t="n">
        <f aca="false">CG453*CG453</f>
        <v>1469.60219902115</v>
      </c>
      <c r="CK453" s="0" t="n">
        <f aca="false">CH453*CH453</f>
        <v>570.384125895443</v>
      </c>
    </row>
    <row r="454" customFormat="false" ht="15" hidden="false" customHeight="false" outlineLevel="0" collapsed="false">
      <c r="A454" s="1" t="n">
        <v>179.055555555556</v>
      </c>
      <c r="N454" s="1" t="n">
        <v>144</v>
      </c>
      <c r="O454" s="1" t="n">
        <v>144</v>
      </c>
      <c r="P454" s="0" t="n">
        <f aca="false">RANK(O454, $O$2:$O$489, 1)</f>
        <v>453</v>
      </c>
      <c r="Q454" s="0" t="n">
        <f aca="false">(P454-0.5)/$D$6</f>
        <v>0.929158110882957</v>
      </c>
      <c r="R454" s="0" t="n">
        <f aca="false">_xlfn.GAMMA.INV(Q454, 1, 1/$D$2)</f>
        <v>0.049232995475169</v>
      </c>
      <c r="S454" s="1" t="n">
        <v>144</v>
      </c>
      <c r="AX454" s="9" t="n">
        <f aca="false">SUM(AY454+AX453)</f>
        <v>25142.3888888889</v>
      </c>
      <c r="AY454" s="1" t="n">
        <v>179.055555555556</v>
      </c>
      <c r="BJ454" s="1" t="n">
        <v>179.055555555556</v>
      </c>
      <c r="BK454" s="0" t="n">
        <f aca="false">BJ454*BJ455</f>
        <v>5640.25</v>
      </c>
      <c r="BP454" s="1" t="n">
        <v>179.055555555556</v>
      </c>
      <c r="BQ454" s="0" t="n">
        <f aca="false">TRUE()</f>
        <v>1</v>
      </c>
      <c r="BV454" s="1" t="n">
        <v>40</v>
      </c>
      <c r="BW454" s="1" t="n">
        <v>92</v>
      </c>
      <c r="BX454" s="0" t="n">
        <f aca="false">BV454-$BV$2</f>
        <v>-13.6694045174538</v>
      </c>
      <c r="BY454" s="0" t="n">
        <f aca="false">BW454-$BW$2</f>
        <v>38.1190965092402</v>
      </c>
      <c r="BZ454" s="0" t="n">
        <f aca="false">BX454*BY454</f>
        <v>-521.065350024666</v>
      </c>
      <c r="CA454" s="0" t="n">
        <f aca="false">BX454*BX454</f>
        <v>186.852619861786</v>
      </c>
      <c r="CB454" s="0" t="n">
        <f aca="false">BY454*BY454</f>
        <v>1453.06551868077</v>
      </c>
      <c r="CE454" s="1" t="n">
        <v>40</v>
      </c>
      <c r="CF454" s="1" t="n">
        <v>93</v>
      </c>
      <c r="CG454" s="0" t="n">
        <f aca="false">CE454-$CE$2</f>
        <v>-13.6646090534979</v>
      </c>
      <c r="CH454" s="0" t="n">
        <f aca="false">CF454-$CF$2</f>
        <v>39.1172839506173</v>
      </c>
      <c r="CI454" s="0" t="n">
        <f aca="false">CG454*CH454</f>
        <v>-534.522392419855</v>
      </c>
      <c r="CJ454" s="0" t="n">
        <f aca="false">CG454*CG454</f>
        <v>186.721540584938</v>
      </c>
      <c r="CK454" s="0" t="n">
        <f aca="false">CH454*CH454</f>
        <v>1530.16190367322</v>
      </c>
    </row>
    <row r="455" customFormat="false" ht="15" hidden="false" customHeight="false" outlineLevel="0" collapsed="false">
      <c r="A455" s="1" t="n">
        <v>31.5</v>
      </c>
      <c r="N455" s="1" t="n">
        <v>145.833333333333</v>
      </c>
      <c r="O455" s="1" t="n">
        <v>145.833333333333</v>
      </c>
      <c r="P455" s="0" t="n">
        <f aca="false">RANK(O455, $O$2:$O$489, 1)</f>
        <v>454</v>
      </c>
      <c r="Q455" s="0" t="n">
        <f aca="false">(P455-0.5)/$D$6</f>
        <v>0.931211498973306</v>
      </c>
      <c r="R455" s="0" t="n">
        <f aca="false">_xlfn.GAMMA.INV(Q455, 1, 1/$D$2)</f>
        <v>0.0497800173661846</v>
      </c>
      <c r="S455" s="1" t="n">
        <v>145.833333333333</v>
      </c>
      <c r="AX455" s="9" t="n">
        <f aca="false">SUM(AY455+AX454)</f>
        <v>25173.8888888889</v>
      </c>
      <c r="AY455" s="1" t="n">
        <v>31.5</v>
      </c>
      <c r="BJ455" s="1" t="n">
        <v>31.5</v>
      </c>
      <c r="BK455" s="0" t="n">
        <f aca="false">BJ455*BJ456</f>
        <v>2023</v>
      </c>
      <c r="BP455" s="1" t="n">
        <v>31.5</v>
      </c>
      <c r="BQ455" s="0" t="n">
        <f aca="false">FALSE()</f>
        <v>0</v>
      </c>
      <c r="BV455" s="1" t="n">
        <v>104</v>
      </c>
      <c r="BW455" s="1" t="n">
        <v>40</v>
      </c>
      <c r="BX455" s="0" t="n">
        <f aca="false">BV455-$BV$2</f>
        <v>50.3305954825462</v>
      </c>
      <c r="BY455" s="0" t="n">
        <f aca="false">BW455-$BW$2</f>
        <v>-13.8809034907598</v>
      </c>
      <c r="BZ455" s="0" t="n">
        <f aca="false">BX455*BY455</f>
        <v>-698.634138525693</v>
      </c>
      <c r="CA455" s="0" t="n">
        <f aca="false">BX455*BX455</f>
        <v>2533.1688416277</v>
      </c>
      <c r="CB455" s="0" t="n">
        <f aca="false">BY455*BY455</f>
        <v>192.679481719786</v>
      </c>
      <c r="CE455" s="1" t="n">
        <v>104</v>
      </c>
      <c r="CF455" s="1" t="n">
        <v>92</v>
      </c>
      <c r="CG455" s="0" t="n">
        <f aca="false">CE455-$CE$2</f>
        <v>50.3353909465021</v>
      </c>
      <c r="CH455" s="0" t="n">
        <f aca="false">CF455-$CF$2</f>
        <v>38.1172839506173</v>
      </c>
      <c r="CI455" s="0" t="n">
        <f aca="false">CG455*CH455</f>
        <v>1918.64838947315</v>
      </c>
      <c r="CJ455" s="0" t="n">
        <f aca="false">CG455*CG455</f>
        <v>2533.6515817372</v>
      </c>
      <c r="CK455" s="0" t="n">
        <f aca="false">CH455*CH455</f>
        <v>1452.92733577199</v>
      </c>
    </row>
    <row r="456" customFormat="false" ht="15" hidden="false" customHeight="false" outlineLevel="0" collapsed="false">
      <c r="A456" s="1" t="n">
        <v>64.2222222222222</v>
      </c>
      <c r="N456" s="1" t="n">
        <v>146.666666666667</v>
      </c>
      <c r="O456" s="1" t="n">
        <v>146.666666666667</v>
      </c>
      <c r="P456" s="0" t="n">
        <f aca="false">RANK(O456, $O$2:$O$489, 1)</f>
        <v>455</v>
      </c>
      <c r="Q456" s="0" t="n">
        <f aca="false">(P456-0.5)/$D$6</f>
        <v>0.933264887063655</v>
      </c>
      <c r="R456" s="0" t="n">
        <f aca="false">_xlfn.GAMMA.INV(Q456, 1, 1/$D$2)</f>
        <v>0.0503436181782691</v>
      </c>
      <c r="S456" s="1" t="n">
        <v>146.666666666667</v>
      </c>
      <c r="AX456" s="9" t="n">
        <f aca="false">SUM(AY456+AX455)</f>
        <v>25238.1111111111</v>
      </c>
      <c r="AY456" s="1" t="n">
        <v>64.2222222222222</v>
      </c>
      <c r="BJ456" s="1" t="n">
        <v>64.2222222222222</v>
      </c>
      <c r="BK456" s="0" t="n">
        <f aca="false">BJ456*BJ457</f>
        <v>371.061728395062</v>
      </c>
      <c r="BP456" s="1" t="n">
        <v>64.2222222222222</v>
      </c>
      <c r="BQ456" s="0" t="n">
        <f aca="false">TRUE()</f>
        <v>1</v>
      </c>
      <c r="BV456" s="1" t="n">
        <v>179</v>
      </c>
      <c r="BW456" s="1" t="n">
        <v>104</v>
      </c>
      <c r="BX456" s="0" t="n">
        <f aca="false">BV456-$BV$2</f>
        <v>125.330595482546</v>
      </c>
      <c r="BY456" s="0" t="n">
        <f aca="false">BW456-$BW$2</f>
        <v>50.1190965092402</v>
      </c>
      <c r="BZ456" s="0" t="n">
        <f aca="false">BX456*BY456</f>
        <v>6281.45621055028</v>
      </c>
      <c r="CA456" s="0" t="n">
        <f aca="false">BX456*BX456</f>
        <v>15707.7581640096</v>
      </c>
      <c r="CB456" s="0" t="n">
        <f aca="false">BY456*BY456</f>
        <v>2511.92383490254</v>
      </c>
      <c r="CE456" s="1" t="n">
        <v>179</v>
      </c>
      <c r="CF456" s="1" t="n">
        <v>40</v>
      </c>
      <c r="CG456" s="0" t="n">
        <f aca="false">CE456-$CE$2</f>
        <v>125.335390946502</v>
      </c>
      <c r="CH456" s="0" t="n">
        <f aca="false">CF456-$CF$2</f>
        <v>-13.8827160493827</v>
      </c>
      <c r="CI456" s="0" t="n">
        <f aca="false">CG456*CH456</f>
        <v>-1739.99564344866</v>
      </c>
      <c r="CJ456" s="0" t="n">
        <f aca="false">CG456*CG456</f>
        <v>15708.9602237125</v>
      </c>
      <c r="CK456" s="0" t="n">
        <f aca="false">CH456*CH456</f>
        <v>192.729804907788</v>
      </c>
    </row>
    <row r="457" customFormat="false" ht="15" hidden="false" customHeight="false" outlineLevel="0" collapsed="false">
      <c r="A457" s="1" t="n">
        <v>5.77777777777778</v>
      </c>
      <c r="N457" s="1" t="n">
        <v>148.833333333333</v>
      </c>
      <c r="O457" s="1" t="n">
        <v>148.833333333333</v>
      </c>
      <c r="P457" s="0" t="n">
        <f aca="false">RANK(O457, $O$2:$O$489, 1)</f>
        <v>456</v>
      </c>
      <c r="Q457" s="0" t="n">
        <f aca="false">(P457-0.5)/$D$6</f>
        <v>0.935318275154004</v>
      </c>
      <c r="R457" s="0" t="n">
        <f aca="false">_xlfn.GAMMA.INV(Q457, 1, 1/$D$2)</f>
        <v>0.050924834339506</v>
      </c>
      <c r="S457" s="1" t="n">
        <v>148.833333333333</v>
      </c>
      <c r="AX457" s="9" t="n">
        <f aca="false">SUM(AY457+AX456)</f>
        <v>25243.8888888889</v>
      </c>
      <c r="AY457" s="1" t="n">
        <v>5.77777777777778</v>
      </c>
      <c r="BJ457" s="1" t="n">
        <v>5.77777777777778</v>
      </c>
      <c r="BK457" s="0" t="n">
        <f aca="false">BJ457*BJ458</f>
        <v>48.1481481481481</v>
      </c>
      <c r="BP457" s="1" t="n">
        <v>5.77777777777778</v>
      </c>
      <c r="BQ457" s="0" t="n">
        <f aca="false">FALSE()</f>
        <v>0</v>
      </c>
      <c r="BV457" s="1" t="n">
        <v>32</v>
      </c>
      <c r="BW457" s="1" t="n">
        <v>179</v>
      </c>
      <c r="BX457" s="0" t="n">
        <f aca="false">BV457-$BV$2</f>
        <v>-21.6694045174538</v>
      </c>
      <c r="BY457" s="0" t="n">
        <f aca="false">BW457-$BW$2</f>
        <v>125.11909650924</v>
      </c>
      <c r="BZ457" s="0" t="n">
        <f aca="false">BX457*BY457</f>
        <v>-2711.25631511707</v>
      </c>
      <c r="CA457" s="0" t="n">
        <f aca="false">BX457*BX457</f>
        <v>469.563092141047</v>
      </c>
      <c r="CB457" s="0" t="n">
        <f aca="false">BY457*BY457</f>
        <v>15654.7883112886</v>
      </c>
      <c r="CE457" s="1" t="n">
        <v>32</v>
      </c>
      <c r="CF457" s="1" t="n">
        <v>104</v>
      </c>
      <c r="CG457" s="0" t="n">
        <f aca="false">CE457-$CE$2</f>
        <v>-21.6646090534979</v>
      </c>
      <c r="CH457" s="0" t="n">
        <f aca="false">CF457-$CF$2</f>
        <v>50.1172839506173</v>
      </c>
      <c r="CI457" s="0" t="n">
        <f aca="false">CG457*CH457</f>
        <v>-1085.77136361327</v>
      </c>
      <c r="CJ457" s="0" t="n">
        <f aca="false">CG457*CG457</f>
        <v>469.355285440905</v>
      </c>
      <c r="CK457" s="0" t="n">
        <f aca="false">CH457*CH457</f>
        <v>2511.7421505868</v>
      </c>
    </row>
    <row r="458" customFormat="false" ht="15" hidden="false" customHeight="false" outlineLevel="0" collapsed="false">
      <c r="A458" s="1" t="n">
        <v>8.33333333333333</v>
      </c>
      <c r="N458" s="1" t="n">
        <v>149.333333333333</v>
      </c>
      <c r="O458" s="1" t="n">
        <v>149.333333333333</v>
      </c>
      <c r="P458" s="0" t="n">
        <f aca="false">RANK(O458, $O$2:$O$489, 1)</f>
        <v>457</v>
      </c>
      <c r="Q458" s="0" t="n">
        <f aca="false">(P458-0.5)/$D$6</f>
        <v>0.937371663244353</v>
      </c>
      <c r="R458" s="0" t="n">
        <f aca="false">_xlfn.GAMMA.INV(Q458, 1, 1/$D$2)</f>
        <v>0.051524802610703</v>
      </c>
      <c r="S458" s="1" t="n">
        <v>149.333333333333</v>
      </c>
      <c r="AX458" s="9" t="n">
        <f aca="false">SUM(AY458+AX457)</f>
        <v>25252.2222222222</v>
      </c>
      <c r="AY458" s="1" t="n">
        <v>8.33333333333333</v>
      </c>
      <c r="BJ458" s="1" t="n">
        <v>8.33333333333333</v>
      </c>
      <c r="BK458" s="0" t="n">
        <f aca="false">BJ458*BJ459</f>
        <v>166.666666666667</v>
      </c>
      <c r="BP458" s="1" t="n">
        <v>8.33333333333333</v>
      </c>
      <c r="BQ458" s="0" t="n">
        <f aca="false">TRUE()</f>
        <v>1</v>
      </c>
      <c r="BV458" s="1" t="n">
        <v>64</v>
      </c>
      <c r="BW458" s="1" t="n">
        <v>32</v>
      </c>
      <c r="BX458" s="0" t="n">
        <f aca="false">BV458-$BV$2</f>
        <v>10.3305954825462</v>
      </c>
      <c r="BY458" s="0" t="n">
        <f aca="false">BW458-$BW$2</f>
        <v>-21.8809034907598</v>
      </c>
      <c r="BZ458" s="0" t="n">
        <f aca="false">BX458*BY458</f>
        <v>-226.042762755672</v>
      </c>
      <c r="CA458" s="0" t="n">
        <f aca="false">BX458*BX458</f>
        <v>106.721203024004</v>
      </c>
      <c r="CB458" s="0" t="n">
        <f aca="false">BY458*BY458</f>
        <v>478.773937571942</v>
      </c>
      <c r="CE458" s="1" t="n">
        <v>64</v>
      </c>
      <c r="CF458" s="1" t="n">
        <v>179</v>
      </c>
      <c r="CG458" s="0" t="n">
        <f aca="false">CE458-$CE$2</f>
        <v>10.3353909465021</v>
      </c>
      <c r="CH458" s="0" t="n">
        <f aca="false">CF458-$CF$2</f>
        <v>125.117283950617</v>
      </c>
      <c r="CI458" s="0" t="n">
        <f aca="false">CG458*CH458</f>
        <v>1293.13604379414</v>
      </c>
      <c r="CJ458" s="0" t="n">
        <f aca="false">CG458*CG458</f>
        <v>106.820306017037</v>
      </c>
      <c r="CK458" s="0" t="n">
        <f aca="false">CH458*CH458</f>
        <v>15654.3347431794</v>
      </c>
    </row>
    <row r="459" customFormat="false" ht="15" hidden="false" customHeight="false" outlineLevel="0" collapsed="false">
      <c r="A459" s="1" t="n">
        <v>20</v>
      </c>
      <c r="N459" s="1" t="n">
        <v>156.111111111111</v>
      </c>
      <c r="O459" s="1" t="n">
        <v>156.111111111111</v>
      </c>
      <c r="P459" s="0" t="n">
        <f aca="false">RANK(O459, $O$2:$O$489, 1)</f>
        <v>458</v>
      </c>
      <c r="Q459" s="0" t="n">
        <f aca="false">(P459-0.5)/$D$6</f>
        <v>0.939425051334702</v>
      </c>
      <c r="R459" s="0" t="n">
        <f aca="false">_xlfn.GAMMA.INV(Q459, 1, 1/$D$2)</f>
        <v>0.0521447734689073</v>
      </c>
      <c r="S459" s="1" t="n">
        <v>156.111111111111</v>
      </c>
      <c r="AX459" s="9" t="n">
        <f aca="false">SUM(AY459+AX458)</f>
        <v>25272.2222222222</v>
      </c>
      <c r="AY459" s="1" t="n">
        <v>20</v>
      </c>
      <c r="BJ459" s="1" t="n">
        <v>20</v>
      </c>
      <c r="BK459" s="0" t="n">
        <f aca="false">BJ459*BJ460</f>
        <v>120</v>
      </c>
      <c r="BP459" s="1" t="n">
        <v>20</v>
      </c>
      <c r="BQ459" s="0" t="n">
        <f aca="false">FALSE()</f>
        <v>0</v>
      </c>
      <c r="BV459" s="1" t="n">
        <v>6</v>
      </c>
      <c r="BW459" s="1" t="n">
        <v>64</v>
      </c>
      <c r="BX459" s="0" t="n">
        <f aca="false">BV459-$BV$2</f>
        <v>-47.6694045174538</v>
      </c>
      <c r="BY459" s="0" t="n">
        <f aca="false">BW459-$BW$2</f>
        <v>10.1190965092402</v>
      </c>
      <c r="BZ459" s="0" t="n">
        <f aca="false">BX459*BY459</f>
        <v>-482.371304850128</v>
      </c>
      <c r="CA459" s="0" t="n">
        <f aca="false">BX459*BX459</f>
        <v>2272.37212704864</v>
      </c>
      <c r="CB459" s="0" t="n">
        <f aca="false">BY459*BY459</f>
        <v>102.396114163318</v>
      </c>
      <c r="CE459" s="1" t="n">
        <v>6</v>
      </c>
      <c r="CF459" s="1" t="n">
        <v>32</v>
      </c>
      <c r="CG459" s="0" t="n">
        <f aca="false">CE459-$CE$2</f>
        <v>-47.6646090534979</v>
      </c>
      <c r="CH459" s="0" t="n">
        <f aca="false">CF459-$CF$2</f>
        <v>-21.8827160493827</v>
      </c>
      <c r="CI459" s="0" t="n">
        <f aca="false">CG459*CH459</f>
        <v>1043.03110552253</v>
      </c>
      <c r="CJ459" s="0" t="n">
        <f aca="false">CG459*CG459</f>
        <v>2271.9149562228</v>
      </c>
      <c r="CK459" s="0" t="n">
        <f aca="false">CH459*CH459</f>
        <v>478.853261697912</v>
      </c>
    </row>
    <row r="460" customFormat="false" ht="15" hidden="false" customHeight="false" outlineLevel="0" collapsed="false">
      <c r="A460" s="1" t="n">
        <v>6</v>
      </c>
      <c r="N460" s="1" t="n">
        <v>156.333333333333</v>
      </c>
      <c r="O460" s="1" t="n">
        <v>156.333333333333</v>
      </c>
      <c r="P460" s="0" t="n">
        <f aca="false">RANK(O460, $O$2:$O$489, 1)</f>
        <v>459</v>
      </c>
      <c r="Q460" s="0" t="n">
        <f aca="false">(P460-0.5)/$D$6</f>
        <v>0.941478439425051</v>
      </c>
      <c r="R460" s="0" t="n">
        <f aca="false">_xlfn.GAMMA.INV(Q460, 1, 1/$D$2)</f>
        <v>0.0527861267996912</v>
      </c>
      <c r="S460" s="1" t="n">
        <v>156.333333333333</v>
      </c>
      <c r="AX460" s="9" t="n">
        <f aca="false">SUM(AY460+AX459)</f>
        <v>25278.2222222222</v>
      </c>
      <c r="AY460" s="1" t="n">
        <v>6</v>
      </c>
      <c r="BJ460" s="1" t="n">
        <v>6</v>
      </c>
      <c r="BK460" s="0" t="n">
        <f aca="false">BJ460*BJ461</f>
        <v>359.333333333333</v>
      </c>
      <c r="BP460" s="1" t="n">
        <v>6</v>
      </c>
      <c r="BQ460" s="0" t="n">
        <f aca="false">TRUE()</f>
        <v>1</v>
      </c>
      <c r="BV460" s="1" t="n">
        <v>8</v>
      </c>
      <c r="BW460" s="1" t="n">
        <v>6</v>
      </c>
      <c r="BX460" s="0" t="n">
        <f aca="false">BV460-$BV$2</f>
        <v>-45.6694045174538</v>
      </c>
      <c r="BY460" s="0" t="n">
        <f aca="false">BW460-$BW$2</f>
        <v>-47.8809034907598</v>
      </c>
      <c r="BZ460" s="0" t="n">
        <f aca="false">BX460*BY460</f>
        <v>2186.69235018067</v>
      </c>
      <c r="CA460" s="0" t="n">
        <f aca="false">BX460*BX460</f>
        <v>2085.69450897883</v>
      </c>
      <c r="CB460" s="0" t="n">
        <f aca="false">BY460*BY460</f>
        <v>2292.58091909145</v>
      </c>
      <c r="CE460" s="1" t="n">
        <v>8</v>
      </c>
      <c r="CF460" s="1" t="n">
        <v>64</v>
      </c>
      <c r="CG460" s="0" t="n">
        <f aca="false">CE460-$CE$2</f>
        <v>-45.6646090534979</v>
      </c>
      <c r="CH460" s="0" t="n">
        <f aca="false">CF460-$CF$2</f>
        <v>10.1172839506173</v>
      </c>
      <c r="CI460" s="0" t="n">
        <f aca="false">CG460*CH460</f>
        <v>-462.001816288168</v>
      </c>
      <c r="CJ460" s="0" t="n">
        <f aca="false">CG460*CG460</f>
        <v>2085.25652000881</v>
      </c>
      <c r="CK460" s="0" t="n">
        <f aca="false">CH460*CH460</f>
        <v>102.359434537418</v>
      </c>
    </row>
    <row r="461" customFormat="false" ht="15" hidden="false" customHeight="false" outlineLevel="0" collapsed="false">
      <c r="A461" s="1" t="n">
        <v>59.8888888888889</v>
      </c>
      <c r="N461" s="1" t="n">
        <v>165.833333333333</v>
      </c>
      <c r="O461" s="1" t="n">
        <v>165.833333333333</v>
      </c>
      <c r="P461" s="0" t="n">
        <f aca="false">RANK(O461, $O$2:$O$489, 1)</f>
        <v>460</v>
      </c>
      <c r="Q461" s="0" t="n">
        <f aca="false">(P461-0.5)/$D$6</f>
        <v>0.9435318275154</v>
      </c>
      <c r="R461" s="0" t="n">
        <f aca="false">_xlfn.GAMMA.INV(Q461, 1, 1/$D$2)</f>
        <v>0.0534503903932767</v>
      </c>
      <c r="S461" s="1" t="n">
        <v>165.833333333333</v>
      </c>
      <c r="AX461" s="9" t="n">
        <f aca="false">SUM(AY461+AX460)</f>
        <v>25338.1111111111</v>
      </c>
      <c r="AY461" s="1" t="n">
        <v>59.8888888888889</v>
      </c>
      <c r="BJ461" s="1" t="n">
        <v>59.8888888888889</v>
      </c>
      <c r="BK461" s="0" t="n">
        <f aca="false">BJ461*BJ462</f>
        <v>346.024691358025</v>
      </c>
      <c r="BP461" s="1" t="n">
        <v>59.8888888888889</v>
      </c>
      <c r="BQ461" s="0" t="n">
        <f aca="false">FALSE()</f>
        <v>0</v>
      </c>
      <c r="BV461" s="1" t="n">
        <v>20</v>
      </c>
      <c r="BW461" s="1" t="n">
        <v>8</v>
      </c>
      <c r="BX461" s="0" t="n">
        <f aca="false">BV461-$BV$2</f>
        <v>-33.6694045174538</v>
      </c>
      <c r="BY461" s="0" t="n">
        <f aca="false">BW461-$BW$2</f>
        <v>-45.8809034907598</v>
      </c>
      <c r="BZ461" s="0" t="n">
        <f aca="false">BX461*BY461</f>
        <v>1544.78269925665</v>
      </c>
      <c r="CA461" s="0" t="n">
        <f aca="false">BX461*BX461</f>
        <v>1133.62880055994</v>
      </c>
      <c r="CB461" s="0" t="n">
        <f aca="false">BY461*BY461</f>
        <v>2105.05730512841</v>
      </c>
      <c r="CE461" s="1" t="n">
        <v>20</v>
      </c>
      <c r="CF461" s="1" t="n">
        <v>6</v>
      </c>
      <c r="CG461" s="0" t="n">
        <f aca="false">CE461-$CE$2</f>
        <v>-33.6646090534979</v>
      </c>
      <c r="CH461" s="0" t="n">
        <f aca="false">CF461-$CF$2</f>
        <v>-47.8827160493827</v>
      </c>
      <c r="CI461" s="0" t="n">
        <f aca="false">CG461*CH461</f>
        <v>1611.95291622212</v>
      </c>
      <c r="CJ461" s="0" t="n">
        <f aca="false">CG461*CG461</f>
        <v>1133.30590272486</v>
      </c>
      <c r="CK461" s="0" t="n">
        <f aca="false">CH461*CH461</f>
        <v>2292.75449626581</v>
      </c>
    </row>
    <row r="462" customFormat="false" ht="15" hidden="false" customHeight="false" outlineLevel="0" collapsed="false">
      <c r="A462" s="1" t="n">
        <v>5.77777777777778</v>
      </c>
      <c r="N462" s="1" t="n">
        <v>166</v>
      </c>
      <c r="O462" s="1" t="n">
        <v>166</v>
      </c>
      <c r="P462" s="0" t="n">
        <f aca="false">RANK(O462, $O$2:$O$489, 1)</f>
        <v>461</v>
      </c>
      <c r="Q462" s="0" t="n">
        <f aca="false">(P462-0.5)/$D$6</f>
        <v>0.945585215605749</v>
      </c>
      <c r="R462" s="0" t="n">
        <f aca="false">_xlfn.GAMMA.INV(Q462, 1, 1/$D$2)</f>
        <v>0.0541392618680274</v>
      </c>
      <c r="S462" s="1" t="n">
        <v>166</v>
      </c>
      <c r="AX462" s="9" t="n">
        <f aca="false">SUM(AY462+AX461)</f>
        <v>25343.8888888889</v>
      </c>
      <c r="AY462" s="1" t="n">
        <v>5.77777777777778</v>
      </c>
      <c r="BJ462" s="1" t="n">
        <v>5.77777777777778</v>
      </c>
      <c r="BK462" s="0" t="n">
        <f aca="false">BJ462*BJ463</f>
        <v>300.444444444444</v>
      </c>
      <c r="BP462" s="1" t="n">
        <v>5.77777777777778</v>
      </c>
      <c r="BQ462" s="0" t="n">
        <f aca="false">TRUE()</f>
        <v>1</v>
      </c>
      <c r="BV462" s="1" t="n">
        <v>6</v>
      </c>
      <c r="BW462" s="1" t="n">
        <v>20</v>
      </c>
      <c r="BX462" s="0" t="n">
        <f aca="false">BV462-$BV$2</f>
        <v>-47.6694045174538</v>
      </c>
      <c r="BY462" s="0" t="n">
        <f aca="false">BW462-$BW$2</f>
        <v>-33.8809034907598</v>
      </c>
      <c r="BZ462" s="0" t="n">
        <f aca="false">BX462*BY462</f>
        <v>1615.08249391784</v>
      </c>
      <c r="CA462" s="0" t="n">
        <f aca="false">BX462*BX462</f>
        <v>2272.37212704864</v>
      </c>
      <c r="CB462" s="0" t="n">
        <f aca="false">BY462*BY462</f>
        <v>1147.91562135018</v>
      </c>
      <c r="CE462" s="1" t="n">
        <v>6</v>
      </c>
      <c r="CF462" s="1" t="n">
        <v>8</v>
      </c>
      <c r="CG462" s="0" t="n">
        <f aca="false">CE462-$CE$2</f>
        <v>-47.6646090534979</v>
      </c>
      <c r="CH462" s="0" t="n">
        <f aca="false">CF462-$CF$2</f>
        <v>-45.8827160493827</v>
      </c>
      <c r="CI462" s="0" t="n">
        <f aca="false">CG462*CH462</f>
        <v>2186.98172280648</v>
      </c>
      <c r="CJ462" s="0" t="n">
        <f aca="false">CG462*CG462</f>
        <v>2271.9149562228</v>
      </c>
      <c r="CK462" s="0" t="n">
        <f aca="false">CH462*CH462</f>
        <v>2105.22363206828</v>
      </c>
    </row>
    <row r="463" customFormat="false" ht="15" hidden="false" customHeight="false" outlineLevel="0" collapsed="false">
      <c r="A463" s="1" t="n">
        <v>52</v>
      </c>
      <c r="N463" s="1" t="n">
        <v>166.777777777778</v>
      </c>
      <c r="O463" s="1" t="n">
        <v>166.777777777778</v>
      </c>
      <c r="P463" s="0" t="n">
        <f aca="false">RANK(O463, $O$2:$O$489, 1)</f>
        <v>462</v>
      </c>
      <c r="Q463" s="0" t="n">
        <f aca="false">(P463-0.5)/$D$6</f>
        <v>0.947638603696099</v>
      </c>
      <c r="R463" s="0" t="n">
        <f aca="false">_xlfn.GAMMA.INV(Q463, 1, 1/$D$2)</f>
        <v>0.0548546348128521</v>
      </c>
      <c r="S463" s="1" t="n">
        <v>166.777777777778</v>
      </c>
      <c r="AX463" s="9" t="n">
        <f aca="false">SUM(AY463+AX462)</f>
        <v>25395.8888888889</v>
      </c>
      <c r="AY463" s="1" t="n">
        <v>52</v>
      </c>
      <c r="BJ463" s="1" t="n">
        <v>52</v>
      </c>
      <c r="BK463" s="0" t="n">
        <f aca="false">BJ463*BJ464</f>
        <v>1109.33333333333</v>
      </c>
      <c r="BP463" s="1" t="n">
        <v>52</v>
      </c>
      <c r="BQ463" s="0" t="n">
        <f aca="false">FALSE()</f>
        <v>0</v>
      </c>
      <c r="BV463" s="1" t="n">
        <v>60</v>
      </c>
      <c r="BW463" s="1" t="n">
        <v>6</v>
      </c>
      <c r="BX463" s="0" t="n">
        <f aca="false">BV463-$BV$2</f>
        <v>6.3305954825462</v>
      </c>
      <c r="BY463" s="0" t="n">
        <f aca="false">BW463-$BW$2</f>
        <v>-47.8809034907598</v>
      </c>
      <c r="BZ463" s="0" t="n">
        <f aca="false">BX463*BY463</f>
        <v>-303.114631338834</v>
      </c>
      <c r="CA463" s="0" t="n">
        <f aca="false">BX463*BX463</f>
        <v>40.0764391636344</v>
      </c>
      <c r="CB463" s="0" t="n">
        <f aca="false">BY463*BY463</f>
        <v>2292.58091909145</v>
      </c>
      <c r="CE463" s="1" t="n">
        <v>60</v>
      </c>
      <c r="CF463" s="1" t="n">
        <v>20</v>
      </c>
      <c r="CG463" s="0" t="n">
        <f aca="false">CE463-$CE$2</f>
        <v>6.33539094650206</v>
      </c>
      <c r="CH463" s="0" t="n">
        <f aca="false">CF463-$CF$2</f>
        <v>-33.8827160493827</v>
      </c>
      <c r="CI463" s="0" t="n">
        <f aca="false">CG463*CH463</f>
        <v>-214.660252502159</v>
      </c>
      <c r="CJ463" s="0" t="n">
        <f aca="false">CG463*CG463</f>
        <v>40.1371784450203</v>
      </c>
      <c r="CK463" s="0" t="n">
        <f aca="false">CH463*CH463</f>
        <v>1148.0384468831</v>
      </c>
    </row>
    <row r="464" customFormat="false" ht="15" hidden="false" customHeight="false" outlineLevel="0" collapsed="false">
      <c r="A464" s="1" t="n">
        <v>21.3333333333333</v>
      </c>
      <c r="N464" s="1" t="n">
        <v>167.5</v>
      </c>
      <c r="O464" s="1" t="n">
        <v>167.5</v>
      </c>
      <c r="P464" s="0" t="n">
        <f aca="false">RANK(O464, $O$2:$O$489, 1)</f>
        <v>463</v>
      </c>
      <c r="Q464" s="0" t="n">
        <f aca="false">(P464-0.5)/$D$6</f>
        <v>0.949691991786448</v>
      </c>
      <c r="R464" s="0" t="n">
        <f aca="false">_xlfn.GAMMA.INV(Q464, 1, 1/$D$2)</f>
        <v>0.0555986301619064</v>
      </c>
      <c r="S464" s="1" t="n">
        <v>167.5</v>
      </c>
      <c r="AX464" s="9" t="n">
        <f aca="false">SUM(AY464+AX463)</f>
        <v>25417.2222222222</v>
      </c>
      <c r="AY464" s="1" t="n">
        <v>21.3333333333333</v>
      </c>
      <c r="BJ464" s="1" t="n">
        <v>21.3333333333333</v>
      </c>
      <c r="BK464" s="0" t="n">
        <f aca="false">BJ464*BJ465</f>
        <v>912.592592592593</v>
      </c>
      <c r="BP464" s="1" t="n">
        <v>21.3333333333333</v>
      </c>
      <c r="BQ464" s="0" t="n">
        <f aca="false">TRUE()</f>
        <v>1</v>
      </c>
      <c r="BV464" s="1" t="n">
        <v>6</v>
      </c>
      <c r="BW464" s="1" t="n">
        <v>60</v>
      </c>
      <c r="BX464" s="0" t="n">
        <f aca="false">BV464-$BV$2</f>
        <v>-47.6694045174538</v>
      </c>
      <c r="BY464" s="0" t="n">
        <f aca="false">BW464-$BW$2</f>
        <v>6.11909650924024</v>
      </c>
      <c r="BZ464" s="0" t="n">
        <f aca="false">BX464*BY464</f>
        <v>-291.693686780313</v>
      </c>
      <c r="CA464" s="0" t="n">
        <f aca="false">BX464*BX464</f>
        <v>2272.37212704864</v>
      </c>
      <c r="CB464" s="0" t="n">
        <f aca="false">BY464*BY464</f>
        <v>37.4433420893961</v>
      </c>
      <c r="CE464" s="1" t="n">
        <v>6</v>
      </c>
      <c r="CF464" s="1" t="n">
        <v>6</v>
      </c>
      <c r="CG464" s="0" t="n">
        <f aca="false">CE464-$CE$2</f>
        <v>-47.6646090534979</v>
      </c>
      <c r="CH464" s="0" t="n">
        <f aca="false">CF464-$CF$2</f>
        <v>-47.8827160493827</v>
      </c>
      <c r="CI464" s="0" t="n">
        <f aca="false">CG464*CH464</f>
        <v>2282.31094091348</v>
      </c>
      <c r="CJ464" s="0" t="n">
        <f aca="false">CG464*CG464</f>
        <v>2271.9149562228</v>
      </c>
      <c r="CK464" s="0" t="n">
        <f aca="false">CH464*CH464</f>
        <v>2292.75449626581</v>
      </c>
    </row>
    <row r="465" customFormat="false" ht="15" hidden="false" customHeight="false" outlineLevel="0" collapsed="false">
      <c r="A465" s="1" t="n">
        <v>42.7777777777778</v>
      </c>
      <c r="N465" s="1" t="n">
        <v>175.055555555556</v>
      </c>
      <c r="O465" s="1" t="n">
        <v>175.055555555556</v>
      </c>
      <c r="P465" s="0" t="n">
        <f aca="false">RANK(O465, $O$2:$O$489, 1)</f>
        <v>464</v>
      </c>
      <c r="Q465" s="0" t="n">
        <f aca="false">(P465-0.5)/$D$6</f>
        <v>0.951745379876797</v>
      </c>
      <c r="R465" s="0" t="n">
        <f aca="false">_xlfn.GAMMA.INV(Q465, 1, 1/$D$2)</f>
        <v>0.0563736341108538</v>
      </c>
      <c r="S465" s="1" t="n">
        <v>175.055555555556</v>
      </c>
      <c r="AX465" s="9" t="n">
        <f aca="false">SUM(AY465+AX464)</f>
        <v>25460</v>
      </c>
      <c r="AY465" s="1" t="n">
        <v>42.7777777777778</v>
      </c>
      <c r="BJ465" s="1" t="n">
        <v>42.7777777777778</v>
      </c>
      <c r="BK465" s="0" t="n">
        <f aca="false">BJ465*BJ466</f>
        <v>171.111111111111</v>
      </c>
      <c r="BP465" s="1" t="n">
        <v>42.7777777777778</v>
      </c>
      <c r="BQ465" s="0" t="n">
        <f aca="false">FALSE()</f>
        <v>0</v>
      </c>
      <c r="BV465" s="1" t="n">
        <v>52</v>
      </c>
      <c r="BW465" s="1" t="n">
        <v>6</v>
      </c>
      <c r="BX465" s="0" t="n">
        <f aca="false">BV465-$BV$2</f>
        <v>-1.6694045174538</v>
      </c>
      <c r="BY465" s="0" t="n">
        <f aca="false">BW465-$BW$2</f>
        <v>-47.8809034907598</v>
      </c>
      <c r="BZ465" s="0" t="n">
        <f aca="false">BX465*BY465</f>
        <v>79.9325965872437</v>
      </c>
      <c r="CA465" s="0" t="n">
        <f aca="false">BX465*BX465</f>
        <v>2.78691144289515</v>
      </c>
      <c r="CB465" s="0" t="n">
        <f aca="false">BY465*BY465</f>
        <v>2292.58091909145</v>
      </c>
      <c r="CE465" s="1" t="n">
        <v>52</v>
      </c>
      <c r="CF465" s="1" t="n">
        <v>60</v>
      </c>
      <c r="CG465" s="0" t="n">
        <f aca="false">CE465-$CE$2</f>
        <v>-1.66460905349794</v>
      </c>
      <c r="CH465" s="0" t="n">
        <f aca="false">CF465-$CF$2</f>
        <v>6.11728395061729</v>
      </c>
      <c r="CI465" s="0" t="n">
        <f aca="false">CG465*CH465</f>
        <v>-10.1828862470152</v>
      </c>
      <c r="CJ465" s="0" t="n">
        <f aca="false">CG465*CG465</f>
        <v>2.77092330098731</v>
      </c>
      <c r="CK465" s="0" t="n">
        <f aca="false">CH465*CH465</f>
        <v>37.4211629324798</v>
      </c>
    </row>
    <row r="466" customFormat="false" ht="15" hidden="false" customHeight="false" outlineLevel="0" collapsed="false">
      <c r="A466" s="1" t="n">
        <v>4</v>
      </c>
      <c r="N466" s="1" t="n">
        <v>175.555555555556</v>
      </c>
      <c r="O466" s="1" t="n">
        <v>175.555555555556</v>
      </c>
      <c r="P466" s="0" t="n">
        <f aca="false">RANK(O466, $O$2:$O$489, 1)</f>
        <v>465</v>
      </c>
      <c r="Q466" s="0" t="n">
        <f aca="false">(P466-0.5)/$D$6</f>
        <v>0.953798767967146</v>
      </c>
      <c r="R466" s="0" t="n">
        <f aca="false">_xlfn.GAMMA.INV(Q466, 1, 1/$D$2)</f>
        <v>0.0571823442828515</v>
      </c>
      <c r="S466" s="1" t="n">
        <v>175.555555555556</v>
      </c>
      <c r="AX466" s="9" t="n">
        <f aca="false">SUM(AY466+AX465)</f>
        <v>25464</v>
      </c>
      <c r="AY466" s="1" t="n">
        <v>4</v>
      </c>
      <c r="BJ466" s="1" t="n">
        <v>4</v>
      </c>
      <c r="BK466" s="0" t="n">
        <f aca="false">BJ466*BJ467</f>
        <v>186.666666666667</v>
      </c>
      <c r="BP466" s="1" t="n">
        <v>4</v>
      </c>
      <c r="BQ466" s="0" t="n">
        <f aca="false">TRUE()</f>
        <v>1</v>
      </c>
      <c r="BV466" s="1" t="n">
        <v>21</v>
      </c>
      <c r="BW466" s="1" t="n">
        <v>52</v>
      </c>
      <c r="BX466" s="0" t="n">
        <f aca="false">BV466-$BV$2</f>
        <v>-32.6694045174538</v>
      </c>
      <c r="BY466" s="0" t="n">
        <f aca="false">BW466-$BW$2</f>
        <v>-1.88090349075976</v>
      </c>
      <c r="BZ466" s="0" t="n">
        <f aca="false">BX466*BY466</f>
        <v>61.4479969979214</v>
      </c>
      <c r="CA466" s="0" t="n">
        <f aca="false">BX466*BX466</f>
        <v>1067.28999152503</v>
      </c>
      <c r="CB466" s="0" t="n">
        <f aca="false">BY466*BY466</f>
        <v>3.53779794155224</v>
      </c>
      <c r="CE466" s="1" t="n">
        <v>21</v>
      </c>
      <c r="CF466" s="1" t="n">
        <v>6</v>
      </c>
      <c r="CG466" s="0" t="n">
        <f aca="false">CE466-$CE$2</f>
        <v>-32.6646090534979</v>
      </c>
      <c r="CH466" s="0" t="n">
        <f aca="false">CF466-$CF$2</f>
        <v>-47.8827160493827</v>
      </c>
      <c r="CI466" s="0" t="n">
        <f aca="false">CG466*CH466</f>
        <v>1564.07020017274</v>
      </c>
      <c r="CJ466" s="0" t="n">
        <f aca="false">CG466*CG466</f>
        <v>1066.97668461786</v>
      </c>
      <c r="CK466" s="0" t="n">
        <f aca="false">CH466*CH466</f>
        <v>2292.75449626581</v>
      </c>
    </row>
    <row r="467" customFormat="false" ht="15" hidden="false" customHeight="false" outlineLevel="0" collapsed="false">
      <c r="A467" s="1" t="n">
        <v>46.6666666666667</v>
      </c>
      <c r="N467" s="1" t="n">
        <v>179.055555555556</v>
      </c>
      <c r="O467" s="1" t="n">
        <v>179.055555555556</v>
      </c>
      <c r="P467" s="0" t="n">
        <f aca="false">RANK(O467, $O$2:$O$489, 1)</f>
        <v>466</v>
      </c>
      <c r="Q467" s="0" t="n">
        <f aca="false">(P467-0.5)/$D$6</f>
        <v>0.955852156057495</v>
      </c>
      <c r="R467" s="0" t="n">
        <f aca="false">_xlfn.GAMMA.INV(Q467, 1, 1/$D$2)</f>
        <v>0.0580278263965917</v>
      </c>
      <c r="S467" s="1" t="n">
        <v>179.055555555556</v>
      </c>
      <c r="AX467" s="9" t="n">
        <f aca="false">SUM(AY467+AX466)</f>
        <v>25510.6666666667</v>
      </c>
      <c r="AY467" s="1" t="n">
        <v>46.6666666666667</v>
      </c>
      <c r="BJ467" s="1" t="n">
        <v>46.6666666666667</v>
      </c>
      <c r="BK467" s="0" t="n">
        <f aca="false">BJ467*BJ468</f>
        <v>342.222222222222</v>
      </c>
      <c r="BP467" s="1" t="n">
        <v>46.6666666666667</v>
      </c>
      <c r="BQ467" s="0" t="n">
        <f aca="false">FALSE()</f>
        <v>0</v>
      </c>
      <c r="BV467" s="1" t="n">
        <v>43</v>
      </c>
      <c r="BW467" s="1" t="n">
        <v>21</v>
      </c>
      <c r="BX467" s="0" t="n">
        <f aca="false">BV467-$BV$2</f>
        <v>-10.6694045174538</v>
      </c>
      <c r="BY467" s="0" t="n">
        <f aca="false">BW467-$BW$2</f>
        <v>-32.8809034907598</v>
      </c>
      <c r="BZ467" s="0" t="n">
        <f aca="false">BX467*BY467</f>
        <v>350.819660242275</v>
      </c>
      <c r="CA467" s="0" t="n">
        <f aca="false">BX467*BX467</f>
        <v>113.836192757064</v>
      </c>
      <c r="CB467" s="0" t="n">
        <f aca="false">BY467*BY467</f>
        <v>1081.15381436866</v>
      </c>
      <c r="CE467" s="1" t="n">
        <v>43</v>
      </c>
      <c r="CF467" s="1" t="n">
        <v>52</v>
      </c>
      <c r="CG467" s="0" t="n">
        <f aca="false">CE467-$CE$2</f>
        <v>-10.6646090534979</v>
      </c>
      <c r="CH467" s="0" t="n">
        <f aca="false">CF467-$CF$2</f>
        <v>-1.88271604938272</v>
      </c>
      <c r="CI467" s="0" t="n">
        <f aca="false">CG467*CH467</f>
        <v>20.0784306254128</v>
      </c>
      <c r="CJ467" s="0" t="n">
        <f aca="false">CG467*CG467</f>
        <v>113.73388626395</v>
      </c>
      <c r="CK467" s="0" t="n">
        <f aca="false">CH467*CH467</f>
        <v>3.54461972260326</v>
      </c>
    </row>
    <row r="468" customFormat="false" ht="15" hidden="false" customHeight="false" outlineLevel="0" collapsed="false">
      <c r="A468" s="1" t="n">
        <v>7.33333333333333</v>
      </c>
      <c r="N468" s="1" t="n">
        <v>180.833333333333</v>
      </c>
      <c r="O468" s="1" t="n">
        <v>180.833333333333</v>
      </c>
      <c r="P468" s="0" t="n">
        <f aca="false">RANK(O468, $O$2:$O$489, 1)</f>
        <v>467</v>
      </c>
      <c r="Q468" s="0" t="n">
        <f aca="false">(P468-0.5)/$D$6</f>
        <v>0.957905544147844</v>
      </c>
      <c r="R468" s="0" t="n">
        <f aca="false">_xlfn.GAMMA.INV(Q468, 1, 1/$D$2)</f>
        <v>0.0589135844404802</v>
      </c>
      <c r="S468" s="1" t="n">
        <v>180.833333333333</v>
      </c>
      <c r="AX468" s="9" t="n">
        <f aca="false">SUM(AY468+AX467)</f>
        <v>25518</v>
      </c>
      <c r="AY468" s="1" t="n">
        <v>7.33333333333333</v>
      </c>
      <c r="BJ468" s="1" t="n">
        <v>7.33333333333333</v>
      </c>
      <c r="BK468" s="0" t="n">
        <f aca="false">BJ468*BJ469</f>
        <v>143.407407407407</v>
      </c>
      <c r="BP468" s="1" t="n">
        <v>7.33333333333333</v>
      </c>
      <c r="BQ468" s="0" t="n">
        <f aca="false">TRUE()</f>
        <v>1</v>
      </c>
      <c r="BV468" s="1" t="n">
        <v>4</v>
      </c>
      <c r="BW468" s="1" t="n">
        <v>43</v>
      </c>
      <c r="BX468" s="0" t="n">
        <f aca="false">BV468-$BV$2</f>
        <v>-49.6694045174538</v>
      </c>
      <c r="BY468" s="0" t="n">
        <f aca="false">BW468-$BW$2</f>
        <v>-10.8809034907598</v>
      </c>
      <c r="BZ468" s="0" t="n">
        <f aca="false">BX468*BY468</f>
        <v>540.447996997921</v>
      </c>
      <c r="CA468" s="0" t="n">
        <f aca="false">BX468*BX468</f>
        <v>2467.04974511846</v>
      </c>
      <c r="CB468" s="0" t="n">
        <f aca="false">BY468*BY468</f>
        <v>118.394060775228</v>
      </c>
      <c r="CE468" s="1" t="n">
        <v>4</v>
      </c>
      <c r="CF468" s="1" t="n">
        <v>21</v>
      </c>
      <c r="CG468" s="0" t="n">
        <f aca="false">CE468-$CE$2</f>
        <v>-49.6646090534979</v>
      </c>
      <c r="CH468" s="0" t="n">
        <f aca="false">CF468-$CF$2</f>
        <v>-32.8827160493827</v>
      </c>
      <c r="CI468" s="0" t="n">
        <f aca="false">CG468*CH468</f>
        <v>1633.10723720977</v>
      </c>
      <c r="CJ468" s="0" t="n">
        <f aca="false">CG468*CG468</f>
        <v>2466.57339243679</v>
      </c>
      <c r="CK468" s="0" t="n">
        <f aca="false">CH468*CH468</f>
        <v>1081.27301478433</v>
      </c>
    </row>
    <row r="469" customFormat="false" ht="15" hidden="false" customHeight="false" outlineLevel="0" collapsed="false">
      <c r="A469" s="1" t="n">
        <v>19.5555555555556</v>
      </c>
      <c r="N469" s="1" t="n">
        <v>180.888888888889</v>
      </c>
      <c r="O469" s="1" t="n">
        <v>180.888888888889</v>
      </c>
      <c r="P469" s="0" t="n">
        <f aca="false">RANK(O469, $O$2:$O$489, 1)</f>
        <v>468</v>
      </c>
      <c r="Q469" s="0" t="n">
        <f aca="false">(P469-0.5)/$D$6</f>
        <v>0.959958932238193</v>
      </c>
      <c r="R469" s="0" t="n">
        <f aca="false">_xlfn.GAMMA.INV(Q469, 1, 1/$D$2)</f>
        <v>0.0598436484099754</v>
      </c>
      <c r="S469" s="1" t="n">
        <v>180.888888888889</v>
      </c>
      <c r="AX469" s="9" t="n">
        <f aca="false">SUM(AY469+AX468)</f>
        <v>25537.5555555555</v>
      </c>
      <c r="AY469" s="1" t="n">
        <v>19.5555555555556</v>
      </c>
      <c r="BJ469" s="1" t="n">
        <v>19.5555555555556</v>
      </c>
      <c r="BK469" s="0" t="n">
        <f aca="false">BJ469*BJ470</f>
        <v>361.777777777778</v>
      </c>
      <c r="BP469" s="1" t="n">
        <v>19.5555555555556</v>
      </c>
      <c r="BQ469" s="0" t="n">
        <f aca="false">FALSE()</f>
        <v>0</v>
      </c>
      <c r="BV469" s="1" t="n">
        <v>47</v>
      </c>
      <c r="BW469" s="1" t="n">
        <v>4</v>
      </c>
      <c r="BX469" s="0" t="n">
        <f aca="false">BV469-$BV$2</f>
        <v>-6.6694045174538</v>
      </c>
      <c r="BY469" s="0" t="n">
        <f aca="false">BW469-$BW$2</f>
        <v>-49.8809034907598</v>
      </c>
      <c r="BZ469" s="0" t="n">
        <f aca="false">BX469*BY469</f>
        <v>332.67592307595</v>
      </c>
      <c r="CA469" s="0" t="n">
        <f aca="false">BX469*BX469</f>
        <v>44.4809566174332</v>
      </c>
      <c r="CB469" s="0" t="n">
        <f aca="false">BY469*BY469</f>
        <v>2488.10453305449</v>
      </c>
      <c r="CE469" s="1" t="n">
        <v>47</v>
      </c>
      <c r="CF469" s="1" t="n">
        <v>43</v>
      </c>
      <c r="CG469" s="0" t="n">
        <f aca="false">CE469-$CE$2</f>
        <v>-6.66460905349794</v>
      </c>
      <c r="CH469" s="0" t="n">
        <f aca="false">CF469-$CF$2</f>
        <v>-10.8827160493827</v>
      </c>
      <c r="CI469" s="0" t="n">
        <f aca="false">CG469*CH469</f>
        <v>72.5290479093634</v>
      </c>
      <c r="CJ469" s="0" t="n">
        <f aca="false">CG469*CG469</f>
        <v>44.4170138359667</v>
      </c>
      <c r="CK469" s="0" t="n">
        <f aca="false">CH469*CH469</f>
        <v>118.433508611492</v>
      </c>
    </row>
    <row r="470" customFormat="false" ht="15" hidden="false" customHeight="false" outlineLevel="0" collapsed="false">
      <c r="A470" s="1" t="n">
        <v>18.5</v>
      </c>
      <c r="N470" s="1" t="n">
        <v>182.666666666667</v>
      </c>
      <c r="O470" s="1" t="n">
        <v>182.666666666667</v>
      </c>
      <c r="P470" s="0" t="n">
        <f aca="false">RANK(O470, $O$2:$O$489, 1)</f>
        <v>469</v>
      </c>
      <c r="Q470" s="0" t="n">
        <f aca="false">(P470-0.5)/$D$6</f>
        <v>0.962012320328542</v>
      </c>
      <c r="R470" s="0" t="n">
        <f aca="false">_xlfn.GAMMA.INV(Q470, 1, 1/$D$2)</f>
        <v>0.0608226851621539</v>
      </c>
      <c r="S470" s="1" t="n">
        <v>182.666666666667</v>
      </c>
      <c r="AX470" s="9" t="n">
        <f aca="false">SUM(AY470+AX469)</f>
        <v>25556.0555555555</v>
      </c>
      <c r="AY470" s="1" t="n">
        <v>18.5</v>
      </c>
      <c r="BJ470" s="1" t="n">
        <v>18.5</v>
      </c>
      <c r="BK470" s="0" t="n">
        <f aca="false">BJ470*BJ471</f>
        <v>101.75</v>
      </c>
      <c r="BP470" s="1" t="n">
        <v>18.5</v>
      </c>
      <c r="BQ470" s="0" t="n">
        <f aca="false">TRUE()</f>
        <v>1</v>
      </c>
      <c r="BV470" s="1" t="n">
        <v>7</v>
      </c>
      <c r="BW470" s="1" t="n">
        <v>47</v>
      </c>
      <c r="BX470" s="0" t="n">
        <f aca="false">BV470-$BV$2</f>
        <v>-46.6694045174538</v>
      </c>
      <c r="BY470" s="0" t="n">
        <f aca="false">BW470-$BW$2</f>
        <v>-6.88090349075976</v>
      </c>
      <c r="BZ470" s="0" t="n">
        <f aca="false">BX470*BY470</f>
        <v>321.127668455827</v>
      </c>
      <c r="CA470" s="0" t="n">
        <f aca="false">BX470*BX470</f>
        <v>2178.03331801374</v>
      </c>
      <c r="CB470" s="0" t="n">
        <f aca="false">BY470*BY470</f>
        <v>47.3468328491498</v>
      </c>
      <c r="CE470" s="1" t="n">
        <v>7</v>
      </c>
      <c r="CF470" s="1" t="n">
        <v>4</v>
      </c>
      <c r="CG470" s="0" t="n">
        <f aca="false">CE470-$CE$2</f>
        <v>-46.6646090534979</v>
      </c>
      <c r="CH470" s="0" t="n">
        <f aca="false">CF470-$CF$2</f>
        <v>-49.8827160493827</v>
      </c>
      <c r="CI470" s="0" t="n">
        <f aca="false">CG470*CH470</f>
        <v>2327.75744297109</v>
      </c>
      <c r="CJ470" s="0" t="n">
        <f aca="false">CG470*CG470</f>
        <v>2177.5857381158</v>
      </c>
      <c r="CK470" s="0" t="n">
        <f aca="false">CH470*CH470</f>
        <v>2488.28536046334</v>
      </c>
    </row>
    <row r="471" customFormat="false" ht="15" hidden="false" customHeight="false" outlineLevel="0" collapsed="false">
      <c r="A471" s="1" t="n">
        <v>5.5</v>
      </c>
      <c r="N471" s="1" t="n">
        <v>182.666666666667</v>
      </c>
      <c r="O471" s="1" t="n">
        <v>182.666666666667</v>
      </c>
      <c r="P471" s="0" t="n">
        <f aca="false">RANK(O471, $O$2:$O$489, 1)</f>
        <v>469</v>
      </c>
      <c r="Q471" s="0" t="n">
        <f aca="false">(P471-0.5)/$D$6</f>
        <v>0.962012320328542</v>
      </c>
      <c r="R471" s="0" t="n">
        <f aca="false">_xlfn.GAMMA.INV(Q471, 1, 1/$D$2)</f>
        <v>0.0608226851621539</v>
      </c>
      <c r="S471" s="1" t="n">
        <v>182.666666666667</v>
      </c>
      <c r="AX471" s="9" t="n">
        <f aca="false">SUM(AY471+AX470)</f>
        <v>25561.5555555555</v>
      </c>
      <c r="AY471" s="1" t="n">
        <v>5.5</v>
      </c>
      <c r="BJ471" s="1" t="n">
        <v>5.5</v>
      </c>
      <c r="BK471" s="0" t="n">
        <f aca="false">BJ471*BJ472</f>
        <v>51.3333333333333</v>
      </c>
      <c r="BP471" s="1" t="n">
        <v>5.5</v>
      </c>
      <c r="BQ471" s="0" t="n">
        <f aca="false">FALSE()</f>
        <v>0</v>
      </c>
      <c r="BV471" s="1" t="n">
        <v>20</v>
      </c>
      <c r="BW471" s="1" t="n">
        <v>7</v>
      </c>
      <c r="BX471" s="0" t="n">
        <f aca="false">BV471-$BV$2</f>
        <v>-33.6694045174538</v>
      </c>
      <c r="BY471" s="0" t="n">
        <f aca="false">BW471-$BW$2</f>
        <v>-46.8809034907598</v>
      </c>
      <c r="BZ471" s="0" t="n">
        <f aca="false">BX471*BY471</f>
        <v>1578.4521037741</v>
      </c>
      <c r="CA471" s="0" t="n">
        <f aca="false">BX471*BX471</f>
        <v>1133.62880055994</v>
      </c>
      <c r="CB471" s="0" t="n">
        <f aca="false">BY471*BY471</f>
        <v>2197.81911210993</v>
      </c>
      <c r="CE471" s="1" t="n">
        <v>20</v>
      </c>
      <c r="CF471" s="1" t="n">
        <v>47</v>
      </c>
      <c r="CG471" s="0" t="n">
        <f aca="false">CE471-$CE$2</f>
        <v>-33.6646090534979</v>
      </c>
      <c r="CH471" s="0" t="n">
        <f aca="false">CF471-$CF$2</f>
        <v>-6.88271604938272</v>
      </c>
      <c r="CI471" s="0" t="n">
        <f aca="false">CG471*CH471</f>
        <v>231.703945028705</v>
      </c>
      <c r="CJ471" s="0" t="n">
        <f aca="false">CG471*CG471</f>
        <v>1133.30590272486</v>
      </c>
      <c r="CK471" s="0" t="n">
        <f aca="false">CH471*CH471</f>
        <v>47.3717802164304</v>
      </c>
    </row>
    <row r="472" customFormat="false" ht="15" hidden="false" customHeight="false" outlineLevel="0" collapsed="false">
      <c r="A472" s="1" t="n">
        <v>9.33333333333333</v>
      </c>
      <c r="N472" s="1" t="n">
        <v>183.666666666667</v>
      </c>
      <c r="O472" s="1" t="n">
        <v>183.666666666667</v>
      </c>
      <c r="P472" s="0" t="n">
        <f aca="false">RANK(O472, $O$2:$O$489, 1)</f>
        <v>471</v>
      </c>
      <c r="Q472" s="0" t="n">
        <f aca="false">(P472-0.5)/$D$6</f>
        <v>0.96611909650924</v>
      </c>
      <c r="R472" s="0" t="n">
        <f aca="false">_xlfn.GAMMA.INV(Q472, 1, 1/$D$2)</f>
        <v>0.062950420624983</v>
      </c>
      <c r="S472" s="1" t="n">
        <v>183.666666666667</v>
      </c>
      <c r="AX472" s="9" t="n">
        <f aca="false">SUM(AY472+AX471)</f>
        <v>25570.8888888889</v>
      </c>
      <c r="AY472" s="1" t="n">
        <v>9.33333333333333</v>
      </c>
      <c r="BJ472" s="1" t="n">
        <v>9.33333333333333</v>
      </c>
      <c r="BK472" s="0" t="n">
        <f aca="false">BJ472*BJ473</f>
        <v>1812.74074074074</v>
      </c>
      <c r="BP472" s="1" t="n">
        <v>9.33333333333333</v>
      </c>
      <c r="BQ472" s="0" t="n">
        <f aca="false">TRUE()</f>
        <v>1</v>
      </c>
      <c r="BV472" s="1" t="n">
        <v>19</v>
      </c>
      <c r="BW472" s="1" t="n">
        <v>20</v>
      </c>
      <c r="BX472" s="0" t="n">
        <f aca="false">BV472-$BV$2</f>
        <v>-34.6694045174538</v>
      </c>
      <c r="BY472" s="0" t="n">
        <f aca="false">BW472-$BW$2</f>
        <v>-33.8809034907598</v>
      </c>
      <c r="BZ472" s="0" t="n">
        <f aca="false">BX472*BY472</f>
        <v>1174.63074853796</v>
      </c>
      <c r="CA472" s="0" t="n">
        <f aca="false">BX472*BX472</f>
        <v>1201.96760959485</v>
      </c>
      <c r="CB472" s="0" t="n">
        <f aca="false">BY472*BY472</f>
        <v>1147.91562135018</v>
      </c>
      <c r="CE472" s="1" t="n">
        <v>19</v>
      </c>
      <c r="CF472" s="1" t="n">
        <v>7</v>
      </c>
      <c r="CG472" s="0" t="n">
        <f aca="false">CE472-$CE$2</f>
        <v>-34.6646090534979</v>
      </c>
      <c r="CH472" s="0" t="n">
        <f aca="false">CF472-$CF$2</f>
        <v>-46.8827160493827</v>
      </c>
      <c r="CI472" s="0" t="n">
        <f aca="false">CG472*CH472</f>
        <v>1625.17102321801</v>
      </c>
      <c r="CJ472" s="0" t="n">
        <f aca="false">CG472*CG472</f>
        <v>1201.63512083185</v>
      </c>
      <c r="CK472" s="0" t="n">
        <f aca="false">CH472*CH472</f>
        <v>2197.98906416705</v>
      </c>
    </row>
    <row r="473" customFormat="false" ht="15" hidden="false" customHeight="false" outlineLevel="0" collapsed="false">
      <c r="A473" s="1" t="n">
        <v>194.222222222222</v>
      </c>
      <c r="N473" s="1" t="n">
        <v>186.666666666667</v>
      </c>
      <c r="O473" s="1" t="n">
        <v>186.666666666667</v>
      </c>
      <c r="P473" s="0" t="n">
        <f aca="false">RANK(O473, $O$2:$O$489, 1)</f>
        <v>472</v>
      </c>
      <c r="Q473" s="0" t="n">
        <f aca="false">(P473-0.5)/$D$6</f>
        <v>0.968172484599589</v>
      </c>
      <c r="R473" s="0" t="n">
        <f aca="false">_xlfn.GAMMA.INV(Q473, 1, 1/$D$2)</f>
        <v>0.0641131369293081</v>
      </c>
      <c r="S473" s="1" t="n">
        <v>186.666666666667</v>
      </c>
      <c r="AX473" s="9" t="n">
        <f aca="false">SUM(AY473+AX472)</f>
        <v>25765.1111111111</v>
      </c>
      <c r="AY473" s="1" t="n">
        <v>194.222222222222</v>
      </c>
      <c r="BJ473" s="1" t="n">
        <v>194.222222222222</v>
      </c>
      <c r="BK473" s="0" t="n">
        <f aca="false">BJ473*BJ474</f>
        <v>2373.82716049383</v>
      </c>
      <c r="BP473" s="1" t="n">
        <v>194.222222222222</v>
      </c>
      <c r="BQ473" s="0" t="n">
        <f aca="false">FALSE()</f>
        <v>0</v>
      </c>
      <c r="BV473" s="1" t="n">
        <v>6</v>
      </c>
      <c r="BW473" s="1" t="n">
        <v>19</v>
      </c>
      <c r="BX473" s="0" t="n">
        <f aca="false">BV473-$BV$2</f>
        <v>-47.6694045174538</v>
      </c>
      <c r="BY473" s="0" t="n">
        <f aca="false">BW473-$BW$2</f>
        <v>-34.8809034907598</v>
      </c>
      <c r="BZ473" s="0" t="n">
        <f aca="false">BX473*BY473</f>
        <v>1662.75189843529</v>
      </c>
      <c r="CA473" s="0" t="n">
        <f aca="false">BX473*BX473</f>
        <v>2272.37212704864</v>
      </c>
      <c r="CB473" s="0" t="n">
        <f aca="false">BY473*BY473</f>
        <v>1216.6774283317</v>
      </c>
      <c r="CE473" s="1" t="n">
        <v>6</v>
      </c>
      <c r="CF473" s="1" t="n">
        <v>20</v>
      </c>
      <c r="CG473" s="0" t="n">
        <f aca="false">CE473-$CE$2</f>
        <v>-47.6646090534979</v>
      </c>
      <c r="CH473" s="0" t="n">
        <f aca="false">CF473-$CF$2</f>
        <v>-33.8827160493827</v>
      </c>
      <c r="CI473" s="0" t="n">
        <f aca="false">CG473*CH473</f>
        <v>1615.00641416451</v>
      </c>
      <c r="CJ473" s="0" t="n">
        <f aca="false">CG473*CG473</f>
        <v>2271.9149562228</v>
      </c>
      <c r="CK473" s="0" t="n">
        <f aca="false">CH473*CH473</f>
        <v>1148.0384468831</v>
      </c>
    </row>
    <row r="474" customFormat="false" ht="15" hidden="false" customHeight="false" outlineLevel="0" collapsed="false">
      <c r="A474" s="1" t="n">
        <v>12.2222222222222</v>
      </c>
      <c r="N474" s="1" t="n">
        <v>188.888888888889</v>
      </c>
      <c r="O474" s="1" t="n">
        <v>188.888888888889</v>
      </c>
      <c r="P474" s="0" t="n">
        <f aca="false">RANK(O474, $O$2:$O$489, 1)</f>
        <v>473</v>
      </c>
      <c r="Q474" s="0" t="n">
        <f aca="false">(P474-0.5)/$D$6</f>
        <v>0.970225872689938</v>
      </c>
      <c r="R474" s="0" t="n">
        <f aca="false">_xlfn.GAMMA.INV(Q474, 1, 1/$D$2)</f>
        <v>0.0653534233293139</v>
      </c>
      <c r="S474" s="1" t="n">
        <v>188.888888888889</v>
      </c>
      <c r="AX474" s="9" t="n">
        <f aca="false">SUM(AY474+AX473)</f>
        <v>25777.3333333333</v>
      </c>
      <c r="AY474" s="1" t="n">
        <v>12.2222222222222</v>
      </c>
      <c r="BJ474" s="1" t="n">
        <v>12.2222222222222</v>
      </c>
      <c r="BK474" s="0" t="n">
        <f aca="false">BJ474*BJ475</f>
        <v>343.58024691358</v>
      </c>
      <c r="BP474" s="1" t="n">
        <v>12.2222222222222</v>
      </c>
      <c r="BQ474" s="0" t="n">
        <f aca="false">TRUE()</f>
        <v>1</v>
      </c>
      <c r="BV474" s="1" t="n">
        <v>9</v>
      </c>
      <c r="BW474" s="1" t="n">
        <v>6</v>
      </c>
      <c r="BX474" s="0" t="n">
        <f aca="false">BV474-$BV$2</f>
        <v>-44.6694045174538</v>
      </c>
      <c r="BY474" s="0" t="n">
        <f aca="false">BW474-$BW$2</f>
        <v>-47.8809034907598</v>
      </c>
      <c r="BZ474" s="0" t="n">
        <f aca="false">BX474*BY474</f>
        <v>2138.81144668991</v>
      </c>
      <c r="CA474" s="0" t="n">
        <f aca="false">BX474*BX474</f>
        <v>1995.35569994392</v>
      </c>
      <c r="CB474" s="0" t="n">
        <f aca="false">BY474*BY474</f>
        <v>2292.58091909145</v>
      </c>
      <c r="CE474" s="1" t="n">
        <v>9</v>
      </c>
      <c r="CF474" s="1" t="n">
        <v>19</v>
      </c>
      <c r="CG474" s="0" t="n">
        <f aca="false">CE474-$CE$2</f>
        <v>-44.6646090534979</v>
      </c>
      <c r="CH474" s="0" t="n">
        <f aca="false">CF474-$CF$2</f>
        <v>-34.8827160493827</v>
      </c>
      <c r="CI474" s="0" t="n">
        <f aca="false">CG474*CH474</f>
        <v>1558.02287506986</v>
      </c>
      <c r="CJ474" s="0" t="n">
        <f aca="false">CG474*CG474</f>
        <v>1994.92730190181</v>
      </c>
      <c r="CK474" s="0" t="n">
        <f aca="false">CH474*CH474</f>
        <v>1216.80387898186</v>
      </c>
    </row>
    <row r="475" customFormat="false" ht="15" hidden="false" customHeight="false" outlineLevel="0" collapsed="false">
      <c r="A475" s="1" t="n">
        <v>28.1111111111111</v>
      </c>
      <c r="N475" s="1" t="n">
        <v>190.666666666667</v>
      </c>
      <c r="O475" s="1" t="n">
        <v>190.666666666667</v>
      </c>
      <c r="P475" s="0" t="n">
        <f aca="false">RANK(O475, $O$2:$O$489, 1)</f>
        <v>474</v>
      </c>
      <c r="Q475" s="0" t="n">
        <f aca="false">(P475-0.5)/$D$6</f>
        <v>0.972279260780288</v>
      </c>
      <c r="R475" s="0" t="n">
        <f aca="false">_xlfn.GAMMA.INV(Q475, 1, 1/$D$2)</f>
        <v>0.0666823745145578</v>
      </c>
      <c r="S475" s="1" t="n">
        <v>190.666666666667</v>
      </c>
      <c r="AX475" s="9" t="n">
        <f aca="false">SUM(AY475+AX474)</f>
        <v>25805.4444444444</v>
      </c>
      <c r="AY475" s="1" t="n">
        <v>28.1111111111111</v>
      </c>
      <c r="BJ475" s="1" t="n">
        <v>28.1111111111111</v>
      </c>
      <c r="BK475" s="0" t="n">
        <f aca="false">BJ475*BJ476</f>
        <v>759</v>
      </c>
      <c r="BP475" s="1" t="n">
        <v>28.1111111111111</v>
      </c>
      <c r="BQ475" s="0" t="n">
        <f aca="false">FALSE()</f>
        <v>0</v>
      </c>
      <c r="BV475" s="1" t="n">
        <v>194</v>
      </c>
      <c r="BW475" s="1" t="n">
        <v>9</v>
      </c>
      <c r="BX475" s="0" t="n">
        <f aca="false">BV475-$BV$2</f>
        <v>140.330595482546</v>
      </c>
      <c r="BY475" s="0" t="n">
        <f aca="false">BW475-$BW$2</f>
        <v>-44.8809034907598</v>
      </c>
      <c r="BZ475" s="0" t="n">
        <f aca="false">BX475*BY475</f>
        <v>-6298.163912653</v>
      </c>
      <c r="CA475" s="0" t="n">
        <f aca="false">BX475*BX475</f>
        <v>19692.676028486</v>
      </c>
      <c r="CB475" s="0" t="n">
        <f aca="false">BY475*BY475</f>
        <v>2014.29549814689</v>
      </c>
      <c r="CE475" s="1" t="n">
        <v>194</v>
      </c>
      <c r="CF475" s="1" t="n">
        <v>6</v>
      </c>
      <c r="CG475" s="0" t="n">
        <f aca="false">CE475-$CE$2</f>
        <v>140.335390946502</v>
      </c>
      <c r="CH475" s="0" t="n">
        <f aca="false">CF475-$CF$2</f>
        <v>-47.8827160493827</v>
      </c>
      <c r="CI475" s="0" t="n">
        <f aca="false">CG475*CH475</f>
        <v>-6719.63967637047</v>
      </c>
      <c r="CJ475" s="0" t="n">
        <f aca="false">CG475*CG475</f>
        <v>19694.0219521076</v>
      </c>
      <c r="CK475" s="0" t="n">
        <f aca="false">CH475*CH475</f>
        <v>2292.75449626581</v>
      </c>
    </row>
    <row r="476" customFormat="false" ht="15" hidden="false" customHeight="false" outlineLevel="0" collapsed="false">
      <c r="A476" s="1" t="n">
        <v>27</v>
      </c>
      <c r="N476" s="1" t="n">
        <v>194.222222222222</v>
      </c>
      <c r="O476" s="1" t="n">
        <v>194.222222222222</v>
      </c>
      <c r="P476" s="0" t="n">
        <f aca="false">RANK(O476, $O$2:$O$489, 1)</f>
        <v>475</v>
      </c>
      <c r="Q476" s="0" t="n">
        <f aca="false">(P476-0.5)/$D$6</f>
        <v>0.974332648870636</v>
      </c>
      <c r="R476" s="0" t="n">
        <f aca="false">_xlfn.GAMMA.INV(Q476, 1, 1/$D$2)</f>
        <v>0.0681136500485975</v>
      </c>
      <c r="S476" s="1" t="n">
        <v>194.222222222222</v>
      </c>
      <c r="AX476" s="9" t="n">
        <f aca="false">SUM(AY476+AX475)</f>
        <v>25832.4444444444</v>
      </c>
      <c r="AY476" s="1" t="n">
        <v>27</v>
      </c>
      <c r="BJ476" s="1" t="n">
        <v>27</v>
      </c>
      <c r="BK476" s="0" t="n">
        <f aca="false">BJ476*BJ477</f>
        <v>1242</v>
      </c>
      <c r="BP476" s="1" t="n">
        <v>27</v>
      </c>
      <c r="BQ476" s="0" t="n">
        <f aca="false">TRUE()</f>
        <v>1</v>
      </c>
      <c r="BV476" s="1" t="n">
        <v>12</v>
      </c>
      <c r="BW476" s="1" t="n">
        <v>194</v>
      </c>
      <c r="BX476" s="0" t="n">
        <f aca="false">BV476-$BV$2</f>
        <v>-41.6694045174538</v>
      </c>
      <c r="BY476" s="0" t="n">
        <f aca="false">BW476-$BW$2</f>
        <v>140.11909650924</v>
      </c>
      <c r="BZ476" s="0" t="n">
        <f aca="false">BX476*BY476</f>
        <v>-5838.67931306368</v>
      </c>
      <c r="CA476" s="0" t="n">
        <f aca="false">BX476*BX476</f>
        <v>1736.3392728392</v>
      </c>
      <c r="CB476" s="0" t="n">
        <f aca="false">BY476*BY476</f>
        <v>19633.3612065658</v>
      </c>
      <c r="CE476" s="1" t="n">
        <v>12</v>
      </c>
      <c r="CF476" s="1" t="n">
        <v>9</v>
      </c>
      <c r="CG476" s="0" t="n">
        <f aca="false">CE476-$CE$2</f>
        <v>-41.6646090534979</v>
      </c>
      <c r="CH476" s="0" t="n">
        <f aca="false">CF476-$CF$2</f>
        <v>-44.8827160493827</v>
      </c>
      <c r="CI476" s="0" t="n">
        <f aca="false">CG476*CH476</f>
        <v>1870.02081745669</v>
      </c>
      <c r="CJ476" s="0" t="n">
        <f aca="false">CG476*CG476</f>
        <v>1735.93964758082</v>
      </c>
      <c r="CK476" s="0" t="n">
        <f aca="false">CH476*CH476</f>
        <v>2014.45819996952</v>
      </c>
    </row>
    <row r="477" customFormat="false" ht="15" hidden="false" customHeight="false" outlineLevel="0" collapsed="false">
      <c r="A477" s="1" t="n">
        <v>46</v>
      </c>
      <c r="N477" s="1" t="n">
        <v>194.444444444444</v>
      </c>
      <c r="O477" s="1" t="n">
        <v>194.444444444444</v>
      </c>
      <c r="P477" s="0" t="n">
        <f aca="false">RANK(O477, $O$2:$O$489, 1)</f>
        <v>476</v>
      </c>
      <c r="Q477" s="0" t="n">
        <f aca="false">(P477-0.5)/$D$6</f>
        <v>0.976386036960986</v>
      </c>
      <c r="R477" s="0" t="n">
        <f aca="false">_xlfn.GAMMA.INV(Q477, 1, 1/$D$2)</f>
        <v>0.0696643314726213</v>
      </c>
      <c r="S477" s="1" t="n">
        <v>194.444444444444</v>
      </c>
      <c r="AX477" s="9" t="n">
        <f aca="false">SUM(AY477+AX476)</f>
        <v>25878.4444444444</v>
      </c>
      <c r="AY477" s="1" t="n">
        <v>46</v>
      </c>
      <c r="BJ477" s="1" t="n">
        <v>46</v>
      </c>
      <c r="BK477" s="0" t="n">
        <f aca="false">BJ477*BJ478</f>
        <v>153.333333333333</v>
      </c>
      <c r="BP477" s="1" t="n">
        <v>46</v>
      </c>
      <c r="BQ477" s="0" t="n">
        <f aca="false">FALSE()</f>
        <v>0</v>
      </c>
      <c r="BV477" s="1" t="n">
        <v>28</v>
      </c>
      <c r="BW477" s="1" t="n">
        <v>12</v>
      </c>
      <c r="BX477" s="0" t="n">
        <f aca="false">BV477-$BV$2</f>
        <v>-25.6694045174538</v>
      </c>
      <c r="BY477" s="0" t="n">
        <f aca="false">BW477-$BW$2</f>
        <v>-41.8809034907598</v>
      </c>
      <c r="BZ477" s="0" t="n">
        <f aca="false">BX477*BY477</f>
        <v>1075.05785326076</v>
      </c>
      <c r="CA477" s="0" t="n">
        <f aca="false">BX477*BX477</f>
        <v>658.918328280678</v>
      </c>
      <c r="CB477" s="0" t="n">
        <f aca="false">BY477*BY477</f>
        <v>1754.01007720233</v>
      </c>
      <c r="CE477" s="1" t="n">
        <v>28</v>
      </c>
      <c r="CF477" s="1" t="n">
        <v>194</v>
      </c>
      <c r="CG477" s="0" t="n">
        <f aca="false">CE477-$CE$2</f>
        <v>-25.6646090534979</v>
      </c>
      <c r="CH477" s="0" t="n">
        <f aca="false">CF477-$CF$2</f>
        <v>140.117283950617</v>
      </c>
      <c r="CI477" s="0" t="n">
        <f aca="false">CG477*CH477</f>
        <v>-3596.05531423055</v>
      </c>
      <c r="CJ477" s="0" t="n">
        <f aca="false">CG477*CG477</f>
        <v>658.672157868888</v>
      </c>
      <c r="CK477" s="0" t="n">
        <f aca="false">CH477*CH477</f>
        <v>19632.8532616979</v>
      </c>
    </row>
    <row r="478" customFormat="false" ht="15" hidden="false" customHeight="false" outlineLevel="0" collapsed="false">
      <c r="A478" s="1" t="n">
        <v>3.33333333333333</v>
      </c>
      <c r="N478" s="1" t="n">
        <v>208.333333333333</v>
      </c>
      <c r="O478" s="1" t="n">
        <v>208.333333333333</v>
      </c>
      <c r="P478" s="0" t="n">
        <f aca="false">RANK(O478, $O$2:$O$489, 1)</f>
        <v>477</v>
      </c>
      <c r="Q478" s="0" t="n">
        <f aca="false">(P478-0.5)/$D$6</f>
        <v>0.978439425051335</v>
      </c>
      <c r="R478" s="0" t="n">
        <f aca="false">_xlfn.GAMMA.INV(Q478, 1, 1/$D$2)</f>
        <v>0.0713561703369583</v>
      </c>
      <c r="S478" s="1" t="n">
        <v>208.333333333333</v>
      </c>
      <c r="AX478" s="9" t="n">
        <f aca="false">SUM(AY478+AX477)</f>
        <v>25881.7777777778</v>
      </c>
      <c r="AY478" s="1" t="n">
        <v>3.33333333333333</v>
      </c>
      <c r="BJ478" s="1" t="n">
        <v>3.33333333333333</v>
      </c>
      <c r="BK478" s="0" t="n">
        <f aca="false">BJ478*BJ479</f>
        <v>66.6666666666667</v>
      </c>
      <c r="BP478" s="1" t="n">
        <v>3.33333333333333</v>
      </c>
      <c r="BQ478" s="0" t="n">
        <f aca="false">TRUE()</f>
        <v>1</v>
      </c>
      <c r="BV478" s="1" t="n">
        <v>27</v>
      </c>
      <c r="BW478" s="1" t="n">
        <v>28</v>
      </c>
      <c r="BX478" s="0" t="n">
        <f aca="false">BV478-$BV$2</f>
        <v>-26.6694045174538</v>
      </c>
      <c r="BY478" s="0" t="n">
        <f aca="false">BW478-$BW$2</f>
        <v>-25.8809034907598</v>
      </c>
      <c r="BZ478" s="0" t="n">
        <f aca="false">BX478*BY478</f>
        <v>690.228284472254</v>
      </c>
      <c r="CA478" s="0" t="n">
        <f aca="false">BX478*BX478</f>
        <v>711.257137315585</v>
      </c>
      <c r="CB478" s="0" t="n">
        <f aca="false">BY478*BY478</f>
        <v>669.821165498021</v>
      </c>
      <c r="CE478" s="1" t="n">
        <v>27</v>
      </c>
      <c r="CF478" s="1" t="n">
        <v>12</v>
      </c>
      <c r="CG478" s="0" t="n">
        <f aca="false">CE478-$CE$2</f>
        <v>-26.6646090534979</v>
      </c>
      <c r="CH478" s="0" t="n">
        <f aca="false">CF478-$CF$2</f>
        <v>-41.8827160493827</v>
      </c>
      <c r="CI478" s="0" t="n">
        <f aca="false">CG478*CH478</f>
        <v>1116.78624955545</v>
      </c>
      <c r="CJ478" s="0" t="n">
        <f aca="false">CG478*CG478</f>
        <v>711.001375975884</v>
      </c>
      <c r="CK478" s="0" t="n">
        <f aca="false">CH478*CH478</f>
        <v>1754.16190367322</v>
      </c>
    </row>
    <row r="479" customFormat="false" ht="15" hidden="false" customHeight="false" outlineLevel="0" collapsed="false">
      <c r="A479" s="1" t="n">
        <v>20</v>
      </c>
      <c r="N479" s="1" t="n">
        <v>216</v>
      </c>
      <c r="O479" s="1" t="n">
        <v>216</v>
      </c>
      <c r="P479" s="0" t="n">
        <f aca="false">RANK(O479, $O$2:$O$489, 1)</f>
        <v>478</v>
      </c>
      <c r="Q479" s="0" t="n">
        <f aca="false">(P479-0.5)/$D$6</f>
        <v>0.980492813141684</v>
      </c>
      <c r="R479" s="0" t="n">
        <f aca="false">_xlfn.GAMMA.INV(Q479, 1, 1/$D$2)</f>
        <v>0.0732174627971435</v>
      </c>
      <c r="S479" s="1" t="n">
        <v>216</v>
      </c>
      <c r="AX479" s="9" t="n">
        <f aca="false">SUM(AY479+AX478)</f>
        <v>25901.7777777778</v>
      </c>
      <c r="AY479" s="1" t="n">
        <v>20</v>
      </c>
      <c r="BJ479" s="1" t="n">
        <v>20</v>
      </c>
      <c r="BK479" s="0" t="n">
        <f aca="false">BJ479*BJ480</f>
        <v>2933.33333333333</v>
      </c>
      <c r="BP479" s="1" t="n">
        <v>20</v>
      </c>
      <c r="BQ479" s="0" t="n">
        <f aca="false">FALSE()</f>
        <v>0</v>
      </c>
      <c r="BV479" s="1" t="n">
        <v>46</v>
      </c>
      <c r="BW479" s="1" t="n">
        <v>27</v>
      </c>
      <c r="BX479" s="0" t="n">
        <f aca="false">BV479-$BV$2</f>
        <v>-7.6694045174538</v>
      </c>
      <c r="BY479" s="0" t="n">
        <f aca="false">BW479-$BW$2</f>
        <v>-26.8809034907598</v>
      </c>
      <c r="BZ479" s="0" t="n">
        <f aca="false">BX479*BY479</f>
        <v>206.160522665272</v>
      </c>
      <c r="CA479" s="0" t="n">
        <f aca="false">BX479*BX479</f>
        <v>58.8197656523407</v>
      </c>
      <c r="CB479" s="0" t="n">
        <f aca="false">BY479*BY479</f>
        <v>722.58297247954</v>
      </c>
      <c r="CE479" s="1" t="n">
        <v>46</v>
      </c>
      <c r="CF479" s="1" t="n">
        <v>28</v>
      </c>
      <c r="CG479" s="0" t="n">
        <f aca="false">CE479-$CE$2</f>
        <v>-7.66460905349794</v>
      </c>
      <c r="CH479" s="0" t="n">
        <f aca="false">CF479-$CF$2</f>
        <v>-25.8827160493827</v>
      </c>
      <c r="CI479" s="0" t="n">
        <f aca="false">CG479*CH479</f>
        <v>198.380899761215</v>
      </c>
      <c r="CJ479" s="0" t="n">
        <f aca="false">CG479*CG479</f>
        <v>58.7462319429626</v>
      </c>
      <c r="CK479" s="0" t="n">
        <f aca="false">CH479*CH479</f>
        <v>669.914990092974</v>
      </c>
    </row>
    <row r="480" customFormat="false" ht="15" hidden="false" customHeight="false" outlineLevel="0" collapsed="false">
      <c r="A480" s="1" t="n">
        <v>146.666666666667</v>
      </c>
      <c r="N480" s="1" t="n">
        <v>225</v>
      </c>
      <c r="O480" s="1" t="n">
        <v>225</v>
      </c>
      <c r="P480" s="0" t="n">
        <f aca="false">RANK(O480, $O$2:$O$489, 1)</f>
        <v>479</v>
      </c>
      <c r="Q480" s="0" t="n">
        <f aca="false">(P480-0.5)/$D$6</f>
        <v>0.982546201232033</v>
      </c>
      <c r="R480" s="0" t="n">
        <f aca="false">_xlfn.GAMMA.INV(Q480, 1, 1/$D$2)</f>
        <v>0.0752859708103044</v>
      </c>
      <c r="S480" s="1" t="n">
        <v>225</v>
      </c>
      <c r="AX480" s="9" t="n">
        <f aca="false">SUM(AY480+AX479)</f>
        <v>26048.4444444444</v>
      </c>
      <c r="AY480" s="1" t="n">
        <v>146.666666666667</v>
      </c>
      <c r="BJ480" s="1" t="n">
        <v>146.666666666667</v>
      </c>
      <c r="BK480" s="0" t="n">
        <f aca="false">BJ480*BJ481</f>
        <v>733.333333333334</v>
      </c>
      <c r="BP480" s="1" t="n">
        <v>146.666666666667</v>
      </c>
      <c r="BQ480" s="0" t="n">
        <f aca="false">TRUE()</f>
        <v>1</v>
      </c>
      <c r="BV480" s="1" t="n">
        <v>3</v>
      </c>
      <c r="BW480" s="1" t="n">
        <v>46</v>
      </c>
      <c r="BX480" s="0" t="n">
        <f aca="false">BV480-$BV$2</f>
        <v>-50.6694045174538</v>
      </c>
      <c r="BY480" s="0" t="n">
        <f aca="false">BW480-$BW$2</f>
        <v>-7.88090349075976</v>
      </c>
      <c r="BZ480" s="0" t="n">
        <f aca="false">BX480*BY480</f>
        <v>399.32068693632</v>
      </c>
      <c r="CA480" s="0" t="n">
        <f aca="false">BX480*BX480</f>
        <v>2567.38855415337</v>
      </c>
      <c r="CB480" s="0" t="n">
        <f aca="false">BY480*BY480</f>
        <v>62.1086398306693</v>
      </c>
      <c r="CE480" s="1" t="n">
        <v>3</v>
      </c>
      <c r="CF480" s="1" t="n">
        <v>27</v>
      </c>
      <c r="CG480" s="0" t="n">
        <f aca="false">CE480-$CE$2</f>
        <v>-50.6646090534979</v>
      </c>
      <c r="CH480" s="0" t="n">
        <f aca="false">CF480-$CF$2</f>
        <v>-26.8827160493827</v>
      </c>
      <c r="CI480" s="0" t="n">
        <f aca="false">CG480*CH480</f>
        <v>1362.00229893817</v>
      </c>
      <c r="CJ480" s="0" t="n">
        <f aca="false">CG480*CG480</f>
        <v>2566.90261054379</v>
      </c>
      <c r="CK480" s="0" t="n">
        <f aca="false">CH480*CH480</f>
        <v>722.680422191739</v>
      </c>
    </row>
    <row r="481" customFormat="false" ht="15" hidden="false" customHeight="false" outlineLevel="0" collapsed="false">
      <c r="A481" s="1" t="n">
        <v>5</v>
      </c>
      <c r="N481" s="1" t="n">
        <v>235.666666666667</v>
      </c>
      <c r="O481" s="1" t="n">
        <v>235.666666666667</v>
      </c>
      <c r="P481" s="0" t="n">
        <f aca="false">RANK(O481, $O$2:$O$489, 1)</f>
        <v>480</v>
      </c>
      <c r="Q481" s="0" t="n">
        <f aca="false">(P481-0.5)/$D$6</f>
        <v>0.984599589322382</v>
      </c>
      <c r="R481" s="0" t="n">
        <f aca="false">_xlfn.GAMMA.INV(Q481, 1, 1/$D$2)</f>
        <v>0.0776136802803038</v>
      </c>
      <c r="S481" s="1" t="n">
        <v>235.666666666667</v>
      </c>
      <c r="AX481" s="9" t="n">
        <f aca="false">SUM(AY481+AX480)</f>
        <v>26053.4444444444</v>
      </c>
      <c r="AY481" s="1" t="n">
        <v>5</v>
      </c>
      <c r="BJ481" s="1" t="n">
        <v>5</v>
      </c>
      <c r="BK481" s="0" t="n">
        <f aca="false">BJ481*BJ482</f>
        <v>82.5</v>
      </c>
      <c r="BP481" s="1" t="n">
        <v>5</v>
      </c>
      <c r="BQ481" s="0" t="n">
        <f aca="false">FALSE()</f>
        <v>0</v>
      </c>
      <c r="BV481" s="1" t="n">
        <v>20</v>
      </c>
      <c r="BW481" s="1" t="n">
        <v>3</v>
      </c>
      <c r="BX481" s="0" t="n">
        <f aca="false">BV481-$BV$2</f>
        <v>-33.6694045174538</v>
      </c>
      <c r="BY481" s="0" t="n">
        <f aca="false">BW481-$BW$2</f>
        <v>-50.8809034907598</v>
      </c>
      <c r="BZ481" s="0" t="n">
        <f aca="false">BX481*BY481</f>
        <v>1713.12972184392</v>
      </c>
      <c r="CA481" s="0" t="n">
        <f aca="false">BX481*BX481</f>
        <v>1133.62880055994</v>
      </c>
      <c r="CB481" s="0" t="n">
        <f aca="false">BY481*BY481</f>
        <v>2588.86634003601</v>
      </c>
      <c r="CE481" s="1" t="n">
        <v>20</v>
      </c>
      <c r="CF481" s="1" t="n">
        <v>46</v>
      </c>
      <c r="CG481" s="0" t="n">
        <f aca="false">CE481-$CE$2</f>
        <v>-33.6646090534979</v>
      </c>
      <c r="CH481" s="0" t="n">
        <f aca="false">CF481-$CF$2</f>
        <v>-7.88271604938272</v>
      </c>
      <c r="CI481" s="0" t="n">
        <f aca="false">CG481*CH481</f>
        <v>265.368554082203</v>
      </c>
      <c r="CJ481" s="0" t="n">
        <f aca="false">CG481*CG481</f>
        <v>1133.30590272486</v>
      </c>
      <c r="CK481" s="0" t="n">
        <f aca="false">CH481*CH481</f>
        <v>62.1372123151958</v>
      </c>
    </row>
    <row r="482" customFormat="false" ht="15" hidden="false" customHeight="false" outlineLevel="0" collapsed="false">
      <c r="A482" s="1" t="n">
        <v>16.5</v>
      </c>
      <c r="N482" s="1" t="n">
        <v>241.666666666667</v>
      </c>
      <c r="O482" s="1" t="n">
        <v>241.666666666667</v>
      </c>
      <c r="P482" s="0" t="n">
        <f aca="false">RANK(O482, $O$2:$O$489, 1)</f>
        <v>481</v>
      </c>
      <c r="Q482" s="0" t="n">
        <f aca="false">(P482-0.5)/$D$6</f>
        <v>0.986652977412731</v>
      </c>
      <c r="R482" s="0" t="n">
        <f aca="false">_xlfn.GAMMA.INV(Q482, 1, 1/$D$2)</f>
        <v>0.0802749844074278</v>
      </c>
      <c r="S482" s="1" t="n">
        <v>241.666666666667</v>
      </c>
      <c r="AX482" s="9" t="n">
        <f aca="false">SUM(AY482+AX481)</f>
        <v>26069.9444444444</v>
      </c>
      <c r="AY482" s="1" t="n">
        <v>16.5</v>
      </c>
      <c r="BJ482" s="1" t="n">
        <v>16.5</v>
      </c>
      <c r="BK482" s="0" t="n">
        <f aca="false">BJ482*BJ483</f>
        <v>330</v>
      </c>
      <c r="BP482" s="1" t="n">
        <v>16.5</v>
      </c>
      <c r="BQ482" s="0" t="n">
        <f aca="false">TRUE()</f>
        <v>1</v>
      </c>
      <c r="BV482" s="1" t="n">
        <v>147</v>
      </c>
      <c r="BW482" s="1" t="n">
        <v>20</v>
      </c>
      <c r="BX482" s="0" t="n">
        <f aca="false">BV482-$BV$2</f>
        <v>93.3305954825462</v>
      </c>
      <c r="BY482" s="0" t="n">
        <f aca="false">BW482-$BW$2</f>
        <v>-33.8809034907598</v>
      </c>
      <c r="BZ482" s="0" t="n">
        <f aca="false">BX482*BY482</f>
        <v>-3162.12489827929</v>
      </c>
      <c r="CA482" s="0" t="n">
        <f aca="false">BX482*BX482</f>
        <v>8710.60005312667</v>
      </c>
      <c r="CB482" s="0" t="n">
        <f aca="false">BY482*BY482</f>
        <v>1147.91562135018</v>
      </c>
      <c r="CE482" s="1" t="n">
        <v>147</v>
      </c>
      <c r="CF482" s="1" t="n">
        <v>3</v>
      </c>
      <c r="CG482" s="0" t="n">
        <f aca="false">CE482-$CE$2</f>
        <v>93.3353909465021</v>
      </c>
      <c r="CH482" s="0" t="n">
        <f aca="false">CF482-$CF$2</f>
        <v>-50.8827160493827</v>
      </c>
      <c r="CI482" s="0" t="n">
        <f aca="false">CG482*CH482</f>
        <v>-4749.15819488899</v>
      </c>
      <c r="CJ482" s="0" t="n">
        <f aca="false">CG482*CG482</f>
        <v>8711.49520313638</v>
      </c>
      <c r="CK482" s="0" t="n">
        <f aca="false">CH482*CH482</f>
        <v>2589.05079256211</v>
      </c>
    </row>
    <row r="483" customFormat="false" ht="15" hidden="false" customHeight="false" outlineLevel="0" collapsed="false">
      <c r="A483" s="1" t="n">
        <v>20</v>
      </c>
      <c r="N483" s="1" t="n">
        <v>257.333333333333</v>
      </c>
      <c r="O483" s="1" t="n">
        <v>257.333333333333</v>
      </c>
      <c r="P483" s="0" t="n">
        <f aca="false">RANK(O483, $O$2:$O$489, 1)</f>
        <v>482</v>
      </c>
      <c r="Q483" s="0" t="n">
        <f aca="false">(P483-0.5)/$D$6</f>
        <v>0.98870636550308</v>
      </c>
      <c r="R483" s="0" t="n">
        <f aca="false">_xlfn.GAMMA.INV(Q483, 1, 1/$D$2)</f>
        <v>0.0833817566224353</v>
      </c>
      <c r="S483" s="1" t="n">
        <v>257.333333333333</v>
      </c>
      <c r="AX483" s="9" t="n">
        <f aca="false">SUM(AY483+AX482)</f>
        <v>26089.9444444444</v>
      </c>
      <c r="AY483" s="1" t="n">
        <v>20</v>
      </c>
      <c r="BJ483" s="1" t="n">
        <v>20</v>
      </c>
      <c r="BK483" s="0" t="n">
        <f aca="false">BJ483*BJ484</f>
        <v>233.333333333333</v>
      </c>
      <c r="BP483" s="1" t="n">
        <v>20</v>
      </c>
      <c r="BQ483" s="0" t="n">
        <f aca="false">FALSE()</f>
        <v>0</v>
      </c>
      <c r="BV483" s="1" t="n">
        <v>5</v>
      </c>
      <c r="BW483" s="1" t="n">
        <v>147</v>
      </c>
      <c r="BX483" s="0" t="n">
        <f aca="false">BV483-$BV$2</f>
        <v>-48.6694045174538</v>
      </c>
      <c r="BY483" s="0" t="n">
        <f aca="false">BW483-$BW$2</f>
        <v>93.1190965092403</v>
      </c>
      <c r="BZ483" s="0" t="n">
        <f aca="false">BX483*BY483</f>
        <v>-4532.05097630803</v>
      </c>
      <c r="CA483" s="0" t="n">
        <f aca="false">BX483*BX483</f>
        <v>2368.71093608355</v>
      </c>
      <c r="CB483" s="0" t="n">
        <f aca="false">BY483*BY483</f>
        <v>8671.1661346972</v>
      </c>
      <c r="CE483" s="1" t="n">
        <v>5</v>
      </c>
      <c r="CF483" s="1" t="n">
        <v>20</v>
      </c>
      <c r="CG483" s="0" t="n">
        <f aca="false">CE483-$CE$2</f>
        <v>-48.6646090534979</v>
      </c>
      <c r="CH483" s="0" t="n">
        <f aca="false">CF483-$CF$2</f>
        <v>-33.8827160493827</v>
      </c>
      <c r="CI483" s="0" t="n">
        <f aca="false">CG483*CH483</f>
        <v>1648.88913021389</v>
      </c>
      <c r="CJ483" s="0" t="n">
        <f aca="false">CG483*CG483</f>
        <v>2368.24417432979</v>
      </c>
      <c r="CK483" s="0" t="n">
        <f aca="false">CH483*CH483</f>
        <v>1148.0384468831</v>
      </c>
    </row>
    <row r="484" customFormat="false" ht="15" hidden="false" customHeight="false" outlineLevel="0" collapsed="false">
      <c r="A484" s="1" t="n">
        <v>11.6666666666667</v>
      </c>
      <c r="N484" s="1" t="n">
        <v>268.111111111111</v>
      </c>
      <c r="O484" s="1" t="n">
        <v>268.111111111111</v>
      </c>
      <c r="P484" s="0" t="n">
        <f aca="false">RANK(O484, $O$2:$O$489, 1)</f>
        <v>483</v>
      </c>
      <c r="Q484" s="0" t="n">
        <f aca="false">(P484-0.5)/$D$6</f>
        <v>0.990759753593429</v>
      </c>
      <c r="R484" s="0" t="n">
        <f aca="false">_xlfn.GAMMA.INV(Q484, 1, 1/$D$2)</f>
        <v>0.0871137105120101</v>
      </c>
      <c r="S484" s="1" t="n">
        <v>268.111111111111</v>
      </c>
      <c r="AX484" s="9" t="n">
        <f aca="false">SUM(AY484+AX483)</f>
        <v>26101.6111111111</v>
      </c>
      <c r="AY484" s="1" t="n">
        <v>11.6666666666667</v>
      </c>
      <c r="BJ484" s="1" t="n">
        <v>11.6666666666667</v>
      </c>
      <c r="BK484" s="0" t="n">
        <f aca="false">BJ484*BJ485</f>
        <v>267.685185185185</v>
      </c>
      <c r="BP484" s="1" t="n">
        <v>11.6666666666667</v>
      </c>
      <c r="BQ484" s="0" t="n">
        <f aca="false">TRUE()</f>
        <v>1</v>
      </c>
      <c r="BV484" s="1" t="n">
        <v>17</v>
      </c>
      <c r="BW484" s="1" t="n">
        <v>5</v>
      </c>
      <c r="BX484" s="0" t="n">
        <f aca="false">BV484-$BV$2</f>
        <v>-36.6694045174538</v>
      </c>
      <c r="BY484" s="0" t="n">
        <f aca="false">BW484-$BW$2</f>
        <v>-48.8809034907598</v>
      </c>
      <c r="BZ484" s="0" t="n">
        <f aca="false">BX484*BY484</f>
        <v>1792.43362328129</v>
      </c>
      <c r="CA484" s="0" t="n">
        <f aca="false">BX484*BX484</f>
        <v>1344.64522766466</v>
      </c>
      <c r="CB484" s="0" t="n">
        <f aca="false">BY484*BY484</f>
        <v>2389.34272607297</v>
      </c>
      <c r="CE484" s="1" t="n">
        <v>17</v>
      </c>
      <c r="CF484" s="1" t="n">
        <v>147</v>
      </c>
      <c r="CG484" s="0" t="n">
        <f aca="false">CE484-$CE$2</f>
        <v>-36.6646090534979</v>
      </c>
      <c r="CH484" s="0" t="n">
        <f aca="false">CF484-$CF$2</f>
        <v>93.1172839506173</v>
      </c>
      <c r="CI484" s="0" t="n">
        <f aca="false">CG484*CH484</f>
        <v>-3414.10881217294</v>
      </c>
      <c r="CJ484" s="0" t="n">
        <f aca="false">CG484*CG484</f>
        <v>1344.29355704584</v>
      </c>
      <c r="CK484" s="0" t="n">
        <f aca="false">CH484*CH484</f>
        <v>8670.82857033989</v>
      </c>
    </row>
    <row r="485" customFormat="false" ht="15" hidden="false" customHeight="false" outlineLevel="0" collapsed="false">
      <c r="A485" s="1" t="n">
        <v>22.9444444444444</v>
      </c>
      <c r="N485" s="1" t="n">
        <v>276</v>
      </c>
      <c r="O485" s="1" t="n">
        <v>276</v>
      </c>
      <c r="P485" s="0" t="n">
        <f aca="false">RANK(O485, $O$2:$O$489, 1)</f>
        <v>484</v>
      </c>
      <c r="Q485" s="0" t="n">
        <f aca="false">(P485-0.5)/$D$6</f>
        <v>0.992813141683778</v>
      </c>
      <c r="R485" s="0" t="n">
        <f aca="false">_xlfn.GAMMA.INV(Q485, 1, 1/$D$2)</f>
        <v>0.0917875063344107</v>
      </c>
      <c r="S485" s="1" t="n">
        <v>276</v>
      </c>
      <c r="AX485" s="9" t="n">
        <f aca="false">SUM(AY485+AX484)</f>
        <v>26124.5555555555</v>
      </c>
      <c r="AY485" s="1" t="n">
        <v>22.9444444444444</v>
      </c>
      <c r="BJ485" s="1" t="n">
        <v>22.9444444444444</v>
      </c>
      <c r="BK485" s="0" t="n">
        <f aca="false">BJ485*BJ486</f>
        <v>573.611111111111</v>
      </c>
      <c r="BP485" s="1" t="n">
        <v>22.9444444444444</v>
      </c>
      <c r="BQ485" s="0" t="n">
        <f aca="false">FALSE()</f>
        <v>0</v>
      </c>
      <c r="BV485" s="1" t="n">
        <v>20</v>
      </c>
      <c r="BW485" s="1" t="n">
        <v>17</v>
      </c>
      <c r="BX485" s="0" t="n">
        <f aca="false">BV485-$BV$2</f>
        <v>-33.6694045174538</v>
      </c>
      <c r="BY485" s="0" t="n">
        <f aca="false">BW485-$BW$2</f>
        <v>-36.8809034907598</v>
      </c>
      <c r="BZ485" s="0" t="n">
        <f aca="false">BX485*BY485</f>
        <v>1241.75805859956</v>
      </c>
      <c r="CA485" s="0" t="n">
        <f aca="false">BX485*BX485</f>
        <v>1133.62880055994</v>
      </c>
      <c r="CB485" s="0" t="n">
        <f aca="false">BY485*BY485</f>
        <v>1360.20104229474</v>
      </c>
      <c r="CE485" s="1" t="n">
        <v>20</v>
      </c>
      <c r="CF485" s="1" t="n">
        <v>5</v>
      </c>
      <c r="CG485" s="0" t="n">
        <f aca="false">CE485-$CE$2</f>
        <v>-33.6646090534979</v>
      </c>
      <c r="CH485" s="0" t="n">
        <f aca="false">CF485-$CF$2</f>
        <v>-48.8827160493827</v>
      </c>
      <c r="CI485" s="0" t="n">
        <f aca="false">CG485*CH485</f>
        <v>1645.61752527562</v>
      </c>
      <c r="CJ485" s="0" t="n">
        <f aca="false">CG485*CG485</f>
        <v>1133.30590272486</v>
      </c>
      <c r="CK485" s="0" t="n">
        <f aca="false">CH485*CH485</f>
        <v>2389.51992836458</v>
      </c>
    </row>
    <row r="486" customFormat="false" ht="15" hidden="false" customHeight="false" outlineLevel="0" collapsed="false">
      <c r="A486" s="1" t="n">
        <v>25</v>
      </c>
      <c r="N486" s="1" t="n">
        <v>281.111111111111</v>
      </c>
      <c r="O486" s="1" t="n">
        <v>281.111111111111</v>
      </c>
      <c r="P486" s="0" t="n">
        <f aca="false">RANK(O486, $O$2:$O$489, 1)</f>
        <v>485</v>
      </c>
      <c r="Q486" s="0" t="n">
        <f aca="false">(P486-0.5)/$D$6</f>
        <v>0.994866529774127</v>
      </c>
      <c r="R486" s="0" t="n">
        <f aca="false">_xlfn.GAMMA.INV(Q486, 1, 1/$D$2)</f>
        <v>0.0980450162777562</v>
      </c>
      <c r="S486" s="1" t="n">
        <v>281.111111111111</v>
      </c>
      <c r="AX486" s="9" t="n">
        <f aca="false">SUM(AY486+AX485)</f>
        <v>26149.5555555555</v>
      </c>
      <c r="AY486" s="1" t="n">
        <v>25</v>
      </c>
      <c r="BJ486" s="1" t="n">
        <v>25</v>
      </c>
      <c r="BK486" s="0" t="n">
        <f aca="false">BJ486*BJ487</f>
        <v>577.777777777778</v>
      </c>
      <c r="BP486" s="1" t="n">
        <v>25</v>
      </c>
      <c r="BQ486" s="0" t="n">
        <f aca="false">TRUE()</f>
        <v>1</v>
      </c>
      <c r="BV486" s="1" t="n">
        <v>12</v>
      </c>
      <c r="BW486" s="1" t="n">
        <v>20</v>
      </c>
      <c r="BX486" s="0" t="n">
        <f aca="false">BV486-$BV$2</f>
        <v>-41.6694045174538</v>
      </c>
      <c r="BY486" s="0" t="n">
        <f aca="false">BW486-$BW$2</f>
        <v>-33.8809034907598</v>
      </c>
      <c r="BZ486" s="0" t="n">
        <f aca="false">BX486*BY486</f>
        <v>1411.79707297328</v>
      </c>
      <c r="CA486" s="0" t="n">
        <f aca="false">BX486*BX486</f>
        <v>1736.3392728392</v>
      </c>
      <c r="CB486" s="0" t="n">
        <f aca="false">BY486*BY486</f>
        <v>1147.91562135018</v>
      </c>
      <c r="CE486" s="1" t="n">
        <v>12</v>
      </c>
      <c r="CF486" s="1" t="n">
        <v>17</v>
      </c>
      <c r="CG486" s="0" t="n">
        <f aca="false">CE486-$CE$2</f>
        <v>-41.6646090534979</v>
      </c>
      <c r="CH486" s="0" t="n">
        <f aca="false">CF486-$CF$2</f>
        <v>-36.8827160493827</v>
      </c>
      <c r="CI486" s="0" t="n">
        <f aca="false">CG486*CH486</f>
        <v>1536.7039450287</v>
      </c>
      <c r="CJ486" s="0" t="n">
        <f aca="false">CG486*CG486</f>
        <v>1735.93964758082</v>
      </c>
      <c r="CK486" s="0" t="n">
        <f aca="false">CH486*CH486</f>
        <v>1360.33474317939</v>
      </c>
    </row>
    <row r="487" customFormat="false" ht="15" hidden="false" customHeight="false" outlineLevel="0" collapsed="false">
      <c r="A487" s="1" t="n">
        <v>23.1111111111111</v>
      </c>
      <c r="N487" s="1" t="n">
        <v>295.111111111111</v>
      </c>
      <c r="O487" s="1" t="n">
        <v>295.111111111111</v>
      </c>
      <c r="P487" s="0" t="n">
        <f aca="false">RANK(O487, $O$2:$O$489, 1)</f>
        <v>486</v>
      </c>
      <c r="Q487" s="0" t="n">
        <f aca="false">(P487-0.5)/$D$6</f>
        <v>0.996919917864476</v>
      </c>
      <c r="R487" s="0" t="n">
        <f aca="false">_xlfn.GAMMA.INV(Q487, 1, 1/$D$2)</f>
        <v>0.107545046509463</v>
      </c>
      <c r="S487" s="1" t="n">
        <v>295.111111111111</v>
      </c>
      <c r="AX487" s="9" t="n">
        <f aca="false">SUM(AY487+AX486)</f>
        <v>26172.6666666667</v>
      </c>
      <c r="AY487" s="1" t="n">
        <v>23.1111111111111</v>
      </c>
      <c r="BJ487" s="1" t="n">
        <v>23.1111111111111</v>
      </c>
      <c r="BK487" s="0" t="n">
        <f aca="false">BJ487*BJ488</f>
        <v>1222.32098765432</v>
      </c>
      <c r="BP487" s="1" t="n">
        <v>23.1111111111111</v>
      </c>
      <c r="BQ487" s="0" t="n">
        <f aca="false">FALSE()</f>
        <v>0</v>
      </c>
      <c r="BV487" s="1" t="n">
        <v>23</v>
      </c>
      <c r="BW487" s="1" t="n">
        <v>12</v>
      </c>
      <c r="BX487" s="0" t="n">
        <f aca="false">BV487-$BV$2</f>
        <v>-30.6694045174538</v>
      </c>
      <c r="BY487" s="0" t="n">
        <f aca="false">BW487-$BW$2</f>
        <v>-41.8809034907598</v>
      </c>
      <c r="BZ487" s="0" t="n">
        <f aca="false">BX487*BY487</f>
        <v>1284.46237071455</v>
      </c>
      <c r="CA487" s="0" t="n">
        <f aca="false">BX487*BX487</f>
        <v>940.612373455216</v>
      </c>
      <c r="CB487" s="0" t="n">
        <f aca="false">BY487*BY487</f>
        <v>1754.01007720233</v>
      </c>
      <c r="CE487" s="1" t="n">
        <v>23</v>
      </c>
      <c r="CF487" s="1" t="n">
        <v>20</v>
      </c>
      <c r="CG487" s="0" t="n">
        <f aca="false">CE487-$CE$2</f>
        <v>-30.6646090534979</v>
      </c>
      <c r="CH487" s="0" t="n">
        <f aca="false">CF487-$CF$2</f>
        <v>-33.8827160493827</v>
      </c>
      <c r="CI487" s="0" t="n">
        <f aca="false">CG487*CH487</f>
        <v>1039.000241325</v>
      </c>
      <c r="CJ487" s="0" t="n">
        <f aca="false">CG487*CG487</f>
        <v>940.318248403868</v>
      </c>
      <c r="CK487" s="0" t="n">
        <f aca="false">CH487*CH487</f>
        <v>1148.0384468831</v>
      </c>
    </row>
    <row r="488" customFormat="false" ht="15" hidden="false" customHeight="false" outlineLevel="0" collapsed="false">
      <c r="A488" s="1" t="n">
        <v>52.8888888888889</v>
      </c>
      <c r="N488" s="1" t="n">
        <v>320.722222222222</v>
      </c>
      <c r="O488" s="1" t="n">
        <v>320.722222222222</v>
      </c>
      <c r="P488" s="0" t="n">
        <f aca="false">RANK(O488, $O$2:$O$489, 1)</f>
        <v>487</v>
      </c>
      <c r="Q488" s="0" t="n">
        <f aca="false">(P488-0.5)/$D$6</f>
        <v>0.998973305954825</v>
      </c>
      <c r="R488" s="0" t="n">
        <f aca="false">_xlfn.GAMMA.INV(Q488, 1, 1/$D$2)</f>
        <v>0.127976382506916</v>
      </c>
      <c r="S488" s="1" t="n">
        <v>320.722222222222</v>
      </c>
      <c r="AX488" s="9" t="n">
        <f aca="false">SUM(AY488+AX487)</f>
        <v>26225.5555555555</v>
      </c>
      <c r="AY488" s="1" t="n">
        <v>52.8888888888889</v>
      </c>
      <c r="BJ488" s="1" t="n">
        <v>52.8888888888889</v>
      </c>
      <c r="BK488" s="0" t="n">
        <f aca="false">BJ488*BJ489</f>
        <v>775.703703703704</v>
      </c>
      <c r="BP488" s="1" t="n">
        <v>52.8888888888889</v>
      </c>
      <c r="BQ488" s="0" t="n">
        <f aca="false">TRUE()</f>
        <v>1</v>
      </c>
      <c r="BV488" s="1" t="n">
        <v>25</v>
      </c>
      <c r="BW488" s="1" t="n">
        <v>23</v>
      </c>
      <c r="BX488" s="0" t="n">
        <f aca="false">BV488-$BV$2</f>
        <v>-28.6694045174538</v>
      </c>
      <c r="BY488" s="0" t="n">
        <f aca="false">BW488-$BW$2</f>
        <v>-30.8809034907598</v>
      </c>
      <c r="BZ488" s="0" t="n">
        <f aca="false">BX488*BY488</f>
        <v>885.337114041043</v>
      </c>
      <c r="CA488" s="0" t="n">
        <f aca="false">BX488*BX488</f>
        <v>821.9347553854</v>
      </c>
      <c r="CB488" s="0" t="n">
        <f aca="false">BY488*BY488</f>
        <v>953.630200405618</v>
      </c>
      <c r="CE488" s="1" t="n">
        <v>25</v>
      </c>
      <c r="CF488" s="1" t="n">
        <v>12</v>
      </c>
      <c r="CG488" s="0" t="n">
        <f aca="false">CE488-$CE$2</f>
        <v>-28.6646090534979</v>
      </c>
      <c r="CH488" s="0" t="n">
        <f aca="false">CF488-$CF$2</f>
        <v>-41.8827160493827</v>
      </c>
      <c r="CI488" s="0" t="n">
        <f aca="false">CG488*CH488</f>
        <v>1200.55168165422</v>
      </c>
      <c r="CJ488" s="0" t="n">
        <f aca="false">CG488*CG488</f>
        <v>821.659812189876</v>
      </c>
      <c r="CK488" s="0" t="n">
        <f aca="false">CH488*CH488</f>
        <v>1754.16190367322</v>
      </c>
    </row>
    <row r="489" customFormat="false" ht="15" hidden="false" customHeight="false" outlineLevel="0" collapsed="false">
      <c r="A489" s="1" t="n">
        <v>14.6666666666667</v>
      </c>
      <c r="N489" s="1" t="n">
        <v>338.888888888889</v>
      </c>
      <c r="O489" s="1" t="n">
        <v>338.888888888889</v>
      </c>
      <c r="P489" s="0" t="n">
        <f aca="false">RANK(O489, $O$2:$O$489, 1)</f>
        <v>488</v>
      </c>
      <c r="Q489" s="0" t="n">
        <f aca="false">(P489-0.5)/$D$6</f>
        <v>1.00102669404517</v>
      </c>
      <c r="R489" s="0" t="n">
        <f aca="false">_xlfn.GAMMA.INV(Q489-0.0011, 1, 1/$D$2)</f>
        <v>0.177063436915035</v>
      </c>
      <c r="S489" s="1" t="n">
        <v>338.888888888889</v>
      </c>
      <c r="AX489" s="9" t="n">
        <f aca="false">SUM(AY489+AX488)</f>
        <v>26240.2222222222</v>
      </c>
      <c r="AY489" s="1" t="n">
        <v>14.6666666666667</v>
      </c>
      <c r="BJ489" s="1" t="n">
        <v>14.6666666666667</v>
      </c>
      <c r="BK489" s="0" t="n">
        <f aca="false">BJ489*BJ490</f>
        <v>0</v>
      </c>
      <c r="BP489" s="1" t="n">
        <v>14.6666666666667</v>
      </c>
      <c r="BQ489" s="0" t="n">
        <f aca="false">FALSE()</f>
        <v>0</v>
      </c>
      <c r="BV489" s="1" t="n">
        <v>23</v>
      </c>
      <c r="BW489" s="1" t="n">
        <v>25</v>
      </c>
      <c r="BX489" s="0" t="n">
        <f aca="false">BV489-$BV$2</f>
        <v>-30.6694045174538</v>
      </c>
      <c r="BY489" s="0" t="n">
        <f aca="false">BW489-$BW$2</f>
        <v>-28.8809034907598</v>
      </c>
      <c r="BZ489" s="0" t="n">
        <f aca="false">BX489*BY489</f>
        <v>885.760111987655</v>
      </c>
      <c r="CA489" s="0" t="n">
        <f aca="false">BX489*BX489</f>
        <v>940.612373455216</v>
      </c>
      <c r="CB489" s="0" t="n">
        <f aca="false">BY489*BY489</f>
        <v>834.106586442579</v>
      </c>
      <c r="CE489" s="1" t="n">
        <v>23</v>
      </c>
      <c r="CF489" s="1" t="n">
        <v>23</v>
      </c>
      <c r="CG489" s="0" t="n">
        <f aca="false">CE489-$CE$2</f>
        <v>-30.6646090534979</v>
      </c>
      <c r="CH489" s="0" t="n">
        <f aca="false">CF489-$CF$2</f>
        <v>-30.8827160493827</v>
      </c>
      <c r="CI489" s="0" t="n">
        <f aca="false">CG489*CH489</f>
        <v>947.006414164508</v>
      </c>
      <c r="CJ489" s="0" t="n">
        <f aca="false">CG489*CG489</f>
        <v>940.318248403868</v>
      </c>
      <c r="CK489" s="0" t="n">
        <f aca="false">CH489*CH489</f>
        <v>953.742150586801</v>
      </c>
    </row>
    <row r="490" customFormat="false" ht="15" hidden="false" customHeight="false" outlineLevel="0" collapsed="false">
      <c r="BV490" s="1" t="n">
        <v>53</v>
      </c>
      <c r="BW490" s="1" t="n">
        <v>23</v>
      </c>
      <c r="BX490" s="0" t="n">
        <f aca="false">BV490-$BV$2</f>
        <v>-0.669404517453799</v>
      </c>
      <c r="BY490" s="0" t="n">
        <f aca="false">BW490-$BW$2</f>
        <v>-30.8809034907598</v>
      </c>
      <c r="BZ490" s="0" t="n">
        <f aca="false">BX490*BY490</f>
        <v>20.6718162997694</v>
      </c>
      <c r="CA490" s="0" t="n">
        <f aca="false">BX490*BX490</f>
        <v>0.448102407987554</v>
      </c>
      <c r="CB490" s="0" t="n">
        <f aca="false">BY490*BY490</f>
        <v>953.630200405618</v>
      </c>
      <c r="CE490" s="1" t="n">
        <v>53</v>
      </c>
      <c r="CF490" s="1" t="n">
        <v>25</v>
      </c>
      <c r="CG490" s="0" t="n">
        <f aca="false">CE490-$CE$2</f>
        <v>-0.664609053497941</v>
      </c>
      <c r="CH490" s="0" t="n">
        <f aca="false">CF490-$CF$2</f>
        <v>-28.8827160493827</v>
      </c>
      <c r="CI490" s="0" t="n">
        <f aca="false">CG490*CH490</f>
        <v>19.19571457603</v>
      </c>
      <c r="CJ490" s="0" t="n">
        <f aca="false">CG490*CG490</f>
        <v>0.441705193991429</v>
      </c>
      <c r="CK490" s="0" t="n">
        <f aca="false">CH490*CH490</f>
        <v>834.21128638927</v>
      </c>
    </row>
    <row r="491" customFormat="false" ht="15" hidden="false" customHeight="false" outlineLevel="0" collapsed="false">
      <c r="BV491" s="1" t="n">
        <v>15</v>
      </c>
      <c r="BW491" s="1" t="n">
        <v>53</v>
      </c>
      <c r="BX491" s="0" t="n">
        <f aca="false">BV491-$BV$2</f>
        <v>-38.6694045174538</v>
      </c>
      <c r="BY491" s="0" t="n">
        <f aca="false">BW491-$BW$2</f>
        <v>-0.880903490759756</v>
      </c>
      <c r="BZ491" s="0" t="n">
        <f aca="false">BX491*BY491</f>
        <v>34.0640134250261</v>
      </c>
      <c r="CA491" s="0" t="n">
        <f aca="false">BX491*BX491</f>
        <v>1495.32284573448</v>
      </c>
      <c r="CB491" s="0" t="n">
        <f aca="false">BY491*BY491</f>
        <v>0.775990960032724</v>
      </c>
      <c r="CE491" s="1" t="n">
        <v>15</v>
      </c>
      <c r="CF491" s="1" t="n">
        <v>23</v>
      </c>
      <c r="CG491" s="0" t="n">
        <f aca="false">CE491-$CE$2</f>
        <v>-38.6646090534979</v>
      </c>
      <c r="CH491" s="0" t="n">
        <f aca="false">CF491-$CF$2</f>
        <v>-30.8827160493827</v>
      </c>
      <c r="CI491" s="0" t="n">
        <f aca="false">CG491*CH491</f>
        <v>1194.06814255957</v>
      </c>
      <c r="CJ491" s="0" t="n">
        <f aca="false">CG491*CG491</f>
        <v>1494.95199325984</v>
      </c>
      <c r="CK491" s="0" t="n">
        <f aca="false">CH491*CH491</f>
        <v>953.742150586801</v>
      </c>
    </row>
    <row r="492" customFormat="false" ht="15" hidden="false" customHeight="false" outlineLevel="0" collapsed="false">
      <c r="CF492" s="0"/>
    </row>
  </sheetData>
  <autoFilter ref="BP2:BQ489"/>
  <mergeCells count="5">
    <mergeCell ref="BV1:BW1"/>
    <mergeCell ref="BZ1:CB1"/>
    <mergeCell ref="CE1:CF1"/>
    <mergeCell ref="CI1:CK1"/>
    <mergeCell ref="K4:L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489"/>
  <sheetViews>
    <sheetView showFormulas="false" showGridLines="true" showRowColHeaders="true" showZeros="true" rightToLeft="false" tabSelected="false" showOutlineSymbols="true" defaultGridColor="true" view="normal" topLeftCell="E1" colorId="64" zoomScale="100" zoomScaleNormal="100" zoomScalePageLayoutView="100" workbookViewId="0">
      <selection pane="topLeft" activeCell="K46" activeCellId="0" sqref="K46"/>
    </sheetView>
  </sheetViews>
  <sheetFormatPr defaultColWidth="12.58984375" defaultRowHeight="15.75" zeroHeight="false" outlineLevelRow="0" outlineLevelCol="0"/>
  <cols>
    <col collapsed="false" customWidth="true" hidden="false" outlineLevel="0" max="2" min="1" style="1" width="12.42"/>
    <col collapsed="false" customWidth="false" hidden="false" outlineLevel="0" max="4" min="3" style="19" width="12.57"/>
    <col collapsed="false" customWidth="true" hidden="false" outlineLevel="0" max="5" min="5" style="19" width="19.85"/>
    <col collapsed="false" customWidth="false" hidden="false" outlineLevel="0" max="16" min="6" style="19" width="12.57"/>
    <col collapsed="false" customWidth="true" hidden="false" outlineLevel="0" max="17" min="17" style="19" width="16.86"/>
    <col collapsed="false" customWidth="false" hidden="false" outlineLevel="0" max="1024" min="18" style="19" width="12.57"/>
  </cols>
  <sheetData>
    <row r="1" customFormat="false" ht="15.75" hidden="false" customHeight="false" outlineLevel="0" collapsed="false">
      <c r="A1" s="10" t="s">
        <v>39</v>
      </c>
      <c r="B1" s="10" t="s">
        <v>40</v>
      </c>
      <c r="E1" s="19" t="s">
        <v>41</v>
      </c>
      <c r="F1" s="19" t="s">
        <v>42</v>
      </c>
      <c r="G1" s="19" t="s">
        <v>43</v>
      </c>
      <c r="H1" s="19" t="s">
        <v>44</v>
      </c>
      <c r="I1" s="19" t="s">
        <v>45</v>
      </c>
      <c r="Q1" s="19" t="s">
        <v>46</v>
      </c>
      <c r="R1" s="19" t="s">
        <v>42</v>
      </c>
      <c r="S1" s="19" t="s">
        <v>43</v>
      </c>
      <c r="T1" s="19" t="s">
        <v>44</v>
      </c>
      <c r="U1" s="19" t="s">
        <v>45</v>
      </c>
    </row>
    <row r="2" customFormat="false" ht="15.75" hidden="false" customHeight="false" outlineLevel="0" collapsed="false">
      <c r="A2" s="1" t="n">
        <v>158</v>
      </c>
      <c r="B2" s="1" t="n">
        <v>118</v>
      </c>
      <c r="F2" s="19" t="n">
        <v>0.0025</v>
      </c>
      <c r="G2" s="19" t="n">
        <f aca="false">(ROW()-1)/$M$4</f>
        <v>0.00204918032786885</v>
      </c>
      <c r="H2" s="20" t="n">
        <f aca="false">G2-F2</f>
        <v>-0.000450819672131147</v>
      </c>
      <c r="I2" s="19" t="n">
        <f aca="false">F2-(ROW()-2)/$M$4</f>
        <v>0.0025</v>
      </c>
      <c r="R2" s="19" t="n">
        <v>0</v>
      </c>
      <c r="S2" s="19" t="n">
        <f aca="false">(ROW()-1)/$M$4</f>
        <v>0.00204918032786885</v>
      </c>
      <c r="T2" s="19" t="n">
        <f aca="false">S2-R2</f>
        <v>0.00204918032786885</v>
      </c>
      <c r="U2" s="20" t="n">
        <f aca="false">R2-(ROW()-2)/$M$4</f>
        <v>0</v>
      </c>
    </row>
    <row r="3" customFormat="false" ht="15.75" hidden="false" customHeight="false" outlineLevel="0" collapsed="false">
      <c r="A3" s="1" t="n">
        <v>38</v>
      </c>
      <c r="B3" s="1" t="n">
        <v>56</v>
      </c>
      <c r="F3" s="19" t="n">
        <v>0.0025</v>
      </c>
      <c r="G3" s="19" t="n">
        <f aca="false">(ROW()-1)/$M$4</f>
        <v>0.00409836065573771</v>
      </c>
      <c r="H3" s="20" t="n">
        <f aca="false">G3-F3</f>
        <v>0.00159836065573771</v>
      </c>
      <c r="I3" s="19" t="n">
        <f aca="false">F3-(ROW()-2)/$M$4</f>
        <v>0.000450819672131147</v>
      </c>
      <c r="R3" s="19" t="n">
        <v>0</v>
      </c>
      <c r="S3" s="19" t="n">
        <f aca="false">(ROW()-1)/$M$4</f>
        <v>0.00409836065573771</v>
      </c>
      <c r="T3" s="19" t="n">
        <f aca="false">S3-R3</f>
        <v>0.00409836065573771</v>
      </c>
      <c r="U3" s="20" t="n">
        <f aca="false">R3-(ROW()-2)/$M$4</f>
        <v>-0.00204918032786885</v>
      </c>
    </row>
    <row r="4" customFormat="false" ht="15.75" hidden="false" customHeight="false" outlineLevel="0" collapsed="false">
      <c r="A4" s="1" t="n">
        <v>10</v>
      </c>
      <c r="B4" s="1" t="n">
        <v>76</v>
      </c>
      <c r="F4" s="19" t="n">
        <v>0.005</v>
      </c>
      <c r="G4" s="19" t="n">
        <f aca="false">(ROW()-1)/$M$4</f>
        <v>0.00614754098360656</v>
      </c>
      <c r="H4" s="20" t="n">
        <f aca="false">G4-F4</f>
        <v>0.00114754098360656</v>
      </c>
      <c r="I4" s="19" t="n">
        <f aca="false">F4-(ROW()-2)/$M$4</f>
        <v>0.000901639344262295</v>
      </c>
      <c r="L4" s="19" t="s">
        <v>47</v>
      </c>
      <c r="M4" s="19" t="n">
        <f aca="false">COUNT(F2:F489)</f>
        <v>488</v>
      </c>
      <c r="R4" s="19" t="n">
        <v>0.0025</v>
      </c>
      <c r="S4" s="19" t="n">
        <f aca="false">(ROW()-1)/$M$4</f>
        <v>0.00614754098360656</v>
      </c>
      <c r="T4" s="19" t="n">
        <f aca="false">S4-R4</f>
        <v>0.00364754098360656</v>
      </c>
      <c r="U4" s="20" t="n">
        <f aca="false">R4-(ROW()-2)/$M$4</f>
        <v>-0.00159836065573771</v>
      </c>
    </row>
    <row r="5" customFormat="false" ht="15.75" hidden="false" customHeight="false" outlineLevel="0" collapsed="false">
      <c r="A5" s="1" t="n">
        <v>104</v>
      </c>
      <c r="B5" s="1" t="n">
        <v>12</v>
      </c>
      <c r="F5" s="19" t="n">
        <v>0.005</v>
      </c>
      <c r="G5" s="19" t="n">
        <f aca="false">(ROW()-1)/$M$4</f>
        <v>0.00819672131147541</v>
      </c>
      <c r="H5" s="20" t="n">
        <f aca="false">G5-F5</f>
        <v>0.00319672131147541</v>
      </c>
      <c r="I5" s="19" t="n">
        <f aca="false">F5-(ROW()-2)/$M$4</f>
        <v>-0.00114754098360656</v>
      </c>
      <c r="L5" s="19" t="s">
        <v>48</v>
      </c>
      <c r="M5" s="20" t="n">
        <f aca="false">MAX(H2:H489)</f>
        <v>0.648606557377049</v>
      </c>
      <c r="R5" s="19" t="n">
        <v>0.005</v>
      </c>
      <c r="S5" s="19" t="n">
        <f aca="false">(ROW()-1)/$M$4</f>
        <v>0.00819672131147541</v>
      </c>
      <c r="T5" s="19" t="n">
        <f aca="false">S5-R5</f>
        <v>0.00319672131147541</v>
      </c>
      <c r="U5" s="20" t="n">
        <f aca="false">R5-(ROW()-2)/$M$4</f>
        <v>-0.00114754098360656</v>
      </c>
      <c r="W5" s="19" t="s">
        <v>48</v>
      </c>
      <c r="X5" s="19" t="n">
        <f aca="false">MAX(T2:T489)</f>
        <v>0.597909836065574</v>
      </c>
    </row>
    <row r="6" customFormat="false" ht="15.75" hidden="false" customHeight="false" outlineLevel="0" collapsed="false">
      <c r="A6" s="1" t="n">
        <v>12</v>
      </c>
      <c r="B6" s="1" t="n">
        <v>8</v>
      </c>
      <c r="F6" s="19" t="n">
        <v>0.0075</v>
      </c>
      <c r="G6" s="19" t="n">
        <f aca="false">(ROW()-1)/$M$4</f>
        <v>0.0102459016393443</v>
      </c>
      <c r="H6" s="20" t="n">
        <f aca="false">G6-F6</f>
        <v>0.00274590163934426</v>
      </c>
      <c r="I6" s="19" t="n">
        <f aca="false">F6-(ROW()-2)/$M$4</f>
        <v>-0.000696721311475411</v>
      </c>
      <c r="L6" s="19" t="s">
        <v>49</v>
      </c>
      <c r="M6" s="19" t="n">
        <f aca="false">MAX(I2:I489)</f>
        <v>0.0870491803278688</v>
      </c>
      <c r="R6" s="19" t="n">
        <v>0.0075</v>
      </c>
      <c r="S6" s="19" t="n">
        <f aca="false">(ROW()-1)/$M$4</f>
        <v>0.0102459016393443</v>
      </c>
      <c r="T6" s="19" t="n">
        <f aca="false">S6-R6</f>
        <v>0.00274590163934426</v>
      </c>
      <c r="U6" s="20" t="n">
        <f aca="false">R6-(ROW()-2)/$M$4</f>
        <v>-0.000696721311475411</v>
      </c>
      <c r="W6" s="19" t="s">
        <v>49</v>
      </c>
      <c r="X6" s="20" t="n">
        <f aca="false">MAX(U2:U489)</f>
        <v>0</v>
      </c>
    </row>
    <row r="7" customFormat="false" ht="15.75" hidden="false" customHeight="false" outlineLevel="0" collapsed="false">
      <c r="A7" s="1" t="n">
        <v>6</v>
      </c>
      <c r="B7" s="1" t="n">
        <v>98</v>
      </c>
      <c r="F7" s="19" t="n">
        <v>0.0075</v>
      </c>
      <c r="G7" s="19" t="n">
        <f aca="false">(ROW()-1)/$M$4</f>
        <v>0.0122950819672131</v>
      </c>
      <c r="H7" s="20" t="n">
        <f aca="false">G7-F7</f>
        <v>0.00479508196721311</v>
      </c>
      <c r="I7" s="19" t="n">
        <f aca="false">F7-(ROW()-2)/$M$4</f>
        <v>-0.00274590163934426</v>
      </c>
      <c r="L7" s="19" t="s">
        <v>50</v>
      </c>
      <c r="M7" s="20" t="n">
        <f aca="false">MAX(M5:M6)</f>
        <v>0.648606557377049</v>
      </c>
      <c r="R7" s="19" t="n">
        <v>0.0075</v>
      </c>
      <c r="S7" s="19" t="n">
        <f aca="false">(ROW()-1)/$M$4</f>
        <v>0.0122950819672131</v>
      </c>
      <c r="T7" s="19" t="n">
        <f aca="false">S7-R7</f>
        <v>0.00479508196721311</v>
      </c>
      <c r="U7" s="20" t="n">
        <f aca="false">R7-(ROW()-2)/$M$4</f>
        <v>-0.00274590163934426</v>
      </c>
      <c r="W7" s="19" t="s">
        <v>51</v>
      </c>
      <c r="X7" s="19" t="n">
        <f aca="false">MAX(X5:X6)</f>
        <v>0.597909836065574</v>
      </c>
    </row>
    <row r="8" customFormat="false" ht="15.75" hidden="false" customHeight="false" outlineLevel="0" collapsed="false">
      <c r="A8" s="1" t="n">
        <v>20</v>
      </c>
      <c r="B8" s="1" t="n">
        <v>37</v>
      </c>
      <c r="F8" s="19" t="n">
        <v>0.0075</v>
      </c>
      <c r="G8" s="19" t="n">
        <f aca="false">(ROW()-1)/$M$4</f>
        <v>0.014344262295082</v>
      </c>
      <c r="H8" s="20" t="n">
        <f aca="false">G8-F8</f>
        <v>0.00684426229508197</v>
      </c>
      <c r="I8" s="19" t="n">
        <f aca="false">F8-(ROW()-2)/$M$4</f>
        <v>-0.00479508196721311</v>
      </c>
      <c r="L8" s="19" t="s">
        <v>52</v>
      </c>
      <c r="M8" s="19" t="n">
        <f aca="false">1.36/SQRT(M4)</f>
        <v>0.0615643073089126</v>
      </c>
      <c r="R8" s="19" t="n">
        <v>0.0075</v>
      </c>
      <c r="S8" s="19" t="n">
        <f aca="false">(ROW()-1)/$M$4</f>
        <v>0.014344262295082</v>
      </c>
      <c r="T8" s="19" t="n">
        <f aca="false">S8-R8</f>
        <v>0.00684426229508197</v>
      </c>
      <c r="U8" s="20" t="n">
        <f aca="false">R8-(ROW()-2)/$M$4</f>
        <v>-0.00479508196721311</v>
      </c>
      <c r="W8" s="19" t="s">
        <v>52</v>
      </c>
      <c r="X8" s="19" t="n">
        <f aca="false">1.36/SQRT(M4)</f>
        <v>0.0615643073089126</v>
      </c>
    </row>
    <row r="9" customFormat="false" ht="15.75" hidden="false" customHeight="false" outlineLevel="0" collapsed="false">
      <c r="A9" s="1" t="n">
        <v>18</v>
      </c>
      <c r="B9" s="1" t="n">
        <v>15</v>
      </c>
      <c r="F9" s="19" t="n">
        <v>0.0075</v>
      </c>
      <c r="G9" s="19" t="n">
        <f aca="false">(ROW()-1)/$M$4</f>
        <v>0.0163934426229508</v>
      </c>
      <c r="H9" s="20" t="n">
        <f aca="false">G9-F9</f>
        <v>0.00889344262295082</v>
      </c>
      <c r="I9" s="19" t="n">
        <f aca="false">F9-(ROW()-2)/$M$4</f>
        <v>-0.00684426229508197</v>
      </c>
      <c r="M9" s="19" t="s">
        <v>53</v>
      </c>
      <c r="R9" s="19" t="n">
        <v>0.01</v>
      </c>
      <c r="S9" s="19" t="n">
        <f aca="false">(ROW()-1)/$M$4</f>
        <v>0.0163934426229508</v>
      </c>
      <c r="T9" s="19" t="n">
        <f aca="false">S9-R9</f>
        <v>0.00639344262295082</v>
      </c>
      <c r="U9" s="20" t="n">
        <f aca="false">R9-(ROW()-2)/$M$4</f>
        <v>-0.00434426229508197</v>
      </c>
      <c r="X9" s="19" t="s">
        <v>53</v>
      </c>
    </row>
    <row r="10" customFormat="false" ht="15.75" hidden="false" customHeight="false" outlineLevel="0" collapsed="false">
      <c r="A10" s="1" t="n">
        <v>43</v>
      </c>
      <c r="B10" s="1" t="n">
        <v>53</v>
      </c>
      <c r="F10" s="19" t="n">
        <v>0.01</v>
      </c>
      <c r="G10" s="19" t="n">
        <f aca="false">(ROW()-1)/$M$4</f>
        <v>0.0184426229508197</v>
      </c>
      <c r="H10" s="20" t="n">
        <f aca="false">G10-F10</f>
        <v>0.00844262295081967</v>
      </c>
      <c r="I10" s="19" t="n">
        <f aca="false">F10-(ROW()-2)/$M$4</f>
        <v>-0.00639344262295082</v>
      </c>
      <c r="M10" s="19" t="s">
        <v>54</v>
      </c>
      <c r="R10" s="19" t="n">
        <v>0.01</v>
      </c>
      <c r="S10" s="19" t="n">
        <f aca="false">(ROW()-1)/$M$4</f>
        <v>0.0184426229508197</v>
      </c>
      <c r="T10" s="19" t="n">
        <f aca="false">S10-R10</f>
        <v>0.00844262295081967</v>
      </c>
      <c r="U10" s="20" t="n">
        <f aca="false">R10-(ROW()-2)/$M$4</f>
        <v>-0.00639344262295082</v>
      </c>
      <c r="X10" s="19" t="s">
        <v>54</v>
      </c>
    </row>
    <row r="11" customFormat="false" ht="15.75" hidden="false" customHeight="false" outlineLevel="0" collapsed="false">
      <c r="A11" s="1" t="n">
        <v>22</v>
      </c>
      <c r="B11" s="1" t="n">
        <v>7</v>
      </c>
      <c r="F11" s="19" t="n">
        <v>0.01</v>
      </c>
      <c r="G11" s="19" t="n">
        <f aca="false">(ROW()-1)/$M$4</f>
        <v>0.0204918032786885</v>
      </c>
      <c r="H11" s="20" t="n">
        <f aca="false">G11-F11</f>
        <v>0.0104918032786885</v>
      </c>
      <c r="I11" s="19" t="n">
        <f aca="false">F11-(ROW()-2)/$M$4</f>
        <v>-0.00844262295081967</v>
      </c>
      <c r="R11" s="19" t="n">
        <v>0.0125</v>
      </c>
      <c r="S11" s="19" t="n">
        <f aca="false">(ROW()-1)/$M$4</f>
        <v>0.0204918032786885</v>
      </c>
      <c r="T11" s="19" t="n">
        <f aca="false">S11-R11</f>
        <v>0.00799180327868852</v>
      </c>
      <c r="U11" s="20" t="n">
        <f aca="false">R11-(ROW()-2)/$M$4</f>
        <v>-0.00594262295081967</v>
      </c>
    </row>
    <row r="12" customFormat="false" ht="15.75" hidden="false" customHeight="false" outlineLevel="0" collapsed="false">
      <c r="A12" s="1" t="n">
        <v>13</v>
      </c>
      <c r="B12" s="1" t="n">
        <v>27</v>
      </c>
      <c r="F12" s="19" t="n">
        <v>0.01</v>
      </c>
      <c r="G12" s="19" t="n">
        <f aca="false">(ROW()-1)/$M$4</f>
        <v>0.0225409836065574</v>
      </c>
      <c r="H12" s="20" t="n">
        <f aca="false">G12-F12</f>
        <v>0.0125409836065574</v>
      </c>
      <c r="I12" s="19" t="n">
        <f aca="false">F12-(ROW()-2)/$M$4</f>
        <v>-0.0104918032786885</v>
      </c>
      <c r="R12" s="19" t="n">
        <v>0.0125</v>
      </c>
      <c r="S12" s="19" t="n">
        <f aca="false">(ROW()-1)/$M$4</f>
        <v>0.0225409836065574</v>
      </c>
      <c r="T12" s="19" t="n">
        <f aca="false">S12-R12</f>
        <v>0.0100409836065574</v>
      </c>
      <c r="U12" s="20" t="n">
        <f aca="false">R12-(ROW()-2)/$M$4</f>
        <v>-0.00799180327868852</v>
      </c>
    </row>
    <row r="13" customFormat="false" ht="15.75" hidden="false" customHeight="false" outlineLevel="0" collapsed="false">
      <c r="A13" s="1" t="n">
        <v>15</v>
      </c>
      <c r="B13" s="1" t="n">
        <v>55</v>
      </c>
      <c r="F13" s="19" t="n">
        <v>0.01</v>
      </c>
      <c r="G13" s="19" t="n">
        <f aca="false">(ROW()-1)/$M$4</f>
        <v>0.0245901639344262</v>
      </c>
      <c r="H13" s="20" t="n">
        <f aca="false">G13-F13</f>
        <v>0.0145901639344262</v>
      </c>
      <c r="I13" s="19" t="n">
        <f aca="false">F13-(ROW()-2)/$M$4</f>
        <v>-0.0125409836065574</v>
      </c>
      <c r="L13" s="19" t="s">
        <v>55</v>
      </c>
      <c r="M13" s="21" t="n">
        <f aca="false">AVERAGE(A2:A489)</f>
        <v>44.7520491803279</v>
      </c>
      <c r="R13" s="19" t="n">
        <v>0.0125</v>
      </c>
      <c r="S13" s="19" t="n">
        <f aca="false">(ROW()-1)/$M$4</f>
        <v>0.0245901639344262</v>
      </c>
      <c r="T13" s="19" t="n">
        <f aca="false">S13-R13</f>
        <v>0.0120901639344262</v>
      </c>
      <c r="U13" s="20" t="n">
        <f aca="false">R13-(ROW()-2)/$M$4</f>
        <v>-0.0100409836065574</v>
      </c>
      <c r="W13" s="19" t="s">
        <v>55</v>
      </c>
      <c r="X13" s="21" t="n">
        <f aca="false">AVERAGE(B2:B489)</f>
        <v>53.8012295081967</v>
      </c>
    </row>
    <row r="14" customFormat="false" ht="15.75" hidden="false" customHeight="false" outlineLevel="0" collapsed="false">
      <c r="A14" s="1" t="n">
        <v>23</v>
      </c>
      <c r="B14" s="1" t="n">
        <v>44</v>
      </c>
      <c r="F14" s="19" t="n">
        <v>0.01</v>
      </c>
      <c r="G14" s="19" t="n">
        <f aca="false">(ROW()-1)/$M$4</f>
        <v>0.0266393442622951</v>
      </c>
      <c r="H14" s="20" t="n">
        <f aca="false">G14-F14</f>
        <v>0.0166393442622951</v>
      </c>
      <c r="I14" s="19" t="n">
        <f aca="false">F14-(ROW()-2)/$M$4</f>
        <v>-0.0145901639344262</v>
      </c>
      <c r="L14" s="19" t="s">
        <v>56</v>
      </c>
      <c r="M14" s="19" t="n">
        <f aca="false">_xlfn.STDEV.S(A2:A489)</f>
        <v>52.804178906225</v>
      </c>
      <c r="R14" s="19" t="n">
        <v>0.0125</v>
      </c>
      <c r="S14" s="19" t="n">
        <f aca="false">(ROW()-1)/$M$4</f>
        <v>0.0266393442622951</v>
      </c>
      <c r="T14" s="19" t="n">
        <f aca="false">S14-R14</f>
        <v>0.0141393442622951</v>
      </c>
      <c r="U14" s="20" t="n">
        <f aca="false">R14-(ROW()-2)/$M$4</f>
        <v>-0.0120901639344262</v>
      </c>
      <c r="W14" s="19" t="s">
        <v>56</v>
      </c>
      <c r="X14" s="19" t="n">
        <f aca="false">_xlfn.STDEV.S(B2:B489)</f>
        <v>55.0926738229094</v>
      </c>
    </row>
    <row r="15" customFormat="false" ht="15.75" hidden="false" customHeight="false" outlineLevel="0" collapsed="false">
      <c r="A15" s="1" t="n">
        <v>282</v>
      </c>
      <c r="B15" s="1" t="n">
        <v>34</v>
      </c>
      <c r="F15" s="19" t="n">
        <v>0.01</v>
      </c>
      <c r="G15" s="19" t="n">
        <f aca="false">(ROW()-1)/$M$4</f>
        <v>0.0286885245901639</v>
      </c>
      <c r="H15" s="20" t="n">
        <f aca="false">G15-F15</f>
        <v>0.0186885245901639</v>
      </c>
      <c r="I15" s="19" t="n">
        <f aca="false">F15-(ROW()-2)/$M$4</f>
        <v>-0.0166393442622951</v>
      </c>
      <c r="R15" s="19" t="n">
        <v>0.0125</v>
      </c>
      <c r="S15" s="19" t="n">
        <f aca="false">(ROW()-1)/$M$4</f>
        <v>0.0286885245901639</v>
      </c>
      <c r="T15" s="19" t="n">
        <f aca="false">S15-R15</f>
        <v>0.0161885245901639</v>
      </c>
      <c r="U15" s="20" t="n">
        <f aca="false">R15-(ROW()-2)/$M$4</f>
        <v>-0.0141393442622951</v>
      </c>
    </row>
    <row r="16" customFormat="false" ht="15.75" hidden="false" customHeight="false" outlineLevel="0" collapsed="false">
      <c r="A16" s="1" t="n">
        <v>82</v>
      </c>
      <c r="B16" s="1" t="n">
        <v>106</v>
      </c>
      <c r="F16" s="19" t="n">
        <v>0.0125</v>
      </c>
      <c r="G16" s="19" t="n">
        <f aca="false">(ROW()-1)/$M$4</f>
        <v>0.0307377049180328</v>
      </c>
      <c r="H16" s="20" t="n">
        <f aca="false">G16-F16</f>
        <v>0.0182377049180328</v>
      </c>
      <c r="I16" s="19" t="n">
        <f aca="false">F16-(ROW()-2)/$M$4</f>
        <v>-0.0161885245901639</v>
      </c>
      <c r="R16" s="19" t="n">
        <v>0.0125</v>
      </c>
      <c r="S16" s="19" t="n">
        <f aca="false">(ROW()-1)/$M$4</f>
        <v>0.0307377049180328</v>
      </c>
      <c r="T16" s="19" t="n">
        <f aca="false">S16-R16</f>
        <v>0.0182377049180328</v>
      </c>
      <c r="U16" s="20" t="n">
        <f aca="false">R16-(ROW()-2)/$M$4</f>
        <v>-0.0161885245901639</v>
      </c>
    </row>
    <row r="17" customFormat="false" ht="15.75" hidden="false" customHeight="false" outlineLevel="0" collapsed="false">
      <c r="A17" s="1" t="n">
        <v>74</v>
      </c>
      <c r="B17" s="1" t="n">
        <v>13</v>
      </c>
      <c r="F17" s="19" t="n">
        <v>0.0125</v>
      </c>
      <c r="G17" s="19" t="n">
        <f aca="false">(ROW()-1)/$M$4</f>
        <v>0.0327868852459016</v>
      </c>
      <c r="H17" s="20" t="n">
        <f aca="false">G17-F17</f>
        <v>0.0202868852459016</v>
      </c>
      <c r="I17" s="19" t="n">
        <f aca="false">F17-(ROW()-2)/$M$4</f>
        <v>-0.0182377049180328</v>
      </c>
      <c r="R17" s="19" t="n">
        <v>0.0125</v>
      </c>
      <c r="S17" s="19" t="n">
        <f aca="false">(ROW()-1)/$M$4</f>
        <v>0.0327868852459016</v>
      </c>
      <c r="T17" s="19" t="n">
        <f aca="false">S17-R17</f>
        <v>0.0202868852459016</v>
      </c>
      <c r="U17" s="20" t="n">
        <f aca="false">R17-(ROW()-2)/$M$4</f>
        <v>-0.0182377049180328</v>
      </c>
    </row>
    <row r="18" customFormat="false" ht="15.75" hidden="false" customHeight="false" outlineLevel="0" collapsed="false">
      <c r="A18" s="1" t="n">
        <v>75</v>
      </c>
      <c r="B18" s="1" t="n">
        <v>113</v>
      </c>
      <c r="F18" s="19" t="n">
        <v>0.0125</v>
      </c>
      <c r="G18" s="19" t="n">
        <f aca="false">(ROW()-1)/$M$4</f>
        <v>0.0348360655737705</v>
      </c>
      <c r="H18" s="20" t="n">
        <f aca="false">G18-F18</f>
        <v>0.0223360655737705</v>
      </c>
      <c r="I18" s="19" t="n">
        <f aca="false">F18-(ROW()-2)/$M$4</f>
        <v>-0.0202868852459016</v>
      </c>
      <c r="R18" s="19" t="n">
        <v>0.0125</v>
      </c>
      <c r="S18" s="19" t="n">
        <f aca="false">(ROW()-1)/$M$4</f>
        <v>0.0348360655737705</v>
      </c>
      <c r="T18" s="19" t="n">
        <f aca="false">S18-R18</f>
        <v>0.0223360655737705</v>
      </c>
      <c r="U18" s="20" t="n">
        <f aca="false">R18-(ROW()-2)/$M$4</f>
        <v>-0.0202868852459016</v>
      </c>
    </row>
    <row r="19" customFormat="false" ht="15.75" hidden="false" customHeight="false" outlineLevel="0" collapsed="false">
      <c r="A19" s="1" t="n">
        <v>14</v>
      </c>
      <c r="B19" s="1" t="n">
        <v>23</v>
      </c>
      <c r="F19" s="19" t="n">
        <v>0.0125</v>
      </c>
      <c r="G19" s="19" t="n">
        <f aca="false">(ROW()-1)/$M$4</f>
        <v>0.0368852459016393</v>
      </c>
      <c r="H19" s="20" t="n">
        <f aca="false">G19-F19</f>
        <v>0.0243852459016393</v>
      </c>
      <c r="I19" s="19" t="n">
        <f aca="false">F19-(ROW()-2)/$M$4</f>
        <v>-0.0223360655737705</v>
      </c>
      <c r="R19" s="19" t="n">
        <v>0.015</v>
      </c>
      <c r="S19" s="19" t="n">
        <f aca="false">(ROW()-1)/$M$4</f>
        <v>0.0368852459016393</v>
      </c>
      <c r="T19" s="19" t="n">
        <f aca="false">S19-R19</f>
        <v>0.0218852459016393</v>
      </c>
      <c r="U19" s="20" t="n">
        <f aca="false">R19-(ROW()-2)/$M$4</f>
        <v>-0.0198360655737705</v>
      </c>
    </row>
    <row r="20" customFormat="false" ht="15.75" hidden="false" customHeight="false" outlineLevel="0" collapsed="false">
      <c r="A20" s="1" t="n">
        <v>15</v>
      </c>
      <c r="B20" s="1" t="n">
        <v>29</v>
      </c>
      <c r="F20" s="19" t="n">
        <v>0.0125</v>
      </c>
      <c r="G20" s="19" t="n">
        <f aca="false">(ROW()-1)/$M$4</f>
        <v>0.0389344262295082</v>
      </c>
      <c r="H20" s="20" t="n">
        <f aca="false">G20-F20</f>
        <v>0.0264344262295082</v>
      </c>
      <c r="I20" s="19" t="n">
        <f aca="false">F20-(ROW()-2)/$M$4</f>
        <v>-0.0243852459016393</v>
      </c>
      <c r="R20" s="19" t="n">
        <v>0.015</v>
      </c>
      <c r="S20" s="19" t="n">
        <f aca="false">(ROW()-1)/$M$4</f>
        <v>0.0389344262295082</v>
      </c>
      <c r="T20" s="19" t="n">
        <f aca="false">S20-R20</f>
        <v>0.0239344262295082</v>
      </c>
      <c r="U20" s="20" t="n">
        <f aca="false">R20-(ROW()-2)/$M$4</f>
        <v>-0.0218852459016393</v>
      </c>
    </row>
    <row r="21" customFormat="false" ht="15.75" hidden="false" customHeight="false" outlineLevel="0" collapsed="false">
      <c r="A21" s="1" t="n">
        <v>7</v>
      </c>
      <c r="B21" s="1" t="n">
        <v>22</v>
      </c>
      <c r="F21" s="19" t="n">
        <v>0.015</v>
      </c>
      <c r="G21" s="19" t="n">
        <f aca="false">(ROW()-1)/$M$4</f>
        <v>0.040983606557377</v>
      </c>
      <c r="H21" s="20" t="n">
        <f aca="false">G21-F21</f>
        <v>0.025983606557377</v>
      </c>
      <c r="I21" s="19" t="n">
        <f aca="false">F21-(ROW()-2)/$M$4</f>
        <v>-0.0239344262295082</v>
      </c>
      <c r="R21" s="19" t="n">
        <v>0.015</v>
      </c>
      <c r="S21" s="19" t="n">
        <f aca="false">(ROW()-1)/$M$4</f>
        <v>0.040983606557377</v>
      </c>
      <c r="T21" s="19" t="n">
        <f aca="false">S21-R21</f>
        <v>0.025983606557377</v>
      </c>
      <c r="U21" s="20" t="n">
        <f aca="false">R21-(ROW()-2)/$M$4</f>
        <v>-0.0239344262295082</v>
      </c>
    </row>
    <row r="22" customFormat="false" ht="15.75" hidden="false" customHeight="false" outlineLevel="0" collapsed="false">
      <c r="A22" s="1" t="n">
        <v>4</v>
      </c>
      <c r="B22" s="1" t="n">
        <v>97</v>
      </c>
      <c r="F22" s="19" t="n">
        <v>0.015</v>
      </c>
      <c r="G22" s="19" t="n">
        <f aca="false">(ROW()-1)/$M$4</f>
        <v>0.0430327868852459</v>
      </c>
      <c r="H22" s="20" t="n">
        <f aca="false">G22-F22</f>
        <v>0.0280327868852459</v>
      </c>
      <c r="I22" s="19" t="n">
        <f aca="false">F22-(ROW()-2)/$M$4</f>
        <v>-0.025983606557377</v>
      </c>
      <c r="R22" s="19" t="n">
        <v>0.015</v>
      </c>
      <c r="S22" s="19" t="n">
        <f aca="false">(ROW()-1)/$M$4</f>
        <v>0.0430327868852459</v>
      </c>
      <c r="T22" s="19" t="n">
        <f aca="false">S22-R22</f>
        <v>0.0280327868852459</v>
      </c>
      <c r="U22" s="20" t="n">
        <f aca="false">R22-(ROW()-2)/$M$4</f>
        <v>-0.025983606557377</v>
      </c>
    </row>
    <row r="23" customFormat="false" ht="15.75" hidden="false" customHeight="false" outlineLevel="0" collapsed="false">
      <c r="A23" s="1" t="n">
        <v>20</v>
      </c>
      <c r="B23" s="1" t="n">
        <v>15</v>
      </c>
      <c r="F23" s="19" t="n">
        <v>0.015</v>
      </c>
      <c r="G23" s="19" t="n">
        <f aca="false">(ROW()-1)/$M$4</f>
        <v>0.0450819672131148</v>
      </c>
      <c r="H23" s="20" t="n">
        <f aca="false">G23-F23</f>
        <v>0.0300819672131148</v>
      </c>
      <c r="I23" s="19" t="n">
        <f aca="false">F23-(ROW()-2)/$M$4</f>
        <v>-0.0280327868852459</v>
      </c>
      <c r="R23" s="19" t="n">
        <v>0.015</v>
      </c>
      <c r="S23" s="19" t="n">
        <f aca="false">(ROW()-1)/$M$4</f>
        <v>0.0450819672131148</v>
      </c>
      <c r="T23" s="19" t="n">
        <f aca="false">S23-R23</f>
        <v>0.0300819672131148</v>
      </c>
      <c r="U23" s="20" t="n">
        <f aca="false">R23-(ROW()-2)/$M$4</f>
        <v>-0.0280327868852459</v>
      </c>
    </row>
    <row r="24" customFormat="false" ht="15.75" hidden="false" customHeight="false" outlineLevel="0" collapsed="false">
      <c r="A24" s="1" t="n">
        <v>15</v>
      </c>
      <c r="B24" s="1" t="n">
        <v>88</v>
      </c>
      <c r="F24" s="19" t="n">
        <v>0.015</v>
      </c>
      <c r="G24" s="19" t="n">
        <f aca="false">(ROW()-1)/$M$4</f>
        <v>0.0471311475409836</v>
      </c>
      <c r="H24" s="20" t="n">
        <f aca="false">G24-F24</f>
        <v>0.0321311475409836</v>
      </c>
      <c r="I24" s="19" t="n">
        <f aca="false">F24-(ROW()-2)/$M$4</f>
        <v>-0.0300819672131148</v>
      </c>
      <c r="R24" s="19" t="n">
        <v>0.015</v>
      </c>
      <c r="S24" s="19" t="n">
        <f aca="false">(ROW()-1)/$M$4</f>
        <v>0.0471311475409836</v>
      </c>
      <c r="T24" s="19" t="n">
        <f aca="false">S24-R24</f>
        <v>0.0321311475409836</v>
      </c>
      <c r="U24" s="20" t="n">
        <f aca="false">R24-(ROW()-2)/$M$4</f>
        <v>-0.0300819672131148</v>
      </c>
    </row>
    <row r="25" customFormat="false" ht="15.75" hidden="false" customHeight="false" outlineLevel="0" collapsed="false">
      <c r="A25" s="1" t="n">
        <v>14</v>
      </c>
      <c r="B25" s="1" t="n">
        <v>24</v>
      </c>
      <c r="F25" s="19" t="n">
        <v>0.015</v>
      </c>
      <c r="G25" s="19" t="n">
        <f aca="false">(ROW()-1)/$M$4</f>
        <v>0.0491803278688525</v>
      </c>
      <c r="H25" s="20" t="n">
        <f aca="false">G25-F25</f>
        <v>0.0341803278688525</v>
      </c>
      <c r="I25" s="19" t="n">
        <f aca="false">F25-(ROW()-2)/$M$4</f>
        <v>-0.0321311475409836</v>
      </c>
      <c r="R25" s="19" t="n">
        <v>0.015</v>
      </c>
      <c r="S25" s="19" t="n">
        <f aca="false">(ROW()-1)/$M$4</f>
        <v>0.0491803278688525</v>
      </c>
      <c r="T25" s="19" t="n">
        <f aca="false">S25-R25</f>
        <v>0.0341803278688525</v>
      </c>
      <c r="U25" s="20" t="n">
        <f aca="false">R25-(ROW()-2)/$M$4</f>
        <v>-0.0321311475409836</v>
      </c>
    </row>
    <row r="26" customFormat="false" ht="15.75" hidden="false" customHeight="false" outlineLevel="0" collapsed="false">
      <c r="A26" s="1" t="n">
        <v>26</v>
      </c>
      <c r="B26" s="1" t="n">
        <v>37</v>
      </c>
      <c r="F26" s="19" t="n">
        <v>0.015</v>
      </c>
      <c r="G26" s="19" t="n">
        <f aca="false">(ROW()-1)/$M$4</f>
        <v>0.0512295081967213</v>
      </c>
      <c r="H26" s="20" t="n">
        <f aca="false">G26-F26</f>
        <v>0.0362295081967213</v>
      </c>
      <c r="I26" s="19" t="n">
        <f aca="false">F26-(ROW()-2)/$M$4</f>
        <v>-0.0341803278688525</v>
      </c>
      <c r="R26" s="19" t="n">
        <v>0.015</v>
      </c>
      <c r="S26" s="19" t="n">
        <f aca="false">(ROW()-1)/$M$4</f>
        <v>0.0512295081967213</v>
      </c>
      <c r="T26" s="19" t="n">
        <f aca="false">S26-R26</f>
        <v>0.0362295081967213</v>
      </c>
      <c r="U26" s="20" t="n">
        <f aca="false">R26-(ROW()-2)/$M$4</f>
        <v>-0.0341803278688525</v>
      </c>
    </row>
    <row r="27" customFormat="false" ht="15.75" hidden="false" customHeight="false" outlineLevel="0" collapsed="false">
      <c r="A27" s="1" t="n">
        <v>26</v>
      </c>
      <c r="B27" s="1" t="n">
        <v>59</v>
      </c>
      <c r="F27" s="19" t="n">
        <v>0.015</v>
      </c>
      <c r="G27" s="19" t="n">
        <f aca="false">(ROW()-1)/$M$4</f>
        <v>0.0532786885245902</v>
      </c>
      <c r="H27" s="20" t="n">
        <f aca="false">G27-F27</f>
        <v>0.0382786885245902</v>
      </c>
      <c r="I27" s="19" t="n">
        <f aca="false">F27-(ROW()-2)/$M$4</f>
        <v>-0.0362295081967213</v>
      </c>
      <c r="R27" s="19" t="n">
        <v>0.015</v>
      </c>
      <c r="S27" s="19" t="n">
        <f aca="false">(ROW()-1)/$M$4</f>
        <v>0.0532786885245902</v>
      </c>
      <c r="T27" s="19" t="n">
        <f aca="false">S27-R27</f>
        <v>0.0382786885245902</v>
      </c>
      <c r="U27" s="20" t="n">
        <f aca="false">R27-(ROW()-2)/$M$4</f>
        <v>-0.0362295081967213</v>
      </c>
    </row>
    <row r="28" customFormat="false" ht="15.75" hidden="false" customHeight="false" outlineLevel="0" collapsed="false">
      <c r="A28" s="1" t="n">
        <v>103</v>
      </c>
      <c r="B28" s="1" t="n">
        <v>9</v>
      </c>
      <c r="F28" s="19" t="n">
        <v>0.015</v>
      </c>
      <c r="G28" s="19" t="n">
        <f aca="false">(ROW()-1)/$M$4</f>
        <v>0.055327868852459</v>
      </c>
      <c r="H28" s="20" t="n">
        <f aca="false">G28-F28</f>
        <v>0.040327868852459</v>
      </c>
      <c r="I28" s="19" t="n">
        <f aca="false">F28-(ROW()-2)/$M$4</f>
        <v>-0.0382786885245902</v>
      </c>
      <c r="R28" s="19" t="n">
        <v>0.0175</v>
      </c>
      <c r="S28" s="19" t="n">
        <f aca="false">(ROW()-1)/$M$4</f>
        <v>0.055327868852459</v>
      </c>
      <c r="T28" s="19" t="n">
        <f aca="false">S28-R28</f>
        <v>0.037827868852459</v>
      </c>
      <c r="U28" s="20" t="n">
        <f aca="false">R28-(ROW()-2)/$M$4</f>
        <v>-0.0357786885245902</v>
      </c>
    </row>
    <row r="29" customFormat="false" ht="15.75" hidden="false" customHeight="false" outlineLevel="0" collapsed="false">
      <c r="A29" s="1" t="n">
        <v>195</v>
      </c>
      <c r="B29" s="1" t="n">
        <v>40</v>
      </c>
      <c r="F29" s="19" t="n">
        <v>0.015</v>
      </c>
      <c r="G29" s="19" t="n">
        <f aca="false">(ROW()-1)/$M$4</f>
        <v>0.0573770491803279</v>
      </c>
      <c r="H29" s="20" t="n">
        <f aca="false">G29-F29</f>
        <v>0.0423770491803279</v>
      </c>
      <c r="I29" s="19" t="n">
        <f aca="false">F29-(ROW()-2)/$M$4</f>
        <v>-0.040327868852459</v>
      </c>
      <c r="R29" s="19" t="n">
        <v>0.0175</v>
      </c>
      <c r="S29" s="19" t="n">
        <f aca="false">(ROW()-1)/$M$4</f>
        <v>0.0573770491803279</v>
      </c>
      <c r="T29" s="19" t="n">
        <f aca="false">S29-R29</f>
        <v>0.0398770491803279</v>
      </c>
      <c r="U29" s="20" t="n">
        <f aca="false">R29-(ROW()-2)/$M$4</f>
        <v>-0.037827868852459</v>
      </c>
    </row>
    <row r="30" customFormat="false" ht="15.75" hidden="false" customHeight="false" outlineLevel="0" collapsed="false">
      <c r="A30" s="1" t="n">
        <v>49</v>
      </c>
      <c r="B30" s="1" t="n">
        <v>87</v>
      </c>
      <c r="F30" s="19" t="n">
        <v>0.015</v>
      </c>
      <c r="G30" s="19" t="n">
        <f aca="false">(ROW()-1)/$M$4</f>
        <v>0.0594262295081967</v>
      </c>
      <c r="H30" s="20" t="n">
        <f aca="false">G30-F30</f>
        <v>0.0444262295081967</v>
      </c>
      <c r="I30" s="19" t="n">
        <f aca="false">F30-(ROW()-2)/$M$4</f>
        <v>-0.0423770491803279</v>
      </c>
      <c r="R30" s="19" t="n">
        <v>0.0175</v>
      </c>
      <c r="S30" s="19" t="n">
        <f aca="false">(ROW()-1)/$M$4</f>
        <v>0.0594262295081967</v>
      </c>
      <c r="T30" s="19" t="n">
        <f aca="false">S30-R30</f>
        <v>0.0419262295081967</v>
      </c>
      <c r="U30" s="20" t="n">
        <f aca="false">R30-(ROW()-2)/$M$4</f>
        <v>-0.0398770491803279</v>
      </c>
    </row>
    <row r="31" customFormat="false" ht="15.75" hidden="false" customHeight="false" outlineLevel="0" collapsed="false">
      <c r="A31" s="1" t="n">
        <v>19</v>
      </c>
      <c r="B31" s="1" t="n">
        <v>3</v>
      </c>
      <c r="F31" s="19" t="n">
        <v>0.015</v>
      </c>
      <c r="G31" s="19" t="n">
        <f aca="false">(ROW()-1)/$M$4</f>
        <v>0.0614754098360656</v>
      </c>
      <c r="H31" s="20" t="n">
        <f aca="false">G31-F31</f>
        <v>0.0464754098360656</v>
      </c>
      <c r="I31" s="19" t="n">
        <f aca="false">F31-(ROW()-2)/$M$4</f>
        <v>-0.0444262295081967</v>
      </c>
      <c r="R31" s="19" t="n">
        <v>0.0175</v>
      </c>
      <c r="S31" s="19" t="n">
        <f aca="false">(ROW()-1)/$M$4</f>
        <v>0.0614754098360656</v>
      </c>
      <c r="T31" s="19" t="n">
        <f aca="false">S31-R31</f>
        <v>0.0439754098360656</v>
      </c>
      <c r="U31" s="20" t="n">
        <f aca="false">R31-(ROW()-2)/$M$4</f>
        <v>-0.0419262295081967</v>
      </c>
    </row>
    <row r="32" customFormat="false" ht="15.75" hidden="false" customHeight="false" outlineLevel="0" collapsed="false">
      <c r="A32" s="1" t="n">
        <v>12</v>
      </c>
      <c r="B32" s="1" t="n">
        <v>53</v>
      </c>
      <c r="F32" s="19" t="n">
        <v>0.015</v>
      </c>
      <c r="G32" s="19" t="n">
        <f aca="false">(ROW()-1)/$M$4</f>
        <v>0.0635245901639344</v>
      </c>
      <c r="H32" s="20" t="n">
        <f aca="false">G32-F32</f>
        <v>0.0485245901639344</v>
      </c>
      <c r="I32" s="19" t="n">
        <f aca="false">F32-(ROW()-2)/$M$4</f>
        <v>-0.0464754098360656</v>
      </c>
      <c r="R32" s="19" t="n">
        <v>0.0175</v>
      </c>
      <c r="S32" s="19" t="n">
        <f aca="false">(ROW()-1)/$M$4</f>
        <v>0.0635245901639344</v>
      </c>
      <c r="T32" s="19" t="n">
        <f aca="false">S32-R32</f>
        <v>0.0460245901639344</v>
      </c>
      <c r="U32" s="20" t="n">
        <f aca="false">R32-(ROW()-2)/$M$4</f>
        <v>-0.0439754098360656</v>
      </c>
    </row>
    <row r="33" customFormat="false" ht="15.75" hidden="false" customHeight="false" outlineLevel="0" collapsed="false">
      <c r="A33" s="1" t="n">
        <v>14</v>
      </c>
      <c r="B33" s="1" t="n">
        <v>25</v>
      </c>
      <c r="F33" s="19" t="n">
        <v>0.0175</v>
      </c>
      <c r="G33" s="19" t="n">
        <f aca="false">(ROW()-1)/$M$4</f>
        <v>0.0655737704918033</v>
      </c>
      <c r="H33" s="20" t="n">
        <f aca="false">G33-F33</f>
        <v>0.0480737704918033</v>
      </c>
      <c r="I33" s="19" t="n">
        <f aca="false">F33-(ROW()-2)/$M$4</f>
        <v>-0.0460245901639344</v>
      </c>
      <c r="R33" s="19" t="n">
        <v>0.0175</v>
      </c>
      <c r="S33" s="19" t="n">
        <f aca="false">(ROW()-1)/$M$4</f>
        <v>0.0655737704918033</v>
      </c>
      <c r="T33" s="19" t="n">
        <f aca="false">S33-R33</f>
        <v>0.0480737704918033</v>
      </c>
      <c r="U33" s="20" t="n">
        <f aca="false">R33-(ROW()-2)/$M$4</f>
        <v>-0.0460245901639344</v>
      </c>
    </row>
    <row r="34" customFormat="false" ht="15.75" hidden="false" customHeight="false" outlineLevel="0" collapsed="false">
      <c r="A34" s="1" t="n">
        <v>22</v>
      </c>
      <c r="B34" s="1" t="n">
        <v>12</v>
      </c>
      <c r="F34" s="19" t="n">
        <v>0.0175</v>
      </c>
      <c r="G34" s="19" t="n">
        <f aca="false">(ROW()-1)/$M$4</f>
        <v>0.0676229508196721</v>
      </c>
      <c r="H34" s="20" t="n">
        <f aca="false">G34-F34</f>
        <v>0.0501229508196721</v>
      </c>
      <c r="I34" s="19" t="n">
        <f aca="false">F34-(ROW()-2)/$M$4</f>
        <v>-0.0480737704918033</v>
      </c>
      <c r="R34" s="19" t="n">
        <v>0.0175</v>
      </c>
      <c r="S34" s="19" t="n">
        <f aca="false">(ROW()-1)/$M$4</f>
        <v>0.0676229508196721</v>
      </c>
      <c r="T34" s="19" t="n">
        <f aca="false">S34-R34</f>
        <v>0.0501229508196721</v>
      </c>
      <c r="U34" s="20" t="n">
        <f aca="false">R34-(ROW()-2)/$M$4</f>
        <v>-0.0480737704918033</v>
      </c>
    </row>
    <row r="35" customFormat="false" ht="15.75" hidden="false" customHeight="false" outlineLevel="0" collapsed="false">
      <c r="A35" s="1" t="n">
        <v>107</v>
      </c>
      <c r="B35" s="1" t="n">
        <v>62</v>
      </c>
      <c r="F35" s="19" t="n">
        <v>0.0175</v>
      </c>
      <c r="G35" s="19" t="n">
        <f aca="false">(ROW()-1)/$M$4</f>
        <v>0.069672131147541</v>
      </c>
      <c r="H35" s="20" t="n">
        <f aca="false">G35-F35</f>
        <v>0.052172131147541</v>
      </c>
      <c r="I35" s="19" t="n">
        <f aca="false">F35-(ROW()-2)/$M$4</f>
        <v>-0.0501229508196721</v>
      </c>
      <c r="R35" s="19" t="n">
        <v>0.0175</v>
      </c>
      <c r="S35" s="19" t="n">
        <f aca="false">(ROW()-1)/$M$4</f>
        <v>0.069672131147541</v>
      </c>
      <c r="T35" s="19" t="n">
        <f aca="false">S35-R35</f>
        <v>0.052172131147541</v>
      </c>
      <c r="U35" s="20" t="n">
        <f aca="false">R35-(ROW()-2)/$M$4</f>
        <v>-0.0501229508196721</v>
      </c>
    </row>
    <row r="36" customFormat="false" ht="15.75" hidden="false" customHeight="false" outlineLevel="0" collapsed="false">
      <c r="A36" s="1" t="n">
        <v>21</v>
      </c>
      <c r="B36" s="1" t="n">
        <v>73</v>
      </c>
      <c r="F36" s="19" t="n">
        <v>0.0175</v>
      </c>
      <c r="G36" s="19" t="n">
        <f aca="false">(ROW()-1)/$M$4</f>
        <v>0.0717213114754098</v>
      </c>
      <c r="H36" s="20" t="n">
        <f aca="false">G36-F36</f>
        <v>0.0542213114754098</v>
      </c>
      <c r="I36" s="19" t="n">
        <f aca="false">F36-(ROW()-2)/$M$4</f>
        <v>-0.052172131147541</v>
      </c>
      <c r="R36" s="19" t="n">
        <v>0.0175</v>
      </c>
      <c r="S36" s="19" t="n">
        <f aca="false">(ROW()-1)/$M$4</f>
        <v>0.0717213114754098</v>
      </c>
      <c r="T36" s="19" t="n">
        <f aca="false">S36-R36</f>
        <v>0.0542213114754098</v>
      </c>
      <c r="U36" s="20" t="n">
        <f aca="false">R36-(ROW()-2)/$M$4</f>
        <v>-0.052172131147541</v>
      </c>
    </row>
    <row r="37" customFormat="false" ht="15.75" hidden="false" customHeight="false" outlineLevel="0" collapsed="false">
      <c r="A37" s="1" t="n">
        <v>23</v>
      </c>
      <c r="B37" s="1" t="n">
        <v>19</v>
      </c>
      <c r="F37" s="19" t="n">
        <v>0.0175</v>
      </c>
      <c r="G37" s="19" t="n">
        <f aca="false">(ROW()-1)/$M$4</f>
        <v>0.0737704918032787</v>
      </c>
      <c r="H37" s="20" t="n">
        <f aca="false">G37-F37</f>
        <v>0.0562704918032787</v>
      </c>
      <c r="I37" s="19" t="n">
        <f aca="false">F37-(ROW()-2)/$M$4</f>
        <v>-0.0542213114754098</v>
      </c>
      <c r="R37" s="19" t="n">
        <v>0.0175</v>
      </c>
      <c r="S37" s="19" t="n">
        <f aca="false">(ROW()-1)/$M$4</f>
        <v>0.0737704918032787</v>
      </c>
      <c r="T37" s="19" t="n">
        <f aca="false">S37-R37</f>
        <v>0.0562704918032787</v>
      </c>
      <c r="U37" s="20" t="n">
        <f aca="false">R37-(ROW()-2)/$M$4</f>
        <v>-0.0542213114754098</v>
      </c>
    </row>
    <row r="38" customFormat="false" ht="15.75" hidden="false" customHeight="false" outlineLevel="0" collapsed="false">
      <c r="A38" s="1" t="n">
        <v>10</v>
      </c>
      <c r="B38" s="1" t="n">
        <v>67</v>
      </c>
      <c r="F38" s="19" t="n">
        <v>0.0175</v>
      </c>
      <c r="G38" s="19" t="n">
        <f aca="false">(ROW()-1)/$M$4</f>
        <v>0.0758196721311475</v>
      </c>
      <c r="H38" s="20" t="n">
        <f aca="false">G38-F38</f>
        <v>0.0583196721311475</v>
      </c>
      <c r="I38" s="19" t="n">
        <f aca="false">F38-(ROW()-2)/$M$4</f>
        <v>-0.0562704918032787</v>
      </c>
      <c r="R38" s="19" t="n">
        <v>0.02</v>
      </c>
      <c r="S38" s="19" t="n">
        <f aca="false">(ROW()-1)/$M$4</f>
        <v>0.0758196721311475</v>
      </c>
      <c r="T38" s="19" t="n">
        <f aca="false">S38-R38</f>
        <v>0.0558196721311475</v>
      </c>
      <c r="U38" s="20" t="n">
        <f aca="false">R38-(ROW()-2)/$M$4</f>
        <v>-0.0537704918032787</v>
      </c>
    </row>
    <row r="39" customFormat="false" ht="15.75" hidden="false" customHeight="false" outlineLevel="0" collapsed="false">
      <c r="A39" s="1" t="n">
        <v>155</v>
      </c>
      <c r="B39" s="1" t="n">
        <v>102</v>
      </c>
      <c r="F39" s="19" t="n">
        <v>0.0175</v>
      </c>
      <c r="G39" s="19" t="n">
        <f aca="false">(ROW()-1)/$M$4</f>
        <v>0.0778688524590164</v>
      </c>
      <c r="H39" s="20" t="n">
        <f aca="false">G39-F39</f>
        <v>0.0603688524590164</v>
      </c>
      <c r="I39" s="19" t="n">
        <f aca="false">F39-(ROW()-2)/$M$4</f>
        <v>-0.0583196721311475</v>
      </c>
      <c r="R39" s="19" t="n">
        <v>0.02</v>
      </c>
      <c r="S39" s="19" t="n">
        <f aca="false">(ROW()-1)/$M$4</f>
        <v>0.0778688524590164</v>
      </c>
      <c r="T39" s="19" t="n">
        <f aca="false">S39-R39</f>
        <v>0.0578688524590164</v>
      </c>
      <c r="U39" s="20" t="n">
        <f aca="false">R39-(ROW()-2)/$M$4</f>
        <v>-0.0558196721311475</v>
      </c>
    </row>
    <row r="40" customFormat="false" ht="15.75" hidden="false" customHeight="false" outlineLevel="0" collapsed="false">
      <c r="A40" s="1" t="n">
        <v>43</v>
      </c>
      <c r="B40" s="1" t="n">
        <v>47</v>
      </c>
      <c r="F40" s="19" t="n">
        <v>0.0175</v>
      </c>
      <c r="G40" s="19" t="n">
        <f aca="false">(ROW()-1)/$M$4</f>
        <v>0.0799180327868853</v>
      </c>
      <c r="H40" s="20" t="n">
        <f aca="false">G40-F40</f>
        <v>0.0624180327868853</v>
      </c>
      <c r="I40" s="19" t="n">
        <f aca="false">F40-(ROW()-2)/$M$4</f>
        <v>-0.0603688524590164</v>
      </c>
      <c r="R40" s="19" t="n">
        <v>0.02</v>
      </c>
      <c r="S40" s="19" t="n">
        <f aca="false">(ROW()-1)/$M$4</f>
        <v>0.0799180327868853</v>
      </c>
      <c r="T40" s="19" t="n">
        <f aca="false">S40-R40</f>
        <v>0.0599180327868853</v>
      </c>
      <c r="U40" s="20" t="n">
        <f aca="false">R40-(ROW()-2)/$M$4</f>
        <v>-0.0578688524590164</v>
      </c>
    </row>
    <row r="41" customFormat="false" ht="15.75" hidden="false" customHeight="false" outlineLevel="0" collapsed="false">
      <c r="A41" s="1" t="n">
        <v>5</v>
      </c>
      <c r="B41" s="1" t="n">
        <v>40</v>
      </c>
      <c r="F41" s="19" t="n">
        <v>0.0175</v>
      </c>
      <c r="G41" s="19" t="n">
        <f aca="false">(ROW()-1)/$M$4</f>
        <v>0.0819672131147541</v>
      </c>
      <c r="H41" s="20" t="n">
        <f aca="false">G41-F41</f>
        <v>0.0644672131147541</v>
      </c>
      <c r="I41" s="19" t="n">
        <f aca="false">F41-(ROW()-2)/$M$4</f>
        <v>-0.0624180327868853</v>
      </c>
      <c r="R41" s="19" t="n">
        <v>0.02</v>
      </c>
      <c r="S41" s="19" t="n">
        <f aca="false">(ROW()-1)/$M$4</f>
        <v>0.0819672131147541</v>
      </c>
      <c r="T41" s="19" t="n">
        <f aca="false">S41-R41</f>
        <v>0.0619672131147541</v>
      </c>
      <c r="U41" s="20" t="n">
        <f aca="false">R41-(ROW()-2)/$M$4</f>
        <v>-0.0599180327868853</v>
      </c>
    </row>
    <row r="42" customFormat="false" ht="15.75" hidden="false" customHeight="false" outlineLevel="0" collapsed="false">
      <c r="A42" s="1" t="n">
        <v>18</v>
      </c>
      <c r="B42" s="1" t="n">
        <v>156</v>
      </c>
      <c r="F42" s="19" t="n">
        <v>0.0175</v>
      </c>
      <c r="G42" s="19" t="n">
        <f aca="false">(ROW()-1)/$M$4</f>
        <v>0.0840163934426229</v>
      </c>
      <c r="H42" s="20" t="n">
        <f aca="false">G42-F42</f>
        <v>0.0665163934426229</v>
      </c>
      <c r="I42" s="19" t="n">
        <f aca="false">F42-(ROW()-2)/$M$4</f>
        <v>-0.0644672131147541</v>
      </c>
      <c r="R42" s="19" t="n">
        <v>0.02</v>
      </c>
      <c r="S42" s="19" t="n">
        <f aca="false">(ROW()-1)/$M$4</f>
        <v>0.0840163934426229</v>
      </c>
      <c r="T42" s="19" t="n">
        <f aca="false">S42-R42</f>
        <v>0.0640163934426229</v>
      </c>
      <c r="U42" s="20" t="n">
        <f aca="false">R42-(ROW()-2)/$M$4</f>
        <v>-0.0619672131147541</v>
      </c>
    </row>
    <row r="43" customFormat="false" ht="15.75" hidden="false" customHeight="false" outlineLevel="0" collapsed="false">
      <c r="A43" s="1" t="n">
        <v>7</v>
      </c>
      <c r="B43" s="1" t="n">
        <v>11</v>
      </c>
      <c r="F43" s="19" t="n">
        <v>0.0175</v>
      </c>
      <c r="G43" s="19" t="n">
        <f aca="false">(ROW()-1)/$M$4</f>
        <v>0.0860655737704918</v>
      </c>
      <c r="H43" s="20" t="n">
        <f aca="false">G43-F43</f>
        <v>0.0685655737704918</v>
      </c>
      <c r="I43" s="19" t="n">
        <f aca="false">F43-(ROW()-2)/$M$4</f>
        <v>-0.0665163934426229</v>
      </c>
      <c r="R43" s="19" t="n">
        <v>0.02</v>
      </c>
      <c r="S43" s="19" t="n">
        <f aca="false">(ROW()-1)/$M$4</f>
        <v>0.0860655737704918</v>
      </c>
      <c r="T43" s="19" t="n">
        <f aca="false">S43-R43</f>
        <v>0.0660655737704918</v>
      </c>
      <c r="U43" s="20" t="n">
        <f aca="false">R43-(ROW()-2)/$M$4</f>
        <v>-0.0640163934426229</v>
      </c>
    </row>
    <row r="44" customFormat="false" ht="15.75" hidden="false" customHeight="false" outlineLevel="0" collapsed="false">
      <c r="A44" s="1" t="n">
        <v>7</v>
      </c>
      <c r="B44" s="1" t="n">
        <v>138</v>
      </c>
      <c r="F44" s="19" t="n">
        <v>0.02</v>
      </c>
      <c r="G44" s="19" t="n">
        <f aca="false">(ROW()-1)/$M$4</f>
        <v>0.0881147540983607</v>
      </c>
      <c r="H44" s="20" t="n">
        <f aca="false">G44-F44</f>
        <v>0.0681147540983607</v>
      </c>
      <c r="I44" s="19" t="n">
        <f aca="false">F44-(ROW()-2)/$M$4</f>
        <v>-0.0660655737704918</v>
      </c>
      <c r="R44" s="19" t="n">
        <v>0.02</v>
      </c>
      <c r="S44" s="19" t="n">
        <f aca="false">(ROW()-1)/$M$4</f>
        <v>0.0881147540983607</v>
      </c>
      <c r="T44" s="19" t="n">
        <f aca="false">S44-R44</f>
        <v>0.0681147540983607</v>
      </c>
      <c r="U44" s="20" t="n">
        <f aca="false">R44-(ROW()-2)/$M$4</f>
        <v>-0.0660655737704918</v>
      </c>
    </row>
    <row r="45" customFormat="false" ht="15.75" hidden="false" customHeight="false" outlineLevel="0" collapsed="false">
      <c r="A45" s="1" t="n">
        <v>11</v>
      </c>
      <c r="B45" s="1" t="n">
        <v>9</v>
      </c>
      <c r="F45" s="19" t="n">
        <v>0.02</v>
      </c>
      <c r="G45" s="19" t="n">
        <f aca="false">(ROW()-1)/$M$4</f>
        <v>0.0901639344262295</v>
      </c>
      <c r="H45" s="20" t="n">
        <f aca="false">G45-F45</f>
        <v>0.0701639344262295</v>
      </c>
      <c r="I45" s="19" t="n">
        <f aca="false">F45-(ROW()-2)/$M$4</f>
        <v>-0.0681147540983607</v>
      </c>
      <c r="R45" s="19" t="n">
        <v>0.02</v>
      </c>
      <c r="S45" s="19" t="n">
        <f aca="false">(ROW()-1)/$M$4</f>
        <v>0.0901639344262295</v>
      </c>
      <c r="T45" s="19" t="n">
        <f aca="false">S45-R45</f>
        <v>0.0701639344262295</v>
      </c>
      <c r="U45" s="20" t="n">
        <f aca="false">R45-(ROW()-2)/$M$4</f>
        <v>-0.0681147540983607</v>
      </c>
    </row>
    <row r="46" customFormat="false" ht="15.75" hidden="false" customHeight="false" outlineLevel="0" collapsed="false">
      <c r="A46" s="1" t="n">
        <v>4</v>
      </c>
      <c r="B46" s="1" t="n">
        <v>29</v>
      </c>
      <c r="F46" s="19" t="n">
        <v>0.02</v>
      </c>
      <c r="G46" s="19" t="n">
        <f aca="false">(ROW()-1)/$M$4</f>
        <v>0.0922131147540984</v>
      </c>
      <c r="H46" s="20" t="n">
        <f aca="false">G46-F46</f>
        <v>0.0722131147540984</v>
      </c>
      <c r="I46" s="19" t="n">
        <f aca="false">F46-(ROW()-2)/$M$4</f>
        <v>-0.0701639344262295</v>
      </c>
      <c r="R46" s="19" t="n">
        <v>0.02</v>
      </c>
      <c r="S46" s="19" t="n">
        <f aca="false">(ROW()-1)/$M$4</f>
        <v>0.0922131147540984</v>
      </c>
      <c r="T46" s="19" t="n">
        <f aca="false">S46-R46</f>
        <v>0.0722131147540984</v>
      </c>
      <c r="U46" s="20" t="n">
        <f aca="false">R46-(ROW()-2)/$M$4</f>
        <v>-0.0701639344262295</v>
      </c>
    </row>
    <row r="47" customFormat="false" ht="15.75" hidden="false" customHeight="false" outlineLevel="0" collapsed="false">
      <c r="A47" s="1" t="n">
        <v>37</v>
      </c>
      <c r="B47" s="1" t="n">
        <v>44</v>
      </c>
      <c r="F47" s="19" t="n">
        <v>0.02</v>
      </c>
      <c r="G47" s="19" t="n">
        <f aca="false">(ROW()-1)/$M$4</f>
        <v>0.0942622950819672</v>
      </c>
      <c r="H47" s="20" t="n">
        <f aca="false">G47-F47</f>
        <v>0.0742622950819672</v>
      </c>
      <c r="I47" s="19" t="n">
        <f aca="false">F47-(ROW()-2)/$M$4</f>
        <v>-0.0722131147540984</v>
      </c>
      <c r="R47" s="19" t="n">
        <v>0.02</v>
      </c>
      <c r="S47" s="19" t="n">
        <f aca="false">(ROW()-1)/$M$4</f>
        <v>0.0942622950819672</v>
      </c>
      <c r="T47" s="19" t="n">
        <f aca="false">S47-R47</f>
        <v>0.0742622950819672</v>
      </c>
      <c r="U47" s="20" t="n">
        <f aca="false">R47-(ROW()-2)/$M$4</f>
        <v>-0.0722131147540984</v>
      </c>
    </row>
    <row r="48" customFormat="false" ht="15.75" hidden="false" customHeight="false" outlineLevel="0" collapsed="false">
      <c r="A48" s="1" t="n">
        <v>9</v>
      </c>
      <c r="B48" s="1" t="n">
        <v>166</v>
      </c>
      <c r="F48" s="19" t="n">
        <v>0.02</v>
      </c>
      <c r="G48" s="19" t="n">
        <f aca="false">(ROW()-1)/$M$4</f>
        <v>0.0963114754098361</v>
      </c>
      <c r="H48" s="20" t="n">
        <f aca="false">G48-F48</f>
        <v>0.0763114754098361</v>
      </c>
      <c r="I48" s="19" t="n">
        <f aca="false">F48-(ROW()-2)/$M$4</f>
        <v>-0.0742622950819672</v>
      </c>
      <c r="R48" s="19" t="n">
        <v>0.02</v>
      </c>
      <c r="S48" s="19" t="n">
        <f aca="false">(ROW()-1)/$M$4</f>
        <v>0.0963114754098361</v>
      </c>
      <c r="T48" s="19" t="n">
        <f aca="false">S48-R48</f>
        <v>0.0763114754098361</v>
      </c>
      <c r="U48" s="20" t="n">
        <f aca="false">R48-(ROW()-2)/$M$4</f>
        <v>-0.0742622950819672</v>
      </c>
    </row>
    <row r="49" customFormat="false" ht="15.75" hidden="false" customHeight="false" outlineLevel="0" collapsed="false">
      <c r="A49" s="1" t="n">
        <v>20</v>
      </c>
      <c r="B49" s="1" t="n">
        <v>25</v>
      </c>
      <c r="F49" s="19" t="n">
        <v>0.02</v>
      </c>
      <c r="G49" s="19" t="n">
        <f aca="false">(ROW()-1)/$M$4</f>
        <v>0.0983606557377049</v>
      </c>
      <c r="H49" s="20" t="n">
        <f aca="false">G49-F49</f>
        <v>0.0783606557377049</v>
      </c>
      <c r="I49" s="19" t="n">
        <f aca="false">F49-(ROW()-2)/$M$4</f>
        <v>-0.0763114754098361</v>
      </c>
      <c r="R49" s="19" t="n">
        <v>0.02</v>
      </c>
      <c r="S49" s="19" t="n">
        <f aca="false">(ROW()-1)/$M$4</f>
        <v>0.0983606557377049</v>
      </c>
      <c r="T49" s="19" t="n">
        <f aca="false">S49-R49</f>
        <v>0.0783606557377049</v>
      </c>
      <c r="U49" s="20" t="n">
        <f aca="false">R49-(ROW()-2)/$M$4</f>
        <v>-0.0763114754098361</v>
      </c>
    </row>
    <row r="50" customFormat="false" ht="15.75" hidden="false" customHeight="false" outlineLevel="0" collapsed="false">
      <c r="A50" s="1" t="n">
        <v>23</v>
      </c>
      <c r="B50" s="1" t="n">
        <v>79</v>
      </c>
      <c r="F50" s="19" t="n">
        <v>0.02</v>
      </c>
      <c r="G50" s="19" t="n">
        <f aca="false">(ROW()-1)/$M$4</f>
        <v>0.100409836065574</v>
      </c>
      <c r="H50" s="20" t="n">
        <f aca="false">G50-F50</f>
        <v>0.0804098360655738</v>
      </c>
      <c r="I50" s="19" t="n">
        <f aca="false">F50-(ROW()-2)/$M$4</f>
        <v>-0.0783606557377049</v>
      </c>
      <c r="R50" s="19" t="n">
        <v>0.02</v>
      </c>
      <c r="S50" s="19" t="n">
        <f aca="false">(ROW()-1)/$M$4</f>
        <v>0.100409836065574</v>
      </c>
      <c r="T50" s="19" t="n">
        <f aca="false">S50-R50</f>
        <v>0.0804098360655738</v>
      </c>
      <c r="U50" s="20" t="n">
        <f aca="false">R50-(ROW()-2)/$M$4</f>
        <v>-0.0783606557377049</v>
      </c>
    </row>
    <row r="51" customFormat="false" ht="15.75" hidden="false" customHeight="false" outlineLevel="0" collapsed="false">
      <c r="A51" s="1" t="n">
        <v>35</v>
      </c>
      <c r="B51" s="1" t="n">
        <v>23</v>
      </c>
      <c r="F51" s="19" t="n">
        <v>0.02</v>
      </c>
      <c r="G51" s="19" t="n">
        <f aca="false">(ROW()-1)/$M$4</f>
        <v>0.102459016393443</v>
      </c>
      <c r="H51" s="20" t="n">
        <f aca="false">G51-F51</f>
        <v>0.0824590163934426</v>
      </c>
      <c r="I51" s="19" t="n">
        <f aca="false">F51-(ROW()-2)/$M$4</f>
        <v>-0.0804098360655738</v>
      </c>
      <c r="R51" s="19" t="n">
        <v>0.02</v>
      </c>
      <c r="S51" s="19" t="n">
        <f aca="false">(ROW()-1)/$M$4</f>
        <v>0.102459016393443</v>
      </c>
      <c r="T51" s="19" t="n">
        <f aca="false">S51-R51</f>
        <v>0.0824590163934426</v>
      </c>
      <c r="U51" s="20" t="n">
        <f aca="false">R51-(ROW()-2)/$M$4</f>
        <v>-0.0804098360655738</v>
      </c>
    </row>
    <row r="52" customFormat="false" ht="15.75" hidden="false" customHeight="false" outlineLevel="0" collapsed="false">
      <c r="A52" s="1" t="n">
        <v>8</v>
      </c>
      <c r="B52" s="1" t="n">
        <v>12</v>
      </c>
      <c r="F52" s="19" t="n">
        <v>0.02</v>
      </c>
      <c r="G52" s="19" t="n">
        <f aca="false">(ROW()-1)/$M$4</f>
        <v>0.104508196721311</v>
      </c>
      <c r="H52" s="20" t="n">
        <f aca="false">G52-F52</f>
        <v>0.0845081967213115</v>
      </c>
      <c r="I52" s="19" t="n">
        <f aca="false">F52-(ROW()-2)/$M$4</f>
        <v>-0.0824590163934426</v>
      </c>
      <c r="R52" s="19" t="n">
        <v>0.02</v>
      </c>
      <c r="S52" s="19" t="n">
        <f aca="false">(ROW()-1)/$M$4</f>
        <v>0.104508196721311</v>
      </c>
      <c r="T52" s="19" t="n">
        <f aca="false">S52-R52</f>
        <v>0.0845081967213115</v>
      </c>
      <c r="U52" s="20" t="n">
        <f aca="false">R52-(ROW()-2)/$M$4</f>
        <v>-0.0824590163934426</v>
      </c>
    </row>
    <row r="53" customFormat="false" ht="15.75" hidden="false" customHeight="false" outlineLevel="0" collapsed="false">
      <c r="A53" s="1" t="n">
        <v>10</v>
      </c>
      <c r="B53" s="1" t="n">
        <v>44</v>
      </c>
      <c r="F53" s="19" t="n">
        <v>0.02</v>
      </c>
      <c r="G53" s="19" t="n">
        <f aca="false">(ROW()-1)/$M$4</f>
        <v>0.10655737704918</v>
      </c>
      <c r="H53" s="20" t="n">
        <f aca="false">G53-F53</f>
        <v>0.0865573770491803</v>
      </c>
      <c r="I53" s="19" t="n">
        <f aca="false">F53-(ROW()-2)/$M$4</f>
        <v>-0.0845081967213115</v>
      </c>
      <c r="R53" s="19" t="n">
        <v>0.02</v>
      </c>
      <c r="S53" s="19" t="n">
        <f aca="false">(ROW()-1)/$M$4</f>
        <v>0.10655737704918</v>
      </c>
      <c r="T53" s="19" t="n">
        <f aca="false">S53-R53</f>
        <v>0.0865573770491803</v>
      </c>
      <c r="U53" s="20" t="n">
        <f aca="false">R53-(ROW()-2)/$M$4</f>
        <v>-0.0845081967213115</v>
      </c>
    </row>
    <row r="54" customFormat="false" ht="15.75" hidden="false" customHeight="false" outlineLevel="0" collapsed="false">
      <c r="A54" s="1" t="n">
        <v>34</v>
      </c>
      <c r="B54" s="1" t="n">
        <v>12</v>
      </c>
      <c r="F54" s="19" t="n">
        <v>0.02</v>
      </c>
      <c r="G54" s="19" t="n">
        <f aca="false">(ROW()-1)/$M$4</f>
        <v>0.108606557377049</v>
      </c>
      <c r="H54" s="20" t="n">
        <f aca="false">G54-F54</f>
        <v>0.0886065573770492</v>
      </c>
      <c r="I54" s="19" t="n">
        <f aca="false">F54-(ROW()-2)/$M$4</f>
        <v>-0.0865573770491803</v>
      </c>
      <c r="R54" s="19" t="n">
        <v>0.02</v>
      </c>
      <c r="S54" s="19" t="n">
        <f aca="false">(ROW()-1)/$M$4</f>
        <v>0.108606557377049</v>
      </c>
      <c r="T54" s="19" t="n">
        <f aca="false">S54-R54</f>
        <v>0.0886065573770492</v>
      </c>
      <c r="U54" s="20" t="n">
        <f aca="false">R54-(ROW()-2)/$M$4</f>
        <v>-0.0865573770491803</v>
      </c>
    </row>
    <row r="55" customFormat="false" ht="15.75" hidden="false" customHeight="false" outlineLevel="0" collapsed="false">
      <c r="A55" s="1" t="n">
        <v>7</v>
      </c>
      <c r="B55" s="1" t="n">
        <v>16</v>
      </c>
      <c r="F55" s="19" t="n">
        <v>0.02</v>
      </c>
      <c r="G55" s="19" t="n">
        <f aca="false">(ROW()-1)/$M$4</f>
        <v>0.110655737704918</v>
      </c>
      <c r="H55" s="20" t="n">
        <f aca="false">G55-F55</f>
        <v>0.090655737704918</v>
      </c>
      <c r="I55" s="19" t="n">
        <f aca="false">F55-(ROW()-2)/$M$4</f>
        <v>-0.0886065573770492</v>
      </c>
      <c r="R55" s="19" t="n">
        <v>0.02</v>
      </c>
      <c r="S55" s="19" t="n">
        <f aca="false">(ROW()-1)/$M$4</f>
        <v>0.110655737704918</v>
      </c>
      <c r="T55" s="19" t="n">
        <f aca="false">S55-R55</f>
        <v>0.090655737704918</v>
      </c>
      <c r="U55" s="20" t="n">
        <f aca="false">R55-(ROW()-2)/$M$4</f>
        <v>-0.0886065573770492</v>
      </c>
    </row>
    <row r="56" customFormat="false" ht="15.75" hidden="false" customHeight="false" outlineLevel="0" collapsed="false">
      <c r="A56" s="1" t="n">
        <v>64</v>
      </c>
      <c r="B56" s="1" t="n">
        <v>8</v>
      </c>
      <c r="F56" s="19" t="n">
        <v>0.02</v>
      </c>
      <c r="G56" s="19" t="n">
        <f aca="false">(ROW()-1)/$M$4</f>
        <v>0.112704918032787</v>
      </c>
      <c r="H56" s="20" t="n">
        <f aca="false">G56-F56</f>
        <v>0.0927049180327869</v>
      </c>
      <c r="I56" s="19" t="n">
        <f aca="false">F56-(ROW()-2)/$M$4</f>
        <v>-0.090655737704918</v>
      </c>
      <c r="R56" s="19" t="n">
        <v>0.0225</v>
      </c>
      <c r="S56" s="19" t="n">
        <f aca="false">(ROW()-1)/$M$4</f>
        <v>0.112704918032787</v>
      </c>
      <c r="T56" s="19" t="n">
        <f aca="false">S56-R56</f>
        <v>0.0902049180327869</v>
      </c>
      <c r="U56" s="20" t="n">
        <f aca="false">R56-(ROW()-2)/$M$4</f>
        <v>-0.088155737704918</v>
      </c>
    </row>
    <row r="57" customFormat="false" ht="15.75" hidden="false" customHeight="false" outlineLevel="0" collapsed="false">
      <c r="A57" s="1" t="n">
        <v>16</v>
      </c>
      <c r="B57" s="1" t="n">
        <v>184</v>
      </c>
      <c r="F57" s="19" t="n">
        <v>0.02</v>
      </c>
      <c r="G57" s="19" t="n">
        <f aca="false">(ROW()-1)/$M$4</f>
        <v>0.114754098360656</v>
      </c>
      <c r="H57" s="20" t="n">
        <f aca="false">G57-F57</f>
        <v>0.0947540983606557</v>
      </c>
      <c r="I57" s="19" t="n">
        <f aca="false">F57-(ROW()-2)/$M$4</f>
        <v>-0.0927049180327869</v>
      </c>
      <c r="R57" s="19" t="n">
        <v>0.0225</v>
      </c>
      <c r="S57" s="19" t="n">
        <f aca="false">(ROW()-1)/$M$4</f>
        <v>0.114754098360656</v>
      </c>
      <c r="T57" s="19" t="n">
        <f aca="false">S57-R57</f>
        <v>0.0922540983606557</v>
      </c>
      <c r="U57" s="20" t="n">
        <f aca="false">R57-(ROW()-2)/$M$4</f>
        <v>-0.0902049180327869</v>
      </c>
    </row>
    <row r="58" customFormat="false" ht="15.75" hidden="false" customHeight="false" outlineLevel="0" collapsed="false">
      <c r="A58" s="1" t="n">
        <v>33</v>
      </c>
      <c r="B58" s="1" t="n">
        <v>47</v>
      </c>
      <c r="F58" s="19" t="n">
        <v>0.02</v>
      </c>
      <c r="G58" s="19" t="n">
        <f aca="false">(ROW()-1)/$M$4</f>
        <v>0.116803278688525</v>
      </c>
      <c r="H58" s="20" t="n">
        <f aca="false">G58-F58</f>
        <v>0.0968032786885246</v>
      </c>
      <c r="I58" s="19" t="n">
        <f aca="false">F58-(ROW()-2)/$M$4</f>
        <v>-0.0947540983606557</v>
      </c>
      <c r="R58" s="19" t="n">
        <v>0.0225</v>
      </c>
      <c r="S58" s="19" t="n">
        <f aca="false">(ROW()-1)/$M$4</f>
        <v>0.116803278688525</v>
      </c>
      <c r="T58" s="19" t="n">
        <f aca="false">S58-R58</f>
        <v>0.0943032786885246</v>
      </c>
      <c r="U58" s="20" t="n">
        <f aca="false">R58-(ROW()-2)/$M$4</f>
        <v>-0.0922540983606557</v>
      </c>
    </row>
    <row r="59" customFormat="false" ht="15.75" hidden="false" customHeight="false" outlineLevel="0" collapsed="false">
      <c r="A59" s="1" t="n">
        <v>26</v>
      </c>
      <c r="B59" s="1" t="n">
        <v>105</v>
      </c>
      <c r="F59" s="19" t="n">
        <v>0.02</v>
      </c>
      <c r="G59" s="19" t="n">
        <f aca="false">(ROW()-1)/$M$4</f>
        <v>0.118852459016393</v>
      </c>
      <c r="H59" s="20" t="n">
        <f aca="false">G59-F59</f>
        <v>0.0988524590163934</v>
      </c>
      <c r="I59" s="19" t="n">
        <f aca="false">F59-(ROW()-2)/$M$4</f>
        <v>-0.0968032786885246</v>
      </c>
      <c r="R59" s="19" t="n">
        <v>0.0225</v>
      </c>
      <c r="S59" s="19" t="n">
        <f aca="false">(ROW()-1)/$M$4</f>
        <v>0.118852459016393</v>
      </c>
      <c r="T59" s="19" t="n">
        <f aca="false">S59-R59</f>
        <v>0.0963524590163934</v>
      </c>
      <c r="U59" s="20" t="n">
        <f aca="false">R59-(ROW()-2)/$M$4</f>
        <v>-0.0943032786885246</v>
      </c>
    </row>
    <row r="60" customFormat="false" ht="15.75" hidden="false" customHeight="false" outlineLevel="0" collapsed="false">
      <c r="A60" s="1" t="n">
        <v>8</v>
      </c>
      <c r="B60" s="1" t="n">
        <v>61</v>
      </c>
      <c r="F60" s="19" t="n">
        <v>0.02</v>
      </c>
      <c r="G60" s="19" t="n">
        <f aca="false">(ROW()-1)/$M$4</f>
        <v>0.120901639344262</v>
      </c>
      <c r="H60" s="20" t="n">
        <f aca="false">G60-F60</f>
        <v>0.100901639344262</v>
      </c>
      <c r="I60" s="19" t="n">
        <f aca="false">F60-(ROW()-2)/$M$4</f>
        <v>-0.0988524590163934</v>
      </c>
      <c r="R60" s="19" t="n">
        <v>0.0225</v>
      </c>
      <c r="S60" s="19" t="n">
        <f aca="false">(ROW()-1)/$M$4</f>
        <v>0.120901639344262</v>
      </c>
      <c r="T60" s="19" t="n">
        <f aca="false">S60-R60</f>
        <v>0.0984016393442623</v>
      </c>
      <c r="U60" s="20" t="n">
        <f aca="false">R60-(ROW()-2)/$M$4</f>
        <v>-0.0963524590163934</v>
      </c>
    </row>
    <row r="61" customFormat="false" ht="15.75" hidden="false" customHeight="false" outlineLevel="0" collapsed="false">
      <c r="A61" s="1" t="n">
        <v>9</v>
      </c>
      <c r="B61" s="1" t="n">
        <v>6</v>
      </c>
      <c r="F61" s="19" t="n">
        <v>0.02</v>
      </c>
      <c r="G61" s="19" t="n">
        <f aca="false">(ROW()-1)/$M$4</f>
        <v>0.122950819672131</v>
      </c>
      <c r="H61" s="20" t="n">
        <f aca="false">G61-F61</f>
        <v>0.102950819672131</v>
      </c>
      <c r="I61" s="19" t="n">
        <f aca="false">F61-(ROW()-2)/$M$4</f>
        <v>-0.100901639344262</v>
      </c>
      <c r="R61" s="19" t="n">
        <v>0.0225</v>
      </c>
      <c r="S61" s="19" t="n">
        <f aca="false">(ROW()-1)/$M$4</f>
        <v>0.122950819672131</v>
      </c>
      <c r="T61" s="19" t="n">
        <f aca="false">S61-R61</f>
        <v>0.100450819672131</v>
      </c>
      <c r="U61" s="20" t="n">
        <f aca="false">R61-(ROW()-2)/$M$4</f>
        <v>-0.0984016393442623</v>
      </c>
    </row>
    <row r="62" customFormat="false" ht="15.75" hidden="false" customHeight="false" outlineLevel="0" collapsed="false">
      <c r="A62" s="1" t="n">
        <v>17</v>
      </c>
      <c r="B62" s="1" t="n">
        <v>36</v>
      </c>
      <c r="F62" s="19" t="n">
        <v>0.02</v>
      </c>
      <c r="G62" s="19" t="n">
        <f aca="false">(ROW()-1)/$M$4</f>
        <v>0.125</v>
      </c>
      <c r="H62" s="20" t="n">
        <f aca="false">G62-F62</f>
        <v>0.105</v>
      </c>
      <c r="I62" s="19" t="n">
        <f aca="false">F62-(ROW()-2)/$M$4</f>
        <v>-0.102950819672131</v>
      </c>
      <c r="R62" s="19" t="n">
        <v>0.0225</v>
      </c>
      <c r="S62" s="19" t="n">
        <f aca="false">(ROW()-1)/$M$4</f>
        <v>0.125</v>
      </c>
      <c r="T62" s="19" t="n">
        <f aca="false">S62-R62</f>
        <v>0.1025</v>
      </c>
      <c r="U62" s="20" t="n">
        <f aca="false">R62-(ROW()-2)/$M$4</f>
        <v>-0.100450819672131</v>
      </c>
    </row>
    <row r="63" customFormat="false" ht="15.75" hidden="false" customHeight="false" outlineLevel="0" collapsed="false">
      <c r="A63" s="1" t="n">
        <v>117</v>
      </c>
      <c r="B63" s="1" t="n">
        <v>40</v>
      </c>
      <c r="F63" s="19" t="n">
        <v>0.02</v>
      </c>
      <c r="G63" s="19" t="n">
        <f aca="false">(ROW()-1)/$M$4</f>
        <v>0.127049180327869</v>
      </c>
      <c r="H63" s="20" t="n">
        <f aca="false">G63-F63</f>
        <v>0.107049180327869</v>
      </c>
      <c r="I63" s="19" t="n">
        <f aca="false">F63-(ROW()-2)/$M$4</f>
        <v>-0.105</v>
      </c>
      <c r="R63" s="19" t="n">
        <v>0.0225</v>
      </c>
      <c r="S63" s="19" t="n">
        <f aca="false">(ROW()-1)/$M$4</f>
        <v>0.127049180327869</v>
      </c>
      <c r="T63" s="19" t="n">
        <f aca="false">S63-R63</f>
        <v>0.104549180327869</v>
      </c>
      <c r="U63" s="20" t="n">
        <f aca="false">R63-(ROW()-2)/$M$4</f>
        <v>-0.1025</v>
      </c>
    </row>
    <row r="64" customFormat="false" ht="15.75" hidden="false" customHeight="false" outlineLevel="0" collapsed="false">
      <c r="A64" s="1" t="n">
        <v>48</v>
      </c>
      <c r="B64" s="1" t="n">
        <v>14</v>
      </c>
      <c r="F64" s="19" t="n">
        <v>0.0225</v>
      </c>
      <c r="G64" s="19" t="n">
        <f aca="false">(ROW()-1)/$M$4</f>
        <v>0.129098360655738</v>
      </c>
      <c r="H64" s="20" t="n">
        <f aca="false">G64-F64</f>
        <v>0.106598360655738</v>
      </c>
      <c r="I64" s="19" t="n">
        <f aca="false">F64-(ROW()-2)/$M$4</f>
        <v>-0.104549180327869</v>
      </c>
      <c r="R64" s="19" t="n">
        <v>0.0225</v>
      </c>
      <c r="S64" s="19" t="n">
        <f aca="false">(ROW()-1)/$M$4</f>
        <v>0.129098360655738</v>
      </c>
      <c r="T64" s="19" t="n">
        <f aca="false">S64-R64</f>
        <v>0.106598360655738</v>
      </c>
      <c r="U64" s="20" t="n">
        <f aca="false">R64-(ROW()-2)/$M$4</f>
        <v>-0.104549180327869</v>
      </c>
    </row>
    <row r="65" customFormat="false" ht="15.75" hidden="false" customHeight="false" outlineLevel="0" collapsed="false">
      <c r="A65" s="1" t="n">
        <v>63</v>
      </c>
      <c r="B65" s="1" t="n">
        <v>33</v>
      </c>
      <c r="F65" s="19" t="n">
        <v>0.0225</v>
      </c>
      <c r="G65" s="19" t="n">
        <f aca="false">(ROW()-1)/$M$4</f>
        <v>0.131147540983607</v>
      </c>
      <c r="H65" s="20" t="n">
        <f aca="false">G65-F65</f>
        <v>0.108647540983607</v>
      </c>
      <c r="I65" s="19" t="n">
        <f aca="false">F65-(ROW()-2)/$M$4</f>
        <v>-0.106598360655738</v>
      </c>
      <c r="R65" s="19" t="n">
        <v>0.0225</v>
      </c>
      <c r="S65" s="19" t="n">
        <f aca="false">(ROW()-1)/$M$4</f>
        <v>0.131147540983607</v>
      </c>
      <c r="T65" s="19" t="n">
        <f aca="false">S65-R65</f>
        <v>0.108647540983607</v>
      </c>
      <c r="U65" s="20" t="n">
        <f aca="false">R65-(ROW()-2)/$M$4</f>
        <v>-0.106598360655738</v>
      </c>
    </row>
    <row r="66" customFormat="false" ht="15.75" hidden="false" customHeight="false" outlineLevel="0" collapsed="false">
      <c r="A66" s="1" t="n">
        <v>56</v>
      </c>
      <c r="B66" s="1" t="n">
        <v>18</v>
      </c>
      <c r="F66" s="19" t="n">
        <v>0.0225</v>
      </c>
      <c r="G66" s="19" t="n">
        <f aca="false">(ROW()-1)/$M$4</f>
        <v>0.133196721311475</v>
      </c>
      <c r="H66" s="20" t="n">
        <f aca="false">G66-F66</f>
        <v>0.110696721311475</v>
      </c>
      <c r="I66" s="19" t="n">
        <f aca="false">F66-(ROW()-2)/$M$4</f>
        <v>-0.108647540983607</v>
      </c>
      <c r="R66" s="19" t="n">
        <v>0.025</v>
      </c>
      <c r="S66" s="19" t="n">
        <f aca="false">(ROW()-1)/$M$4</f>
        <v>0.133196721311475</v>
      </c>
      <c r="T66" s="19" t="n">
        <f aca="false">S66-R66</f>
        <v>0.108196721311475</v>
      </c>
      <c r="U66" s="20" t="n">
        <f aca="false">R66-(ROW()-2)/$M$4</f>
        <v>-0.106147540983607</v>
      </c>
    </row>
    <row r="67" customFormat="false" ht="15.75" hidden="false" customHeight="false" outlineLevel="0" collapsed="false">
      <c r="A67" s="1" t="n">
        <v>92</v>
      </c>
      <c r="B67" s="1" t="n">
        <v>20</v>
      </c>
      <c r="F67" s="19" t="n">
        <v>0.0225</v>
      </c>
      <c r="G67" s="19" t="n">
        <f aca="false">(ROW()-1)/$M$4</f>
        <v>0.135245901639344</v>
      </c>
      <c r="H67" s="20" t="n">
        <f aca="false">G67-F67</f>
        <v>0.112745901639344</v>
      </c>
      <c r="I67" s="19" t="n">
        <f aca="false">F67-(ROW()-2)/$M$4</f>
        <v>-0.110696721311475</v>
      </c>
      <c r="R67" s="19" t="n">
        <v>0.025</v>
      </c>
      <c r="S67" s="19" t="n">
        <f aca="false">(ROW()-1)/$M$4</f>
        <v>0.135245901639344</v>
      </c>
      <c r="T67" s="19" t="n">
        <f aca="false">S67-R67</f>
        <v>0.110245901639344</v>
      </c>
      <c r="U67" s="20" t="n">
        <f aca="false">R67-(ROW()-2)/$M$4</f>
        <v>-0.108196721311475</v>
      </c>
    </row>
    <row r="68" customFormat="false" ht="15.75" hidden="false" customHeight="false" outlineLevel="0" collapsed="false">
      <c r="A68" s="1" t="n">
        <v>138</v>
      </c>
      <c r="B68" s="1" t="n">
        <v>20</v>
      </c>
      <c r="F68" s="19" t="n">
        <v>0.0225</v>
      </c>
      <c r="G68" s="19" t="n">
        <f aca="false">(ROW()-1)/$M$4</f>
        <v>0.137295081967213</v>
      </c>
      <c r="H68" s="20" t="n">
        <f aca="false">G68-F68</f>
        <v>0.114795081967213</v>
      </c>
      <c r="I68" s="19" t="n">
        <f aca="false">F68-(ROW()-2)/$M$4</f>
        <v>-0.112745901639344</v>
      </c>
      <c r="R68" s="19" t="n">
        <v>0.025</v>
      </c>
      <c r="S68" s="19" t="n">
        <f aca="false">(ROW()-1)/$M$4</f>
        <v>0.137295081967213</v>
      </c>
      <c r="T68" s="19" t="n">
        <f aca="false">S68-R68</f>
        <v>0.112295081967213</v>
      </c>
      <c r="U68" s="20" t="n">
        <f aca="false">R68-(ROW()-2)/$M$4</f>
        <v>-0.110245901639344</v>
      </c>
    </row>
    <row r="69" customFormat="false" ht="15.75" hidden="false" customHeight="false" outlineLevel="0" collapsed="false">
      <c r="A69" s="1" t="n">
        <v>21</v>
      </c>
      <c r="B69" s="1" t="n">
        <v>13</v>
      </c>
      <c r="F69" s="19" t="n">
        <v>0.0225</v>
      </c>
      <c r="G69" s="19" t="n">
        <f aca="false">(ROW()-1)/$M$4</f>
        <v>0.139344262295082</v>
      </c>
      <c r="H69" s="20" t="n">
        <f aca="false">G69-F69</f>
        <v>0.116844262295082</v>
      </c>
      <c r="I69" s="19" t="n">
        <f aca="false">F69-(ROW()-2)/$M$4</f>
        <v>-0.114795081967213</v>
      </c>
      <c r="R69" s="19" t="n">
        <v>0.025</v>
      </c>
      <c r="S69" s="19" t="n">
        <f aca="false">(ROW()-1)/$M$4</f>
        <v>0.139344262295082</v>
      </c>
      <c r="T69" s="19" t="n">
        <f aca="false">S69-R69</f>
        <v>0.114344262295082</v>
      </c>
      <c r="U69" s="20" t="n">
        <f aca="false">R69-(ROW()-2)/$M$4</f>
        <v>-0.112295081967213</v>
      </c>
    </row>
    <row r="70" customFormat="false" ht="15.75" hidden="false" customHeight="false" outlineLevel="0" collapsed="false">
      <c r="A70" s="1" t="n">
        <v>15</v>
      </c>
      <c r="B70" s="1" t="n">
        <v>73</v>
      </c>
      <c r="F70" s="19" t="n">
        <v>0.0225</v>
      </c>
      <c r="G70" s="19" t="n">
        <f aca="false">(ROW()-1)/$M$4</f>
        <v>0.141393442622951</v>
      </c>
      <c r="H70" s="20" t="n">
        <f aca="false">G70-F70</f>
        <v>0.118893442622951</v>
      </c>
      <c r="I70" s="19" t="n">
        <f aca="false">F70-(ROW()-2)/$M$4</f>
        <v>-0.116844262295082</v>
      </c>
      <c r="R70" s="19" t="n">
        <v>0.025</v>
      </c>
      <c r="S70" s="19" t="n">
        <f aca="false">(ROW()-1)/$M$4</f>
        <v>0.141393442622951</v>
      </c>
      <c r="T70" s="19" t="n">
        <f aca="false">S70-R70</f>
        <v>0.116393442622951</v>
      </c>
      <c r="U70" s="20" t="n">
        <f aca="false">R70-(ROW()-2)/$M$4</f>
        <v>-0.114344262295082</v>
      </c>
    </row>
    <row r="71" customFormat="false" ht="15.75" hidden="false" customHeight="false" outlineLevel="0" collapsed="false">
      <c r="A71" s="1" t="n">
        <v>65</v>
      </c>
      <c r="B71" s="1" t="n">
        <v>28</v>
      </c>
      <c r="F71" s="19" t="n">
        <v>0.0225</v>
      </c>
      <c r="G71" s="19" t="n">
        <f aca="false">(ROW()-1)/$M$4</f>
        <v>0.14344262295082</v>
      </c>
      <c r="H71" s="20" t="n">
        <f aca="false">G71-F71</f>
        <v>0.12094262295082</v>
      </c>
      <c r="I71" s="19" t="n">
        <f aca="false">F71-(ROW()-2)/$M$4</f>
        <v>-0.118893442622951</v>
      </c>
      <c r="R71" s="19" t="n">
        <v>0.025</v>
      </c>
      <c r="S71" s="19" t="n">
        <f aca="false">(ROW()-1)/$M$4</f>
        <v>0.14344262295082</v>
      </c>
      <c r="T71" s="19" t="n">
        <f aca="false">S71-R71</f>
        <v>0.11844262295082</v>
      </c>
      <c r="U71" s="20" t="n">
        <f aca="false">R71-(ROW()-2)/$M$4</f>
        <v>-0.116393442622951</v>
      </c>
    </row>
    <row r="72" customFormat="false" ht="15.75" hidden="false" customHeight="false" outlineLevel="0" collapsed="false">
      <c r="A72" s="1" t="n">
        <v>18</v>
      </c>
      <c r="B72" s="1" t="n">
        <v>45</v>
      </c>
      <c r="F72" s="19" t="n">
        <v>0.0225</v>
      </c>
      <c r="G72" s="19" t="n">
        <f aca="false">(ROW()-1)/$M$4</f>
        <v>0.145491803278689</v>
      </c>
      <c r="H72" s="20" t="n">
        <f aca="false">G72-F72</f>
        <v>0.122991803278689</v>
      </c>
      <c r="I72" s="19" t="n">
        <f aca="false">F72-(ROW()-2)/$M$4</f>
        <v>-0.12094262295082</v>
      </c>
      <c r="R72" s="19" t="n">
        <v>0.0275</v>
      </c>
      <c r="S72" s="19" t="n">
        <f aca="false">(ROW()-1)/$M$4</f>
        <v>0.145491803278689</v>
      </c>
      <c r="T72" s="19" t="n">
        <f aca="false">S72-R72</f>
        <v>0.117991803278689</v>
      </c>
      <c r="U72" s="20" t="n">
        <f aca="false">R72-(ROW()-2)/$M$4</f>
        <v>-0.11594262295082</v>
      </c>
    </row>
    <row r="73" customFormat="false" ht="15.75" hidden="false" customHeight="false" outlineLevel="0" collapsed="false">
      <c r="A73" s="1" t="n">
        <v>22</v>
      </c>
      <c r="B73" s="1" t="n">
        <v>66</v>
      </c>
      <c r="F73" s="19" t="n">
        <v>0.0225</v>
      </c>
      <c r="G73" s="19" t="n">
        <f aca="false">(ROW()-1)/$M$4</f>
        <v>0.147540983606557</v>
      </c>
      <c r="H73" s="20" t="n">
        <f aca="false">G73-F73</f>
        <v>0.125040983606557</v>
      </c>
      <c r="I73" s="19" t="n">
        <f aca="false">F73-(ROW()-2)/$M$4</f>
        <v>-0.122991803278689</v>
      </c>
      <c r="R73" s="19" t="n">
        <v>0.0275</v>
      </c>
      <c r="S73" s="19" t="n">
        <f aca="false">(ROW()-1)/$M$4</f>
        <v>0.147540983606557</v>
      </c>
      <c r="T73" s="19" t="n">
        <f aca="false">S73-R73</f>
        <v>0.120040983606557</v>
      </c>
      <c r="U73" s="20" t="n">
        <f aca="false">R73-(ROW()-2)/$M$4</f>
        <v>-0.117991803278689</v>
      </c>
    </row>
    <row r="74" customFormat="false" ht="15.75" hidden="false" customHeight="false" outlineLevel="0" collapsed="false">
      <c r="A74" s="1" t="n">
        <v>17</v>
      </c>
      <c r="B74" s="1" t="n">
        <v>194</v>
      </c>
      <c r="F74" s="19" t="n">
        <v>0.0225</v>
      </c>
      <c r="G74" s="19" t="n">
        <f aca="false">(ROW()-1)/$M$4</f>
        <v>0.149590163934426</v>
      </c>
      <c r="H74" s="20" t="n">
        <f aca="false">G74-F74</f>
        <v>0.127090163934426</v>
      </c>
      <c r="I74" s="19" t="n">
        <f aca="false">F74-(ROW()-2)/$M$4</f>
        <v>-0.125040983606557</v>
      </c>
      <c r="R74" s="19" t="n">
        <v>0.0275</v>
      </c>
      <c r="S74" s="19" t="n">
        <f aca="false">(ROW()-1)/$M$4</f>
        <v>0.149590163934426</v>
      </c>
      <c r="T74" s="19" t="n">
        <f aca="false">S74-R74</f>
        <v>0.122090163934426</v>
      </c>
      <c r="U74" s="20" t="n">
        <f aca="false">R74-(ROW()-2)/$M$4</f>
        <v>-0.120040983606557</v>
      </c>
    </row>
    <row r="75" customFormat="false" ht="15.75" hidden="false" customHeight="false" outlineLevel="0" collapsed="false">
      <c r="A75" s="1" t="n">
        <v>10</v>
      </c>
      <c r="B75" s="1" t="n">
        <v>13</v>
      </c>
      <c r="F75" s="19" t="n">
        <v>0.0225</v>
      </c>
      <c r="G75" s="19" t="n">
        <f aca="false">(ROW()-1)/$M$4</f>
        <v>0.151639344262295</v>
      </c>
      <c r="H75" s="20" t="n">
        <f aca="false">G75-F75</f>
        <v>0.129139344262295</v>
      </c>
      <c r="I75" s="19" t="n">
        <f aca="false">F75-(ROW()-2)/$M$4</f>
        <v>-0.127090163934426</v>
      </c>
      <c r="R75" s="19" t="n">
        <v>0.0275</v>
      </c>
      <c r="S75" s="19" t="n">
        <f aca="false">(ROW()-1)/$M$4</f>
        <v>0.151639344262295</v>
      </c>
      <c r="T75" s="19" t="n">
        <f aca="false">S75-R75</f>
        <v>0.124139344262295</v>
      </c>
      <c r="U75" s="20" t="n">
        <f aca="false">R75-(ROW()-2)/$M$4</f>
        <v>-0.122090163934426</v>
      </c>
    </row>
    <row r="76" customFormat="false" ht="15.75" hidden="false" customHeight="false" outlineLevel="0" collapsed="false">
      <c r="A76" s="1" t="n">
        <v>79</v>
      </c>
      <c r="B76" s="1" t="n">
        <v>108</v>
      </c>
      <c r="F76" s="19" t="n">
        <v>0.0225</v>
      </c>
      <c r="G76" s="19" t="n">
        <f aca="false">(ROW()-1)/$M$4</f>
        <v>0.153688524590164</v>
      </c>
      <c r="H76" s="20" t="n">
        <f aca="false">G76-F76</f>
        <v>0.131188524590164</v>
      </c>
      <c r="I76" s="19" t="n">
        <f aca="false">F76-(ROW()-2)/$M$4</f>
        <v>-0.129139344262295</v>
      </c>
      <c r="R76" s="19" t="n">
        <v>0.0275</v>
      </c>
      <c r="S76" s="19" t="n">
        <f aca="false">(ROW()-1)/$M$4</f>
        <v>0.153688524590164</v>
      </c>
      <c r="T76" s="19" t="n">
        <f aca="false">S76-R76</f>
        <v>0.126188524590164</v>
      </c>
      <c r="U76" s="20" t="n">
        <f aca="false">R76-(ROW()-2)/$M$4</f>
        <v>-0.124139344262295</v>
      </c>
    </row>
    <row r="77" customFormat="false" ht="15.75" hidden="false" customHeight="false" outlineLevel="0" collapsed="false">
      <c r="A77" s="1" t="n">
        <v>21</v>
      </c>
      <c r="B77" s="1" t="n">
        <v>9</v>
      </c>
      <c r="F77" s="19" t="n">
        <v>0.025</v>
      </c>
      <c r="G77" s="19" t="n">
        <f aca="false">(ROW()-1)/$M$4</f>
        <v>0.155737704918033</v>
      </c>
      <c r="H77" s="20" t="n">
        <f aca="false">G77-F77</f>
        <v>0.130737704918033</v>
      </c>
      <c r="I77" s="19" t="n">
        <f aca="false">F77-(ROW()-2)/$M$4</f>
        <v>-0.128688524590164</v>
      </c>
      <c r="R77" s="19" t="n">
        <v>0.03</v>
      </c>
      <c r="S77" s="19" t="n">
        <f aca="false">(ROW()-1)/$M$4</f>
        <v>0.155737704918033</v>
      </c>
      <c r="T77" s="19" t="n">
        <f aca="false">S77-R77</f>
        <v>0.125737704918033</v>
      </c>
      <c r="U77" s="20" t="n">
        <f aca="false">R77-(ROW()-2)/$M$4</f>
        <v>-0.123688524590164</v>
      </c>
    </row>
    <row r="78" customFormat="false" ht="15.75" hidden="false" customHeight="false" outlineLevel="0" collapsed="false">
      <c r="A78" s="1" t="n">
        <v>64</v>
      </c>
      <c r="B78" s="1" t="n">
        <v>28</v>
      </c>
      <c r="F78" s="19" t="n">
        <v>0.025</v>
      </c>
      <c r="G78" s="19" t="n">
        <f aca="false">(ROW()-1)/$M$4</f>
        <v>0.157786885245902</v>
      </c>
      <c r="H78" s="20" t="n">
        <f aca="false">G78-F78</f>
        <v>0.132786885245902</v>
      </c>
      <c r="I78" s="19" t="n">
        <f aca="false">F78-(ROW()-2)/$M$4</f>
        <v>-0.130737704918033</v>
      </c>
      <c r="R78" s="19" t="n">
        <v>0.03</v>
      </c>
      <c r="S78" s="19" t="n">
        <f aca="false">(ROW()-1)/$M$4</f>
        <v>0.157786885245902</v>
      </c>
      <c r="T78" s="19" t="n">
        <f aca="false">S78-R78</f>
        <v>0.127786885245902</v>
      </c>
      <c r="U78" s="20" t="n">
        <f aca="false">R78-(ROW()-2)/$M$4</f>
        <v>-0.125737704918033</v>
      </c>
    </row>
    <row r="79" customFormat="false" ht="15.75" hidden="false" customHeight="false" outlineLevel="0" collapsed="false">
      <c r="A79" s="1" t="n">
        <v>6</v>
      </c>
      <c r="B79" s="1" t="n">
        <v>49</v>
      </c>
      <c r="F79" s="19" t="n">
        <v>0.025</v>
      </c>
      <c r="G79" s="19" t="n">
        <f aca="false">(ROW()-1)/$M$4</f>
        <v>0.159836065573771</v>
      </c>
      <c r="H79" s="20" t="n">
        <f aca="false">G79-F79</f>
        <v>0.134836065573771</v>
      </c>
      <c r="I79" s="19" t="n">
        <f aca="false">F79-(ROW()-2)/$M$4</f>
        <v>-0.132786885245902</v>
      </c>
      <c r="R79" s="19" t="n">
        <v>0.03</v>
      </c>
      <c r="S79" s="19" t="n">
        <f aca="false">(ROW()-1)/$M$4</f>
        <v>0.159836065573771</v>
      </c>
      <c r="T79" s="19" t="n">
        <f aca="false">S79-R79</f>
        <v>0.129836065573771</v>
      </c>
      <c r="U79" s="20" t="n">
        <f aca="false">R79-(ROW()-2)/$M$4</f>
        <v>-0.127786885245902</v>
      </c>
    </row>
    <row r="80" customFormat="false" ht="15.75" hidden="false" customHeight="false" outlineLevel="0" collapsed="false">
      <c r="A80" s="1" t="n">
        <v>45</v>
      </c>
      <c r="B80" s="1" t="n">
        <v>15</v>
      </c>
      <c r="F80" s="19" t="n">
        <v>0.025</v>
      </c>
      <c r="G80" s="19" t="n">
        <f aca="false">(ROW()-1)/$M$4</f>
        <v>0.161885245901639</v>
      </c>
      <c r="H80" s="20" t="n">
        <f aca="false">G80-F80</f>
        <v>0.136885245901639</v>
      </c>
      <c r="I80" s="19" t="n">
        <f aca="false">F80-(ROW()-2)/$M$4</f>
        <v>-0.134836065573771</v>
      </c>
      <c r="R80" s="19" t="n">
        <v>0.03</v>
      </c>
      <c r="S80" s="19" t="n">
        <f aca="false">(ROW()-1)/$M$4</f>
        <v>0.161885245901639</v>
      </c>
      <c r="T80" s="19" t="n">
        <f aca="false">S80-R80</f>
        <v>0.131885245901639</v>
      </c>
      <c r="U80" s="20" t="n">
        <f aca="false">R80-(ROW()-2)/$M$4</f>
        <v>-0.129836065573771</v>
      </c>
    </row>
    <row r="81" customFormat="false" ht="15.75" hidden="false" customHeight="false" outlineLevel="0" collapsed="false">
      <c r="A81" s="1" t="n">
        <v>10</v>
      </c>
      <c r="B81" s="1" t="n">
        <v>81</v>
      </c>
      <c r="F81" s="19" t="n">
        <v>0.025</v>
      </c>
      <c r="G81" s="19" t="n">
        <f aca="false">(ROW()-1)/$M$4</f>
        <v>0.163934426229508</v>
      </c>
      <c r="H81" s="20" t="n">
        <f aca="false">G81-F81</f>
        <v>0.138934426229508</v>
      </c>
      <c r="I81" s="19" t="n">
        <f aca="false">F81-(ROW()-2)/$M$4</f>
        <v>-0.136885245901639</v>
      </c>
      <c r="R81" s="19" t="n">
        <v>0.03</v>
      </c>
      <c r="S81" s="19" t="n">
        <f aca="false">(ROW()-1)/$M$4</f>
        <v>0.163934426229508</v>
      </c>
      <c r="T81" s="19" t="n">
        <f aca="false">S81-R81</f>
        <v>0.133934426229508</v>
      </c>
      <c r="U81" s="20" t="n">
        <f aca="false">R81-(ROW()-2)/$M$4</f>
        <v>-0.131885245901639</v>
      </c>
    </row>
    <row r="82" customFormat="false" ht="15.75" hidden="false" customHeight="false" outlineLevel="0" collapsed="false">
      <c r="A82" s="1" t="n">
        <v>78</v>
      </c>
      <c r="B82" s="1" t="n">
        <v>6</v>
      </c>
      <c r="F82" s="19" t="n">
        <v>0.025</v>
      </c>
      <c r="G82" s="19" t="n">
        <f aca="false">(ROW()-1)/$M$4</f>
        <v>0.165983606557377</v>
      </c>
      <c r="H82" s="20" t="n">
        <f aca="false">G82-F82</f>
        <v>0.140983606557377</v>
      </c>
      <c r="I82" s="19" t="n">
        <f aca="false">F82-(ROW()-2)/$M$4</f>
        <v>-0.138934426229508</v>
      </c>
      <c r="R82" s="19" t="n">
        <v>0.03</v>
      </c>
      <c r="S82" s="19" t="n">
        <f aca="false">(ROW()-1)/$M$4</f>
        <v>0.165983606557377</v>
      </c>
      <c r="T82" s="19" t="n">
        <f aca="false">S82-R82</f>
        <v>0.135983606557377</v>
      </c>
      <c r="U82" s="20" t="n">
        <f aca="false">R82-(ROW()-2)/$M$4</f>
        <v>-0.133934426229508</v>
      </c>
    </row>
    <row r="83" customFormat="false" ht="15.75" hidden="false" customHeight="false" outlineLevel="0" collapsed="false">
      <c r="A83" s="1" t="n">
        <v>82</v>
      </c>
      <c r="B83" s="1" t="n">
        <v>96</v>
      </c>
      <c r="F83" s="19" t="n">
        <v>0.025</v>
      </c>
      <c r="G83" s="19" t="n">
        <f aca="false">(ROW()-1)/$M$4</f>
        <v>0.168032786885246</v>
      </c>
      <c r="H83" s="20" t="n">
        <f aca="false">G83-F83</f>
        <v>0.143032786885246</v>
      </c>
      <c r="I83" s="19" t="n">
        <f aca="false">F83-(ROW()-2)/$M$4</f>
        <v>-0.140983606557377</v>
      </c>
      <c r="R83" s="19" t="n">
        <v>0.03</v>
      </c>
      <c r="S83" s="19" t="n">
        <f aca="false">(ROW()-1)/$M$4</f>
        <v>0.168032786885246</v>
      </c>
      <c r="T83" s="19" t="n">
        <f aca="false">S83-R83</f>
        <v>0.138032786885246</v>
      </c>
      <c r="U83" s="20" t="n">
        <f aca="false">R83-(ROW()-2)/$M$4</f>
        <v>-0.135983606557377</v>
      </c>
    </row>
    <row r="84" customFormat="false" ht="15.75" hidden="false" customHeight="false" outlineLevel="0" collapsed="false">
      <c r="A84" s="1" t="n">
        <v>19</v>
      </c>
      <c r="B84" s="1" t="n">
        <v>176</v>
      </c>
      <c r="F84" s="19" t="n">
        <v>0.025</v>
      </c>
      <c r="G84" s="19" t="n">
        <f aca="false">(ROW()-1)/$M$4</f>
        <v>0.170081967213115</v>
      </c>
      <c r="H84" s="20" t="n">
        <f aca="false">G84-F84</f>
        <v>0.145081967213115</v>
      </c>
      <c r="I84" s="19" t="n">
        <f aca="false">F84-(ROW()-2)/$M$4</f>
        <v>-0.143032786885246</v>
      </c>
      <c r="R84" s="19" t="n">
        <v>0.03</v>
      </c>
      <c r="S84" s="19" t="n">
        <f aca="false">(ROW()-1)/$M$4</f>
        <v>0.170081967213115</v>
      </c>
      <c r="T84" s="19" t="n">
        <f aca="false">S84-R84</f>
        <v>0.140081967213115</v>
      </c>
      <c r="U84" s="20" t="n">
        <f aca="false">R84-(ROW()-2)/$M$4</f>
        <v>-0.138032786885246</v>
      </c>
    </row>
    <row r="85" customFormat="false" ht="15.75" hidden="false" customHeight="false" outlineLevel="0" collapsed="false">
      <c r="A85" s="1" t="n">
        <v>50</v>
      </c>
      <c r="B85" s="1" t="n">
        <v>72</v>
      </c>
      <c r="F85" s="19" t="n">
        <v>0.025</v>
      </c>
      <c r="G85" s="19" t="n">
        <f aca="false">(ROW()-1)/$M$4</f>
        <v>0.172131147540984</v>
      </c>
      <c r="H85" s="20" t="n">
        <f aca="false">G85-F85</f>
        <v>0.147131147540984</v>
      </c>
      <c r="I85" s="19" t="n">
        <f aca="false">F85-(ROW()-2)/$M$4</f>
        <v>-0.145081967213115</v>
      </c>
      <c r="R85" s="19" t="n">
        <v>0.03</v>
      </c>
      <c r="S85" s="19" t="n">
        <f aca="false">(ROW()-1)/$M$4</f>
        <v>0.172131147540984</v>
      </c>
      <c r="T85" s="19" t="n">
        <f aca="false">S85-R85</f>
        <v>0.142131147540984</v>
      </c>
      <c r="U85" s="20" t="n">
        <f aca="false">R85-(ROW()-2)/$M$4</f>
        <v>-0.140081967213115</v>
      </c>
    </row>
    <row r="86" customFormat="false" ht="15.75" hidden="false" customHeight="false" outlineLevel="0" collapsed="false">
      <c r="A86" s="1" t="n">
        <v>32</v>
      </c>
      <c r="B86" s="1" t="n">
        <v>60</v>
      </c>
      <c r="F86" s="19" t="n">
        <v>0.025</v>
      </c>
      <c r="G86" s="19" t="n">
        <f aca="false">(ROW()-1)/$M$4</f>
        <v>0.174180327868852</v>
      </c>
      <c r="H86" s="20" t="n">
        <f aca="false">G86-F86</f>
        <v>0.149180327868852</v>
      </c>
      <c r="I86" s="19" t="n">
        <f aca="false">F86-(ROW()-2)/$M$4</f>
        <v>-0.147131147540984</v>
      </c>
      <c r="R86" s="19" t="n">
        <v>0.03</v>
      </c>
      <c r="S86" s="19" t="n">
        <f aca="false">(ROW()-1)/$M$4</f>
        <v>0.174180327868852</v>
      </c>
      <c r="T86" s="19" t="n">
        <f aca="false">S86-R86</f>
        <v>0.144180327868852</v>
      </c>
      <c r="U86" s="20" t="n">
        <f aca="false">R86-(ROW()-2)/$M$4</f>
        <v>-0.142131147540984</v>
      </c>
    </row>
    <row r="87" customFormat="false" ht="15.75" hidden="false" customHeight="false" outlineLevel="0" collapsed="false">
      <c r="A87" s="1" t="n">
        <v>21</v>
      </c>
      <c r="B87" s="1" t="n">
        <v>12</v>
      </c>
      <c r="F87" s="19" t="n">
        <v>0.025</v>
      </c>
      <c r="G87" s="19" t="n">
        <f aca="false">(ROW()-1)/$M$4</f>
        <v>0.176229508196721</v>
      </c>
      <c r="H87" s="20" t="n">
        <f aca="false">G87-F87</f>
        <v>0.151229508196721</v>
      </c>
      <c r="I87" s="19" t="n">
        <f aca="false">F87-(ROW()-2)/$M$4</f>
        <v>-0.149180327868852</v>
      </c>
      <c r="R87" s="19" t="n">
        <v>0.03</v>
      </c>
      <c r="S87" s="19" t="n">
        <f aca="false">(ROW()-1)/$M$4</f>
        <v>0.176229508196721</v>
      </c>
      <c r="T87" s="19" t="n">
        <f aca="false">S87-R87</f>
        <v>0.146229508196721</v>
      </c>
      <c r="U87" s="20" t="n">
        <f aca="false">R87-(ROW()-2)/$M$4</f>
        <v>-0.144180327868852</v>
      </c>
    </row>
    <row r="88" customFormat="false" ht="15.75" hidden="false" customHeight="false" outlineLevel="0" collapsed="false">
      <c r="A88" s="1" t="n">
        <v>434</v>
      </c>
      <c r="B88" s="1" t="n">
        <v>10</v>
      </c>
      <c r="F88" s="19" t="n">
        <v>0.025</v>
      </c>
      <c r="G88" s="19" t="n">
        <f aca="false">(ROW()-1)/$M$4</f>
        <v>0.17827868852459</v>
      </c>
      <c r="H88" s="20" t="n">
        <f aca="false">G88-F88</f>
        <v>0.15327868852459</v>
      </c>
      <c r="I88" s="19" t="n">
        <f aca="false">F88-(ROW()-2)/$M$4</f>
        <v>-0.151229508196721</v>
      </c>
      <c r="R88" s="19" t="n">
        <v>0.03</v>
      </c>
      <c r="S88" s="19" t="n">
        <f aca="false">(ROW()-1)/$M$4</f>
        <v>0.17827868852459</v>
      </c>
      <c r="T88" s="19" t="n">
        <f aca="false">S88-R88</f>
        <v>0.14827868852459</v>
      </c>
      <c r="U88" s="20" t="n">
        <f aca="false">R88-(ROW()-2)/$M$4</f>
        <v>-0.146229508196721</v>
      </c>
    </row>
    <row r="89" customFormat="false" ht="15.75" hidden="false" customHeight="false" outlineLevel="0" collapsed="false">
      <c r="A89" s="1" t="n">
        <v>10</v>
      </c>
      <c r="B89" s="1" t="n">
        <v>71</v>
      </c>
      <c r="F89" s="19" t="n">
        <v>0.025</v>
      </c>
      <c r="G89" s="19" t="n">
        <f aca="false">(ROW()-1)/$M$4</f>
        <v>0.180327868852459</v>
      </c>
      <c r="H89" s="20" t="n">
        <f aca="false">G89-F89</f>
        <v>0.155327868852459</v>
      </c>
      <c r="I89" s="19" t="n">
        <f aca="false">F89-(ROW()-2)/$M$4</f>
        <v>-0.15327868852459</v>
      </c>
      <c r="R89" s="19" t="n">
        <v>0.03</v>
      </c>
      <c r="S89" s="19" t="n">
        <f aca="false">(ROW()-1)/$M$4</f>
        <v>0.180327868852459</v>
      </c>
      <c r="T89" s="19" t="n">
        <f aca="false">S89-R89</f>
        <v>0.150327868852459</v>
      </c>
      <c r="U89" s="20" t="n">
        <f aca="false">R89-(ROW()-2)/$M$4</f>
        <v>-0.14827868852459</v>
      </c>
    </row>
    <row r="90" customFormat="false" ht="15.75" hidden="false" customHeight="false" outlineLevel="0" collapsed="false">
      <c r="A90" s="1" t="n">
        <v>18</v>
      </c>
      <c r="B90" s="1" t="n">
        <v>14</v>
      </c>
      <c r="F90" s="19" t="n">
        <v>0.025</v>
      </c>
      <c r="G90" s="19" t="n">
        <f aca="false">(ROW()-1)/$M$4</f>
        <v>0.182377049180328</v>
      </c>
      <c r="H90" s="20" t="n">
        <f aca="false">G90-F90</f>
        <v>0.157377049180328</v>
      </c>
      <c r="I90" s="19" t="n">
        <f aca="false">F90-(ROW()-2)/$M$4</f>
        <v>-0.155327868852459</v>
      </c>
      <c r="R90" s="19" t="n">
        <v>0.03</v>
      </c>
      <c r="S90" s="19" t="n">
        <f aca="false">(ROW()-1)/$M$4</f>
        <v>0.182377049180328</v>
      </c>
      <c r="T90" s="19" t="n">
        <f aca="false">S90-R90</f>
        <v>0.152377049180328</v>
      </c>
      <c r="U90" s="20" t="n">
        <f aca="false">R90-(ROW()-2)/$M$4</f>
        <v>-0.150327868852459</v>
      </c>
    </row>
    <row r="91" customFormat="false" ht="15.75" hidden="false" customHeight="false" outlineLevel="0" collapsed="false">
      <c r="A91" s="1" t="n">
        <v>9</v>
      </c>
      <c r="B91" s="1" t="n">
        <v>75</v>
      </c>
      <c r="F91" s="19" t="n">
        <v>0.025</v>
      </c>
      <c r="G91" s="19" t="n">
        <f aca="false">(ROW()-1)/$M$4</f>
        <v>0.184426229508197</v>
      </c>
      <c r="H91" s="20" t="n">
        <f aca="false">G91-F91</f>
        <v>0.159426229508197</v>
      </c>
      <c r="I91" s="19" t="n">
        <f aca="false">F91-(ROW()-2)/$M$4</f>
        <v>-0.157377049180328</v>
      </c>
      <c r="R91" s="19" t="n">
        <v>0.03</v>
      </c>
      <c r="S91" s="19" t="n">
        <f aca="false">(ROW()-1)/$M$4</f>
        <v>0.184426229508197</v>
      </c>
      <c r="T91" s="19" t="n">
        <f aca="false">S91-R91</f>
        <v>0.154426229508197</v>
      </c>
      <c r="U91" s="20" t="n">
        <f aca="false">R91-(ROW()-2)/$M$4</f>
        <v>-0.152377049180328</v>
      </c>
    </row>
    <row r="92" customFormat="false" ht="15.75" hidden="false" customHeight="false" outlineLevel="0" collapsed="false">
      <c r="A92" s="1" t="n">
        <v>7</v>
      </c>
      <c r="B92" s="1" t="n">
        <v>135</v>
      </c>
      <c r="F92" s="19" t="n">
        <v>0.025</v>
      </c>
      <c r="G92" s="19" t="n">
        <f aca="false">(ROW()-1)/$M$4</f>
        <v>0.186475409836066</v>
      </c>
      <c r="H92" s="20" t="n">
        <f aca="false">G92-F92</f>
        <v>0.161475409836066</v>
      </c>
      <c r="I92" s="19" t="n">
        <f aca="false">F92-(ROW()-2)/$M$4</f>
        <v>-0.159426229508197</v>
      </c>
      <c r="R92" s="19" t="n">
        <v>0.03</v>
      </c>
      <c r="S92" s="19" t="n">
        <f aca="false">(ROW()-1)/$M$4</f>
        <v>0.186475409836066</v>
      </c>
      <c r="T92" s="19" t="n">
        <f aca="false">S92-R92</f>
        <v>0.156475409836066</v>
      </c>
      <c r="U92" s="20" t="n">
        <f aca="false">R92-(ROW()-2)/$M$4</f>
        <v>-0.154426229508197</v>
      </c>
    </row>
    <row r="93" customFormat="false" ht="15.75" hidden="false" customHeight="false" outlineLevel="0" collapsed="false">
      <c r="A93" s="1" t="n">
        <v>7</v>
      </c>
      <c r="B93" s="1" t="n">
        <v>49</v>
      </c>
      <c r="F93" s="19" t="n">
        <v>0.025</v>
      </c>
      <c r="G93" s="19" t="n">
        <f aca="false">(ROW()-1)/$M$4</f>
        <v>0.188524590163934</v>
      </c>
      <c r="H93" s="20" t="n">
        <f aca="false">G93-F93</f>
        <v>0.163524590163934</v>
      </c>
      <c r="I93" s="19" t="n">
        <f aca="false">F93-(ROW()-2)/$M$4</f>
        <v>-0.161475409836066</v>
      </c>
      <c r="R93" s="19" t="n">
        <v>0.0325</v>
      </c>
      <c r="S93" s="19" t="n">
        <f aca="false">(ROW()-1)/$M$4</f>
        <v>0.188524590163934</v>
      </c>
      <c r="T93" s="19" t="n">
        <f aca="false">S93-R93</f>
        <v>0.156024590163934</v>
      </c>
      <c r="U93" s="20" t="n">
        <f aca="false">R93-(ROW()-2)/$M$4</f>
        <v>-0.153975409836066</v>
      </c>
    </row>
    <row r="94" customFormat="false" ht="15.75" hidden="false" customHeight="false" outlineLevel="0" collapsed="false">
      <c r="A94" s="1" t="n">
        <v>12</v>
      </c>
      <c r="B94" s="1" t="n">
        <v>33</v>
      </c>
      <c r="F94" s="19" t="n">
        <v>0.025</v>
      </c>
      <c r="G94" s="19" t="n">
        <f aca="false">(ROW()-1)/$M$4</f>
        <v>0.190573770491803</v>
      </c>
      <c r="H94" s="20" t="n">
        <f aca="false">G94-F94</f>
        <v>0.165573770491803</v>
      </c>
      <c r="I94" s="19" t="n">
        <f aca="false">F94-(ROW()-2)/$M$4</f>
        <v>-0.163524590163934</v>
      </c>
      <c r="R94" s="19" t="n">
        <v>0.0325</v>
      </c>
      <c r="S94" s="19" t="n">
        <f aca="false">(ROW()-1)/$M$4</f>
        <v>0.190573770491803</v>
      </c>
      <c r="T94" s="19" t="n">
        <f aca="false">S94-R94</f>
        <v>0.158073770491803</v>
      </c>
      <c r="U94" s="20" t="n">
        <f aca="false">R94-(ROW()-2)/$M$4</f>
        <v>-0.156024590163934</v>
      </c>
    </row>
    <row r="95" customFormat="false" ht="15.75" hidden="false" customHeight="false" outlineLevel="0" collapsed="false">
      <c r="A95" s="1" t="n">
        <v>7</v>
      </c>
      <c r="B95" s="1" t="n">
        <v>19</v>
      </c>
      <c r="F95" s="19" t="n">
        <v>0.025</v>
      </c>
      <c r="G95" s="19" t="n">
        <f aca="false">(ROW()-1)/$M$4</f>
        <v>0.192622950819672</v>
      </c>
      <c r="H95" s="20" t="n">
        <f aca="false">G95-F95</f>
        <v>0.167622950819672</v>
      </c>
      <c r="I95" s="19" t="n">
        <f aca="false">F95-(ROW()-2)/$M$4</f>
        <v>-0.165573770491803</v>
      </c>
      <c r="R95" s="19" t="n">
        <v>0.0325</v>
      </c>
      <c r="S95" s="19" t="n">
        <f aca="false">(ROW()-1)/$M$4</f>
        <v>0.192622950819672</v>
      </c>
      <c r="T95" s="19" t="n">
        <f aca="false">S95-R95</f>
        <v>0.160122950819672</v>
      </c>
      <c r="U95" s="20" t="n">
        <f aca="false">R95-(ROW()-2)/$M$4</f>
        <v>-0.158073770491803</v>
      </c>
    </row>
    <row r="96" customFormat="false" ht="15.75" hidden="false" customHeight="false" outlineLevel="0" collapsed="false">
      <c r="A96" s="1" t="n">
        <v>37</v>
      </c>
      <c r="B96" s="1" t="n">
        <v>36</v>
      </c>
      <c r="F96" s="19" t="n">
        <v>0.0275</v>
      </c>
      <c r="G96" s="19" t="n">
        <f aca="false">(ROW()-1)/$M$4</f>
        <v>0.194672131147541</v>
      </c>
      <c r="H96" s="20" t="n">
        <f aca="false">G96-F96</f>
        <v>0.167172131147541</v>
      </c>
      <c r="I96" s="19" t="n">
        <f aca="false">F96-(ROW()-2)/$M$4</f>
        <v>-0.165122950819672</v>
      </c>
      <c r="R96" s="19" t="n">
        <v>0.0325</v>
      </c>
      <c r="S96" s="19" t="n">
        <f aca="false">(ROW()-1)/$M$4</f>
        <v>0.194672131147541</v>
      </c>
      <c r="T96" s="19" t="n">
        <f aca="false">S96-R96</f>
        <v>0.162172131147541</v>
      </c>
      <c r="U96" s="20" t="n">
        <f aca="false">R96-(ROW()-2)/$M$4</f>
        <v>-0.160122950819672</v>
      </c>
    </row>
    <row r="97" customFormat="false" ht="15.75" hidden="false" customHeight="false" outlineLevel="0" collapsed="false">
      <c r="A97" s="1" t="n">
        <v>8</v>
      </c>
      <c r="B97" s="1" t="n">
        <v>92</v>
      </c>
      <c r="F97" s="19" t="n">
        <v>0.0275</v>
      </c>
      <c r="G97" s="19" t="n">
        <f aca="false">(ROW()-1)/$M$4</f>
        <v>0.19672131147541</v>
      </c>
      <c r="H97" s="20" t="n">
        <f aca="false">G97-F97</f>
        <v>0.16922131147541</v>
      </c>
      <c r="I97" s="19" t="n">
        <f aca="false">F97-(ROW()-2)/$M$4</f>
        <v>-0.167172131147541</v>
      </c>
      <c r="R97" s="19" t="n">
        <v>0.0325</v>
      </c>
      <c r="S97" s="19" t="n">
        <f aca="false">(ROW()-1)/$M$4</f>
        <v>0.19672131147541</v>
      </c>
      <c r="T97" s="19" t="n">
        <f aca="false">S97-R97</f>
        <v>0.16422131147541</v>
      </c>
      <c r="U97" s="20" t="n">
        <f aca="false">R97-(ROW()-2)/$M$4</f>
        <v>-0.162172131147541</v>
      </c>
    </row>
    <row r="98" customFormat="false" ht="15.75" hidden="false" customHeight="false" outlineLevel="0" collapsed="false">
      <c r="A98" s="1" t="n">
        <v>28</v>
      </c>
      <c r="B98" s="1" t="n">
        <v>11</v>
      </c>
      <c r="F98" s="19" t="n">
        <v>0.0275</v>
      </c>
      <c r="G98" s="19" t="n">
        <f aca="false">(ROW()-1)/$M$4</f>
        <v>0.198770491803279</v>
      </c>
      <c r="H98" s="20" t="n">
        <f aca="false">G98-F98</f>
        <v>0.171270491803279</v>
      </c>
      <c r="I98" s="19" t="n">
        <f aca="false">F98-(ROW()-2)/$M$4</f>
        <v>-0.16922131147541</v>
      </c>
      <c r="R98" s="19" t="n">
        <v>0.0325</v>
      </c>
      <c r="S98" s="19" t="n">
        <f aca="false">(ROW()-1)/$M$4</f>
        <v>0.198770491803279</v>
      </c>
      <c r="T98" s="19" t="n">
        <f aca="false">S98-R98</f>
        <v>0.166270491803279</v>
      </c>
      <c r="U98" s="20" t="n">
        <f aca="false">R98-(ROW()-2)/$M$4</f>
        <v>-0.16422131147541</v>
      </c>
    </row>
    <row r="99" customFormat="false" ht="15.75" hidden="false" customHeight="false" outlineLevel="0" collapsed="false">
      <c r="A99" s="1" t="n">
        <v>12</v>
      </c>
      <c r="B99" s="1" t="n">
        <v>32</v>
      </c>
      <c r="F99" s="19" t="n">
        <v>0.0275</v>
      </c>
      <c r="G99" s="19" t="n">
        <f aca="false">(ROW()-1)/$M$4</f>
        <v>0.200819672131148</v>
      </c>
      <c r="H99" s="20" t="n">
        <f aca="false">G99-F99</f>
        <v>0.173319672131148</v>
      </c>
      <c r="I99" s="19" t="n">
        <f aca="false">F99-(ROW()-2)/$M$4</f>
        <v>-0.171270491803279</v>
      </c>
      <c r="R99" s="19" t="n">
        <v>0.0325</v>
      </c>
      <c r="S99" s="19" t="n">
        <f aca="false">(ROW()-1)/$M$4</f>
        <v>0.200819672131148</v>
      </c>
      <c r="T99" s="19" t="n">
        <f aca="false">S99-R99</f>
        <v>0.168319672131148</v>
      </c>
      <c r="U99" s="20" t="n">
        <f aca="false">R99-(ROW()-2)/$M$4</f>
        <v>-0.166270491803279</v>
      </c>
    </row>
    <row r="100" customFormat="false" ht="15.75" hidden="false" customHeight="false" outlineLevel="0" collapsed="false">
      <c r="A100" s="1" t="n">
        <v>8</v>
      </c>
      <c r="B100" s="1" t="n">
        <v>183</v>
      </c>
      <c r="F100" s="19" t="n">
        <v>0.0275</v>
      </c>
      <c r="G100" s="19" t="n">
        <f aca="false">(ROW()-1)/$M$4</f>
        <v>0.202868852459016</v>
      </c>
      <c r="H100" s="20" t="n">
        <f aca="false">G100-F100</f>
        <v>0.175368852459016</v>
      </c>
      <c r="I100" s="19" t="n">
        <f aca="false">F100-(ROW()-2)/$M$4</f>
        <v>-0.173319672131148</v>
      </c>
      <c r="R100" s="19" t="n">
        <v>0.0325</v>
      </c>
      <c r="S100" s="19" t="n">
        <f aca="false">(ROW()-1)/$M$4</f>
        <v>0.202868852459016</v>
      </c>
      <c r="T100" s="19" t="n">
        <f aca="false">S100-R100</f>
        <v>0.170368852459016</v>
      </c>
      <c r="U100" s="20" t="n">
        <f aca="false">R100-(ROW()-2)/$M$4</f>
        <v>-0.168319672131148</v>
      </c>
    </row>
    <row r="101" customFormat="false" ht="15.75" hidden="false" customHeight="false" outlineLevel="0" collapsed="false">
      <c r="A101" s="1" t="n">
        <v>51</v>
      </c>
      <c r="B101" s="1" t="n">
        <v>79</v>
      </c>
      <c r="F101" s="19" t="n">
        <v>0.0275</v>
      </c>
      <c r="G101" s="19" t="n">
        <f aca="false">(ROW()-1)/$M$4</f>
        <v>0.204918032786885</v>
      </c>
      <c r="H101" s="20" t="n">
        <f aca="false">G101-F101</f>
        <v>0.177418032786885</v>
      </c>
      <c r="I101" s="19" t="n">
        <f aca="false">F101-(ROW()-2)/$M$4</f>
        <v>-0.175368852459016</v>
      </c>
      <c r="R101" s="19" t="n">
        <v>0.0325</v>
      </c>
      <c r="S101" s="19" t="n">
        <f aca="false">(ROW()-1)/$M$4</f>
        <v>0.204918032786885</v>
      </c>
      <c r="T101" s="19" t="n">
        <f aca="false">S101-R101</f>
        <v>0.172418032786885</v>
      </c>
      <c r="U101" s="20" t="n">
        <f aca="false">R101-(ROW()-2)/$M$4</f>
        <v>-0.170368852459016</v>
      </c>
    </row>
    <row r="102" customFormat="false" ht="15.75" hidden="false" customHeight="false" outlineLevel="0" collapsed="false">
      <c r="A102" s="1" t="n">
        <v>8</v>
      </c>
      <c r="B102" s="1" t="n">
        <v>18</v>
      </c>
      <c r="F102" s="19" t="n">
        <v>0.0275</v>
      </c>
      <c r="G102" s="19" t="n">
        <f aca="false">(ROW()-1)/$M$4</f>
        <v>0.206967213114754</v>
      </c>
      <c r="H102" s="20" t="n">
        <f aca="false">G102-F102</f>
        <v>0.179467213114754</v>
      </c>
      <c r="I102" s="19" t="n">
        <f aca="false">F102-(ROW()-2)/$M$4</f>
        <v>-0.177418032786885</v>
      </c>
      <c r="R102" s="19" t="n">
        <v>0.0325</v>
      </c>
      <c r="S102" s="19" t="n">
        <f aca="false">(ROW()-1)/$M$4</f>
        <v>0.206967213114754</v>
      </c>
      <c r="T102" s="19" t="n">
        <f aca="false">S102-R102</f>
        <v>0.174467213114754</v>
      </c>
      <c r="U102" s="20" t="n">
        <f aca="false">R102-(ROW()-2)/$M$4</f>
        <v>-0.172418032786885</v>
      </c>
    </row>
    <row r="103" customFormat="false" ht="15.75" hidden="false" customHeight="false" outlineLevel="0" collapsed="false">
      <c r="A103" s="1" t="n">
        <v>15</v>
      </c>
      <c r="B103" s="1" t="n">
        <v>30</v>
      </c>
      <c r="F103" s="19" t="n">
        <v>0.0275</v>
      </c>
      <c r="G103" s="19" t="n">
        <f aca="false">(ROW()-1)/$M$4</f>
        <v>0.209016393442623</v>
      </c>
      <c r="H103" s="20" t="n">
        <f aca="false">G103-F103</f>
        <v>0.181516393442623</v>
      </c>
      <c r="I103" s="19" t="n">
        <f aca="false">F103-(ROW()-2)/$M$4</f>
        <v>-0.179467213114754</v>
      </c>
      <c r="R103" s="19" t="n">
        <v>0.035</v>
      </c>
      <c r="S103" s="19" t="n">
        <f aca="false">(ROW()-1)/$M$4</f>
        <v>0.209016393442623</v>
      </c>
      <c r="T103" s="19" t="n">
        <f aca="false">S103-R103</f>
        <v>0.174016393442623</v>
      </c>
      <c r="U103" s="20" t="n">
        <f aca="false">R103-(ROW()-2)/$M$4</f>
        <v>-0.171967213114754</v>
      </c>
    </row>
    <row r="104" customFormat="false" ht="15.75" hidden="false" customHeight="false" outlineLevel="0" collapsed="false">
      <c r="A104" s="1" t="n">
        <v>106</v>
      </c>
      <c r="B104" s="1" t="n">
        <v>37</v>
      </c>
      <c r="F104" s="19" t="n">
        <v>0.0275</v>
      </c>
      <c r="G104" s="19" t="n">
        <f aca="false">(ROW()-1)/$M$4</f>
        <v>0.211065573770492</v>
      </c>
      <c r="H104" s="20" t="n">
        <f aca="false">G104-F104</f>
        <v>0.183565573770492</v>
      </c>
      <c r="I104" s="19" t="n">
        <f aca="false">F104-(ROW()-2)/$M$4</f>
        <v>-0.181516393442623</v>
      </c>
      <c r="R104" s="19" t="n">
        <v>0.035</v>
      </c>
      <c r="S104" s="19" t="n">
        <f aca="false">(ROW()-1)/$M$4</f>
        <v>0.211065573770492</v>
      </c>
      <c r="T104" s="19" t="n">
        <f aca="false">S104-R104</f>
        <v>0.176065573770492</v>
      </c>
      <c r="U104" s="20" t="n">
        <f aca="false">R104-(ROW()-2)/$M$4</f>
        <v>-0.174016393442623</v>
      </c>
    </row>
    <row r="105" customFormat="false" ht="15.75" hidden="false" customHeight="false" outlineLevel="0" collapsed="false">
      <c r="A105" s="1" t="n">
        <v>46</v>
      </c>
      <c r="B105" s="1" t="n">
        <v>135</v>
      </c>
      <c r="F105" s="19" t="n">
        <v>0.0275</v>
      </c>
      <c r="G105" s="19" t="n">
        <f aca="false">(ROW()-1)/$M$4</f>
        <v>0.213114754098361</v>
      </c>
      <c r="H105" s="20" t="n">
        <f aca="false">G105-F105</f>
        <v>0.185614754098361</v>
      </c>
      <c r="I105" s="19" t="n">
        <f aca="false">F105-(ROW()-2)/$M$4</f>
        <v>-0.183565573770492</v>
      </c>
      <c r="R105" s="19" t="n">
        <v>0.035</v>
      </c>
      <c r="S105" s="19" t="n">
        <f aca="false">(ROW()-1)/$M$4</f>
        <v>0.213114754098361</v>
      </c>
      <c r="T105" s="19" t="n">
        <f aca="false">S105-R105</f>
        <v>0.178114754098361</v>
      </c>
      <c r="U105" s="20" t="n">
        <f aca="false">R105-(ROW()-2)/$M$4</f>
        <v>-0.176065573770492</v>
      </c>
    </row>
    <row r="106" customFormat="false" ht="15.75" hidden="false" customHeight="false" outlineLevel="0" collapsed="false">
      <c r="A106" s="1" t="n">
        <v>66</v>
      </c>
      <c r="B106" s="1" t="n">
        <v>56</v>
      </c>
      <c r="F106" s="19" t="n">
        <v>0.0275</v>
      </c>
      <c r="G106" s="19" t="n">
        <f aca="false">(ROW()-1)/$M$4</f>
        <v>0.215163934426229</v>
      </c>
      <c r="H106" s="20" t="n">
        <f aca="false">G106-F106</f>
        <v>0.187663934426229</v>
      </c>
      <c r="I106" s="19" t="n">
        <f aca="false">F106-(ROW()-2)/$M$4</f>
        <v>-0.185614754098361</v>
      </c>
      <c r="R106" s="19" t="n">
        <v>0.035</v>
      </c>
      <c r="S106" s="19" t="n">
        <f aca="false">(ROW()-1)/$M$4</f>
        <v>0.215163934426229</v>
      </c>
      <c r="T106" s="19" t="n">
        <f aca="false">S106-R106</f>
        <v>0.18016393442623</v>
      </c>
      <c r="U106" s="20" t="n">
        <f aca="false">R106-(ROW()-2)/$M$4</f>
        <v>-0.178114754098361</v>
      </c>
    </row>
    <row r="107" customFormat="false" ht="15.75" hidden="false" customHeight="false" outlineLevel="0" collapsed="false">
      <c r="A107" s="1" t="n">
        <v>22</v>
      </c>
      <c r="B107" s="1" t="n">
        <v>15</v>
      </c>
      <c r="F107" s="19" t="n">
        <v>0.03</v>
      </c>
      <c r="G107" s="19" t="n">
        <f aca="false">(ROW()-1)/$M$4</f>
        <v>0.217213114754098</v>
      </c>
      <c r="H107" s="20" t="n">
        <f aca="false">G107-F107</f>
        <v>0.187213114754098</v>
      </c>
      <c r="I107" s="19" t="n">
        <f aca="false">F107-(ROW()-2)/$M$4</f>
        <v>-0.18516393442623</v>
      </c>
      <c r="R107" s="19" t="n">
        <v>0.035</v>
      </c>
      <c r="S107" s="19" t="n">
        <f aca="false">(ROW()-1)/$M$4</f>
        <v>0.217213114754098</v>
      </c>
      <c r="T107" s="19" t="n">
        <f aca="false">S107-R107</f>
        <v>0.182213114754098</v>
      </c>
      <c r="U107" s="20" t="n">
        <f aca="false">R107-(ROW()-2)/$M$4</f>
        <v>-0.18016393442623</v>
      </c>
    </row>
    <row r="108" customFormat="false" ht="15.75" hidden="false" customHeight="false" outlineLevel="0" collapsed="false">
      <c r="A108" s="1" t="n">
        <v>13</v>
      </c>
      <c r="B108" s="1" t="n">
        <v>22</v>
      </c>
      <c r="F108" s="19" t="n">
        <v>0.03</v>
      </c>
      <c r="G108" s="19" t="n">
        <f aca="false">(ROW()-1)/$M$4</f>
        <v>0.219262295081967</v>
      </c>
      <c r="H108" s="20" t="n">
        <f aca="false">G108-F108</f>
        <v>0.189262295081967</v>
      </c>
      <c r="I108" s="19" t="n">
        <f aca="false">F108-(ROW()-2)/$M$4</f>
        <v>-0.187213114754098</v>
      </c>
      <c r="R108" s="19" t="n">
        <v>0.035</v>
      </c>
      <c r="S108" s="19" t="n">
        <f aca="false">(ROW()-1)/$M$4</f>
        <v>0.219262295081967</v>
      </c>
      <c r="T108" s="19" t="n">
        <f aca="false">S108-R108</f>
        <v>0.184262295081967</v>
      </c>
      <c r="U108" s="20" t="n">
        <f aca="false">R108-(ROW()-2)/$M$4</f>
        <v>-0.182213114754098</v>
      </c>
    </row>
    <row r="109" customFormat="false" ht="15.75" hidden="false" customHeight="false" outlineLevel="0" collapsed="false">
      <c r="A109" s="1" t="n">
        <v>1</v>
      </c>
      <c r="B109" s="1" t="n">
        <v>33</v>
      </c>
      <c r="F109" s="19" t="n">
        <v>0.03</v>
      </c>
      <c r="G109" s="19" t="n">
        <f aca="false">(ROW()-1)/$M$4</f>
        <v>0.221311475409836</v>
      </c>
      <c r="H109" s="20" t="n">
        <f aca="false">G109-F109</f>
        <v>0.191311475409836</v>
      </c>
      <c r="I109" s="19" t="n">
        <f aca="false">F109-(ROW()-2)/$M$4</f>
        <v>-0.189262295081967</v>
      </c>
      <c r="R109" s="19" t="n">
        <v>0.035</v>
      </c>
      <c r="S109" s="19" t="n">
        <f aca="false">(ROW()-1)/$M$4</f>
        <v>0.221311475409836</v>
      </c>
      <c r="T109" s="19" t="n">
        <f aca="false">S109-R109</f>
        <v>0.186311475409836</v>
      </c>
      <c r="U109" s="20" t="n">
        <f aca="false">R109-(ROW()-2)/$M$4</f>
        <v>-0.184262295081967</v>
      </c>
    </row>
    <row r="110" customFormat="false" ht="15.75" hidden="false" customHeight="false" outlineLevel="0" collapsed="false">
      <c r="A110" s="1" t="n">
        <v>3</v>
      </c>
      <c r="B110" s="1" t="n">
        <v>15</v>
      </c>
      <c r="F110" s="19" t="n">
        <v>0.03</v>
      </c>
      <c r="G110" s="19" t="n">
        <f aca="false">(ROW()-1)/$M$4</f>
        <v>0.223360655737705</v>
      </c>
      <c r="H110" s="20" t="n">
        <f aca="false">G110-F110</f>
        <v>0.193360655737705</v>
      </c>
      <c r="I110" s="19" t="n">
        <f aca="false">F110-(ROW()-2)/$M$4</f>
        <v>-0.191311475409836</v>
      </c>
      <c r="R110" s="19" t="n">
        <v>0.035</v>
      </c>
      <c r="S110" s="19" t="n">
        <f aca="false">(ROW()-1)/$M$4</f>
        <v>0.223360655737705</v>
      </c>
      <c r="T110" s="19" t="n">
        <f aca="false">S110-R110</f>
        <v>0.188360655737705</v>
      </c>
      <c r="U110" s="20" t="n">
        <f aca="false">R110-(ROW()-2)/$M$4</f>
        <v>-0.186311475409836</v>
      </c>
    </row>
    <row r="111" customFormat="false" ht="15.75" hidden="false" customHeight="false" outlineLevel="0" collapsed="false">
      <c r="A111" s="1" t="n">
        <v>11</v>
      </c>
      <c r="B111" s="1" t="n">
        <v>3</v>
      </c>
      <c r="F111" s="19" t="n">
        <v>0.03</v>
      </c>
      <c r="G111" s="19" t="n">
        <f aca="false">(ROW()-1)/$M$4</f>
        <v>0.225409836065574</v>
      </c>
      <c r="H111" s="20" t="n">
        <f aca="false">G111-F111</f>
        <v>0.195409836065574</v>
      </c>
      <c r="I111" s="19" t="n">
        <f aca="false">F111-(ROW()-2)/$M$4</f>
        <v>-0.193360655737705</v>
      </c>
      <c r="R111" s="19" t="n">
        <v>0.035</v>
      </c>
      <c r="S111" s="19" t="n">
        <f aca="false">(ROW()-1)/$M$4</f>
        <v>0.225409836065574</v>
      </c>
      <c r="T111" s="19" t="n">
        <f aca="false">S111-R111</f>
        <v>0.190409836065574</v>
      </c>
      <c r="U111" s="20" t="n">
        <f aca="false">R111-(ROW()-2)/$M$4</f>
        <v>-0.188360655737705</v>
      </c>
    </row>
    <row r="112" customFormat="false" ht="15.75" hidden="false" customHeight="false" outlineLevel="0" collapsed="false">
      <c r="A112" s="1" t="n">
        <v>16</v>
      </c>
      <c r="B112" s="1" t="n">
        <v>9</v>
      </c>
      <c r="F112" s="19" t="n">
        <v>0.03</v>
      </c>
      <c r="G112" s="19" t="n">
        <f aca="false">(ROW()-1)/$M$4</f>
        <v>0.227459016393443</v>
      </c>
      <c r="H112" s="20" t="n">
        <f aca="false">G112-F112</f>
        <v>0.197459016393443</v>
      </c>
      <c r="I112" s="19" t="n">
        <f aca="false">F112-(ROW()-2)/$M$4</f>
        <v>-0.195409836065574</v>
      </c>
      <c r="R112" s="19" t="n">
        <v>0.0375</v>
      </c>
      <c r="S112" s="19" t="n">
        <f aca="false">(ROW()-1)/$M$4</f>
        <v>0.227459016393443</v>
      </c>
      <c r="T112" s="19" t="n">
        <f aca="false">S112-R112</f>
        <v>0.189959016393443</v>
      </c>
      <c r="U112" s="20" t="n">
        <f aca="false">R112-(ROW()-2)/$M$4</f>
        <v>-0.187909836065574</v>
      </c>
    </row>
    <row r="113" customFormat="false" ht="15.75" hidden="false" customHeight="false" outlineLevel="0" collapsed="false">
      <c r="A113" s="1" t="n">
        <v>45</v>
      </c>
      <c r="B113" s="1" t="n">
        <v>133</v>
      </c>
      <c r="F113" s="19" t="n">
        <v>0.03</v>
      </c>
      <c r="G113" s="19" t="n">
        <f aca="false">(ROW()-1)/$M$4</f>
        <v>0.229508196721311</v>
      </c>
      <c r="H113" s="20" t="n">
        <f aca="false">G113-F113</f>
        <v>0.199508196721311</v>
      </c>
      <c r="I113" s="19" t="n">
        <f aca="false">F113-(ROW()-2)/$M$4</f>
        <v>-0.197459016393443</v>
      </c>
      <c r="R113" s="19" t="n">
        <v>0.0375</v>
      </c>
      <c r="S113" s="19" t="n">
        <f aca="false">(ROW()-1)/$M$4</f>
        <v>0.229508196721311</v>
      </c>
      <c r="T113" s="19" t="n">
        <f aca="false">S113-R113</f>
        <v>0.192008196721311</v>
      </c>
      <c r="U113" s="20" t="n">
        <f aca="false">R113-(ROW()-2)/$M$4</f>
        <v>-0.189959016393443</v>
      </c>
    </row>
    <row r="114" customFormat="false" ht="15.75" hidden="false" customHeight="false" outlineLevel="0" collapsed="false">
      <c r="A114" s="1" t="n">
        <v>39</v>
      </c>
      <c r="B114" s="1" t="n">
        <v>52</v>
      </c>
      <c r="F114" s="19" t="n">
        <v>0.03</v>
      </c>
      <c r="G114" s="19" t="n">
        <f aca="false">(ROW()-1)/$M$4</f>
        <v>0.23155737704918</v>
      </c>
      <c r="H114" s="20" t="n">
        <f aca="false">G114-F114</f>
        <v>0.20155737704918</v>
      </c>
      <c r="I114" s="19" t="n">
        <f aca="false">F114-(ROW()-2)/$M$4</f>
        <v>-0.199508196721311</v>
      </c>
      <c r="R114" s="19" t="n">
        <v>0.0375</v>
      </c>
      <c r="S114" s="19" t="n">
        <f aca="false">(ROW()-1)/$M$4</f>
        <v>0.23155737704918</v>
      </c>
      <c r="T114" s="19" t="n">
        <f aca="false">S114-R114</f>
        <v>0.19405737704918</v>
      </c>
      <c r="U114" s="20" t="n">
        <f aca="false">R114-(ROW()-2)/$M$4</f>
        <v>-0.192008196721311</v>
      </c>
    </row>
    <row r="115" customFormat="false" ht="15.75" hidden="false" customHeight="false" outlineLevel="0" collapsed="false">
      <c r="A115" s="1" t="n">
        <v>6</v>
      </c>
      <c r="B115" s="1" t="n">
        <v>144</v>
      </c>
      <c r="F115" s="19" t="n">
        <v>0.03</v>
      </c>
      <c r="G115" s="19" t="n">
        <f aca="false">(ROW()-1)/$M$4</f>
        <v>0.233606557377049</v>
      </c>
      <c r="H115" s="20" t="n">
        <f aca="false">G115-F115</f>
        <v>0.203606557377049</v>
      </c>
      <c r="I115" s="19" t="n">
        <f aca="false">F115-(ROW()-2)/$M$4</f>
        <v>-0.20155737704918</v>
      </c>
      <c r="R115" s="19" t="n">
        <v>0.0375</v>
      </c>
      <c r="S115" s="19" t="n">
        <f aca="false">(ROW()-1)/$M$4</f>
        <v>0.233606557377049</v>
      </c>
      <c r="T115" s="19" t="n">
        <f aca="false">S115-R115</f>
        <v>0.196106557377049</v>
      </c>
      <c r="U115" s="20" t="n">
        <f aca="false">R115-(ROW()-2)/$M$4</f>
        <v>-0.19405737704918</v>
      </c>
    </row>
    <row r="116" customFormat="false" ht="15.75" hidden="false" customHeight="false" outlineLevel="0" collapsed="false">
      <c r="A116" s="1" t="n">
        <v>10</v>
      </c>
      <c r="B116" s="1" t="n">
        <v>51</v>
      </c>
      <c r="F116" s="19" t="n">
        <v>0.03</v>
      </c>
      <c r="G116" s="19" t="n">
        <f aca="false">(ROW()-1)/$M$4</f>
        <v>0.235655737704918</v>
      </c>
      <c r="H116" s="20" t="n">
        <f aca="false">G116-F116</f>
        <v>0.205655737704918</v>
      </c>
      <c r="I116" s="19" t="n">
        <f aca="false">F116-(ROW()-2)/$M$4</f>
        <v>-0.203606557377049</v>
      </c>
      <c r="R116" s="19" t="n">
        <v>0.0375</v>
      </c>
      <c r="S116" s="19" t="n">
        <f aca="false">(ROW()-1)/$M$4</f>
        <v>0.235655737704918</v>
      </c>
      <c r="T116" s="19" t="n">
        <f aca="false">S116-R116</f>
        <v>0.198155737704918</v>
      </c>
      <c r="U116" s="20" t="n">
        <f aca="false">R116-(ROW()-2)/$M$4</f>
        <v>-0.196106557377049</v>
      </c>
    </row>
    <row r="117" customFormat="false" ht="15.75" hidden="false" customHeight="false" outlineLevel="0" collapsed="false">
      <c r="A117" s="1" t="n">
        <v>19</v>
      </c>
      <c r="B117" s="1" t="n">
        <v>7</v>
      </c>
      <c r="F117" s="19" t="n">
        <v>0.03</v>
      </c>
      <c r="G117" s="19" t="n">
        <f aca="false">(ROW()-1)/$M$4</f>
        <v>0.237704918032787</v>
      </c>
      <c r="H117" s="20" t="n">
        <f aca="false">G117-F117</f>
        <v>0.207704918032787</v>
      </c>
      <c r="I117" s="19" t="n">
        <f aca="false">F117-(ROW()-2)/$M$4</f>
        <v>-0.205655737704918</v>
      </c>
      <c r="R117" s="19" t="n">
        <v>0.0375</v>
      </c>
      <c r="S117" s="19" t="n">
        <f aca="false">(ROW()-1)/$M$4</f>
        <v>0.237704918032787</v>
      </c>
      <c r="T117" s="19" t="n">
        <f aca="false">S117-R117</f>
        <v>0.200204918032787</v>
      </c>
      <c r="U117" s="20" t="n">
        <f aca="false">R117-(ROW()-2)/$M$4</f>
        <v>-0.198155737704918</v>
      </c>
    </row>
    <row r="118" customFormat="false" ht="15.75" hidden="false" customHeight="false" outlineLevel="0" collapsed="false">
      <c r="A118" s="1" t="n">
        <v>49</v>
      </c>
      <c r="B118" s="1" t="n">
        <v>52</v>
      </c>
      <c r="F118" s="19" t="n">
        <v>0.03</v>
      </c>
      <c r="G118" s="19" t="n">
        <f aca="false">(ROW()-1)/$M$4</f>
        <v>0.239754098360656</v>
      </c>
      <c r="H118" s="20" t="n">
        <f aca="false">G118-F118</f>
        <v>0.209754098360656</v>
      </c>
      <c r="I118" s="19" t="n">
        <f aca="false">F118-(ROW()-2)/$M$4</f>
        <v>-0.207704918032787</v>
      </c>
      <c r="R118" s="19" t="n">
        <v>0.0375</v>
      </c>
      <c r="S118" s="19" t="n">
        <f aca="false">(ROW()-1)/$M$4</f>
        <v>0.239754098360656</v>
      </c>
      <c r="T118" s="19" t="n">
        <f aca="false">S118-R118</f>
        <v>0.202254098360656</v>
      </c>
      <c r="U118" s="20" t="n">
        <f aca="false">R118-(ROW()-2)/$M$4</f>
        <v>-0.200204918032787</v>
      </c>
    </row>
    <row r="119" customFormat="false" ht="15.75" hidden="false" customHeight="false" outlineLevel="0" collapsed="false">
      <c r="A119" s="1" t="n">
        <v>45</v>
      </c>
      <c r="B119" s="1" t="n">
        <v>23</v>
      </c>
      <c r="F119" s="19" t="n">
        <v>0.03</v>
      </c>
      <c r="G119" s="19" t="n">
        <f aca="false">(ROW()-1)/$M$4</f>
        <v>0.241803278688525</v>
      </c>
      <c r="H119" s="20" t="n">
        <f aca="false">G119-F119</f>
        <v>0.211803278688525</v>
      </c>
      <c r="I119" s="19" t="n">
        <f aca="false">F119-(ROW()-2)/$M$4</f>
        <v>-0.209754098360656</v>
      </c>
      <c r="R119" s="19" t="n">
        <v>0.0375</v>
      </c>
      <c r="S119" s="19" t="n">
        <f aca="false">(ROW()-1)/$M$4</f>
        <v>0.241803278688525</v>
      </c>
      <c r="T119" s="19" t="n">
        <f aca="false">S119-R119</f>
        <v>0.204303278688525</v>
      </c>
      <c r="U119" s="20" t="n">
        <f aca="false">R119-(ROW()-2)/$M$4</f>
        <v>-0.202254098360656</v>
      </c>
    </row>
    <row r="120" customFormat="false" ht="15.75" hidden="false" customHeight="false" outlineLevel="0" collapsed="false">
      <c r="A120" s="1" t="n">
        <v>44</v>
      </c>
      <c r="B120" s="1" t="n">
        <v>156</v>
      </c>
      <c r="F120" s="19" t="n">
        <v>0.03</v>
      </c>
      <c r="G120" s="19" t="n">
        <f aca="false">(ROW()-1)/$M$4</f>
        <v>0.243852459016393</v>
      </c>
      <c r="H120" s="20" t="n">
        <f aca="false">G120-F120</f>
        <v>0.213852459016393</v>
      </c>
      <c r="I120" s="19" t="n">
        <f aca="false">F120-(ROW()-2)/$M$4</f>
        <v>-0.211803278688525</v>
      </c>
      <c r="R120" s="19" t="n">
        <v>0.0375</v>
      </c>
      <c r="S120" s="19" t="n">
        <f aca="false">(ROW()-1)/$M$4</f>
        <v>0.243852459016393</v>
      </c>
      <c r="T120" s="19" t="n">
        <f aca="false">S120-R120</f>
        <v>0.206352459016393</v>
      </c>
      <c r="U120" s="20" t="n">
        <f aca="false">R120-(ROW()-2)/$M$4</f>
        <v>-0.204303278688525</v>
      </c>
    </row>
    <row r="121" customFormat="false" ht="15.75" hidden="false" customHeight="false" outlineLevel="0" collapsed="false">
      <c r="A121" s="1" t="n">
        <v>29</v>
      </c>
      <c r="B121" s="1" t="n">
        <v>31</v>
      </c>
      <c r="F121" s="19" t="n">
        <v>0.0325</v>
      </c>
      <c r="G121" s="19" t="n">
        <f aca="false">(ROW()-1)/$M$4</f>
        <v>0.245901639344262</v>
      </c>
      <c r="H121" s="20" t="n">
        <f aca="false">G121-F121</f>
        <v>0.213401639344262</v>
      </c>
      <c r="I121" s="19" t="n">
        <f aca="false">F121-(ROW()-2)/$M$4</f>
        <v>-0.211352459016393</v>
      </c>
      <c r="R121" s="19" t="n">
        <v>0.0375</v>
      </c>
      <c r="S121" s="19" t="n">
        <f aca="false">(ROW()-1)/$M$4</f>
        <v>0.245901639344262</v>
      </c>
      <c r="T121" s="19" t="n">
        <f aca="false">S121-R121</f>
        <v>0.208401639344262</v>
      </c>
      <c r="U121" s="20" t="n">
        <f aca="false">R121-(ROW()-2)/$M$4</f>
        <v>-0.206352459016393</v>
      </c>
    </row>
    <row r="122" customFormat="false" ht="15.75" hidden="false" customHeight="false" outlineLevel="0" collapsed="false">
      <c r="A122" s="1" t="n">
        <v>51</v>
      </c>
      <c r="B122" s="1" t="n">
        <v>8</v>
      </c>
      <c r="F122" s="19" t="n">
        <v>0.0325</v>
      </c>
      <c r="G122" s="19" t="n">
        <f aca="false">(ROW()-1)/$M$4</f>
        <v>0.247950819672131</v>
      </c>
      <c r="H122" s="20" t="n">
        <f aca="false">G122-F122</f>
        <v>0.215450819672131</v>
      </c>
      <c r="I122" s="19" t="n">
        <f aca="false">F122-(ROW()-2)/$M$4</f>
        <v>-0.213401639344262</v>
      </c>
      <c r="R122" s="19" t="n">
        <v>0.0375</v>
      </c>
      <c r="S122" s="19" t="n">
        <f aca="false">(ROW()-1)/$M$4</f>
        <v>0.247950819672131</v>
      </c>
      <c r="T122" s="19" t="n">
        <f aca="false">S122-R122</f>
        <v>0.210450819672131</v>
      </c>
      <c r="U122" s="20" t="n">
        <f aca="false">R122-(ROW()-2)/$M$4</f>
        <v>-0.208401639344262</v>
      </c>
    </row>
    <row r="123" customFormat="false" ht="15.75" hidden="false" customHeight="false" outlineLevel="0" collapsed="false">
      <c r="A123" s="1" t="n">
        <v>18</v>
      </c>
      <c r="B123" s="1" t="n">
        <v>6</v>
      </c>
      <c r="F123" s="19" t="n">
        <v>0.0325</v>
      </c>
      <c r="G123" s="19" t="n">
        <f aca="false">(ROW()-1)/$M$4</f>
        <v>0.25</v>
      </c>
      <c r="H123" s="20" t="n">
        <f aca="false">G123-F123</f>
        <v>0.2175</v>
      </c>
      <c r="I123" s="19" t="n">
        <f aca="false">F123-(ROW()-2)/$M$4</f>
        <v>-0.215450819672131</v>
      </c>
      <c r="R123" s="19" t="n">
        <v>0.0375</v>
      </c>
      <c r="S123" s="19" t="n">
        <f aca="false">(ROW()-1)/$M$4</f>
        <v>0.25</v>
      </c>
      <c r="T123" s="19" t="n">
        <f aca="false">S123-R123</f>
        <v>0.2125</v>
      </c>
      <c r="U123" s="20" t="n">
        <f aca="false">R123-(ROW()-2)/$M$4</f>
        <v>-0.210450819672131</v>
      </c>
    </row>
    <row r="124" customFormat="false" ht="15.75" hidden="false" customHeight="false" outlineLevel="0" collapsed="false">
      <c r="A124" s="1" t="n">
        <v>8</v>
      </c>
      <c r="B124" s="1" t="n">
        <v>39</v>
      </c>
      <c r="F124" s="19" t="n">
        <v>0.0325</v>
      </c>
      <c r="G124" s="19" t="n">
        <f aca="false">(ROW()-1)/$M$4</f>
        <v>0.252049180327869</v>
      </c>
      <c r="H124" s="20" t="n">
        <f aca="false">G124-F124</f>
        <v>0.219549180327869</v>
      </c>
      <c r="I124" s="19" t="n">
        <f aca="false">F124-(ROW()-2)/$M$4</f>
        <v>-0.2175</v>
      </c>
      <c r="R124" s="19" t="n">
        <v>0.0375</v>
      </c>
      <c r="S124" s="19" t="n">
        <f aca="false">(ROW()-1)/$M$4</f>
        <v>0.252049180327869</v>
      </c>
      <c r="T124" s="19" t="n">
        <f aca="false">S124-R124</f>
        <v>0.214549180327869</v>
      </c>
      <c r="U124" s="20" t="n">
        <f aca="false">R124-(ROW()-2)/$M$4</f>
        <v>-0.2125</v>
      </c>
    </row>
    <row r="125" customFormat="false" ht="15.75" hidden="false" customHeight="false" outlineLevel="0" collapsed="false">
      <c r="A125" s="1" t="n">
        <v>5</v>
      </c>
      <c r="B125" s="1" t="n">
        <v>21</v>
      </c>
      <c r="F125" s="19" t="n">
        <v>0.0325</v>
      </c>
      <c r="G125" s="19" t="n">
        <f aca="false">(ROW()-1)/$M$4</f>
        <v>0.254098360655738</v>
      </c>
      <c r="H125" s="20" t="n">
        <f aca="false">G125-F125</f>
        <v>0.221598360655738</v>
      </c>
      <c r="I125" s="19" t="n">
        <f aca="false">F125-(ROW()-2)/$M$4</f>
        <v>-0.219549180327869</v>
      </c>
      <c r="R125" s="19" t="n">
        <v>0.0375</v>
      </c>
      <c r="S125" s="19" t="n">
        <f aca="false">(ROW()-1)/$M$4</f>
        <v>0.254098360655738</v>
      </c>
      <c r="T125" s="19" t="n">
        <f aca="false">S125-R125</f>
        <v>0.216598360655738</v>
      </c>
      <c r="U125" s="20" t="n">
        <f aca="false">R125-(ROW()-2)/$M$4</f>
        <v>-0.214549180327869</v>
      </c>
    </row>
    <row r="126" customFormat="false" ht="15.75" hidden="false" customHeight="false" outlineLevel="0" collapsed="false">
      <c r="A126" s="1" t="n">
        <v>43</v>
      </c>
      <c r="B126" s="1" t="n">
        <v>208</v>
      </c>
      <c r="F126" s="19" t="n">
        <v>0.0325</v>
      </c>
      <c r="G126" s="19" t="n">
        <f aca="false">(ROW()-1)/$M$4</f>
        <v>0.256147540983607</v>
      </c>
      <c r="H126" s="20" t="n">
        <f aca="false">G126-F126</f>
        <v>0.223647540983606</v>
      </c>
      <c r="I126" s="19" t="n">
        <f aca="false">F126-(ROW()-2)/$M$4</f>
        <v>-0.221598360655738</v>
      </c>
      <c r="R126" s="19" t="n">
        <v>0.04</v>
      </c>
      <c r="S126" s="19" t="n">
        <f aca="false">(ROW()-1)/$M$4</f>
        <v>0.256147540983607</v>
      </c>
      <c r="T126" s="19" t="n">
        <f aca="false">S126-R126</f>
        <v>0.216147540983607</v>
      </c>
      <c r="U126" s="20" t="n">
        <f aca="false">R126-(ROW()-2)/$M$4</f>
        <v>-0.214098360655738</v>
      </c>
    </row>
    <row r="127" customFormat="false" ht="15.75" hidden="false" customHeight="false" outlineLevel="0" collapsed="false">
      <c r="A127" s="1" t="n">
        <v>43</v>
      </c>
      <c r="B127" s="1" t="n">
        <v>37</v>
      </c>
      <c r="F127" s="19" t="n">
        <v>0.0325</v>
      </c>
      <c r="G127" s="19" t="n">
        <f aca="false">(ROW()-1)/$M$4</f>
        <v>0.258196721311475</v>
      </c>
      <c r="H127" s="20" t="n">
        <f aca="false">G127-F127</f>
        <v>0.225696721311475</v>
      </c>
      <c r="I127" s="19" t="n">
        <f aca="false">F127-(ROW()-2)/$M$4</f>
        <v>-0.223647540983606</v>
      </c>
      <c r="R127" s="19" t="n">
        <v>0.04</v>
      </c>
      <c r="S127" s="19" t="n">
        <f aca="false">(ROW()-1)/$M$4</f>
        <v>0.258196721311475</v>
      </c>
      <c r="T127" s="19" t="n">
        <f aca="false">S127-R127</f>
        <v>0.218196721311475</v>
      </c>
      <c r="U127" s="20" t="n">
        <f aca="false">R127-(ROW()-2)/$M$4</f>
        <v>-0.216147540983607</v>
      </c>
    </row>
    <row r="128" customFormat="false" ht="15.75" hidden="false" customHeight="false" outlineLevel="0" collapsed="false">
      <c r="A128" s="1" t="n">
        <v>42</v>
      </c>
      <c r="B128" s="1" t="n">
        <v>46</v>
      </c>
      <c r="F128" s="19" t="n">
        <v>0.0325</v>
      </c>
      <c r="G128" s="19" t="n">
        <f aca="false">(ROW()-1)/$M$4</f>
        <v>0.260245901639344</v>
      </c>
      <c r="H128" s="20" t="n">
        <f aca="false">G128-F128</f>
        <v>0.227745901639344</v>
      </c>
      <c r="I128" s="19" t="n">
        <f aca="false">F128-(ROW()-2)/$M$4</f>
        <v>-0.225696721311475</v>
      </c>
      <c r="R128" s="19" t="n">
        <v>0.04</v>
      </c>
      <c r="S128" s="19" t="n">
        <f aca="false">(ROW()-1)/$M$4</f>
        <v>0.260245901639344</v>
      </c>
      <c r="T128" s="19" t="n">
        <f aca="false">S128-R128</f>
        <v>0.220245901639344</v>
      </c>
      <c r="U128" s="20" t="n">
        <f aca="false">R128-(ROW()-2)/$M$4</f>
        <v>-0.218196721311475</v>
      </c>
    </row>
    <row r="129" customFormat="false" ht="15.75" hidden="false" customHeight="false" outlineLevel="0" collapsed="false">
      <c r="A129" s="1" t="n">
        <v>119</v>
      </c>
      <c r="B129" s="1" t="n">
        <v>94</v>
      </c>
      <c r="F129" s="19" t="n">
        <v>0.0325</v>
      </c>
      <c r="G129" s="19" t="n">
        <f aca="false">(ROW()-1)/$M$4</f>
        <v>0.262295081967213</v>
      </c>
      <c r="H129" s="20" t="n">
        <f aca="false">G129-F129</f>
        <v>0.229795081967213</v>
      </c>
      <c r="I129" s="19" t="n">
        <f aca="false">F129-(ROW()-2)/$M$4</f>
        <v>-0.227745901639344</v>
      </c>
      <c r="R129" s="19" t="n">
        <v>0.04</v>
      </c>
      <c r="S129" s="19" t="n">
        <f aca="false">(ROW()-1)/$M$4</f>
        <v>0.262295081967213</v>
      </c>
      <c r="T129" s="19" t="n">
        <f aca="false">S129-R129</f>
        <v>0.222295081967213</v>
      </c>
      <c r="U129" s="20" t="n">
        <f aca="false">R129-(ROW()-2)/$M$4</f>
        <v>-0.220245901639344</v>
      </c>
    </row>
    <row r="130" customFormat="false" ht="15.75" hidden="false" customHeight="false" outlineLevel="0" collapsed="false">
      <c r="A130" s="1" t="n">
        <v>9</v>
      </c>
      <c r="B130" s="1" t="n">
        <v>29</v>
      </c>
      <c r="F130" s="19" t="n">
        <v>0.0325</v>
      </c>
      <c r="G130" s="19" t="n">
        <f aca="false">(ROW()-1)/$M$4</f>
        <v>0.264344262295082</v>
      </c>
      <c r="H130" s="20" t="n">
        <f aca="false">G130-F130</f>
        <v>0.231844262295082</v>
      </c>
      <c r="I130" s="19" t="n">
        <f aca="false">F130-(ROW()-2)/$M$4</f>
        <v>-0.229795081967213</v>
      </c>
      <c r="R130" s="19" t="n">
        <v>0.04</v>
      </c>
      <c r="S130" s="19" t="n">
        <f aca="false">(ROW()-1)/$M$4</f>
        <v>0.264344262295082</v>
      </c>
      <c r="T130" s="19" t="n">
        <f aca="false">S130-R130</f>
        <v>0.224344262295082</v>
      </c>
      <c r="U130" s="20" t="n">
        <f aca="false">R130-(ROW()-2)/$M$4</f>
        <v>-0.222295081967213</v>
      </c>
    </row>
    <row r="131" customFormat="false" ht="15.75" hidden="false" customHeight="false" outlineLevel="0" collapsed="false">
      <c r="A131" s="1" t="n">
        <v>34</v>
      </c>
      <c r="B131" s="1" t="n">
        <v>134</v>
      </c>
      <c r="F131" s="19" t="n">
        <v>0.035</v>
      </c>
      <c r="G131" s="19" t="n">
        <f aca="false">(ROW()-1)/$M$4</f>
        <v>0.266393442622951</v>
      </c>
      <c r="H131" s="20" t="n">
        <f aca="false">G131-F131</f>
        <v>0.231393442622951</v>
      </c>
      <c r="I131" s="19" t="n">
        <f aca="false">F131-(ROW()-2)/$M$4</f>
        <v>-0.229344262295082</v>
      </c>
      <c r="R131" s="19" t="n">
        <v>0.0425</v>
      </c>
      <c r="S131" s="19" t="n">
        <f aca="false">(ROW()-1)/$M$4</f>
        <v>0.266393442622951</v>
      </c>
      <c r="T131" s="19" t="n">
        <f aca="false">S131-R131</f>
        <v>0.223893442622951</v>
      </c>
      <c r="U131" s="20" t="n">
        <f aca="false">R131-(ROW()-2)/$M$4</f>
        <v>-0.221844262295082</v>
      </c>
    </row>
    <row r="132" customFormat="false" ht="15.75" hidden="false" customHeight="false" outlineLevel="0" collapsed="false">
      <c r="A132" s="1" t="n">
        <v>5</v>
      </c>
      <c r="B132" s="1" t="n">
        <v>60</v>
      </c>
      <c r="F132" s="19" t="n">
        <v>0.035</v>
      </c>
      <c r="G132" s="19" t="n">
        <f aca="false">(ROW()-1)/$M$4</f>
        <v>0.26844262295082</v>
      </c>
      <c r="H132" s="20" t="n">
        <f aca="false">G132-F132</f>
        <v>0.23344262295082</v>
      </c>
      <c r="I132" s="19" t="n">
        <f aca="false">F132-(ROW()-2)/$M$4</f>
        <v>-0.231393442622951</v>
      </c>
      <c r="R132" s="19" t="n">
        <v>0.0425</v>
      </c>
      <c r="S132" s="19" t="n">
        <f aca="false">(ROW()-1)/$M$4</f>
        <v>0.26844262295082</v>
      </c>
      <c r="T132" s="19" t="n">
        <f aca="false">S132-R132</f>
        <v>0.22594262295082</v>
      </c>
      <c r="U132" s="20" t="n">
        <f aca="false">R132-(ROW()-2)/$M$4</f>
        <v>-0.223893442622951</v>
      </c>
    </row>
    <row r="133" customFormat="false" ht="15.75" hidden="false" customHeight="false" outlineLevel="0" collapsed="false">
      <c r="A133" s="1" t="n">
        <v>7</v>
      </c>
      <c r="B133" s="1" t="n">
        <v>5</v>
      </c>
      <c r="F133" s="19" t="n">
        <v>0.035</v>
      </c>
      <c r="G133" s="19" t="n">
        <f aca="false">(ROW()-1)/$M$4</f>
        <v>0.270491803278689</v>
      </c>
      <c r="H133" s="20" t="n">
        <f aca="false">G133-F133</f>
        <v>0.235491803278689</v>
      </c>
      <c r="I133" s="19" t="n">
        <f aca="false">F133-(ROW()-2)/$M$4</f>
        <v>-0.23344262295082</v>
      </c>
      <c r="R133" s="19" t="n">
        <v>0.0425</v>
      </c>
      <c r="S133" s="19" t="n">
        <f aca="false">(ROW()-1)/$M$4</f>
        <v>0.270491803278689</v>
      </c>
      <c r="T133" s="19" t="n">
        <f aca="false">S133-R133</f>
        <v>0.227991803278688</v>
      </c>
      <c r="U133" s="20" t="n">
        <f aca="false">R133-(ROW()-2)/$M$4</f>
        <v>-0.22594262295082</v>
      </c>
    </row>
    <row r="134" customFormat="false" ht="15.75" hidden="false" customHeight="false" outlineLevel="0" collapsed="false">
      <c r="A134" s="1" t="n">
        <v>19</v>
      </c>
      <c r="B134" s="1" t="n">
        <v>75</v>
      </c>
      <c r="F134" s="19" t="n">
        <v>0.035</v>
      </c>
      <c r="G134" s="19" t="n">
        <f aca="false">(ROW()-1)/$M$4</f>
        <v>0.272540983606557</v>
      </c>
      <c r="H134" s="20" t="n">
        <f aca="false">G134-F134</f>
        <v>0.237540983606557</v>
      </c>
      <c r="I134" s="19" t="n">
        <f aca="false">F134-(ROW()-2)/$M$4</f>
        <v>-0.235491803278689</v>
      </c>
      <c r="R134" s="19" t="n">
        <v>0.0425</v>
      </c>
      <c r="S134" s="19" t="n">
        <f aca="false">(ROW()-1)/$M$4</f>
        <v>0.272540983606557</v>
      </c>
      <c r="T134" s="19" t="n">
        <f aca="false">S134-R134</f>
        <v>0.230040983606557</v>
      </c>
      <c r="U134" s="20" t="n">
        <f aca="false">R134-(ROW()-2)/$M$4</f>
        <v>-0.227991803278688</v>
      </c>
    </row>
    <row r="135" customFormat="false" ht="15.75" hidden="false" customHeight="false" outlineLevel="0" collapsed="false">
      <c r="A135" s="1" t="n">
        <v>74</v>
      </c>
      <c r="B135" s="1" t="n">
        <v>35</v>
      </c>
      <c r="F135" s="19" t="n">
        <v>0.035</v>
      </c>
      <c r="G135" s="19" t="n">
        <f aca="false">(ROW()-1)/$M$4</f>
        <v>0.274590163934426</v>
      </c>
      <c r="H135" s="20" t="n">
        <f aca="false">G135-F135</f>
        <v>0.239590163934426</v>
      </c>
      <c r="I135" s="19" t="n">
        <f aca="false">F135-(ROW()-2)/$M$4</f>
        <v>-0.237540983606557</v>
      </c>
      <c r="R135" s="19" t="n">
        <v>0.045</v>
      </c>
      <c r="S135" s="19" t="n">
        <f aca="false">(ROW()-1)/$M$4</f>
        <v>0.274590163934426</v>
      </c>
      <c r="T135" s="19" t="n">
        <f aca="false">S135-R135</f>
        <v>0.229590163934426</v>
      </c>
      <c r="U135" s="20" t="n">
        <f aca="false">R135-(ROW()-2)/$M$4</f>
        <v>-0.227540983606557</v>
      </c>
    </row>
    <row r="136" customFormat="false" ht="15.75" hidden="false" customHeight="false" outlineLevel="0" collapsed="false">
      <c r="A136" s="1" t="n">
        <v>132</v>
      </c>
      <c r="B136" s="1" t="n">
        <v>68</v>
      </c>
      <c r="F136" s="19" t="n">
        <v>0.035</v>
      </c>
      <c r="G136" s="19" t="n">
        <f aca="false">(ROW()-1)/$M$4</f>
        <v>0.276639344262295</v>
      </c>
      <c r="H136" s="20" t="n">
        <f aca="false">G136-F136</f>
        <v>0.241639344262295</v>
      </c>
      <c r="I136" s="19" t="n">
        <f aca="false">F136-(ROW()-2)/$M$4</f>
        <v>-0.239590163934426</v>
      </c>
      <c r="R136" s="19" t="n">
        <v>0.045</v>
      </c>
      <c r="S136" s="19" t="n">
        <f aca="false">(ROW()-1)/$M$4</f>
        <v>0.276639344262295</v>
      </c>
      <c r="T136" s="19" t="n">
        <f aca="false">S136-R136</f>
        <v>0.231639344262295</v>
      </c>
      <c r="U136" s="20" t="n">
        <f aca="false">R136-(ROW()-2)/$M$4</f>
        <v>-0.229590163934426</v>
      </c>
    </row>
    <row r="137" customFormat="false" ht="15.75" hidden="false" customHeight="false" outlineLevel="0" collapsed="false">
      <c r="A137" s="1" t="n">
        <v>8</v>
      </c>
      <c r="B137" s="1" t="n">
        <v>27</v>
      </c>
      <c r="F137" s="19" t="n">
        <v>0.035</v>
      </c>
      <c r="G137" s="19" t="n">
        <f aca="false">(ROW()-1)/$M$4</f>
        <v>0.278688524590164</v>
      </c>
      <c r="H137" s="20" t="n">
        <f aca="false">G137-F137</f>
        <v>0.243688524590164</v>
      </c>
      <c r="I137" s="19" t="n">
        <f aca="false">F137-(ROW()-2)/$M$4</f>
        <v>-0.241639344262295</v>
      </c>
      <c r="R137" s="19" t="n">
        <v>0.045</v>
      </c>
      <c r="S137" s="19" t="n">
        <f aca="false">(ROW()-1)/$M$4</f>
        <v>0.278688524590164</v>
      </c>
      <c r="T137" s="19" t="n">
        <f aca="false">S137-R137</f>
        <v>0.233688524590164</v>
      </c>
      <c r="U137" s="20" t="n">
        <f aca="false">R137-(ROW()-2)/$M$4</f>
        <v>-0.231639344262295</v>
      </c>
    </row>
    <row r="138" customFormat="false" ht="15.75" hidden="false" customHeight="false" outlineLevel="0" collapsed="false">
      <c r="A138" s="1" t="n">
        <v>6</v>
      </c>
      <c r="B138" s="1" t="n">
        <v>64</v>
      </c>
      <c r="F138" s="19" t="n">
        <v>0.035</v>
      </c>
      <c r="G138" s="19" t="n">
        <f aca="false">(ROW()-1)/$M$4</f>
        <v>0.280737704918033</v>
      </c>
      <c r="H138" s="20" t="n">
        <f aca="false">G138-F138</f>
        <v>0.245737704918033</v>
      </c>
      <c r="I138" s="19" t="n">
        <f aca="false">F138-(ROW()-2)/$M$4</f>
        <v>-0.243688524590164</v>
      </c>
      <c r="R138" s="19" t="n">
        <v>0.045</v>
      </c>
      <c r="S138" s="19" t="n">
        <f aca="false">(ROW()-1)/$M$4</f>
        <v>0.280737704918033</v>
      </c>
      <c r="T138" s="19" t="n">
        <f aca="false">S138-R138</f>
        <v>0.235737704918033</v>
      </c>
      <c r="U138" s="20" t="n">
        <f aca="false">R138-(ROW()-2)/$M$4</f>
        <v>-0.233688524590164</v>
      </c>
    </row>
    <row r="139" customFormat="false" ht="15.75" hidden="false" customHeight="false" outlineLevel="0" collapsed="false">
      <c r="A139" s="1" t="n">
        <v>16</v>
      </c>
      <c r="B139" s="1" t="n">
        <v>13</v>
      </c>
      <c r="F139" s="19" t="n">
        <v>0.035</v>
      </c>
      <c r="G139" s="19" t="n">
        <f aca="false">(ROW()-1)/$M$4</f>
        <v>0.282786885245902</v>
      </c>
      <c r="H139" s="20" t="n">
        <f aca="false">G139-F139</f>
        <v>0.247786885245902</v>
      </c>
      <c r="I139" s="19" t="n">
        <f aca="false">F139-(ROW()-2)/$M$4</f>
        <v>-0.245737704918033</v>
      </c>
      <c r="R139" s="19" t="n">
        <v>0.045</v>
      </c>
      <c r="S139" s="19" t="n">
        <f aca="false">(ROW()-1)/$M$4</f>
        <v>0.282786885245902</v>
      </c>
      <c r="T139" s="19" t="n">
        <f aca="false">S139-R139</f>
        <v>0.237786885245902</v>
      </c>
      <c r="U139" s="20" t="n">
        <f aca="false">R139-(ROW()-2)/$M$4</f>
        <v>-0.235737704918033</v>
      </c>
    </row>
    <row r="140" customFormat="false" ht="15.75" hidden="false" customHeight="false" outlineLevel="0" collapsed="false">
      <c r="A140" s="1" t="n">
        <v>83</v>
      </c>
      <c r="B140" s="1" t="n">
        <v>2</v>
      </c>
      <c r="F140" s="19" t="n">
        <v>0.0375</v>
      </c>
      <c r="G140" s="19" t="n">
        <f aca="false">(ROW()-1)/$M$4</f>
        <v>0.28483606557377</v>
      </c>
      <c r="H140" s="20" t="n">
        <f aca="false">G140-F140</f>
        <v>0.24733606557377</v>
      </c>
      <c r="I140" s="19" t="n">
        <f aca="false">F140-(ROW()-2)/$M$4</f>
        <v>-0.245286885245902</v>
      </c>
      <c r="R140" s="19" t="n">
        <v>0.045</v>
      </c>
      <c r="S140" s="19" t="n">
        <f aca="false">(ROW()-1)/$M$4</f>
        <v>0.28483606557377</v>
      </c>
      <c r="T140" s="19" t="n">
        <f aca="false">S140-R140</f>
        <v>0.23983606557377</v>
      </c>
      <c r="U140" s="20" t="n">
        <f aca="false">R140-(ROW()-2)/$M$4</f>
        <v>-0.237786885245902</v>
      </c>
    </row>
    <row r="141" customFormat="false" ht="15.75" hidden="false" customHeight="false" outlineLevel="0" collapsed="false">
      <c r="A141" s="1" t="n">
        <v>97</v>
      </c>
      <c r="B141" s="1" t="n">
        <v>133</v>
      </c>
      <c r="F141" s="19" t="n">
        <v>0.0375</v>
      </c>
      <c r="G141" s="19" t="n">
        <f aca="false">(ROW()-1)/$M$4</f>
        <v>0.286885245901639</v>
      </c>
      <c r="H141" s="20" t="n">
        <f aca="false">G141-F141</f>
        <v>0.249385245901639</v>
      </c>
      <c r="I141" s="19" t="n">
        <f aca="false">F141-(ROW()-2)/$M$4</f>
        <v>-0.24733606557377</v>
      </c>
      <c r="R141" s="19" t="n">
        <v>0.045</v>
      </c>
      <c r="S141" s="19" t="n">
        <f aca="false">(ROW()-1)/$M$4</f>
        <v>0.286885245901639</v>
      </c>
      <c r="T141" s="19" t="n">
        <f aca="false">S141-R141</f>
        <v>0.241885245901639</v>
      </c>
      <c r="U141" s="20" t="n">
        <f aca="false">R141-(ROW()-2)/$M$4</f>
        <v>-0.23983606557377</v>
      </c>
    </row>
    <row r="142" customFormat="false" ht="15.75" hidden="false" customHeight="false" outlineLevel="0" collapsed="false">
      <c r="A142" s="1" t="n">
        <v>14</v>
      </c>
      <c r="B142" s="1" t="n">
        <v>23</v>
      </c>
      <c r="F142" s="19" t="n">
        <v>0.0375</v>
      </c>
      <c r="G142" s="19" t="n">
        <f aca="false">(ROW()-1)/$M$4</f>
        <v>0.288934426229508</v>
      </c>
      <c r="H142" s="20" t="n">
        <f aca="false">G142-F142</f>
        <v>0.251434426229508</v>
      </c>
      <c r="I142" s="19" t="n">
        <f aca="false">F142-(ROW()-2)/$M$4</f>
        <v>-0.249385245901639</v>
      </c>
      <c r="R142" s="19" t="n">
        <v>0.0475</v>
      </c>
      <c r="S142" s="19" t="n">
        <f aca="false">(ROW()-1)/$M$4</f>
        <v>0.288934426229508</v>
      </c>
      <c r="T142" s="19" t="n">
        <f aca="false">S142-R142</f>
        <v>0.241434426229508</v>
      </c>
      <c r="U142" s="20" t="n">
        <f aca="false">R142-(ROW()-2)/$M$4</f>
        <v>-0.239385245901639</v>
      </c>
    </row>
    <row r="143" customFormat="false" ht="15.75" hidden="false" customHeight="false" outlineLevel="0" collapsed="false">
      <c r="A143" s="1" t="n">
        <v>34</v>
      </c>
      <c r="B143" s="1" t="n">
        <v>33</v>
      </c>
      <c r="F143" s="19" t="n">
        <v>0.0375</v>
      </c>
      <c r="G143" s="19" t="n">
        <f aca="false">(ROW()-1)/$M$4</f>
        <v>0.290983606557377</v>
      </c>
      <c r="H143" s="20" t="n">
        <f aca="false">G143-F143</f>
        <v>0.253483606557377</v>
      </c>
      <c r="I143" s="19" t="n">
        <f aca="false">F143-(ROW()-2)/$M$4</f>
        <v>-0.251434426229508</v>
      </c>
      <c r="R143" s="19" t="n">
        <v>0.0475</v>
      </c>
      <c r="S143" s="19" t="n">
        <f aca="false">(ROW()-1)/$M$4</f>
        <v>0.290983606557377</v>
      </c>
      <c r="T143" s="19" t="n">
        <f aca="false">S143-R143</f>
        <v>0.243483606557377</v>
      </c>
      <c r="U143" s="20" t="n">
        <f aca="false">R143-(ROW()-2)/$M$4</f>
        <v>-0.241434426229508</v>
      </c>
    </row>
    <row r="144" customFormat="false" ht="15.75" hidden="false" customHeight="false" outlineLevel="0" collapsed="false">
      <c r="A144" s="1" t="n">
        <v>16</v>
      </c>
      <c r="B144" s="1" t="n">
        <v>101</v>
      </c>
      <c r="F144" s="19" t="n">
        <v>0.0375</v>
      </c>
      <c r="G144" s="19" t="n">
        <f aca="false">(ROW()-1)/$M$4</f>
        <v>0.293032786885246</v>
      </c>
      <c r="H144" s="20" t="n">
        <f aca="false">G144-F144</f>
        <v>0.255532786885246</v>
      </c>
      <c r="I144" s="19" t="n">
        <f aca="false">F144-(ROW()-2)/$M$4</f>
        <v>-0.253483606557377</v>
      </c>
      <c r="R144" s="19" t="n">
        <v>0.0475</v>
      </c>
      <c r="S144" s="19" t="n">
        <f aca="false">(ROW()-1)/$M$4</f>
        <v>0.293032786885246</v>
      </c>
      <c r="T144" s="19" t="n">
        <f aca="false">S144-R144</f>
        <v>0.245532786885246</v>
      </c>
      <c r="U144" s="20" t="n">
        <f aca="false">R144-(ROW()-2)/$M$4</f>
        <v>-0.243483606557377</v>
      </c>
    </row>
    <row r="145" customFormat="false" ht="15.75" hidden="false" customHeight="false" outlineLevel="0" collapsed="false">
      <c r="A145" s="1" t="n">
        <v>16</v>
      </c>
      <c r="B145" s="1" t="n">
        <v>16</v>
      </c>
      <c r="F145" s="19" t="n">
        <v>0.0375</v>
      </c>
      <c r="G145" s="19" t="n">
        <f aca="false">(ROW()-1)/$M$4</f>
        <v>0.295081967213115</v>
      </c>
      <c r="H145" s="20" t="n">
        <f aca="false">G145-F145</f>
        <v>0.257581967213115</v>
      </c>
      <c r="I145" s="19" t="n">
        <f aca="false">F145-(ROW()-2)/$M$4</f>
        <v>-0.255532786885246</v>
      </c>
      <c r="R145" s="19" t="n">
        <v>0.0475</v>
      </c>
      <c r="S145" s="19" t="n">
        <f aca="false">(ROW()-1)/$M$4</f>
        <v>0.295081967213115</v>
      </c>
      <c r="T145" s="19" t="n">
        <f aca="false">S145-R145</f>
        <v>0.247581967213115</v>
      </c>
      <c r="U145" s="20" t="n">
        <f aca="false">R145-(ROW()-2)/$M$4</f>
        <v>-0.245532786885246</v>
      </c>
    </row>
    <row r="146" customFormat="false" ht="15.75" hidden="false" customHeight="false" outlineLevel="0" collapsed="false">
      <c r="A146" s="1" t="n">
        <v>12</v>
      </c>
      <c r="B146" s="1" t="n">
        <v>92</v>
      </c>
      <c r="F146" s="19" t="n">
        <v>0.0375</v>
      </c>
      <c r="G146" s="19" t="n">
        <f aca="false">(ROW()-1)/$M$4</f>
        <v>0.297131147540984</v>
      </c>
      <c r="H146" s="20" t="n">
        <f aca="false">G146-F146</f>
        <v>0.259631147540984</v>
      </c>
      <c r="I146" s="19" t="n">
        <f aca="false">F146-(ROW()-2)/$M$4</f>
        <v>-0.257581967213115</v>
      </c>
      <c r="R146" s="19" t="n">
        <v>0.0475</v>
      </c>
      <c r="S146" s="19" t="n">
        <f aca="false">(ROW()-1)/$M$4</f>
        <v>0.297131147540984</v>
      </c>
      <c r="T146" s="19" t="n">
        <f aca="false">S146-R146</f>
        <v>0.249631147540984</v>
      </c>
      <c r="U146" s="20" t="n">
        <f aca="false">R146-(ROW()-2)/$M$4</f>
        <v>-0.247581967213115</v>
      </c>
    </row>
    <row r="147" customFormat="false" ht="15.75" hidden="false" customHeight="false" outlineLevel="0" collapsed="false">
      <c r="A147" s="1" t="n">
        <v>27</v>
      </c>
      <c r="B147" s="1" t="n">
        <v>12</v>
      </c>
      <c r="F147" s="19" t="n">
        <v>0.0375</v>
      </c>
      <c r="G147" s="19" t="n">
        <f aca="false">(ROW()-1)/$M$4</f>
        <v>0.299180327868852</v>
      </c>
      <c r="H147" s="20" t="n">
        <f aca="false">G147-F147</f>
        <v>0.261680327868852</v>
      </c>
      <c r="I147" s="19" t="n">
        <f aca="false">F147-(ROW()-2)/$M$4</f>
        <v>-0.259631147540984</v>
      </c>
      <c r="R147" s="19" t="n">
        <v>0.0475</v>
      </c>
      <c r="S147" s="19" t="n">
        <f aca="false">(ROW()-1)/$M$4</f>
        <v>0.299180327868852</v>
      </c>
      <c r="T147" s="19" t="n">
        <f aca="false">S147-R147</f>
        <v>0.251680327868852</v>
      </c>
      <c r="U147" s="20" t="n">
        <f aca="false">R147-(ROW()-2)/$M$4</f>
        <v>-0.249631147540984</v>
      </c>
    </row>
    <row r="148" customFormat="false" ht="15.75" hidden="false" customHeight="false" outlineLevel="0" collapsed="false">
      <c r="A148" s="1" t="n">
        <v>8</v>
      </c>
      <c r="B148" s="1" t="n">
        <v>43</v>
      </c>
      <c r="F148" s="19" t="n">
        <v>0.0375</v>
      </c>
      <c r="G148" s="19" t="n">
        <f aca="false">(ROW()-1)/$M$4</f>
        <v>0.301229508196721</v>
      </c>
      <c r="H148" s="20" t="n">
        <f aca="false">G148-F148</f>
        <v>0.263729508196721</v>
      </c>
      <c r="I148" s="19" t="n">
        <f aca="false">F148-(ROW()-2)/$M$4</f>
        <v>-0.261680327868852</v>
      </c>
      <c r="R148" s="19" t="n">
        <v>0.0475</v>
      </c>
      <c r="S148" s="19" t="n">
        <f aca="false">(ROW()-1)/$M$4</f>
        <v>0.301229508196721</v>
      </c>
      <c r="T148" s="19" t="n">
        <f aca="false">S148-R148</f>
        <v>0.253729508196721</v>
      </c>
      <c r="U148" s="20" t="n">
        <f aca="false">R148-(ROW()-2)/$M$4</f>
        <v>-0.251680327868852</v>
      </c>
    </row>
    <row r="149" customFormat="false" ht="15.75" hidden="false" customHeight="false" outlineLevel="0" collapsed="false">
      <c r="A149" s="1" t="n">
        <v>38</v>
      </c>
      <c r="B149" s="1" t="n">
        <v>61</v>
      </c>
      <c r="F149" s="19" t="n">
        <v>0.0375</v>
      </c>
      <c r="G149" s="19" t="n">
        <f aca="false">(ROW()-1)/$M$4</f>
        <v>0.30327868852459</v>
      </c>
      <c r="H149" s="20" t="n">
        <f aca="false">G149-F149</f>
        <v>0.26577868852459</v>
      </c>
      <c r="I149" s="19" t="n">
        <f aca="false">F149-(ROW()-2)/$M$4</f>
        <v>-0.263729508196721</v>
      </c>
      <c r="R149" s="19" t="n">
        <v>0.0475</v>
      </c>
      <c r="S149" s="19" t="n">
        <f aca="false">(ROW()-1)/$M$4</f>
        <v>0.30327868852459</v>
      </c>
      <c r="T149" s="19" t="n">
        <f aca="false">S149-R149</f>
        <v>0.25577868852459</v>
      </c>
      <c r="U149" s="20" t="n">
        <f aca="false">R149-(ROW()-2)/$M$4</f>
        <v>-0.253729508196721</v>
      </c>
    </row>
    <row r="150" customFormat="false" ht="15.75" hidden="false" customHeight="false" outlineLevel="0" collapsed="false">
      <c r="A150" s="1" t="n">
        <v>11</v>
      </c>
      <c r="B150" s="1" t="n">
        <v>15</v>
      </c>
      <c r="F150" s="19" t="n">
        <v>0.0375</v>
      </c>
      <c r="G150" s="19" t="n">
        <f aca="false">(ROW()-1)/$M$4</f>
        <v>0.305327868852459</v>
      </c>
      <c r="H150" s="20" t="n">
        <f aca="false">G150-F150</f>
        <v>0.267827868852459</v>
      </c>
      <c r="I150" s="19" t="n">
        <f aca="false">F150-(ROW()-2)/$M$4</f>
        <v>-0.26577868852459</v>
      </c>
      <c r="R150" s="19" t="n">
        <v>0.0475</v>
      </c>
      <c r="S150" s="19" t="n">
        <f aca="false">(ROW()-1)/$M$4</f>
        <v>0.305327868852459</v>
      </c>
      <c r="T150" s="19" t="n">
        <f aca="false">S150-R150</f>
        <v>0.257827868852459</v>
      </c>
      <c r="U150" s="20" t="n">
        <f aca="false">R150-(ROW()-2)/$M$4</f>
        <v>-0.25577868852459</v>
      </c>
    </row>
    <row r="151" customFormat="false" ht="15.75" hidden="false" customHeight="false" outlineLevel="0" collapsed="false">
      <c r="A151" s="1" t="n">
        <v>296</v>
      </c>
      <c r="B151" s="1" t="n">
        <v>54</v>
      </c>
      <c r="F151" s="19" t="n">
        <v>0.0375</v>
      </c>
      <c r="G151" s="19" t="n">
        <f aca="false">(ROW()-1)/$M$4</f>
        <v>0.307377049180328</v>
      </c>
      <c r="H151" s="20" t="n">
        <f aca="false">G151-F151</f>
        <v>0.269877049180328</v>
      </c>
      <c r="I151" s="19" t="n">
        <f aca="false">F151-(ROW()-2)/$M$4</f>
        <v>-0.267827868852459</v>
      </c>
      <c r="R151" s="19" t="n">
        <v>0.05</v>
      </c>
      <c r="S151" s="19" t="n">
        <f aca="false">(ROW()-1)/$M$4</f>
        <v>0.307377049180328</v>
      </c>
      <c r="T151" s="19" t="n">
        <f aca="false">S151-R151</f>
        <v>0.257377049180328</v>
      </c>
      <c r="U151" s="20" t="n">
        <f aca="false">R151-(ROW()-2)/$M$4</f>
        <v>-0.255327868852459</v>
      </c>
    </row>
    <row r="152" customFormat="false" ht="15.75" hidden="false" customHeight="false" outlineLevel="0" collapsed="false">
      <c r="A152" s="1" t="n">
        <v>10</v>
      </c>
      <c r="B152" s="1" t="n">
        <v>41</v>
      </c>
      <c r="F152" s="19" t="n">
        <v>0.04</v>
      </c>
      <c r="G152" s="19" t="n">
        <f aca="false">(ROW()-1)/$M$4</f>
        <v>0.309426229508197</v>
      </c>
      <c r="H152" s="20" t="n">
        <f aca="false">G152-F152</f>
        <v>0.269426229508197</v>
      </c>
      <c r="I152" s="19" t="n">
        <f aca="false">F152-(ROW()-2)/$M$4</f>
        <v>-0.267377049180328</v>
      </c>
      <c r="R152" s="19" t="n">
        <v>0.05</v>
      </c>
      <c r="S152" s="19" t="n">
        <f aca="false">(ROW()-1)/$M$4</f>
        <v>0.309426229508197</v>
      </c>
      <c r="T152" s="19" t="n">
        <f aca="false">S152-R152</f>
        <v>0.259426229508197</v>
      </c>
      <c r="U152" s="20" t="n">
        <f aca="false">R152-(ROW()-2)/$M$4</f>
        <v>-0.257377049180328</v>
      </c>
    </row>
    <row r="153" customFormat="false" ht="15.75" hidden="false" customHeight="false" outlineLevel="0" collapsed="false">
      <c r="A153" s="1" t="n">
        <v>79</v>
      </c>
      <c r="B153" s="1" t="n">
        <v>43</v>
      </c>
      <c r="F153" s="19" t="n">
        <v>0.04</v>
      </c>
      <c r="G153" s="19" t="n">
        <f aca="false">(ROW()-1)/$M$4</f>
        <v>0.311475409836066</v>
      </c>
      <c r="H153" s="20" t="n">
        <f aca="false">G153-F153</f>
        <v>0.271475409836066</v>
      </c>
      <c r="I153" s="19" t="n">
        <f aca="false">F153-(ROW()-2)/$M$4</f>
        <v>-0.269426229508197</v>
      </c>
      <c r="R153" s="19" t="n">
        <v>0.05</v>
      </c>
      <c r="S153" s="19" t="n">
        <f aca="false">(ROW()-1)/$M$4</f>
        <v>0.311475409836066</v>
      </c>
      <c r="T153" s="19" t="n">
        <f aca="false">S153-R153</f>
        <v>0.261475409836066</v>
      </c>
      <c r="U153" s="20" t="n">
        <f aca="false">R153-(ROW()-2)/$M$4</f>
        <v>-0.259426229508197</v>
      </c>
    </row>
    <row r="154" customFormat="false" ht="15.75" hidden="false" customHeight="false" outlineLevel="0" collapsed="false">
      <c r="A154" s="1" t="n">
        <v>135</v>
      </c>
      <c r="B154" s="1" t="n">
        <v>30</v>
      </c>
      <c r="F154" s="19" t="n">
        <v>0.04</v>
      </c>
      <c r="G154" s="19" t="n">
        <f aca="false">(ROW()-1)/$M$4</f>
        <v>0.313524590163934</v>
      </c>
      <c r="H154" s="20" t="n">
        <f aca="false">G154-F154</f>
        <v>0.273524590163934</v>
      </c>
      <c r="I154" s="19" t="n">
        <f aca="false">F154-(ROW()-2)/$M$4</f>
        <v>-0.271475409836066</v>
      </c>
      <c r="R154" s="19" t="n">
        <v>0.05</v>
      </c>
      <c r="S154" s="19" t="n">
        <f aca="false">(ROW()-1)/$M$4</f>
        <v>0.313524590163934</v>
      </c>
      <c r="T154" s="19" t="n">
        <f aca="false">S154-R154</f>
        <v>0.263524590163934</v>
      </c>
      <c r="U154" s="20" t="n">
        <f aca="false">R154-(ROW()-2)/$M$4</f>
        <v>-0.261475409836066</v>
      </c>
    </row>
    <row r="155" customFormat="false" ht="15.75" hidden="false" customHeight="false" outlineLevel="0" collapsed="false">
      <c r="A155" s="1" t="n">
        <v>22</v>
      </c>
      <c r="B155" s="1" t="n">
        <v>108</v>
      </c>
      <c r="F155" s="19" t="n">
        <v>0.04</v>
      </c>
      <c r="G155" s="19" t="n">
        <f aca="false">(ROW()-1)/$M$4</f>
        <v>0.315573770491803</v>
      </c>
      <c r="H155" s="20" t="n">
        <f aca="false">G155-F155</f>
        <v>0.275573770491803</v>
      </c>
      <c r="I155" s="19" t="n">
        <f aca="false">F155-(ROW()-2)/$M$4</f>
        <v>-0.273524590163934</v>
      </c>
      <c r="R155" s="19" t="n">
        <v>0.05</v>
      </c>
      <c r="S155" s="19" t="n">
        <f aca="false">(ROW()-1)/$M$4</f>
        <v>0.315573770491803</v>
      </c>
      <c r="T155" s="19" t="n">
        <f aca="false">S155-R155</f>
        <v>0.265573770491803</v>
      </c>
      <c r="U155" s="20" t="n">
        <f aca="false">R155-(ROW()-2)/$M$4</f>
        <v>-0.263524590163934</v>
      </c>
    </row>
    <row r="156" customFormat="false" ht="15.75" hidden="false" customHeight="false" outlineLevel="0" collapsed="false">
      <c r="A156" s="1" t="n">
        <v>64</v>
      </c>
      <c r="B156" s="1" t="n">
        <v>12</v>
      </c>
      <c r="F156" s="19" t="n">
        <v>0.04</v>
      </c>
      <c r="G156" s="19" t="n">
        <f aca="false">(ROW()-1)/$M$4</f>
        <v>0.317622950819672</v>
      </c>
      <c r="H156" s="20" t="n">
        <f aca="false">G156-F156</f>
        <v>0.277622950819672</v>
      </c>
      <c r="I156" s="19" t="n">
        <f aca="false">F156-(ROW()-2)/$M$4</f>
        <v>-0.275573770491803</v>
      </c>
      <c r="R156" s="19" t="n">
        <v>0.05</v>
      </c>
      <c r="S156" s="19" t="n">
        <f aca="false">(ROW()-1)/$M$4</f>
        <v>0.317622950819672</v>
      </c>
      <c r="T156" s="19" t="n">
        <f aca="false">S156-R156</f>
        <v>0.267622950819672</v>
      </c>
      <c r="U156" s="20" t="n">
        <f aca="false">R156-(ROW()-2)/$M$4</f>
        <v>-0.265573770491803</v>
      </c>
    </row>
    <row r="157" customFormat="false" ht="15.75" hidden="false" customHeight="false" outlineLevel="0" collapsed="false">
      <c r="A157" s="1" t="n">
        <v>69</v>
      </c>
      <c r="B157" s="1" t="n">
        <v>9</v>
      </c>
      <c r="F157" s="19" t="n">
        <v>0.04</v>
      </c>
      <c r="G157" s="19" t="n">
        <f aca="false">(ROW()-1)/$M$4</f>
        <v>0.319672131147541</v>
      </c>
      <c r="H157" s="20" t="n">
        <f aca="false">G157-F157</f>
        <v>0.279672131147541</v>
      </c>
      <c r="I157" s="19" t="n">
        <f aca="false">F157-(ROW()-2)/$M$4</f>
        <v>-0.277622950819672</v>
      </c>
      <c r="R157" s="19" t="n">
        <v>0.05</v>
      </c>
      <c r="S157" s="19" t="n">
        <f aca="false">(ROW()-1)/$M$4</f>
        <v>0.319672131147541</v>
      </c>
      <c r="T157" s="19" t="n">
        <f aca="false">S157-R157</f>
        <v>0.269672131147541</v>
      </c>
      <c r="U157" s="20" t="n">
        <f aca="false">R157-(ROW()-2)/$M$4</f>
        <v>-0.267622950819672</v>
      </c>
    </row>
    <row r="158" customFormat="false" ht="15.75" hidden="false" customHeight="false" outlineLevel="0" collapsed="false">
      <c r="A158" s="1" t="n">
        <v>33</v>
      </c>
      <c r="B158" s="1" t="n">
        <v>45</v>
      </c>
      <c r="F158" s="19" t="n">
        <v>0.04</v>
      </c>
      <c r="G158" s="19" t="n">
        <f aca="false">(ROW()-1)/$M$4</f>
        <v>0.32172131147541</v>
      </c>
      <c r="H158" s="20" t="n">
        <f aca="false">G158-F158</f>
        <v>0.28172131147541</v>
      </c>
      <c r="I158" s="19" t="n">
        <f aca="false">F158-(ROW()-2)/$M$4</f>
        <v>-0.279672131147541</v>
      </c>
      <c r="R158" s="19" t="n">
        <v>0.05</v>
      </c>
      <c r="S158" s="19" t="n">
        <f aca="false">(ROW()-1)/$M$4</f>
        <v>0.32172131147541</v>
      </c>
      <c r="T158" s="19" t="n">
        <f aca="false">S158-R158</f>
        <v>0.27172131147541</v>
      </c>
      <c r="U158" s="20" t="n">
        <f aca="false">R158-(ROW()-2)/$M$4</f>
        <v>-0.269672131147541</v>
      </c>
    </row>
    <row r="159" customFormat="false" ht="15.75" hidden="false" customHeight="false" outlineLevel="0" collapsed="false">
      <c r="A159" s="1" t="n">
        <v>6</v>
      </c>
      <c r="B159" s="1" t="n">
        <v>29</v>
      </c>
      <c r="F159" s="19" t="n">
        <v>0.04</v>
      </c>
      <c r="G159" s="19" t="n">
        <f aca="false">(ROW()-1)/$M$4</f>
        <v>0.323770491803279</v>
      </c>
      <c r="H159" s="20" t="n">
        <f aca="false">G159-F159</f>
        <v>0.283770491803279</v>
      </c>
      <c r="I159" s="19" t="n">
        <f aca="false">F159-(ROW()-2)/$M$4</f>
        <v>-0.28172131147541</v>
      </c>
      <c r="R159" s="19" t="n">
        <v>0.05</v>
      </c>
      <c r="S159" s="19" t="n">
        <f aca="false">(ROW()-1)/$M$4</f>
        <v>0.323770491803279</v>
      </c>
      <c r="T159" s="19" t="n">
        <f aca="false">S159-R159</f>
        <v>0.273770491803279</v>
      </c>
      <c r="U159" s="20" t="n">
        <f aca="false">R159-(ROW()-2)/$M$4</f>
        <v>-0.27172131147541</v>
      </c>
    </row>
    <row r="160" customFormat="false" ht="15.75" hidden="false" customHeight="false" outlineLevel="0" collapsed="false">
      <c r="A160" s="1" t="n">
        <v>9</v>
      </c>
      <c r="B160" s="1" t="n">
        <v>35</v>
      </c>
      <c r="F160" s="19" t="n">
        <v>0.04</v>
      </c>
      <c r="G160" s="19" t="n">
        <f aca="false">(ROW()-1)/$M$4</f>
        <v>0.325819672131148</v>
      </c>
      <c r="H160" s="20" t="n">
        <f aca="false">G160-F160</f>
        <v>0.285819672131148</v>
      </c>
      <c r="I160" s="19" t="n">
        <f aca="false">F160-(ROW()-2)/$M$4</f>
        <v>-0.283770491803279</v>
      </c>
      <c r="R160" s="19" t="n">
        <v>0.0525</v>
      </c>
      <c r="S160" s="19" t="n">
        <f aca="false">(ROW()-1)/$M$4</f>
        <v>0.325819672131148</v>
      </c>
      <c r="T160" s="19" t="n">
        <f aca="false">S160-R160</f>
        <v>0.273319672131148</v>
      </c>
      <c r="U160" s="20" t="n">
        <f aca="false">R160-(ROW()-2)/$M$4</f>
        <v>-0.271270491803279</v>
      </c>
    </row>
    <row r="161" customFormat="false" ht="15.75" hidden="false" customHeight="false" outlineLevel="0" collapsed="false">
      <c r="A161" s="1" t="n">
        <v>97</v>
      </c>
      <c r="B161" s="1" t="n">
        <v>37</v>
      </c>
      <c r="F161" s="19" t="n">
        <v>0.04</v>
      </c>
      <c r="G161" s="19" t="n">
        <f aca="false">(ROW()-1)/$M$4</f>
        <v>0.327868852459016</v>
      </c>
      <c r="H161" s="20" t="n">
        <f aca="false">G161-F161</f>
        <v>0.287868852459016</v>
      </c>
      <c r="I161" s="19" t="n">
        <f aca="false">F161-(ROW()-2)/$M$4</f>
        <v>-0.285819672131148</v>
      </c>
      <c r="R161" s="19" t="n">
        <v>0.0525</v>
      </c>
      <c r="S161" s="19" t="n">
        <f aca="false">(ROW()-1)/$M$4</f>
        <v>0.327868852459016</v>
      </c>
      <c r="T161" s="19" t="n">
        <f aca="false">S161-R161</f>
        <v>0.275368852459016</v>
      </c>
      <c r="U161" s="20" t="n">
        <f aca="false">R161-(ROW()-2)/$M$4</f>
        <v>-0.273319672131148</v>
      </c>
    </row>
    <row r="162" customFormat="false" ht="15.75" hidden="false" customHeight="false" outlineLevel="0" collapsed="false">
      <c r="A162" s="1" t="n">
        <v>28</v>
      </c>
      <c r="B162" s="1" t="n">
        <v>129</v>
      </c>
      <c r="F162" s="19" t="n">
        <v>0.0425</v>
      </c>
      <c r="G162" s="19" t="n">
        <f aca="false">(ROW()-1)/$M$4</f>
        <v>0.329918032786885</v>
      </c>
      <c r="H162" s="20" t="n">
        <f aca="false">G162-F162</f>
        <v>0.287418032786885</v>
      </c>
      <c r="I162" s="19" t="n">
        <f aca="false">F162-(ROW()-2)/$M$4</f>
        <v>-0.285368852459016</v>
      </c>
      <c r="R162" s="19" t="n">
        <v>0.0525</v>
      </c>
      <c r="S162" s="19" t="n">
        <f aca="false">(ROW()-1)/$M$4</f>
        <v>0.329918032786885</v>
      </c>
      <c r="T162" s="19" t="n">
        <f aca="false">S162-R162</f>
        <v>0.277418032786885</v>
      </c>
      <c r="U162" s="20" t="n">
        <f aca="false">R162-(ROW()-2)/$M$4</f>
        <v>-0.275368852459016</v>
      </c>
    </row>
    <row r="163" customFormat="false" ht="15.75" hidden="false" customHeight="false" outlineLevel="0" collapsed="false">
      <c r="A163" s="1" t="n">
        <v>173</v>
      </c>
      <c r="B163" s="1" t="n">
        <v>44</v>
      </c>
      <c r="F163" s="19" t="n">
        <v>0.0425</v>
      </c>
      <c r="G163" s="19" t="n">
        <f aca="false">(ROW()-1)/$M$4</f>
        <v>0.331967213114754</v>
      </c>
      <c r="H163" s="20" t="n">
        <f aca="false">G163-F163</f>
        <v>0.289467213114754</v>
      </c>
      <c r="I163" s="19" t="n">
        <f aca="false">F163-(ROW()-2)/$M$4</f>
        <v>-0.287418032786885</v>
      </c>
      <c r="R163" s="19" t="n">
        <v>0.0525</v>
      </c>
      <c r="S163" s="19" t="n">
        <f aca="false">(ROW()-1)/$M$4</f>
        <v>0.331967213114754</v>
      </c>
      <c r="T163" s="19" t="n">
        <f aca="false">S163-R163</f>
        <v>0.279467213114754</v>
      </c>
      <c r="U163" s="20" t="n">
        <f aca="false">R163-(ROW()-2)/$M$4</f>
        <v>-0.277418032786885</v>
      </c>
    </row>
    <row r="164" customFormat="false" ht="15.75" hidden="false" customHeight="false" outlineLevel="0" collapsed="false">
      <c r="A164" s="1" t="n">
        <v>54</v>
      </c>
      <c r="B164" s="1" t="n">
        <v>189</v>
      </c>
      <c r="F164" s="19" t="n">
        <v>0.0425</v>
      </c>
      <c r="G164" s="19" t="n">
        <f aca="false">(ROW()-1)/$M$4</f>
        <v>0.334016393442623</v>
      </c>
      <c r="H164" s="20" t="n">
        <f aca="false">G164-F164</f>
        <v>0.291516393442623</v>
      </c>
      <c r="I164" s="19" t="n">
        <f aca="false">F164-(ROW()-2)/$M$4</f>
        <v>-0.289467213114754</v>
      </c>
      <c r="R164" s="19" t="n">
        <v>0.055</v>
      </c>
      <c r="S164" s="19" t="n">
        <f aca="false">(ROW()-1)/$M$4</f>
        <v>0.334016393442623</v>
      </c>
      <c r="T164" s="19" t="n">
        <f aca="false">S164-R164</f>
        <v>0.279016393442623</v>
      </c>
      <c r="U164" s="20" t="n">
        <f aca="false">R164-(ROW()-2)/$M$4</f>
        <v>-0.276967213114754</v>
      </c>
    </row>
    <row r="165" customFormat="false" ht="15.75" hidden="false" customHeight="false" outlineLevel="0" collapsed="false">
      <c r="A165" s="1" t="n">
        <v>17</v>
      </c>
      <c r="B165" s="1" t="n">
        <v>8</v>
      </c>
      <c r="F165" s="19" t="n">
        <v>0.0425</v>
      </c>
      <c r="G165" s="19" t="n">
        <f aca="false">(ROW()-1)/$M$4</f>
        <v>0.336065573770492</v>
      </c>
      <c r="H165" s="20" t="n">
        <f aca="false">G165-F165</f>
        <v>0.293565573770492</v>
      </c>
      <c r="I165" s="19" t="n">
        <f aca="false">F165-(ROW()-2)/$M$4</f>
        <v>-0.291516393442623</v>
      </c>
      <c r="R165" s="19" t="n">
        <v>0.055</v>
      </c>
      <c r="S165" s="19" t="n">
        <f aca="false">(ROW()-1)/$M$4</f>
        <v>0.336065573770492</v>
      </c>
      <c r="T165" s="19" t="n">
        <f aca="false">S165-R165</f>
        <v>0.281065573770492</v>
      </c>
      <c r="U165" s="20" t="n">
        <f aca="false">R165-(ROW()-2)/$M$4</f>
        <v>-0.279016393442623</v>
      </c>
    </row>
    <row r="166" customFormat="false" ht="15.75" hidden="false" customHeight="false" outlineLevel="0" collapsed="false">
      <c r="A166" s="1" t="n">
        <v>15</v>
      </c>
      <c r="B166" s="1" t="n">
        <v>72</v>
      </c>
      <c r="F166" s="19" t="n">
        <v>0.0425</v>
      </c>
      <c r="G166" s="19" t="n">
        <f aca="false">(ROW()-1)/$M$4</f>
        <v>0.338114754098361</v>
      </c>
      <c r="H166" s="20" t="n">
        <f aca="false">G166-F166</f>
        <v>0.295614754098361</v>
      </c>
      <c r="I166" s="19" t="n">
        <f aca="false">F166-(ROW()-2)/$M$4</f>
        <v>-0.293565573770492</v>
      </c>
      <c r="R166" s="19" t="n">
        <v>0.055</v>
      </c>
      <c r="S166" s="19" t="n">
        <f aca="false">(ROW()-1)/$M$4</f>
        <v>0.338114754098361</v>
      </c>
      <c r="T166" s="19" t="n">
        <f aca="false">S166-R166</f>
        <v>0.283114754098361</v>
      </c>
      <c r="U166" s="20" t="n">
        <f aca="false">R166-(ROW()-2)/$M$4</f>
        <v>-0.281065573770492</v>
      </c>
    </row>
    <row r="167" customFormat="false" ht="15.75" hidden="false" customHeight="false" outlineLevel="0" collapsed="false">
      <c r="A167" s="1" t="n">
        <v>8</v>
      </c>
      <c r="B167" s="1" t="n">
        <v>216</v>
      </c>
      <c r="F167" s="19" t="n">
        <v>0.0425</v>
      </c>
      <c r="G167" s="19" t="n">
        <f aca="false">(ROW()-1)/$M$4</f>
        <v>0.340163934426229</v>
      </c>
      <c r="H167" s="20" t="n">
        <f aca="false">G167-F167</f>
        <v>0.29766393442623</v>
      </c>
      <c r="I167" s="19" t="n">
        <f aca="false">F167-(ROW()-2)/$M$4</f>
        <v>-0.295614754098361</v>
      </c>
      <c r="R167" s="19" t="n">
        <v>0.055</v>
      </c>
      <c r="S167" s="19" t="n">
        <f aca="false">(ROW()-1)/$M$4</f>
        <v>0.340163934426229</v>
      </c>
      <c r="T167" s="19" t="n">
        <f aca="false">S167-R167</f>
        <v>0.285163934426229</v>
      </c>
      <c r="U167" s="20" t="n">
        <f aca="false">R167-(ROW()-2)/$M$4</f>
        <v>-0.283114754098361</v>
      </c>
    </row>
    <row r="168" customFormat="false" ht="15.75" hidden="false" customHeight="false" outlineLevel="0" collapsed="false">
      <c r="A168" s="1" t="n">
        <v>26</v>
      </c>
      <c r="B168" s="1" t="n">
        <v>32</v>
      </c>
      <c r="F168" s="19" t="n">
        <v>0.0425</v>
      </c>
      <c r="G168" s="19" t="n">
        <f aca="false">(ROW()-1)/$M$4</f>
        <v>0.342213114754098</v>
      </c>
      <c r="H168" s="20" t="n">
        <f aca="false">G168-F168</f>
        <v>0.299713114754098</v>
      </c>
      <c r="I168" s="19" t="n">
        <f aca="false">F168-(ROW()-2)/$M$4</f>
        <v>-0.29766393442623</v>
      </c>
      <c r="R168" s="19" t="n">
        <v>0.055</v>
      </c>
      <c r="S168" s="19" t="n">
        <f aca="false">(ROW()-1)/$M$4</f>
        <v>0.342213114754098</v>
      </c>
      <c r="T168" s="19" t="n">
        <f aca="false">S168-R168</f>
        <v>0.287213114754098</v>
      </c>
      <c r="U168" s="20" t="n">
        <f aca="false">R168-(ROW()-2)/$M$4</f>
        <v>-0.285163934426229</v>
      </c>
    </row>
    <row r="169" customFormat="false" ht="15.75" hidden="false" customHeight="false" outlineLevel="0" collapsed="false">
      <c r="A169" s="1" t="n">
        <v>213</v>
      </c>
      <c r="B169" s="1" t="n">
        <v>47</v>
      </c>
      <c r="F169" s="19" t="n">
        <v>0.0425</v>
      </c>
      <c r="G169" s="19" t="n">
        <f aca="false">(ROW()-1)/$M$4</f>
        <v>0.344262295081967</v>
      </c>
      <c r="H169" s="20" t="n">
        <f aca="false">G169-F169</f>
        <v>0.301762295081967</v>
      </c>
      <c r="I169" s="19" t="n">
        <f aca="false">F169-(ROW()-2)/$M$4</f>
        <v>-0.299713114754098</v>
      </c>
      <c r="R169" s="19" t="n">
        <v>0.0575</v>
      </c>
      <c r="S169" s="19" t="n">
        <f aca="false">(ROW()-1)/$M$4</f>
        <v>0.344262295081967</v>
      </c>
      <c r="T169" s="19" t="n">
        <f aca="false">S169-R169</f>
        <v>0.286762295081967</v>
      </c>
      <c r="U169" s="20" t="n">
        <f aca="false">R169-(ROW()-2)/$M$4</f>
        <v>-0.284713114754098</v>
      </c>
    </row>
    <row r="170" customFormat="false" ht="15.75" hidden="false" customHeight="false" outlineLevel="0" collapsed="false">
      <c r="A170" s="1" t="n">
        <v>20</v>
      </c>
      <c r="B170" s="1" t="n">
        <v>31</v>
      </c>
      <c r="F170" s="19" t="n">
        <v>0.0425</v>
      </c>
      <c r="G170" s="19" t="n">
        <f aca="false">(ROW()-1)/$M$4</f>
        <v>0.346311475409836</v>
      </c>
      <c r="H170" s="20" t="n">
        <f aca="false">G170-F170</f>
        <v>0.303811475409836</v>
      </c>
      <c r="I170" s="19" t="n">
        <f aca="false">F170-(ROW()-2)/$M$4</f>
        <v>-0.301762295081967</v>
      </c>
      <c r="R170" s="19" t="n">
        <v>0.0575</v>
      </c>
      <c r="S170" s="19" t="n">
        <f aca="false">(ROW()-1)/$M$4</f>
        <v>0.346311475409836</v>
      </c>
      <c r="T170" s="19" t="n">
        <f aca="false">S170-R170</f>
        <v>0.288811475409836</v>
      </c>
      <c r="U170" s="20" t="n">
        <f aca="false">R170-(ROW()-2)/$M$4</f>
        <v>-0.286762295081967</v>
      </c>
    </row>
    <row r="171" customFormat="false" ht="15.75" hidden="false" customHeight="false" outlineLevel="0" collapsed="false">
      <c r="A171" s="1" t="n">
        <v>10</v>
      </c>
      <c r="B171" s="1" t="n">
        <v>23</v>
      </c>
      <c r="F171" s="19" t="n">
        <v>0.0425</v>
      </c>
      <c r="G171" s="19" t="n">
        <f aca="false">(ROW()-1)/$M$4</f>
        <v>0.348360655737705</v>
      </c>
      <c r="H171" s="20" t="n">
        <f aca="false">G171-F171</f>
        <v>0.305860655737705</v>
      </c>
      <c r="I171" s="19" t="n">
        <f aca="false">F171-(ROW()-2)/$M$4</f>
        <v>-0.303811475409836</v>
      </c>
      <c r="R171" s="19" t="n">
        <v>0.0575</v>
      </c>
      <c r="S171" s="19" t="n">
        <f aca="false">(ROW()-1)/$M$4</f>
        <v>0.348360655737705</v>
      </c>
      <c r="T171" s="19" t="n">
        <f aca="false">S171-R171</f>
        <v>0.290860655737705</v>
      </c>
      <c r="U171" s="20" t="n">
        <f aca="false">R171-(ROW()-2)/$M$4</f>
        <v>-0.288811475409836</v>
      </c>
    </row>
    <row r="172" customFormat="false" ht="15.75" hidden="false" customHeight="false" outlineLevel="0" collapsed="false">
      <c r="A172" s="1" t="n">
        <v>47</v>
      </c>
      <c r="B172" s="1" t="n">
        <v>49</v>
      </c>
      <c r="F172" s="19" t="n">
        <v>0.0425</v>
      </c>
      <c r="G172" s="19" t="n">
        <f aca="false">(ROW()-1)/$M$4</f>
        <v>0.350409836065574</v>
      </c>
      <c r="H172" s="20" t="n">
        <f aca="false">G172-F172</f>
        <v>0.307909836065574</v>
      </c>
      <c r="I172" s="19" t="n">
        <f aca="false">F172-(ROW()-2)/$M$4</f>
        <v>-0.305860655737705</v>
      </c>
      <c r="R172" s="19" t="n">
        <v>0.0575</v>
      </c>
      <c r="S172" s="19" t="n">
        <f aca="false">(ROW()-1)/$M$4</f>
        <v>0.350409836065574</v>
      </c>
      <c r="T172" s="19" t="n">
        <f aca="false">S172-R172</f>
        <v>0.292909836065574</v>
      </c>
      <c r="U172" s="20" t="n">
        <f aca="false">R172-(ROW()-2)/$M$4</f>
        <v>-0.290860655737705</v>
      </c>
    </row>
    <row r="173" customFormat="false" ht="15.75" hidden="false" customHeight="false" outlineLevel="0" collapsed="false">
      <c r="A173" s="1" t="n">
        <v>23</v>
      </c>
      <c r="B173" s="1" t="n">
        <v>94</v>
      </c>
      <c r="F173" s="19" t="n">
        <v>0.0425</v>
      </c>
      <c r="G173" s="19" t="n">
        <f aca="false">(ROW()-1)/$M$4</f>
        <v>0.352459016393443</v>
      </c>
      <c r="H173" s="20" t="n">
        <f aca="false">G173-F173</f>
        <v>0.309959016393443</v>
      </c>
      <c r="I173" s="19" t="n">
        <f aca="false">F173-(ROW()-2)/$M$4</f>
        <v>-0.307909836065574</v>
      </c>
      <c r="R173" s="19" t="n">
        <v>0.0575</v>
      </c>
      <c r="S173" s="19" t="n">
        <f aca="false">(ROW()-1)/$M$4</f>
        <v>0.352459016393443</v>
      </c>
      <c r="T173" s="19" t="n">
        <f aca="false">S173-R173</f>
        <v>0.294959016393443</v>
      </c>
      <c r="U173" s="20" t="n">
        <f aca="false">R173-(ROW()-2)/$M$4</f>
        <v>-0.292909836065574</v>
      </c>
    </row>
    <row r="174" customFormat="false" ht="15.75" hidden="false" customHeight="false" outlineLevel="0" collapsed="false">
      <c r="A174" s="1" t="n">
        <v>6</v>
      </c>
      <c r="B174" s="1" t="n">
        <v>27</v>
      </c>
      <c r="F174" s="19" t="n">
        <v>0.0425</v>
      </c>
      <c r="G174" s="19" t="n">
        <f aca="false">(ROW()-1)/$M$4</f>
        <v>0.354508196721311</v>
      </c>
      <c r="H174" s="20" t="n">
        <f aca="false">G174-F174</f>
        <v>0.312008196721311</v>
      </c>
      <c r="I174" s="19" t="n">
        <f aca="false">F174-(ROW()-2)/$M$4</f>
        <v>-0.309959016393443</v>
      </c>
      <c r="R174" s="19" t="n">
        <v>0.0575</v>
      </c>
      <c r="S174" s="19" t="n">
        <f aca="false">(ROW()-1)/$M$4</f>
        <v>0.354508196721311</v>
      </c>
      <c r="T174" s="19" t="n">
        <f aca="false">S174-R174</f>
        <v>0.297008196721311</v>
      </c>
      <c r="U174" s="20" t="n">
        <f aca="false">R174-(ROW()-2)/$M$4</f>
        <v>-0.294959016393443</v>
      </c>
    </row>
    <row r="175" customFormat="false" ht="15.75" hidden="false" customHeight="false" outlineLevel="0" collapsed="false">
      <c r="A175" s="1" t="n">
        <v>45</v>
      </c>
      <c r="B175" s="1" t="n">
        <v>34</v>
      </c>
      <c r="F175" s="19" t="n">
        <v>0.045</v>
      </c>
      <c r="G175" s="19" t="n">
        <f aca="false">(ROW()-1)/$M$4</f>
        <v>0.35655737704918</v>
      </c>
      <c r="H175" s="20" t="n">
        <f aca="false">G175-F175</f>
        <v>0.31155737704918</v>
      </c>
      <c r="I175" s="19" t="n">
        <f aca="false">F175-(ROW()-2)/$M$4</f>
        <v>-0.309508196721311</v>
      </c>
      <c r="R175" s="19" t="n">
        <v>0.0575</v>
      </c>
      <c r="S175" s="19" t="n">
        <f aca="false">(ROW()-1)/$M$4</f>
        <v>0.35655737704918</v>
      </c>
      <c r="T175" s="19" t="n">
        <f aca="false">S175-R175</f>
        <v>0.29905737704918</v>
      </c>
      <c r="U175" s="20" t="n">
        <f aca="false">R175-(ROW()-2)/$M$4</f>
        <v>-0.297008196721311</v>
      </c>
    </row>
    <row r="176" customFormat="false" ht="15.75" hidden="false" customHeight="false" outlineLevel="0" collapsed="false">
      <c r="A176" s="1" t="n">
        <v>43</v>
      </c>
      <c r="B176" s="1" t="n">
        <v>7</v>
      </c>
      <c r="F176" s="19" t="n">
        <v>0.045</v>
      </c>
      <c r="G176" s="19" t="n">
        <f aca="false">(ROW()-1)/$M$4</f>
        <v>0.358606557377049</v>
      </c>
      <c r="H176" s="20" t="n">
        <f aca="false">G176-F176</f>
        <v>0.313606557377049</v>
      </c>
      <c r="I176" s="19" t="n">
        <f aca="false">F176-(ROW()-2)/$M$4</f>
        <v>-0.31155737704918</v>
      </c>
      <c r="R176" s="19" t="n">
        <v>0.0575</v>
      </c>
      <c r="S176" s="19" t="n">
        <f aca="false">(ROW()-1)/$M$4</f>
        <v>0.358606557377049</v>
      </c>
      <c r="T176" s="19" t="n">
        <f aca="false">S176-R176</f>
        <v>0.301106557377049</v>
      </c>
      <c r="U176" s="20" t="n">
        <f aca="false">R176-(ROW()-2)/$M$4</f>
        <v>-0.29905737704918</v>
      </c>
    </row>
    <row r="177" customFormat="false" ht="15.75" hidden="false" customHeight="false" outlineLevel="0" collapsed="false">
      <c r="A177" s="1" t="n">
        <v>31</v>
      </c>
      <c r="B177" s="1" t="n">
        <v>72</v>
      </c>
      <c r="F177" s="19" t="n">
        <v>0.045</v>
      </c>
      <c r="G177" s="19" t="n">
        <f aca="false">(ROW()-1)/$M$4</f>
        <v>0.360655737704918</v>
      </c>
      <c r="H177" s="20" t="n">
        <f aca="false">G177-F177</f>
        <v>0.315655737704918</v>
      </c>
      <c r="I177" s="19" t="n">
        <f aca="false">F177-(ROW()-2)/$M$4</f>
        <v>-0.313606557377049</v>
      </c>
      <c r="R177" s="19" t="n">
        <v>0.0575</v>
      </c>
      <c r="S177" s="19" t="n">
        <f aca="false">(ROW()-1)/$M$4</f>
        <v>0.360655737704918</v>
      </c>
      <c r="T177" s="19" t="n">
        <f aca="false">S177-R177</f>
        <v>0.303155737704918</v>
      </c>
      <c r="U177" s="20" t="n">
        <f aca="false">R177-(ROW()-2)/$M$4</f>
        <v>-0.301106557377049</v>
      </c>
    </row>
    <row r="178" customFormat="false" ht="15.75" hidden="false" customHeight="false" outlineLevel="0" collapsed="false">
      <c r="A178" s="1" t="n">
        <v>9</v>
      </c>
      <c r="B178" s="1" t="n">
        <v>35</v>
      </c>
      <c r="F178" s="19" t="n">
        <v>0.045</v>
      </c>
      <c r="G178" s="19" t="n">
        <f aca="false">(ROW()-1)/$M$4</f>
        <v>0.362704918032787</v>
      </c>
      <c r="H178" s="20" t="n">
        <f aca="false">G178-F178</f>
        <v>0.317704918032787</v>
      </c>
      <c r="I178" s="19" t="n">
        <f aca="false">F178-(ROW()-2)/$M$4</f>
        <v>-0.315655737704918</v>
      </c>
      <c r="R178" s="19" t="n">
        <v>0.0575</v>
      </c>
      <c r="S178" s="19" t="n">
        <f aca="false">(ROW()-1)/$M$4</f>
        <v>0.362704918032787</v>
      </c>
      <c r="T178" s="19" t="n">
        <f aca="false">S178-R178</f>
        <v>0.305204918032787</v>
      </c>
      <c r="U178" s="20" t="n">
        <f aca="false">R178-(ROW()-2)/$M$4</f>
        <v>-0.303155737704918</v>
      </c>
    </row>
    <row r="179" customFormat="false" ht="15.75" hidden="false" customHeight="false" outlineLevel="0" collapsed="false">
      <c r="A179" s="1" t="n">
        <v>22</v>
      </c>
      <c r="B179" s="1" t="n">
        <v>116</v>
      </c>
      <c r="F179" s="19" t="n">
        <v>0.045</v>
      </c>
      <c r="G179" s="19" t="n">
        <f aca="false">(ROW()-1)/$M$4</f>
        <v>0.364754098360656</v>
      </c>
      <c r="H179" s="20" t="n">
        <f aca="false">G179-F179</f>
        <v>0.319754098360656</v>
      </c>
      <c r="I179" s="19" t="n">
        <f aca="false">F179-(ROW()-2)/$M$4</f>
        <v>-0.317704918032787</v>
      </c>
      <c r="R179" s="19" t="n">
        <v>0.0575</v>
      </c>
      <c r="S179" s="19" t="n">
        <f aca="false">(ROW()-1)/$M$4</f>
        <v>0.364754098360656</v>
      </c>
      <c r="T179" s="19" t="n">
        <f aca="false">S179-R179</f>
        <v>0.307254098360656</v>
      </c>
      <c r="U179" s="20" t="n">
        <f aca="false">R179-(ROW()-2)/$M$4</f>
        <v>-0.305204918032787</v>
      </c>
    </row>
    <row r="180" customFormat="false" ht="15.75" hidden="false" customHeight="false" outlineLevel="0" collapsed="false">
      <c r="A180" s="1" t="n">
        <v>14</v>
      </c>
      <c r="B180" s="1" t="n">
        <v>30</v>
      </c>
      <c r="F180" s="19" t="n">
        <v>0.045</v>
      </c>
      <c r="G180" s="19" t="n">
        <f aca="false">(ROW()-1)/$M$4</f>
        <v>0.366803278688525</v>
      </c>
      <c r="H180" s="20" t="n">
        <f aca="false">G180-F180</f>
        <v>0.321803278688525</v>
      </c>
      <c r="I180" s="19" t="n">
        <f aca="false">F180-(ROW()-2)/$M$4</f>
        <v>-0.319754098360656</v>
      </c>
      <c r="R180" s="19" t="n">
        <v>0.0575</v>
      </c>
      <c r="S180" s="19" t="n">
        <f aca="false">(ROW()-1)/$M$4</f>
        <v>0.366803278688525</v>
      </c>
      <c r="T180" s="19" t="n">
        <f aca="false">S180-R180</f>
        <v>0.309303278688525</v>
      </c>
      <c r="U180" s="20" t="n">
        <f aca="false">R180-(ROW()-2)/$M$4</f>
        <v>-0.307254098360656</v>
      </c>
    </row>
    <row r="181" customFormat="false" ht="15.75" hidden="false" customHeight="false" outlineLevel="0" collapsed="false">
      <c r="A181" s="1" t="n">
        <v>35</v>
      </c>
      <c r="B181" s="1" t="n">
        <v>22</v>
      </c>
      <c r="F181" s="19" t="n">
        <v>0.045</v>
      </c>
      <c r="G181" s="19" t="n">
        <f aca="false">(ROW()-1)/$M$4</f>
        <v>0.368852459016393</v>
      </c>
      <c r="H181" s="20" t="n">
        <f aca="false">G181-F181</f>
        <v>0.323852459016393</v>
      </c>
      <c r="I181" s="19" t="n">
        <f aca="false">F181-(ROW()-2)/$M$4</f>
        <v>-0.321803278688525</v>
      </c>
      <c r="R181" s="19" t="n">
        <v>0.0575</v>
      </c>
      <c r="S181" s="19" t="n">
        <f aca="false">(ROW()-1)/$M$4</f>
        <v>0.368852459016393</v>
      </c>
      <c r="T181" s="19" t="n">
        <f aca="false">S181-R181</f>
        <v>0.311352459016393</v>
      </c>
      <c r="U181" s="20" t="n">
        <f aca="false">R181-(ROW()-2)/$M$4</f>
        <v>-0.309303278688525</v>
      </c>
    </row>
    <row r="182" customFormat="false" ht="15.75" hidden="false" customHeight="false" outlineLevel="0" collapsed="false">
      <c r="A182" s="1" t="n">
        <v>322</v>
      </c>
      <c r="B182" s="1" t="n">
        <v>25</v>
      </c>
      <c r="F182" s="19" t="n">
        <v>0.045</v>
      </c>
      <c r="G182" s="19" t="n">
        <f aca="false">(ROW()-1)/$M$4</f>
        <v>0.370901639344262</v>
      </c>
      <c r="H182" s="20" t="n">
        <f aca="false">G182-F182</f>
        <v>0.325901639344262</v>
      </c>
      <c r="I182" s="19" t="n">
        <f aca="false">F182-(ROW()-2)/$M$4</f>
        <v>-0.323852459016393</v>
      </c>
      <c r="R182" s="19" t="n">
        <v>0.06</v>
      </c>
      <c r="S182" s="19" t="n">
        <f aca="false">(ROW()-1)/$M$4</f>
        <v>0.370901639344262</v>
      </c>
      <c r="T182" s="19" t="n">
        <f aca="false">S182-R182</f>
        <v>0.310901639344262</v>
      </c>
      <c r="U182" s="20" t="n">
        <f aca="false">R182-(ROW()-2)/$M$4</f>
        <v>-0.308852459016393</v>
      </c>
    </row>
    <row r="183" customFormat="false" ht="15.75" hidden="false" customHeight="false" outlineLevel="0" collapsed="false">
      <c r="A183" s="1" t="n">
        <v>94</v>
      </c>
      <c r="B183" s="1" t="n">
        <v>26</v>
      </c>
      <c r="F183" s="19" t="n">
        <v>0.045</v>
      </c>
      <c r="G183" s="19" t="n">
        <f aca="false">(ROW()-1)/$M$4</f>
        <v>0.372950819672131</v>
      </c>
      <c r="H183" s="20" t="n">
        <f aca="false">G183-F183</f>
        <v>0.327950819672131</v>
      </c>
      <c r="I183" s="19" t="n">
        <f aca="false">F183-(ROW()-2)/$M$4</f>
        <v>-0.325901639344262</v>
      </c>
      <c r="R183" s="19" t="n">
        <v>0.06</v>
      </c>
      <c r="S183" s="19" t="n">
        <f aca="false">(ROW()-1)/$M$4</f>
        <v>0.372950819672131</v>
      </c>
      <c r="T183" s="19" t="n">
        <f aca="false">S183-R183</f>
        <v>0.312950819672131</v>
      </c>
      <c r="U183" s="20" t="n">
        <f aca="false">R183-(ROW()-2)/$M$4</f>
        <v>-0.310901639344262</v>
      </c>
    </row>
    <row r="184" customFormat="false" ht="15.75" hidden="false" customHeight="false" outlineLevel="0" collapsed="false">
      <c r="A184" s="1" t="n">
        <v>37</v>
      </c>
      <c r="B184" s="1" t="n">
        <v>14</v>
      </c>
      <c r="F184" s="19" t="n">
        <v>0.045</v>
      </c>
      <c r="G184" s="19" t="n">
        <f aca="false">(ROW()-1)/$M$4</f>
        <v>0.375</v>
      </c>
      <c r="H184" s="20" t="n">
        <f aca="false">G184-F184</f>
        <v>0.33</v>
      </c>
      <c r="I184" s="19" t="n">
        <f aca="false">F184-(ROW()-2)/$M$4</f>
        <v>-0.327950819672131</v>
      </c>
      <c r="R184" s="19" t="n">
        <v>0.0625</v>
      </c>
      <c r="S184" s="19" t="n">
        <f aca="false">(ROW()-1)/$M$4</f>
        <v>0.375</v>
      </c>
      <c r="T184" s="19" t="n">
        <f aca="false">S184-R184</f>
        <v>0.3125</v>
      </c>
      <c r="U184" s="20" t="n">
        <f aca="false">R184-(ROW()-2)/$M$4</f>
        <v>-0.310450819672131</v>
      </c>
    </row>
    <row r="185" customFormat="false" ht="15.75" hidden="false" customHeight="false" outlineLevel="0" collapsed="false">
      <c r="A185" s="1" t="n">
        <v>35</v>
      </c>
      <c r="B185" s="1" t="n">
        <v>8</v>
      </c>
      <c r="F185" s="19" t="n">
        <v>0.045</v>
      </c>
      <c r="G185" s="19" t="n">
        <f aca="false">(ROW()-1)/$M$4</f>
        <v>0.377049180327869</v>
      </c>
      <c r="H185" s="20" t="n">
        <f aca="false">G185-F185</f>
        <v>0.332049180327869</v>
      </c>
      <c r="I185" s="19" t="n">
        <f aca="false">F185-(ROW()-2)/$M$4</f>
        <v>-0.33</v>
      </c>
      <c r="R185" s="19" t="n">
        <v>0.0625</v>
      </c>
      <c r="S185" s="19" t="n">
        <f aca="false">(ROW()-1)/$M$4</f>
        <v>0.377049180327869</v>
      </c>
      <c r="T185" s="19" t="n">
        <f aca="false">S185-R185</f>
        <v>0.314549180327869</v>
      </c>
      <c r="U185" s="20" t="n">
        <f aca="false">R185-(ROW()-2)/$M$4</f>
        <v>-0.3125</v>
      </c>
    </row>
    <row r="186" customFormat="false" ht="15.75" hidden="false" customHeight="false" outlineLevel="0" collapsed="false">
      <c r="A186" s="1" t="n">
        <v>39</v>
      </c>
      <c r="B186" s="1" t="n">
        <v>10</v>
      </c>
      <c r="F186" s="19" t="n">
        <v>0.045</v>
      </c>
      <c r="G186" s="19" t="n">
        <f aca="false">(ROW()-1)/$M$4</f>
        <v>0.379098360655738</v>
      </c>
      <c r="H186" s="20" t="n">
        <f aca="false">G186-F186</f>
        <v>0.334098360655738</v>
      </c>
      <c r="I186" s="19" t="n">
        <f aca="false">F186-(ROW()-2)/$M$4</f>
        <v>-0.332049180327869</v>
      </c>
      <c r="R186" s="19" t="n">
        <v>0.0625</v>
      </c>
      <c r="S186" s="19" t="n">
        <f aca="false">(ROW()-1)/$M$4</f>
        <v>0.379098360655738</v>
      </c>
      <c r="T186" s="19" t="n">
        <f aca="false">S186-R186</f>
        <v>0.316598360655738</v>
      </c>
      <c r="U186" s="20" t="n">
        <f aca="false">R186-(ROW()-2)/$M$4</f>
        <v>-0.314549180327869</v>
      </c>
    </row>
    <row r="187" customFormat="false" ht="15.75" hidden="false" customHeight="false" outlineLevel="0" collapsed="false">
      <c r="A187" s="1" t="n">
        <v>8</v>
      </c>
      <c r="B187" s="1" t="n">
        <v>10</v>
      </c>
      <c r="F187" s="19" t="n">
        <v>0.045</v>
      </c>
      <c r="G187" s="19" t="n">
        <f aca="false">(ROW()-1)/$M$4</f>
        <v>0.381147540983607</v>
      </c>
      <c r="H187" s="20" t="n">
        <f aca="false">G187-F187</f>
        <v>0.336147540983607</v>
      </c>
      <c r="I187" s="19" t="n">
        <f aca="false">F187-(ROW()-2)/$M$4</f>
        <v>-0.334098360655738</v>
      </c>
      <c r="R187" s="19" t="n">
        <v>0.0625</v>
      </c>
      <c r="S187" s="19" t="n">
        <f aca="false">(ROW()-1)/$M$4</f>
        <v>0.381147540983607</v>
      </c>
      <c r="T187" s="19" t="n">
        <f aca="false">S187-R187</f>
        <v>0.318647540983607</v>
      </c>
      <c r="U187" s="20" t="n">
        <f aca="false">R187-(ROW()-2)/$M$4</f>
        <v>-0.316598360655738</v>
      </c>
    </row>
    <row r="188" customFormat="false" ht="15.75" hidden="false" customHeight="false" outlineLevel="0" collapsed="false">
      <c r="A188" s="1" t="n">
        <v>140</v>
      </c>
      <c r="B188" s="1" t="n">
        <v>181</v>
      </c>
      <c r="F188" s="19" t="n">
        <v>0.045</v>
      </c>
      <c r="G188" s="19" t="n">
        <f aca="false">(ROW()-1)/$M$4</f>
        <v>0.383196721311475</v>
      </c>
      <c r="H188" s="20" t="n">
        <f aca="false">G188-F188</f>
        <v>0.338196721311475</v>
      </c>
      <c r="I188" s="19" t="n">
        <f aca="false">F188-(ROW()-2)/$M$4</f>
        <v>-0.336147540983607</v>
      </c>
      <c r="R188" s="19" t="n">
        <v>0.0625</v>
      </c>
      <c r="S188" s="19" t="n">
        <f aca="false">(ROW()-1)/$M$4</f>
        <v>0.383196721311475</v>
      </c>
      <c r="T188" s="19" t="n">
        <f aca="false">S188-R188</f>
        <v>0.320696721311475</v>
      </c>
      <c r="U188" s="20" t="n">
        <f aca="false">R188-(ROW()-2)/$M$4</f>
        <v>-0.318647540983607</v>
      </c>
    </row>
    <row r="189" customFormat="false" ht="15.75" hidden="false" customHeight="false" outlineLevel="0" collapsed="false">
      <c r="A189" s="1" t="n">
        <v>19</v>
      </c>
      <c r="B189" s="1" t="n">
        <v>62</v>
      </c>
      <c r="F189" s="19" t="n">
        <v>0.045</v>
      </c>
      <c r="G189" s="19" t="n">
        <f aca="false">(ROW()-1)/$M$4</f>
        <v>0.385245901639344</v>
      </c>
      <c r="H189" s="20" t="n">
        <f aca="false">G189-F189</f>
        <v>0.340245901639344</v>
      </c>
      <c r="I189" s="19" t="n">
        <f aca="false">F189-(ROW()-2)/$M$4</f>
        <v>-0.338196721311475</v>
      </c>
      <c r="R189" s="19" t="n">
        <v>0.0625</v>
      </c>
      <c r="S189" s="19" t="n">
        <f aca="false">(ROW()-1)/$M$4</f>
        <v>0.385245901639344</v>
      </c>
      <c r="T189" s="19" t="n">
        <f aca="false">S189-R189</f>
        <v>0.322745901639344</v>
      </c>
      <c r="U189" s="20" t="n">
        <f aca="false">R189-(ROW()-2)/$M$4</f>
        <v>-0.320696721311475</v>
      </c>
    </row>
    <row r="190" customFormat="false" ht="15.75" hidden="false" customHeight="false" outlineLevel="0" collapsed="false">
      <c r="A190" s="1" t="n">
        <v>25</v>
      </c>
      <c r="B190" s="1" t="n">
        <v>37</v>
      </c>
      <c r="F190" s="19" t="n">
        <v>0.045</v>
      </c>
      <c r="G190" s="19" t="n">
        <f aca="false">(ROW()-1)/$M$4</f>
        <v>0.387295081967213</v>
      </c>
      <c r="H190" s="20" t="n">
        <f aca="false">G190-F190</f>
        <v>0.342295081967213</v>
      </c>
      <c r="I190" s="19" t="n">
        <f aca="false">F190-(ROW()-2)/$M$4</f>
        <v>-0.340245901639344</v>
      </c>
      <c r="R190" s="19" t="n">
        <v>0.065</v>
      </c>
      <c r="S190" s="19" t="n">
        <f aca="false">(ROW()-1)/$M$4</f>
        <v>0.387295081967213</v>
      </c>
      <c r="T190" s="19" t="n">
        <f aca="false">S190-R190</f>
        <v>0.322295081967213</v>
      </c>
      <c r="U190" s="20" t="n">
        <f aca="false">R190-(ROW()-2)/$M$4</f>
        <v>-0.320245901639344</v>
      </c>
    </row>
    <row r="191" customFormat="false" ht="15.75" hidden="false" customHeight="false" outlineLevel="0" collapsed="false">
      <c r="A191" s="1" t="n">
        <v>60</v>
      </c>
      <c r="B191" s="1" t="n">
        <v>4</v>
      </c>
      <c r="F191" s="19" t="n">
        <v>0.0475</v>
      </c>
      <c r="G191" s="19" t="n">
        <f aca="false">(ROW()-1)/$M$4</f>
        <v>0.389344262295082</v>
      </c>
      <c r="H191" s="20" t="n">
        <f aca="false">G191-F191</f>
        <v>0.341844262295082</v>
      </c>
      <c r="I191" s="19" t="n">
        <f aca="false">F191-(ROW()-2)/$M$4</f>
        <v>-0.339795081967213</v>
      </c>
      <c r="R191" s="19" t="n">
        <v>0.065</v>
      </c>
      <c r="S191" s="19" t="n">
        <f aca="false">(ROW()-1)/$M$4</f>
        <v>0.389344262295082</v>
      </c>
      <c r="T191" s="19" t="n">
        <f aca="false">S191-R191</f>
        <v>0.324344262295082</v>
      </c>
      <c r="U191" s="20" t="n">
        <f aca="false">R191-(ROW()-2)/$M$4</f>
        <v>-0.322295081967213</v>
      </c>
    </row>
    <row r="192" customFormat="false" ht="15.75" hidden="false" customHeight="false" outlineLevel="0" collapsed="false">
      <c r="A192" s="1" t="n">
        <v>8</v>
      </c>
      <c r="B192" s="1" t="n">
        <v>7</v>
      </c>
      <c r="F192" s="19" t="n">
        <v>0.0475</v>
      </c>
      <c r="G192" s="19" t="n">
        <f aca="false">(ROW()-1)/$M$4</f>
        <v>0.391393442622951</v>
      </c>
      <c r="H192" s="20" t="n">
        <f aca="false">G192-F192</f>
        <v>0.343893442622951</v>
      </c>
      <c r="I192" s="19" t="n">
        <f aca="false">F192-(ROW()-2)/$M$4</f>
        <v>-0.341844262295082</v>
      </c>
      <c r="R192" s="19" t="n">
        <v>0.0675</v>
      </c>
      <c r="S192" s="19" t="n">
        <f aca="false">(ROW()-1)/$M$4</f>
        <v>0.391393442622951</v>
      </c>
      <c r="T192" s="19" t="n">
        <f aca="false">S192-R192</f>
        <v>0.323893442622951</v>
      </c>
      <c r="U192" s="20" t="n">
        <f aca="false">R192-(ROW()-2)/$M$4</f>
        <v>-0.321844262295082</v>
      </c>
    </row>
    <row r="193" customFormat="false" ht="15.75" hidden="false" customHeight="false" outlineLevel="0" collapsed="false">
      <c r="A193" s="1" t="n">
        <v>12</v>
      </c>
      <c r="B193" s="1" t="n">
        <v>87</v>
      </c>
      <c r="F193" s="19" t="n">
        <v>0.0475</v>
      </c>
      <c r="G193" s="19" t="n">
        <f aca="false">(ROW()-1)/$M$4</f>
        <v>0.39344262295082</v>
      </c>
      <c r="H193" s="20" t="n">
        <f aca="false">G193-F193</f>
        <v>0.34594262295082</v>
      </c>
      <c r="I193" s="19" t="n">
        <f aca="false">F193-(ROW()-2)/$M$4</f>
        <v>-0.343893442622951</v>
      </c>
      <c r="R193" s="19" t="n">
        <v>0.0675</v>
      </c>
      <c r="S193" s="19" t="n">
        <f aca="false">(ROW()-1)/$M$4</f>
        <v>0.39344262295082</v>
      </c>
      <c r="T193" s="19" t="n">
        <f aca="false">S193-R193</f>
        <v>0.32594262295082</v>
      </c>
      <c r="U193" s="20" t="n">
        <f aca="false">R193-(ROW()-2)/$M$4</f>
        <v>-0.323893442622951</v>
      </c>
    </row>
    <row r="194" customFormat="false" ht="15.75" hidden="false" customHeight="false" outlineLevel="0" collapsed="false">
      <c r="A194" s="1" t="n">
        <v>14</v>
      </c>
      <c r="B194" s="1" t="n">
        <v>32</v>
      </c>
      <c r="F194" s="19" t="n">
        <v>0.0475</v>
      </c>
      <c r="G194" s="19" t="n">
        <f aca="false">(ROW()-1)/$M$4</f>
        <v>0.395491803278689</v>
      </c>
      <c r="H194" s="20" t="n">
        <f aca="false">G194-F194</f>
        <v>0.347991803278689</v>
      </c>
      <c r="I194" s="19" t="n">
        <f aca="false">F194-(ROW()-2)/$M$4</f>
        <v>-0.34594262295082</v>
      </c>
      <c r="R194" s="19" t="n">
        <v>0.0675</v>
      </c>
      <c r="S194" s="19" t="n">
        <f aca="false">(ROW()-1)/$M$4</f>
        <v>0.395491803278689</v>
      </c>
      <c r="T194" s="19" t="n">
        <f aca="false">S194-R194</f>
        <v>0.327991803278688</v>
      </c>
      <c r="U194" s="20" t="n">
        <f aca="false">R194-(ROW()-2)/$M$4</f>
        <v>-0.32594262295082</v>
      </c>
    </row>
    <row r="195" customFormat="false" ht="15.75" hidden="false" customHeight="false" outlineLevel="0" collapsed="false">
      <c r="A195" s="1" t="n">
        <v>65</v>
      </c>
      <c r="B195" s="1" t="n">
        <v>281</v>
      </c>
      <c r="F195" s="19" t="n">
        <v>0.0475</v>
      </c>
      <c r="G195" s="19" t="n">
        <f aca="false">(ROW()-1)/$M$4</f>
        <v>0.397540983606557</v>
      </c>
      <c r="H195" s="20" t="n">
        <f aca="false">G195-F195</f>
        <v>0.350040983606557</v>
      </c>
      <c r="I195" s="19" t="n">
        <f aca="false">F195-(ROW()-2)/$M$4</f>
        <v>-0.347991803278689</v>
      </c>
      <c r="R195" s="19" t="n">
        <v>0.0675</v>
      </c>
      <c r="S195" s="19" t="n">
        <f aca="false">(ROW()-1)/$M$4</f>
        <v>0.397540983606557</v>
      </c>
      <c r="T195" s="19" t="n">
        <f aca="false">S195-R195</f>
        <v>0.330040983606557</v>
      </c>
      <c r="U195" s="20" t="n">
        <f aca="false">R195-(ROW()-2)/$M$4</f>
        <v>-0.327991803278688</v>
      </c>
    </row>
    <row r="196" customFormat="false" ht="15.75" hidden="false" customHeight="false" outlineLevel="0" collapsed="false">
      <c r="A196" s="1" t="n">
        <v>6</v>
      </c>
      <c r="B196" s="1" t="n">
        <v>38</v>
      </c>
      <c r="F196" s="19" t="n">
        <v>0.0475</v>
      </c>
      <c r="G196" s="19" t="n">
        <f aca="false">(ROW()-1)/$M$4</f>
        <v>0.399590163934426</v>
      </c>
      <c r="H196" s="20" t="n">
        <f aca="false">G196-F196</f>
        <v>0.352090163934426</v>
      </c>
      <c r="I196" s="19" t="n">
        <f aca="false">F196-(ROW()-2)/$M$4</f>
        <v>-0.350040983606557</v>
      </c>
      <c r="R196" s="19" t="n">
        <v>0.0675</v>
      </c>
      <c r="S196" s="19" t="n">
        <f aca="false">(ROW()-1)/$M$4</f>
        <v>0.399590163934426</v>
      </c>
      <c r="T196" s="19" t="n">
        <f aca="false">S196-R196</f>
        <v>0.332090163934426</v>
      </c>
      <c r="U196" s="20" t="n">
        <f aca="false">R196-(ROW()-2)/$M$4</f>
        <v>-0.330040983606557</v>
      </c>
    </row>
    <row r="197" customFormat="false" ht="15.75" hidden="false" customHeight="false" outlineLevel="0" collapsed="false">
      <c r="A197" s="1" t="n">
        <v>36</v>
      </c>
      <c r="B197" s="1" t="n">
        <v>5</v>
      </c>
      <c r="F197" s="19" t="n">
        <v>0.0475</v>
      </c>
      <c r="G197" s="19" t="n">
        <f aca="false">(ROW()-1)/$M$4</f>
        <v>0.401639344262295</v>
      </c>
      <c r="H197" s="20" t="n">
        <f aca="false">G197-F197</f>
        <v>0.354139344262295</v>
      </c>
      <c r="I197" s="19" t="n">
        <f aca="false">F197-(ROW()-2)/$M$4</f>
        <v>-0.352090163934426</v>
      </c>
      <c r="R197" s="19" t="n">
        <v>0.0675</v>
      </c>
      <c r="S197" s="19" t="n">
        <f aca="false">(ROW()-1)/$M$4</f>
        <v>0.401639344262295</v>
      </c>
      <c r="T197" s="19" t="n">
        <f aca="false">S197-R197</f>
        <v>0.334139344262295</v>
      </c>
      <c r="U197" s="20" t="n">
        <f aca="false">R197-(ROW()-2)/$M$4</f>
        <v>-0.332090163934426</v>
      </c>
    </row>
    <row r="198" customFormat="false" ht="15.75" hidden="false" customHeight="false" outlineLevel="0" collapsed="false">
      <c r="A198" s="1" t="n">
        <v>69</v>
      </c>
      <c r="B198" s="1" t="n">
        <v>60</v>
      </c>
      <c r="F198" s="19" t="n">
        <v>0.05</v>
      </c>
      <c r="G198" s="19" t="n">
        <f aca="false">(ROW()-1)/$M$4</f>
        <v>0.403688524590164</v>
      </c>
      <c r="H198" s="20" t="n">
        <f aca="false">G198-F198</f>
        <v>0.353688524590164</v>
      </c>
      <c r="I198" s="19" t="n">
        <f aca="false">F198-(ROW()-2)/$M$4</f>
        <v>-0.351639344262295</v>
      </c>
      <c r="R198" s="19" t="n">
        <v>0.0675</v>
      </c>
      <c r="S198" s="19" t="n">
        <f aca="false">(ROW()-1)/$M$4</f>
        <v>0.403688524590164</v>
      </c>
      <c r="T198" s="19" t="n">
        <f aca="false">S198-R198</f>
        <v>0.336188524590164</v>
      </c>
      <c r="U198" s="20" t="n">
        <f aca="false">R198-(ROW()-2)/$M$4</f>
        <v>-0.334139344262295</v>
      </c>
    </row>
    <row r="199" customFormat="false" ht="15.75" hidden="false" customHeight="false" outlineLevel="0" collapsed="false">
      <c r="A199" s="1" t="n">
        <v>5</v>
      </c>
      <c r="B199" s="1" t="n">
        <v>14</v>
      </c>
      <c r="F199" s="19" t="n">
        <v>0.05</v>
      </c>
      <c r="G199" s="19" t="n">
        <f aca="false">(ROW()-1)/$M$4</f>
        <v>0.405737704918033</v>
      </c>
      <c r="H199" s="20" t="n">
        <f aca="false">G199-F199</f>
        <v>0.355737704918033</v>
      </c>
      <c r="I199" s="19" t="n">
        <f aca="false">F199-(ROW()-2)/$M$4</f>
        <v>-0.353688524590164</v>
      </c>
      <c r="R199" s="19" t="n">
        <v>0.0675</v>
      </c>
      <c r="S199" s="19" t="n">
        <f aca="false">(ROW()-1)/$M$4</f>
        <v>0.405737704918033</v>
      </c>
      <c r="T199" s="19" t="n">
        <f aca="false">S199-R199</f>
        <v>0.338237704918033</v>
      </c>
      <c r="U199" s="20" t="n">
        <f aca="false">R199-(ROW()-2)/$M$4</f>
        <v>-0.336188524590164</v>
      </c>
    </row>
    <row r="200" customFormat="false" ht="15.75" hidden="false" customHeight="false" outlineLevel="0" collapsed="false">
      <c r="A200" s="1" t="n">
        <v>24</v>
      </c>
      <c r="B200" s="1" t="n">
        <v>138</v>
      </c>
      <c r="F200" s="19" t="n">
        <v>0.05</v>
      </c>
      <c r="G200" s="19" t="n">
        <f aca="false">(ROW()-1)/$M$4</f>
        <v>0.407786885245902</v>
      </c>
      <c r="H200" s="20" t="n">
        <f aca="false">G200-F200</f>
        <v>0.357786885245902</v>
      </c>
      <c r="I200" s="19" t="n">
        <f aca="false">F200-(ROW()-2)/$M$4</f>
        <v>-0.355737704918033</v>
      </c>
      <c r="R200" s="19" t="n">
        <v>0.0675</v>
      </c>
      <c r="S200" s="19" t="n">
        <f aca="false">(ROW()-1)/$M$4</f>
        <v>0.407786885245902</v>
      </c>
      <c r="T200" s="19" t="n">
        <f aca="false">S200-R200</f>
        <v>0.340286885245902</v>
      </c>
      <c r="U200" s="20" t="n">
        <f aca="false">R200-(ROW()-2)/$M$4</f>
        <v>-0.338237704918033</v>
      </c>
    </row>
    <row r="201" customFormat="false" ht="15.75" hidden="false" customHeight="false" outlineLevel="0" collapsed="false">
      <c r="A201" s="1" t="n">
        <v>58</v>
      </c>
      <c r="B201" s="1" t="n">
        <v>20</v>
      </c>
      <c r="F201" s="19" t="n">
        <v>0.05</v>
      </c>
      <c r="G201" s="19" t="n">
        <f aca="false">(ROW()-1)/$M$4</f>
        <v>0.40983606557377</v>
      </c>
      <c r="H201" s="20" t="n">
        <f aca="false">G201-F201</f>
        <v>0.35983606557377</v>
      </c>
      <c r="I201" s="19" t="n">
        <f aca="false">F201-(ROW()-2)/$M$4</f>
        <v>-0.357786885245902</v>
      </c>
      <c r="R201" s="19" t="n">
        <v>0.07</v>
      </c>
      <c r="S201" s="19" t="n">
        <f aca="false">(ROW()-1)/$M$4</f>
        <v>0.40983606557377</v>
      </c>
      <c r="T201" s="19" t="n">
        <f aca="false">S201-R201</f>
        <v>0.33983606557377</v>
      </c>
      <c r="U201" s="20" t="n">
        <f aca="false">R201-(ROW()-2)/$M$4</f>
        <v>-0.337786885245902</v>
      </c>
    </row>
    <row r="202" customFormat="false" ht="15.75" hidden="false" customHeight="false" outlineLevel="0" collapsed="false">
      <c r="A202" s="1" t="n">
        <v>92</v>
      </c>
      <c r="B202" s="1" t="n">
        <v>51</v>
      </c>
      <c r="F202" s="19" t="n">
        <v>0.05</v>
      </c>
      <c r="G202" s="19" t="n">
        <f aca="false">(ROW()-1)/$M$4</f>
        <v>0.411885245901639</v>
      </c>
      <c r="H202" s="20" t="n">
        <f aca="false">G202-F202</f>
        <v>0.361885245901639</v>
      </c>
      <c r="I202" s="19" t="n">
        <f aca="false">F202-(ROW()-2)/$M$4</f>
        <v>-0.35983606557377</v>
      </c>
      <c r="R202" s="19" t="n">
        <v>0.07</v>
      </c>
      <c r="S202" s="19" t="n">
        <f aca="false">(ROW()-1)/$M$4</f>
        <v>0.411885245901639</v>
      </c>
      <c r="T202" s="19" t="n">
        <f aca="false">S202-R202</f>
        <v>0.341885245901639</v>
      </c>
      <c r="U202" s="20" t="n">
        <f aca="false">R202-(ROW()-2)/$M$4</f>
        <v>-0.33983606557377</v>
      </c>
    </row>
    <row r="203" customFormat="false" ht="15.75" hidden="false" customHeight="false" outlineLevel="0" collapsed="false">
      <c r="A203" s="1" t="n">
        <v>23</v>
      </c>
      <c r="B203" s="1" t="n">
        <v>27</v>
      </c>
      <c r="F203" s="19" t="n">
        <v>0.05</v>
      </c>
      <c r="G203" s="19" t="n">
        <f aca="false">(ROW()-1)/$M$4</f>
        <v>0.413934426229508</v>
      </c>
      <c r="H203" s="20" t="n">
        <f aca="false">G203-F203</f>
        <v>0.363934426229508</v>
      </c>
      <c r="I203" s="19" t="n">
        <f aca="false">F203-(ROW()-2)/$M$4</f>
        <v>-0.361885245901639</v>
      </c>
      <c r="R203" s="19" t="n">
        <v>0.07</v>
      </c>
      <c r="S203" s="19" t="n">
        <f aca="false">(ROW()-1)/$M$4</f>
        <v>0.413934426229508</v>
      </c>
      <c r="T203" s="19" t="n">
        <f aca="false">S203-R203</f>
        <v>0.343934426229508</v>
      </c>
      <c r="U203" s="20" t="n">
        <f aca="false">R203-(ROW()-2)/$M$4</f>
        <v>-0.341885245901639</v>
      </c>
    </row>
    <row r="204" customFormat="false" ht="15.75" hidden="false" customHeight="false" outlineLevel="0" collapsed="false">
      <c r="A204" s="1" t="n">
        <v>17</v>
      </c>
      <c r="B204" s="1" t="n">
        <v>20</v>
      </c>
      <c r="F204" s="19" t="n">
        <v>0.05</v>
      </c>
      <c r="G204" s="19" t="n">
        <f aca="false">(ROW()-1)/$M$4</f>
        <v>0.415983606557377</v>
      </c>
      <c r="H204" s="20" t="n">
        <f aca="false">G204-F204</f>
        <v>0.365983606557377</v>
      </c>
      <c r="I204" s="19" t="n">
        <f aca="false">F204-(ROW()-2)/$M$4</f>
        <v>-0.363934426229508</v>
      </c>
      <c r="R204" s="19" t="n">
        <v>0.07</v>
      </c>
      <c r="S204" s="19" t="n">
        <f aca="false">(ROW()-1)/$M$4</f>
        <v>0.415983606557377</v>
      </c>
      <c r="T204" s="19" t="n">
        <f aca="false">S204-R204</f>
        <v>0.345983606557377</v>
      </c>
      <c r="U204" s="20" t="n">
        <f aca="false">R204-(ROW()-2)/$M$4</f>
        <v>-0.343934426229508</v>
      </c>
    </row>
    <row r="205" customFormat="false" ht="15.75" hidden="false" customHeight="false" outlineLevel="0" collapsed="false">
      <c r="A205" s="1" t="n">
        <v>28</v>
      </c>
      <c r="B205" s="1" t="n">
        <v>166</v>
      </c>
      <c r="F205" s="19" t="n">
        <v>0.05</v>
      </c>
      <c r="G205" s="19" t="n">
        <f aca="false">(ROW()-1)/$M$4</f>
        <v>0.418032786885246</v>
      </c>
      <c r="H205" s="20" t="n">
        <f aca="false">G205-F205</f>
        <v>0.368032786885246</v>
      </c>
      <c r="I205" s="19" t="n">
        <f aca="false">F205-(ROW()-2)/$M$4</f>
        <v>-0.365983606557377</v>
      </c>
      <c r="R205" s="19" t="n">
        <v>0.07</v>
      </c>
      <c r="S205" s="19" t="n">
        <f aca="false">(ROW()-1)/$M$4</f>
        <v>0.418032786885246</v>
      </c>
      <c r="T205" s="19" t="n">
        <f aca="false">S205-R205</f>
        <v>0.348032786885246</v>
      </c>
      <c r="U205" s="20" t="n">
        <f aca="false">R205-(ROW()-2)/$M$4</f>
        <v>-0.345983606557377</v>
      </c>
    </row>
    <row r="206" customFormat="false" ht="15.75" hidden="false" customHeight="false" outlineLevel="0" collapsed="false">
      <c r="A206" s="1" t="n">
        <v>9</v>
      </c>
      <c r="B206" s="1" t="n">
        <v>65</v>
      </c>
      <c r="F206" s="19" t="n">
        <v>0.05</v>
      </c>
      <c r="G206" s="19" t="n">
        <f aca="false">(ROW()-1)/$M$4</f>
        <v>0.420081967213115</v>
      </c>
      <c r="H206" s="20" t="n">
        <f aca="false">G206-F206</f>
        <v>0.370081967213115</v>
      </c>
      <c r="I206" s="19" t="n">
        <f aca="false">F206-(ROW()-2)/$M$4</f>
        <v>-0.368032786885246</v>
      </c>
      <c r="R206" s="19" t="n">
        <v>0.07</v>
      </c>
      <c r="S206" s="19" t="n">
        <f aca="false">(ROW()-1)/$M$4</f>
        <v>0.420081967213115</v>
      </c>
      <c r="T206" s="19" t="n">
        <f aca="false">S206-R206</f>
        <v>0.350081967213115</v>
      </c>
      <c r="U206" s="20" t="n">
        <f aca="false">R206-(ROW()-2)/$M$4</f>
        <v>-0.348032786885246</v>
      </c>
    </row>
    <row r="207" customFormat="false" ht="15.75" hidden="false" customHeight="false" outlineLevel="0" collapsed="false">
      <c r="A207" s="1" t="n">
        <v>39</v>
      </c>
      <c r="B207" s="1" t="n">
        <v>23</v>
      </c>
      <c r="F207" s="19" t="n">
        <v>0.05</v>
      </c>
      <c r="G207" s="19" t="n">
        <f aca="false">(ROW()-1)/$M$4</f>
        <v>0.422131147540984</v>
      </c>
      <c r="H207" s="20" t="n">
        <f aca="false">G207-F207</f>
        <v>0.372131147540984</v>
      </c>
      <c r="I207" s="19" t="n">
        <f aca="false">F207-(ROW()-2)/$M$4</f>
        <v>-0.370081967213115</v>
      </c>
      <c r="R207" s="19" t="n">
        <v>0.07</v>
      </c>
      <c r="S207" s="19" t="n">
        <f aca="false">(ROW()-1)/$M$4</f>
        <v>0.422131147540984</v>
      </c>
      <c r="T207" s="19" t="n">
        <f aca="false">S207-R207</f>
        <v>0.352131147540984</v>
      </c>
      <c r="U207" s="20" t="n">
        <f aca="false">R207-(ROW()-2)/$M$4</f>
        <v>-0.350081967213115</v>
      </c>
    </row>
    <row r="208" customFormat="false" ht="15.75" hidden="false" customHeight="false" outlineLevel="0" collapsed="false">
      <c r="A208" s="1" t="n">
        <v>97</v>
      </c>
      <c r="B208" s="1" t="n">
        <v>7</v>
      </c>
      <c r="F208" s="19" t="n">
        <v>0.05</v>
      </c>
      <c r="G208" s="19" t="n">
        <f aca="false">(ROW()-1)/$M$4</f>
        <v>0.424180327868853</v>
      </c>
      <c r="H208" s="20" t="n">
        <f aca="false">G208-F208</f>
        <v>0.374180327868852</v>
      </c>
      <c r="I208" s="19" t="n">
        <f aca="false">F208-(ROW()-2)/$M$4</f>
        <v>-0.372131147540984</v>
      </c>
      <c r="R208" s="19" t="n">
        <v>0.07</v>
      </c>
      <c r="S208" s="19" t="n">
        <f aca="false">(ROW()-1)/$M$4</f>
        <v>0.424180327868853</v>
      </c>
      <c r="T208" s="19" t="n">
        <f aca="false">S208-R208</f>
        <v>0.354180327868852</v>
      </c>
      <c r="U208" s="20" t="n">
        <f aca="false">R208-(ROW()-2)/$M$4</f>
        <v>-0.352131147540984</v>
      </c>
    </row>
    <row r="209" customFormat="false" ht="15.75" hidden="false" customHeight="false" outlineLevel="0" collapsed="false">
      <c r="A209" s="1" t="n">
        <v>28</v>
      </c>
      <c r="B209" s="1" t="n">
        <v>34</v>
      </c>
      <c r="F209" s="19" t="n">
        <v>0.05</v>
      </c>
      <c r="G209" s="19" t="n">
        <f aca="false">(ROW()-1)/$M$4</f>
        <v>0.426229508196721</v>
      </c>
      <c r="H209" s="20" t="n">
        <f aca="false">G209-F209</f>
        <v>0.376229508196721</v>
      </c>
      <c r="I209" s="19" t="n">
        <f aca="false">F209-(ROW()-2)/$M$4</f>
        <v>-0.374180327868852</v>
      </c>
      <c r="R209" s="19" t="n">
        <v>0.0725</v>
      </c>
      <c r="S209" s="19" t="n">
        <f aca="false">(ROW()-1)/$M$4</f>
        <v>0.426229508196721</v>
      </c>
      <c r="T209" s="19" t="n">
        <f aca="false">S209-R209</f>
        <v>0.353729508196721</v>
      </c>
      <c r="U209" s="20" t="n">
        <f aca="false">R209-(ROW()-2)/$M$4</f>
        <v>-0.351680327868852</v>
      </c>
    </row>
    <row r="210" customFormat="false" ht="15.75" hidden="false" customHeight="false" outlineLevel="0" collapsed="false">
      <c r="A210" s="1" t="n">
        <v>182</v>
      </c>
      <c r="B210" s="1" t="n">
        <v>10</v>
      </c>
      <c r="F210" s="19" t="n">
        <v>0.0525</v>
      </c>
      <c r="G210" s="19" t="n">
        <f aca="false">(ROW()-1)/$M$4</f>
        <v>0.42827868852459</v>
      </c>
      <c r="H210" s="20" t="n">
        <f aca="false">G210-F210</f>
        <v>0.37577868852459</v>
      </c>
      <c r="I210" s="19" t="n">
        <f aca="false">F210-(ROW()-2)/$M$4</f>
        <v>-0.373729508196721</v>
      </c>
      <c r="R210" s="19" t="n">
        <v>0.0725</v>
      </c>
      <c r="S210" s="19" t="n">
        <f aca="false">(ROW()-1)/$M$4</f>
        <v>0.42827868852459</v>
      </c>
      <c r="T210" s="19" t="n">
        <f aca="false">S210-R210</f>
        <v>0.35577868852459</v>
      </c>
      <c r="U210" s="20" t="n">
        <f aca="false">R210-(ROW()-2)/$M$4</f>
        <v>-0.353729508196721</v>
      </c>
    </row>
    <row r="211" customFormat="false" ht="15.75" hidden="false" customHeight="false" outlineLevel="0" collapsed="false">
      <c r="A211" s="1" t="n">
        <v>64</v>
      </c>
      <c r="B211" s="1" t="n">
        <v>54</v>
      </c>
      <c r="F211" s="19" t="n">
        <v>0.0525</v>
      </c>
      <c r="G211" s="19" t="n">
        <f aca="false">(ROW()-1)/$M$4</f>
        <v>0.430327868852459</v>
      </c>
      <c r="H211" s="20" t="n">
        <f aca="false">G211-F211</f>
        <v>0.377827868852459</v>
      </c>
      <c r="I211" s="19" t="n">
        <f aca="false">F211-(ROW()-2)/$M$4</f>
        <v>-0.37577868852459</v>
      </c>
      <c r="R211" s="19" t="n">
        <v>0.0725</v>
      </c>
      <c r="S211" s="19" t="n">
        <f aca="false">(ROW()-1)/$M$4</f>
        <v>0.430327868852459</v>
      </c>
      <c r="T211" s="19" t="n">
        <f aca="false">S211-R211</f>
        <v>0.357827868852459</v>
      </c>
      <c r="U211" s="20" t="n">
        <f aca="false">R211-(ROW()-2)/$M$4</f>
        <v>-0.35577868852459</v>
      </c>
    </row>
    <row r="212" customFormat="false" ht="15.75" hidden="false" customHeight="false" outlineLevel="0" collapsed="false">
      <c r="A212" s="1" t="n">
        <v>13</v>
      </c>
      <c r="B212" s="1" t="n">
        <v>9</v>
      </c>
      <c r="F212" s="19" t="n">
        <v>0.0525</v>
      </c>
      <c r="G212" s="19" t="n">
        <f aca="false">(ROW()-1)/$M$4</f>
        <v>0.432377049180328</v>
      </c>
      <c r="H212" s="20" t="n">
        <f aca="false">G212-F212</f>
        <v>0.379877049180328</v>
      </c>
      <c r="I212" s="19" t="n">
        <f aca="false">F212-(ROW()-2)/$M$4</f>
        <v>-0.377827868852459</v>
      </c>
      <c r="R212" s="19" t="n">
        <v>0.0725</v>
      </c>
      <c r="S212" s="19" t="n">
        <f aca="false">(ROW()-1)/$M$4</f>
        <v>0.432377049180328</v>
      </c>
      <c r="T212" s="19" t="n">
        <f aca="false">S212-R212</f>
        <v>0.359877049180328</v>
      </c>
      <c r="U212" s="20" t="n">
        <f aca="false">R212-(ROW()-2)/$M$4</f>
        <v>-0.357827868852459</v>
      </c>
    </row>
    <row r="213" customFormat="false" ht="15.75" hidden="false" customHeight="false" outlineLevel="0" collapsed="false">
      <c r="A213" s="1" t="n">
        <v>9</v>
      </c>
      <c r="B213" s="1" t="n">
        <v>15</v>
      </c>
      <c r="F213" s="19" t="n">
        <v>0.0525</v>
      </c>
      <c r="G213" s="19" t="n">
        <f aca="false">(ROW()-1)/$M$4</f>
        <v>0.434426229508197</v>
      </c>
      <c r="H213" s="20" t="n">
        <f aca="false">G213-F213</f>
        <v>0.381926229508197</v>
      </c>
      <c r="I213" s="19" t="n">
        <f aca="false">F213-(ROW()-2)/$M$4</f>
        <v>-0.379877049180328</v>
      </c>
      <c r="R213" s="19" t="n">
        <v>0.0725</v>
      </c>
      <c r="S213" s="19" t="n">
        <f aca="false">(ROW()-1)/$M$4</f>
        <v>0.434426229508197</v>
      </c>
      <c r="T213" s="19" t="n">
        <f aca="false">S213-R213</f>
        <v>0.361926229508197</v>
      </c>
      <c r="U213" s="20" t="n">
        <f aca="false">R213-(ROW()-2)/$M$4</f>
        <v>-0.359877049180328</v>
      </c>
    </row>
    <row r="214" customFormat="false" ht="15.75" hidden="false" customHeight="false" outlineLevel="0" collapsed="false">
      <c r="A214" s="1" t="n">
        <v>22</v>
      </c>
      <c r="B214" s="1" t="n">
        <v>116</v>
      </c>
      <c r="F214" s="19" t="n">
        <v>0.0525</v>
      </c>
      <c r="G214" s="19" t="n">
        <f aca="false">(ROW()-1)/$M$4</f>
        <v>0.436475409836066</v>
      </c>
      <c r="H214" s="20" t="n">
        <f aca="false">G214-F214</f>
        <v>0.383975409836066</v>
      </c>
      <c r="I214" s="19" t="n">
        <f aca="false">F214-(ROW()-2)/$M$4</f>
        <v>-0.381926229508197</v>
      </c>
      <c r="R214" s="19" t="n">
        <v>0.0725</v>
      </c>
      <c r="S214" s="19" t="n">
        <f aca="false">(ROW()-1)/$M$4</f>
        <v>0.436475409836066</v>
      </c>
      <c r="T214" s="19" t="n">
        <f aca="false">S214-R214</f>
        <v>0.363975409836066</v>
      </c>
      <c r="U214" s="20" t="n">
        <f aca="false">R214-(ROW()-2)/$M$4</f>
        <v>-0.361926229508197</v>
      </c>
    </row>
    <row r="215" customFormat="false" ht="15.75" hidden="false" customHeight="false" outlineLevel="0" collapsed="false">
      <c r="A215" s="1" t="n">
        <v>22</v>
      </c>
      <c r="B215" s="1" t="n">
        <v>66</v>
      </c>
      <c r="F215" s="19" t="n">
        <v>0.055</v>
      </c>
      <c r="G215" s="19" t="n">
        <f aca="false">(ROW()-1)/$M$4</f>
        <v>0.438524590163934</v>
      </c>
      <c r="H215" s="20" t="n">
        <f aca="false">G215-F215</f>
        <v>0.383524590163934</v>
      </c>
      <c r="I215" s="19" t="n">
        <f aca="false">F215-(ROW()-2)/$M$4</f>
        <v>-0.381475409836066</v>
      </c>
      <c r="R215" s="19" t="n">
        <v>0.075</v>
      </c>
      <c r="S215" s="19" t="n">
        <f aca="false">(ROW()-1)/$M$4</f>
        <v>0.438524590163934</v>
      </c>
      <c r="T215" s="19" t="n">
        <f aca="false">S215-R215</f>
        <v>0.363524590163934</v>
      </c>
      <c r="U215" s="20" t="n">
        <f aca="false">R215-(ROW()-2)/$M$4</f>
        <v>-0.361475409836066</v>
      </c>
    </row>
    <row r="216" customFormat="false" ht="15.75" hidden="false" customHeight="false" outlineLevel="0" collapsed="false">
      <c r="A216" s="1" t="n">
        <v>25</v>
      </c>
      <c r="B216" s="1" t="n">
        <v>25</v>
      </c>
      <c r="F216" s="19" t="n">
        <v>0.055</v>
      </c>
      <c r="G216" s="19" t="n">
        <f aca="false">(ROW()-1)/$M$4</f>
        <v>0.440573770491803</v>
      </c>
      <c r="H216" s="20" t="n">
        <f aca="false">G216-F216</f>
        <v>0.385573770491803</v>
      </c>
      <c r="I216" s="19" t="n">
        <f aca="false">F216-(ROW()-2)/$M$4</f>
        <v>-0.383524590163934</v>
      </c>
      <c r="R216" s="19" t="n">
        <v>0.075</v>
      </c>
      <c r="S216" s="19" t="n">
        <f aca="false">(ROW()-1)/$M$4</f>
        <v>0.440573770491803</v>
      </c>
      <c r="T216" s="19" t="n">
        <f aca="false">S216-R216</f>
        <v>0.365573770491803</v>
      </c>
      <c r="U216" s="20" t="n">
        <f aca="false">R216-(ROW()-2)/$M$4</f>
        <v>-0.363524590163934</v>
      </c>
    </row>
    <row r="217" customFormat="false" ht="15.75" hidden="false" customHeight="false" outlineLevel="0" collapsed="false">
      <c r="A217" s="1" t="n">
        <v>122</v>
      </c>
      <c r="B217" s="1" t="n">
        <v>35</v>
      </c>
      <c r="F217" s="19" t="n">
        <v>0.055</v>
      </c>
      <c r="G217" s="19" t="n">
        <f aca="false">(ROW()-1)/$M$4</f>
        <v>0.442622950819672</v>
      </c>
      <c r="H217" s="20" t="n">
        <f aca="false">G217-F217</f>
        <v>0.387622950819672</v>
      </c>
      <c r="I217" s="19" t="n">
        <f aca="false">F217-(ROW()-2)/$M$4</f>
        <v>-0.385573770491803</v>
      </c>
      <c r="R217" s="19" t="n">
        <v>0.075</v>
      </c>
      <c r="S217" s="19" t="n">
        <f aca="false">(ROW()-1)/$M$4</f>
        <v>0.442622950819672</v>
      </c>
      <c r="T217" s="19" t="n">
        <f aca="false">S217-R217</f>
        <v>0.367622950819672</v>
      </c>
      <c r="U217" s="20" t="n">
        <f aca="false">R217-(ROW()-2)/$M$4</f>
        <v>-0.365573770491803</v>
      </c>
    </row>
    <row r="218" customFormat="false" ht="15.75" hidden="false" customHeight="false" outlineLevel="0" collapsed="false">
      <c r="A218" s="1" t="n">
        <v>3</v>
      </c>
      <c r="B218" s="1" t="n">
        <v>175</v>
      </c>
      <c r="F218" s="19" t="n">
        <v>0.055</v>
      </c>
      <c r="G218" s="19" t="n">
        <f aca="false">(ROW()-1)/$M$4</f>
        <v>0.444672131147541</v>
      </c>
      <c r="H218" s="20" t="n">
        <f aca="false">G218-F218</f>
        <v>0.389672131147541</v>
      </c>
      <c r="I218" s="19" t="n">
        <f aca="false">F218-(ROW()-2)/$M$4</f>
        <v>-0.387622950819672</v>
      </c>
      <c r="R218" s="19" t="n">
        <v>0.075</v>
      </c>
      <c r="S218" s="19" t="n">
        <f aca="false">(ROW()-1)/$M$4</f>
        <v>0.444672131147541</v>
      </c>
      <c r="T218" s="19" t="n">
        <f aca="false">S218-R218</f>
        <v>0.369672131147541</v>
      </c>
      <c r="U218" s="20" t="n">
        <f aca="false">R218-(ROW()-2)/$M$4</f>
        <v>-0.367622950819672</v>
      </c>
    </row>
    <row r="219" customFormat="false" ht="15.75" hidden="false" customHeight="false" outlineLevel="0" collapsed="false">
      <c r="A219" s="1" t="n">
        <v>82</v>
      </c>
      <c r="B219" s="1" t="n">
        <v>126</v>
      </c>
      <c r="F219" s="19" t="n">
        <v>0.055</v>
      </c>
      <c r="G219" s="19" t="n">
        <f aca="false">(ROW()-1)/$M$4</f>
        <v>0.44672131147541</v>
      </c>
      <c r="H219" s="20" t="n">
        <f aca="false">G219-F219</f>
        <v>0.39172131147541</v>
      </c>
      <c r="I219" s="19" t="n">
        <f aca="false">F219-(ROW()-2)/$M$4</f>
        <v>-0.389672131147541</v>
      </c>
      <c r="R219" s="19" t="n">
        <v>0.075</v>
      </c>
      <c r="S219" s="19" t="n">
        <f aca="false">(ROW()-1)/$M$4</f>
        <v>0.44672131147541</v>
      </c>
      <c r="T219" s="19" t="n">
        <f aca="false">S219-R219</f>
        <v>0.37172131147541</v>
      </c>
      <c r="U219" s="20" t="n">
        <f aca="false">R219-(ROW()-2)/$M$4</f>
        <v>-0.369672131147541</v>
      </c>
    </row>
    <row r="220" customFormat="false" ht="15.75" hidden="false" customHeight="false" outlineLevel="0" collapsed="false">
      <c r="A220" s="1" t="n">
        <v>18</v>
      </c>
      <c r="B220" s="1" t="n">
        <v>14</v>
      </c>
      <c r="F220" s="19" t="n">
        <v>0.055</v>
      </c>
      <c r="G220" s="19" t="n">
        <f aca="false">(ROW()-1)/$M$4</f>
        <v>0.448770491803279</v>
      </c>
      <c r="H220" s="20" t="n">
        <f aca="false">G220-F220</f>
        <v>0.393770491803279</v>
      </c>
      <c r="I220" s="19" t="n">
        <f aca="false">F220-(ROW()-2)/$M$4</f>
        <v>-0.39172131147541</v>
      </c>
      <c r="R220" s="19" t="n">
        <v>0.0775</v>
      </c>
      <c r="S220" s="19" t="n">
        <f aca="false">(ROW()-1)/$M$4</f>
        <v>0.448770491803279</v>
      </c>
      <c r="T220" s="19" t="n">
        <f aca="false">S220-R220</f>
        <v>0.371270491803279</v>
      </c>
      <c r="U220" s="20" t="n">
        <f aca="false">R220-(ROW()-2)/$M$4</f>
        <v>-0.36922131147541</v>
      </c>
    </row>
    <row r="221" customFormat="false" ht="15.75" hidden="false" customHeight="false" outlineLevel="0" collapsed="false">
      <c r="A221" s="1" t="n">
        <v>18</v>
      </c>
      <c r="B221" s="1" t="n">
        <v>69</v>
      </c>
      <c r="F221" s="19" t="n">
        <v>0.055</v>
      </c>
      <c r="G221" s="19" t="n">
        <f aca="false">(ROW()-1)/$M$4</f>
        <v>0.450819672131148</v>
      </c>
      <c r="H221" s="20" t="n">
        <f aca="false">G221-F221</f>
        <v>0.395819672131148</v>
      </c>
      <c r="I221" s="19" t="n">
        <f aca="false">F221-(ROW()-2)/$M$4</f>
        <v>-0.393770491803279</v>
      </c>
      <c r="R221" s="19" t="n">
        <v>0.0775</v>
      </c>
      <c r="S221" s="19" t="n">
        <f aca="false">(ROW()-1)/$M$4</f>
        <v>0.450819672131148</v>
      </c>
      <c r="T221" s="19" t="n">
        <f aca="false">S221-R221</f>
        <v>0.373319672131147</v>
      </c>
      <c r="U221" s="20" t="n">
        <f aca="false">R221-(ROW()-2)/$M$4</f>
        <v>-0.371270491803279</v>
      </c>
    </row>
    <row r="222" customFormat="false" ht="15.75" hidden="false" customHeight="false" outlineLevel="0" collapsed="false">
      <c r="A222" s="1" t="n">
        <v>32</v>
      </c>
      <c r="B222" s="1" t="n">
        <v>56</v>
      </c>
      <c r="F222" s="19" t="n">
        <v>0.055</v>
      </c>
      <c r="G222" s="19" t="n">
        <f aca="false">(ROW()-1)/$M$4</f>
        <v>0.452868852459016</v>
      </c>
      <c r="H222" s="20" t="n">
        <f aca="false">G222-F222</f>
        <v>0.397868852459016</v>
      </c>
      <c r="I222" s="19" t="n">
        <f aca="false">F222-(ROW()-2)/$M$4</f>
        <v>-0.395819672131148</v>
      </c>
      <c r="R222" s="19" t="n">
        <v>0.0775</v>
      </c>
      <c r="S222" s="19" t="n">
        <f aca="false">(ROW()-1)/$M$4</f>
        <v>0.452868852459016</v>
      </c>
      <c r="T222" s="19" t="n">
        <f aca="false">S222-R222</f>
        <v>0.375368852459016</v>
      </c>
      <c r="U222" s="20" t="n">
        <f aca="false">R222-(ROW()-2)/$M$4</f>
        <v>-0.373319672131147</v>
      </c>
    </row>
    <row r="223" customFormat="false" ht="15.75" hidden="false" customHeight="false" outlineLevel="0" collapsed="false">
      <c r="A223" s="1" t="n">
        <v>86</v>
      </c>
      <c r="B223" s="1" t="n">
        <v>63</v>
      </c>
      <c r="F223" s="19" t="n">
        <v>0.055</v>
      </c>
      <c r="G223" s="19" t="n">
        <f aca="false">(ROW()-1)/$M$4</f>
        <v>0.454918032786885</v>
      </c>
      <c r="H223" s="20" t="n">
        <f aca="false">G223-F223</f>
        <v>0.399918032786885</v>
      </c>
      <c r="I223" s="19" t="n">
        <f aca="false">F223-(ROW()-2)/$M$4</f>
        <v>-0.397868852459016</v>
      </c>
      <c r="R223" s="19" t="n">
        <v>0.0775</v>
      </c>
      <c r="S223" s="19" t="n">
        <f aca="false">(ROW()-1)/$M$4</f>
        <v>0.454918032786885</v>
      </c>
      <c r="T223" s="19" t="n">
        <f aca="false">S223-R223</f>
        <v>0.377418032786885</v>
      </c>
      <c r="U223" s="20" t="n">
        <f aca="false">R223-(ROW()-2)/$M$4</f>
        <v>-0.375368852459016</v>
      </c>
    </row>
    <row r="224" customFormat="false" ht="15.75" hidden="false" customHeight="false" outlineLevel="0" collapsed="false">
      <c r="A224" s="1" t="n">
        <v>27</v>
      </c>
      <c r="B224" s="1" t="n">
        <v>31</v>
      </c>
      <c r="F224" s="19" t="n">
        <v>0.0575</v>
      </c>
      <c r="G224" s="19" t="n">
        <f aca="false">(ROW()-1)/$M$4</f>
        <v>0.456967213114754</v>
      </c>
      <c r="H224" s="20" t="n">
        <f aca="false">G224-F224</f>
        <v>0.399467213114754</v>
      </c>
      <c r="I224" s="19" t="n">
        <f aca="false">F224-(ROW()-2)/$M$4</f>
        <v>-0.397418032786885</v>
      </c>
      <c r="R224" s="19" t="n">
        <v>0.0775</v>
      </c>
      <c r="S224" s="19" t="n">
        <f aca="false">(ROW()-1)/$M$4</f>
        <v>0.456967213114754</v>
      </c>
      <c r="T224" s="19" t="n">
        <f aca="false">S224-R224</f>
        <v>0.379467213114754</v>
      </c>
      <c r="U224" s="20" t="n">
        <f aca="false">R224-(ROW()-2)/$M$4</f>
        <v>-0.377418032786885</v>
      </c>
    </row>
    <row r="225" customFormat="false" ht="15.75" hidden="false" customHeight="false" outlineLevel="0" collapsed="false">
      <c r="A225" s="1" t="n">
        <v>34</v>
      </c>
      <c r="B225" s="1" t="n">
        <v>90</v>
      </c>
      <c r="F225" s="19" t="n">
        <v>0.0575</v>
      </c>
      <c r="G225" s="19" t="n">
        <f aca="false">(ROW()-1)/$M$4</f>
        <v>0.459016393442623</v>
      </c>
      <c r="H225" s="20" t="n">
        <f aca="false">G225-F225</f>
        <v>0.401516393442623</v>
      </c>
      <c r="I225" s="19" t="n">
        <f aca="false">F225-(ROW()-2)/$M$4</f>
        <v>-0.399467213114754</v>
      </c>
      <c r="R225" s="19" t="n">
        <v>0.08</v>
      </c>
      <c r="S225" s="19" t="n">
        <f aca="false">(ROW()-1)/$M$4</f>
        <v>0.459016393442623</v>
      </c>
      <c r="T225" s="19" t="n">
        <f aca="false">S225-R225</f>
        <v>0.379016393442623</v>
      </c>
      <c r="U225" s="20" t="n">
        <f aca="false">R225-(ROW()-2)/$M$4</f>
        <v>-0.376967213114754</v>
      </c>
    </row>
    <row r="226" customFormat="false" ht="15.75" hidden="false" customHeight="false" outlineLevel="0" collapsed="false">
      <c r="A226" s="1" t="n">
        <v>13</v>
      </c>
      <c r="B226" s="1" t="n">
        <v>72</v>
      </c>
      <c r="F226" s="19" t="n">
        <v>0.0575</v>
      </c>
      <c r="G226" s="19" t="n">
        <f aca="false">(ROW()-1)/$M$4</f>
        <v>0.461065573770492</v>
      </c>
      <c r="H226" s="20" t="n">
        <f aca="false">G226-F226</f>
        <v>0.403565573770492</v>
      </c>
      <c r="I226" s="19" t="n">
        <f aca="false">F226-(ROW()-2)/$M$4</f>
        <v>-0.401516393442623</v>
      </c>
      <c r="R226" s="19" t="n">
        <v>0.08</v>
      </c>
      <c r="S226" s="19" t="n">
        <f aca="false">(ROW()-1)/$M$4</f>
        <v>0.461065573770492</v>
      </c>
      <c r="T226" s="19" t="n">
        <f aca="false">S226-R226</f>
        <v>0.381065573770492</v>
      </c>
      <c r="U226" s="20" t="n">
        <f aca="false">R226-(ROW()-2)/$M$4</f>
        <v>-0.379016393442623</v>
      </c>
    </row>
    <row r="227" customFormat="false" ht="15.75" hidden="false" customHeight="false" outlineLevel="0" collapsed="false">
      <c r="A227" s="1" t="n">
        <v>39</v>
      </c>
      <c r="B227" s="1" t="n">
        <v>45</v>
      </c>
      <c r="F227" s="19" t="n">
        <v>0.0575</v>
      </c>
      <c r="G227" s="19" t="n">
        <f aca="false">(ROW()-1)/$M$4</f>
        <v>0.463114754098361</v>
      </c>
      <c r="H227" s="20" t="n">
        <f aca="false">G227-F227</f>
        <v>0.405614754098361</v>
      </c>
      <c r="I227" s="19" t="n">
        <f aca="false">F227-(ROW()-2)/$M$4</f>
        <v>-0.403565573770492</v>
      </c>
      <c r="R227" s="19" t="n">
        <v>0.08</v>
      </c>
      <c r="S227" s="19" t="n">
        <f aca="false">(ROW()-1)/$M$4</f>
        <v>0.463114754098361</v>
      </c>
      <c r="T227" s="19" t="n">
        <f aca="false">S227-R227</f>
        <v>0.383114754098361</v>
      </c>
      <c r="U227" s="20" t="n">
        <f aca="false">R227-(ROW()-2)/$M$4</f>
        <v>-0.381065573770492</v>
      </c>
    </row>
    <row r="228" customFormat="false" ht="15.75" hidden="false" customHeight="false" outlineLevel="0" collapsed="false">
      <c r="A228" s="1" t="n">
        <v>6</v>
      </c>
      <c r="B228" s="1" t="n">
        <v>32</v>
      </c>
      <c r="F228" s="19" t="n">
        <v>0.0575</v>
      </c>
      <c r="G228" s="19" t="n">
        <f aca="false">(ROW()-1)/$M$4</f>
        <v>0.465163934426229</v>
      </c>
      <c r="H228" s="20" t="n">
        <f aca="false">G228-F228</f>
        <v>0.407663934426229</v>
      </c>
      <c r="I228" s="19" t="n">
        <f aca="false">F228-(ROW()-2)/$M$4</f>
        <v>-0.405614754098361</v>
      </c>
      <c r="R228" s="19" t="n">
        <v>0.08</v>
      </c>
      <c r="S228" s="19" t="n">
        <f aca="false">(ROW()-1)/$M$4</f>
        <v>0.465163934426229</v>
      </c>
      <c r="T228" s="19" t="n">
        <f aca="false">S228-R228</f>
        <v>0.385163934426229</v>
      </c>
      <c r="U228" s="20" t="n">
        <f aca="false">R228-(ROW()-2)/$M$4</f>
        <v>-0.383114754098361</v>
      </c>
    </row>
    <row r="229" customFormat="false" ht="15.75" hidden="false" customHeight="false" outlineLevel="0" collapsed="false">
      <c r="A229" s="1" t="n">
        <v>11</v>
      </c>
      <c r="B229" s="1" t="n">
        <v>44</v>
      </c>
      <c r="F229" s="19" t="n">
        <v>0.0575</v>
      </c>
      <c r="G229" s="19" t="n">
        <f aca="false">(ROW()-1)/$M$4</f>
        <v>0.467213114754098</v>
      </c>
      <c r="H229" s="20" t="n">
        <f aca="false">G229-F229</f>
        <v>0.409713114754098</v>
      </c>
      <c r="I229" s="19" t="n">
        <f aca="false">F229-(ROW()-2)/$M$4</f>
        <v>-0.407663934426229</v>
      </c>
      <c r="R229" s="19" t="n">
        <v>0.08</v>
      </c>
      <c r="S229" s="19" t="n">
        <f aca="false">(ROW()-1)/$M$4</f>
        <v>0.467213114754098</v>
      </c>
      <c r="T229" s="19" t="n">
        <f aca="false">S229-R229</f>
        <v>0.387213114754098</v>
      </c>
      <c r="U229" s="20" t="n">
        <f aca="false">R229-(ROW()-2)/$M$4</f>
        <v>-0.385163934426229</v>
      </c>
    </row>
    <row r="230" customFormat="false" ht="15.75" hidden="false" customHeight="false" outlineLevel="0" collapsed="false">
      <c r="A230" s="1" t="n">
        <v>8</v>
      </c>
      <c r="B230" s="1" t="n">
        <v>88</v>
      </c>
      <c r="F230" s="19" t="n">
        <v>0.0575</v>
      </c>
      <c r="G230" s="19" t="n">
        <f aca="false">(ROW()-1)/$M$4</f>
        <v>0.469262295081967</v>
      </c>
      <c r="H230" s="20" t="n">
        <f aca="false">G230-F230</f>
        <v>0.411762295081967</v>
      </c>
      <c r="I230" s="19" t="n">
        <f aca="false">F230-(ROW()-2)/$M$4</f>
        <v>-0.409713114754098</v>
      </c>
      <c r="R230" s="19" t="n">
        <v>0.08</v>
      </c>
      <c r="S230" s="19" t="n">
        <f aca="false">(ROW()-1)/$M$4</f>
        <v>0.469262295081967</v>
      </c>
      <c r="T230" s="19" t="n">
        <f aca="false">S230-R230</f>
        <v>0.389262295081967</v>
      </c>
      <c r="U230" s="20" t="n">
        <f aca="false">R230-(ROW()-2)/$M$4</f>
        <v>-0.387213114754098</v>
      </c>
    </row>
    <row r="231" customFormat="false" ht="15.75" hidden="false" customHeight="false" outlineLevel="0" collapsed="false">
      <c r="A231" s="1" t="n">
        <v>41</v>
      </c>
      <c r="B231" s="1" t="n">
        <v>15</v>
      </c>
      <c r="F231" s="19" t="n">
        <v>0.0575</v>
      </c>
      <c r="G231" s="19" t="n">
        <f aca="false">(ROW()-1)/$M$4</f>
        <v>0.471311475409836</v>
      </c>
      <c r="H231" s="20" t="n">
        <f aca="false">G231-F231</f>
        <v>0.413811475409836</v>
      </c>
      <c r="I231" s="19" t="n">
        <f aca="false">F231-(ROW()-2)/$M$4</f>
        <v>-0.411762295081967</v>
      </c>
      <c r="R231" s="19" t="n">
        <v>0.08</v>
      </c>
      <c r="S231" s="19" t="n">
        <f aca="false">(ROW()-1)/$M$4</f>
        <v>0.471311475409836</v>
      </c>
      <c r="T231" s="19" t="n">
        <f aca="false">S231-R231</f>
        <v>0.391311475409836</v>
      </c>
      <c r="U231" s="20" t="n">
        <f aca="false">R231-(ROW()-2)/$M$4</f>
        <v>-0.389262295081967</v>
      </c>
    </row>
    <row r="232" customFormat="false" ht="15.75" hidden="false" customHeight="false" outlineLevel="0" collapsed="false">
      <c r="A232" s="1" t="n">
        <v>54</v>
      </c>
      <c r="B232" s="1" t="n">
        <v>59</v>
      </c>
      <c r="F232" s="19" t="n">
        <v>0.0575</v>
      </c>
      <c r="G232" s="19" t="n">
        <f aca="false">(ROW()-1)/$M$4</f>
        <v>0.473360655737705</v>
      </c>
      <c r="H232" s="20" t="n">
        <f aca="false">G232-F232</f>
        <v>0.415860655737705</v>
      </c>
      <c r="I232" s="19" t="n">
        <f aca="false">F232-(ROW()-2)/$M$4</f>
        <v>-0.413811475409836</v>
      </c>
      <c r="R232" s="19" t="n">
        <v>0.0825</v>
      </c>
      <c r="S232" s="19" t="n">
        <f aca="false">(ROW()-1)/$M$4</f>
        <v>0.473360655737705</v>
      </c>
      <c r="T232" s="19" t="n">
        <f aca="false">S232-R232</f>
        <v>0.390860655737705</v>
      </c>
      <c r="U232" s="20" t="n">
        <f aca="false">R232-(ROW()-2)/$M$4</f>
        <v>-0.388811475409836</v>
      </c>
    </row>
    <row r="233" customFormat="false" ht="15.75" hidden="false" customHeight="false" outlineLevel="0" collapsed="false">
      <c r="A233" s="1" t="n">
        <v>53</v>
      </c>
      <c r="B233" s="1" t="n">
        <v>118</v>
      </c>
      <c r="F233" s="19" t="n">
        <v>0.06</v>
      </c>
      <c r="G233" s="19" t="n">
        <f aca="false">(ROW()-1)/$M$4</f>
        <v>0.475409836065574</v>
      </c>
      <c r="H233" s="20" t="n">
        <f aca="false">G233-F233</f>
        <v>0.415409836065574</v>
      </c>
      <c r="I233" s="19" t="n">
        <f aca="false">F233-(ROW()-2)/$M$4</f>
        <v>-0.413360655737705</v>
      </c>
      <c r="R233" s="19" t="n">
        <v>0.0825</v>
      </c>
      <c r="S233" s="19" t="n">
        <f aca="false">(ROW()-1)/$M$4</f>
        <v>0.475409836065574</v>
      </c>
      <c r="T233" s="19" t="n">
        <f aca="false">S233-R233</f>
        <v>0.392909836065574</v>
      </c>
      <c r="U233" s="20" t="n">
        <f aca="false">R233-(ROW()-2)/$M$4</f>
        <v>-0.390860655737705</v>
      </c>
    </row>
    <row r="234" customFormat="false" ht="15.75" hidden="false" customHeight="false" outlineLevel="0" collapsed="false">
      <c r="A234" s="1" t="n">
        <v>4</v>
      </c>
      <c r="B234" s="1" t="n">
        <v>53</v>
      </c>
      <c r="F234" s="19" t="n">
        <v>0.06</v>
      </c>
      <c r="G234" s="19" t="n">
        <f aca="false">(ROW()-1)/$M$4</f>
        <v>0.477459016393443</v>
      </c>
      <c r="H234" s="20" t="n">
        <f aca="false">G234-F234</f>
        <v>0.417459016393443</v>
      </c>
      <c r="I234" s="19" t="n">
        <f aca="false">F234-(ROW()-2)/$M$4</f>
        <v>-0.415409836065574</v>
      </c>
      <c r="R234" s="19" t="n">
        <v>0.0825</v>
      </c>
      <c r="S234" s="19" t="n">
        <f aca="false">(ROW()-1)/$M$4</f>
        <v>0.477459016393443</v>
      </c>
      <c r="T234" s="19" t="n">
        <f aca="false">S234-R234</f>
        <v>0.394959016393443</v>
      </c>
      <c r="U234" s="20" t="n">
        <f aca="false">R234-(ROW()-2)/$M$4</f>
        <v>-0.392909836065574</v>
      </c>
    </row>
    <row r="235" customFormat="false" ht="15.75" hidden="false" customHeight="false" outlineLevel="0" collapsed="false">
      <c r="A235" s="1" t="n">
        <v>17</v>
      </c>
      <c r="B235" s="1" t="n">
        <v>9</v>
      </c>
      <c r="F235" s="19" t="n">
        <v>0.06</v>
      </c>
      <c r="G235" s="19" t="n">
        <f aca="false">(ROW()-1)/$M$4</f>
        <v>0.479508196721311</v>
      </c>
      <c r="H235" s="20" t="n">
        <f aca="false">G235-F235</f>
        <v>0.419508196721311</v>
      </c>
      <c r="I235" s="19" t="n">
        <f aca="false">F235-(ROW()-2)/$M$4</f>
        <v>-0.417459016393443</v>
      </c>
      <c r="R235" s="19" t="n">
        <v>0.0825</v>
      </c>
      <c r="S235" s="19" t="n">
        <f aca="false">(ROW()-1)/$M$4</f>
        <v>0.479508196721311</v>
      </c>
      <c r="T235" s="19" t="n">
        <f aca="false">S235-R235</f>
        <v>0.397008196721311</v>
      </c>
      <c r="U235" s="20" t="n">
        <f aca="false">R235-(ROW()-2)/$M$4</f>
        <v>-0.394959016393443</v>
      </c>
    </row>
    <row r="236" customFormat="false" ht="15.75" hidden="false" customHeight="false" outlineLevel="0" collapsed="false">
      <c r="A236" s="1" t="n">
        <v>10</v>
      </c>
      <c r="B236" s="1" t="n">
        <v>146</v>
      </c>
      <c r="F236" s="19" t="n">
        <v>0.06</v>
      </c>
      <c r="G236" s="19" t="n">
        <f aca="false">(ROW()-1)/$M$4</f>
        <v>0.48155737704918</v>
      </c>
      <c r="H236" s="20" t="n">
        <f aca="false">G236-F236</f>
        <v>0.42155737704918</v>
      </c>
      <c r="I236" s="19" t="n">
        <f aca="false">F236-(ROW()-2)/$M$4</f>
        <v>-0.419508196721311</v>
      </c>
      <c r="R236" s="19" t="n">
        <v>0.0825</v>
      </c>
      <c r="S236" s="19" t="n">
        <f aca="false">(ROW()-1)/$M$4</f>
        <v>0.48155737704918</v>
      </c>
      <c r="T236" s="19" t="n">
        <f aca="false">S236-R236</f>
        <v>0.39905737704918</v>
      </c>
      <c r="U236" s="20" t="n">
        <f aca="false">R236-(ROW()-2)/$M$4</f>
        <v>-0.397008196721311</v>
      </c>
    </row>
    <row r="237" customFormat="false" ht="15.75" hidden="false" customHeight="false" outlineLevel="0" collapsed="false">
      <c r="A237" s="1" t="n">
        <v>58</v>
      </c>
      <c r="B237" s="1" t="n">
        <v>257</v>
      </c>
      <c r="F237" s="19" t="n">
        <v>0.06</v>
      </c>
      <c r="G237" s="19" t="n">
        <f aca="false">(ROW()-1)/$M$4</f>
        <v>0.483606557377049</v>
      </c>
      <c r="H237" s="20" t="n">
        <f aca="false">G237-F237</f>
        <v>0.423606557377049</v>
      </c>
      <c r="I237" s="19" t="n">
        <f aca="false">F237-(ROW()-2)/$M$4</f>
        <v>-0.42155737704918</v>
      </c>
      <c r="R237" s="19" t="n">
        <v>0.0825</v>
      </c>
      <c r="S237" s="19" t="n">
        <f aca="false">(ROW()-1)/$M$4</f>
        <v>0.483606557377049</v>
      </c>
      <c r="T237" s="19" t="n">
        <f aca="false">S237-R237</f>
        <v>0.401106557377049</v>
      </c>
      <c r="U237" s="20" t="n">
        <f aca="false">R237-(ROW()-2)/$M$4</f>
        <v>-0.39905737704918</v>
      </c>
    </row>
    <row r="238" customFormat="false" ht="15.75" hidden="false" customHeight="false" outlineLevel="0" collapsed="false">
      <c r="A238" s="1" t="n">
        <v>40</v>
      </c>
      <c r="B238" s="1" t="n">
        <v>276</v>
      </c>
      <c r="F238" s="19" t="n">
        <v>0.06</v>
      </c>
      <c r="G238" s="19" t="n">
        <f aca="false">(ROW()-1)/$M$4</f>
        <v>0.485655737704918</v>
      </c>
      <c r="H238" s="20" t="n">
        <f aca="false">G238-F238</f>
        <v>0.425655737704918</v>
      </c>
      <c r="I238" s="19" t="n">
        <f aca="false">F238-(ROW()-2)/$M$4</f>
        <v>-0.423606557377049</v>
      </c>
      <c r="R238" s="19" t="n">
        <v>0.085</v>
      </c>
      <c r="S238" s="19" t="n">
        <f aca="false">(ROW()-1)/$M$4</f>
        <v>0.485655737704918</v>
      </c>
      <c r="T238" s="19" t="n">
        <f aca="false">S238-R238</f>
        <v>0.400655737704918</v>
      </c>
      <c r="U238" s="20" t="n">
        <f aca="false">R238-(ROW()-2)/$M$4</f>
        <v>-0.398606557377049</v>
      </c>
    </row>
    <row r="239" customFormat="false" ht="15.75" hidden="false" customHeight="false" outlineLevel="0" collapsed="false">
      <c r="A239" s="1" t="n">
        <v>27</v>
      </c>
      <c r="B239" s="1" t="n">
        <v>49</v>
      </c>
      <c r="F239" s="19" t="n">
        <v>0.0625</v>
      </c>
      <c r="G239" s="19" t="n">
        <f aca="false">(ROW()-1)/$M$4</f>
        <v>0.487704918032787</v>
      </c>
      <c r="H239" s="20" t="n">
        <f aca="false">G239-F239</f>
        <v>0.425204918032787</v>
      </c>
      <c r="I239" s="19" t="n">
        <f aca="false">F239-(ROW()-2)/$M$4</f>
        <v>-0.423155737704918</v>
      </c>
      <c r="R239" s="19" t="n">
        <v>0.085</v>
      </c>
      <c r="S239" s="19" t="n">
        <f aca="false">(ROW()-1)/$M$4</f>
        <v>0.487704918032787</v>
      </c>
      <c r="T239" s="19" t="n">
        <f aca="false">S239-R239</f>
        <v>0.402704918032787</v>
      </c>
      <c r="U239" s="20" t="n">
        <f aca="false">R239-(ROW()-2)/$M$4</f>
        <v>-0.400655737704918</v>
      </c>
    </row>
    <row r="240" customFormat="false" ht="15.75" hidden="false" customHeight="false" outlineLevel="0" collapsed="false">
      <c r="A240" s="1" t="n">
        <v>11</v>
      </c>
      <c r="B240" s="1" t="n">
        <v>8</v>
      </c>
      <c r="F240" s="19" t="n">
        <v>0.0625</v>
      </c>
      <c r="G240" s="19" t="n">
        <f aca="false">(ROW()-1)/$M$4</f>
        <v>0.489754098360656</v>
      </c>
      <c r="H240" s="20" t="n">
        <f aca="false">G240-F240</f>
        <v>0.427254098360656</v>
      </c>
      <c r="I240" s="19" t="n">
        <f aca="false">F240-(ROW()-2)/$M$4</f>
        <v>-0.425204918032787</v>
      </c>
      <c r="R240" s="19" t="n">
        <v>0.085</v>
      </c>
      <c r="S240" s="19" t="n">
        <f aca="false">(ROW()-1)/$M$4</f>
        <v>0.489754098360656</v>
      </c>
      <c r="T240" s="19" t="n">
        <f aca="false">S240-R240</f>
        <v>0.404754098360656</v>
      </c>
      <c r="U240" s="20" t="n">
        <f aca="false">R240-(ROW()-2)/$M$4</f>
        <v>-0.402704918032787</v>
      </c>
    </row>
    <row r="241" customFormat="false" ht="15.75" hidden="false" customHeight="false" outlineLevel="0" collapsed="false">
      <c r="A241" s="1" t="n">
        <v>30</v>
      </c>
      <c r="B241" s="1" t="n">
        <v>8</v>
      </c>
      <c r="F241" s="19" t="n">
        <v>0.0625</v>
      </c>
      <c r="G241" s="19" t="n">
        <f aca="false">(ROW()-1)/$M$4</f>
        <v>0.491803278688525</v>
      </c>
      <c r="H241" s="20" t="n">
        <f aca="false">G241-F241</f>
        <v>0.429303278688525</v>
      </c>
      <c r="I241" s="19" t="n">
        <f aca="false">F241-(ROW()-2)/$M$4</f>
        <v>-0.427254098360656</v>
      </c>
      <c r="R241" s="19" t="n">
        <v>0.085</v>
      </c>
      <c r="S241" s="19" t="n">
        <f aca="false">(ROW()-1)/$M$4</f>
        <v>0.491803278688525</v>
      </c>
      <c r="T241" s="19" t="n">
        <f aca="false">S241-R241</f>
        <v>0.406803278688525</v>
      </c>
      <c r="U241" s="20" t="n">
        <f aca="false">R241-(ROW()-2)/$M$4</f>
        <v>-0.404754098360656</v>
      </c>
    </row>
    <row r="242" customFormat="false" ht="15.75" hidden="false" customHeight="false" outlineLevel="0" collapsed="false">
      <c r="A242" s="1" t="n">
        <v>120</v>
      </c>
      <c r="B242" s="1" t="n">
        <v>14</v>
      </c>
      <c r="F242" s="19" t="n">
        <v>0.065</v>
      </c>
      <c r="G242" s="19" t="n">
        <f aca="false">(ROW()-1)/$M$4</f>
        <v>0.493852459016394</v>
      </c>
      <c r="H242" s="20" t="n">
        <f aca="false">G242-F242</f>
        <v>0.428852459016393</v>
      </c>
      <c r="I242" s="19" t="n">
        <f aca="false">F242-(ROW()-2)/$M$4</f>
        <v>-0.426803278688525</v>
      </c>
      <c r="R242" s="19" t="n">
        <v>0.085</v>
      </c>
      <c r="S242" s="19" t="n">
        <f aca="false">(ROW()-1)/$M$4</f>
        <v>0.493852459016394</v>
      </c>
      <c r="T242" s="19" t="n">
        <f aca="false">S242-R242</f>
        <v>0.408852459016393</v>
      </c>
      <c r="U242" s="20" t="n">
        <f aca="false">R242-(ROW()-2)/$M$4</f>
        <v>-0.406803278688525</v>
      </c>
    </row>
    <row r="243" customFormat="false" ht="15.75" hidden="false" customHeight="false" outlineLevel="0" collapsed="false">
      <c r="A243" s="1" t="n">
        <v>29</v>
      </c>
      <c r="B243" s="1" t="n">
        <v>127</v>
      </c>
      <c r="F243" s="19" t="n">
        <v>0.065</v>
      </c>
      <c r="G243" s="19" t="n">
        <f aca="false">(ROW()-1)/$M$4</f>
        <v>0.495901639344262</v>
      </c>
      <c r="H243" s="20" t="n">
        <f aca="false">G243-F243</f>
        <v>0.430901639344262</v>
      </c>
      <c r="I243" s="19" t="n">
        <f aca="false">F243-(ROW()-2)/$M$4</f>
        <v>-0.428852459016393</v>
      </c>
      <c r="R243" s="19" t="n">
        <v>0.0875</v>
      </c>
      <c r="S243" s="19" t="n">
        <f aca="false">(ROW()-1)/$M$4</f>
        <v>0.495901639344262</v>
      </c>
      <c r="T243" s="19" t="n">
        <f aca="false">S243-R243</f>
        <v>0.408401639344262</v>
      </c>
      <c r="U243" s="20" t="n">
        <f aca="false">R243-(ROW()-2)/$M$4</f>
        <v>-0.406352459016393</v>
      </c>
    </row>
    <row r="244" customFormat="false" ht="15.75" hidden="false" customHeight="false" outlineLevel="0" collapsed="false">
      <c r="A244" s="1" t="n">
        <v>12</v>
      </c>
      <c r="B244" s="1" t="n">
        <v>8</v>
      </c>
      <c r="F244" s="19" t="n">
        <v>0.065</v>
      </c>
      <c r="G244" s="19" t="n">
        <f aca="false">(ROW()-1)/$M$4</f>
        <v>0.497950819672131</v>
      </c>
      <c r="H244" s="20" t="n">
        <f aca="false">G244-F244</f>
        <v>0.432950819672131</v>
      </c>
      <c r="I244" s="19" t="n">
        <f aca="false">F244-(ROW()-2)/$M$4</f>
        <v>-0.430901639344262</v>
      </c>
      <c r="R244" s="19" t="n">
        <v>0.0875</v>
      </c>
      <c r="S244" s="19" t="n">
        <f aca="false">(ROW()-1)/$M$4</f>
        <v>0.497950819672131</v>
      </c>
      <c r="T244" s="19" t="n">
        <f aca="false">S244-R244</f>
        <v>0.410450819672131</v>
      </c>
      <c r="U244" s="20" t="n">
        <f aca="false">R244-(ROW()-2)/$M$4</f>
        <v>-0.408401639344262</v>
      </c>
    </row>
    <row r="245" customFormat="false" ht="15.75" hidden="false" customHeight="false" outlineLevel="0" collapsed="false">
      <c r="A245" s="1" t="n">
        <v>118</v>
      </c>
      <c r="B245" s="1" t="n">
        <v>12</v>
      </c>
      <c r="F245" s="19" t="n">
        <v>0.065</v>
      </c>
      <c r="G245" s="19" t="n">
        <f aca="false">(ROW()-1)/$M$4</f>
        <v>0.5</v>
      </c>
      <c r="H245" s="20" t="n">
        <f aca="false">G245-F245</f>
        <v>0.435</v>
      </c>
      <c r="I245" s="19" t="n">
        <f aca="false">F245-(ROW()-2)/$M$4</f>
        <v>-0.432950819672131</v>
      </c>
      <c r="R245" s="19" t="n">
        <v>0.0875</v>
      </c>
      <c r="S245" s="19" t="n">
        <f aca="false">(ROW()-1)/$M$4</f>
        <v>0.5</v>
      </c>
      <c r="T245" s="19" t="n">
        <f aca="false">S245-R245</f>
        <v>0.4125</v>
      </c>
      <c r="U245" s="20" t="n">
        <f aca="false">R245-(ROW()-2)/$M$4</f>
        <v>-0.410450819672131</v>
      </c>
    </row>
    <row r="246" customFormat="false" ht="15.75" hidden="false" customHeight="false" outlineLevel="0" collapsed="false">
      <c r="A246" s="1" t="n">
        <v>40</v>
      </c>
      <c r="B246" s="1" t="n">
        <v>18</v>
      </c>
      <c r="F246" s="19" t="n">
        <v>0.065</v>
      </c>
      <c r="G246" s="19" t="n">
        <f aca="false">(ROW()-1)/$M$4</f>
        <v>0.502049180327869</v>
      </c>
      <c r="H246" s="20" t="n">
        <f aca="false">G246-F246</f>
        <v>0.437049180327869</v>
      </c>
      <c r="I246" s="19" t="n">
        <f aca="false">F246-(ROW()-2)/$M$4</f>
        <v>-0.435</v>
      </c>
      <c r="R246" s="19" t="n">
        <v>0.0875</v>
      </c>
      <c r="S246" s="19" t="n">
        <f aca="false">(ROW()-1)/$M$4</f>
        <v>0.502049180327869</v>
      </c>
      <c r="T246" s="19" t="n">
        <f aca="false">S246-R246</f>
        <v>0.414549180327869</v>
      </c>
      <c r="U246" s="20" t="n">
        <f aca="false">R246-(ROW()-2)/$M$4</f>
        <v>-0.4125</v>
      </c>
    </row>
    <row r="247" customFormat="false" ht="15.75" hidden="false" customHeight="false" outlineLevel="0" collapsed="false">
      <c r="A247" s="1" t="n">
        <v>37</v>
      </c>
      <c r="B247" s="1" t="n">
        <v>33</v>
      </c>
      <c r="F247" s="19" t="n">
        <v>0.065</v>
      </c>
      <c r="G247" s="19" t="n">
        <f aca="false">(ROW()-1)/$M$4</f>
        <v>0.504098360655738</v>
      </c>
      <c r="H247" s="20" t="n">
        <f aca="false">G247-F247</f>
        <v>0.439098360655738</v>
      </c>
      <c r="I247" s="19" t="n">
        <f aca="false">F247-(ROW()-2)/$M$4</f>
        <v>-0.437049180327869</v>
      </c>
      <c r="R247" s="19" t="n">
        <v>0.0875</v>
      </c>
      <c r="S247" s="19" t="n">
        <f aca="false">(ROW()-1)/$M$4</f>
        <v>0.504098360655738</v>
      </c>
      <c r="T247" s="19" t="n">
        <f aca="false">S247-R247</f>
        <v>0.416598360655738</v>
      </c>
      <c r="U247" s="20" t="n">
        <f aca="false">R247-(ROW()-2)/$M$4</f>
        <v>-0.414549180327869</v>
      </c>
    </row>
    <row r="248" customFormat="false" ht="15.75" hidden="false" customHeight="false" outlineLevel="0" collapsed="false">
      <c r="A248" s="1" t="n">
        <v>8</v>
      </c>
      <c r="B248" s="1" t="n">
        <v>50</v>
      </c>
      <c r="F248" s="19" t="n">
        <v>0.0675</v>
      </c>
      <c r="G248" s="19" t="n">
        <f aca="false">(ROW()-1)/$M$4</f>
        <v>0.506147540983607</v>
      </c>
      <c r="H248" s="20" t="n">
        <f aca="false">G248-F248</f>
        <v>0.438647540983607</v>
      </c>
      <c r="I248" s="19" t="n">
        <f aca="false">F248-(ROW()-2)/$M$4</f>
        <v>-0.436598360655738</v>
      </c>
      <c r="R248" s="19" t="n">
        <v>0.0875</v>
      </c>
      <c r="S248" s="19" t="n">
        <f aca="false">(ROW()-1)/$M$4</f>
        <v>0.506147540983607</v>
      </c>
      <c r="T248" s="19" t="n">
        <f aca="false">S248-R248</f>
        <v>0.418647540983607</v>
      </c>
      <c r="U248" s="20" t="n">
        <f aca="false">R248-(ROW()-2)/$M$4</f>
        <v>-0.416598360655738</v>
      </c>
    </row>
    <row r="249" customFormat="false" ht="15.75" hidden="false" customHeight="false" outlineLevel="0" collapsed="false">
      <c r="A249" s="1" t="n">
        <v>20</v>
      </c>
      <c r="B249" s="1" t="n">
        <v>72</v>
      </c>
      <c r="F249" s="19" t="n">
        <v>0.0675</v>
      </c>
      <c r="G249" s="19" t="n">
        <f aca="false">(ROW()-1)/$M$4</f>
        <v>0.508196721311475</v>
      </c>
      <c r="H249" s="20" t="n">
        <f aca="false">G249-F249</f>
        <v>0.440696721311475</v>
      </c>
      <c r="I249" s="19" t="n">
        <f aca="false">F249-(ROW()-2)/$M$4</f>
        <v>-0.438647540983607</v>
      </c>
      <c r="R249" s="19" t="n">
        <v>0.0875</v>
      </c>
      <c r="S249" s="19" t="n">
        <f aca="false">(ROW()-1)/$M$4</f>
        <v>0.508196721311475</v>
      </c>
      <c r="T249" s="19" t="n">
        <f aca="false">S249-R249</f>
        <v>0.420696721311475</v>
      </c>
      <c r="U249" s="20" t="n">
        <f aca="false">R249-(ROW()-2)/$M$4</f>
        <v>-0.418647540983607</v>
      </c>
    </row>
    <row r="250" customFormat="false" ht="15.75" hidden="false" customHeight="false" outlineLevel="0" collapsed="false">
      <c r="A250" s="1" t="n">
        <v>77</v>
      </c>
      <c r="B250" s="1" t="n">
        <v>86</v>
      </c>
      <c r="F250" s="19" t="n">
        <v>0.0675</v>
      </c>
      <c r="G250" s="19" t="n">
        <f aca="false">(ROW()-1)/$M$4</f>
        <v>0.510245901639344</v>
      </c>
      <c r="H250" s="20" t="n">
        <f aca="false">G250-F250</f>
        <v>0.442745901639344</v>
      </c>
      <c r="I250" s="19" t="n">
        <f aca="false">F250-(ROW()-2)/$M$4</f>
        <v>-0.440696721311475</v>
      </c>
      <c r="R250" s="19" t="n">
        <v>0.09</v>
      </c>
      <c r="S250" s="19" t="n">
        <f aca="false">(ROW()-1)/$M$4</f>
        <v>0.510245901639344</v>
      </c>
      <c r="T250" s="19" t="n">
        <f aca="false">S250-R250</f>
        <v>0.420245901639344</v>
      </c>
      <c r="U250" s="20" t="n">
        <f aca="false">R250-(ROW()-2)/$M$4</f>
        <v>-0.418196721311475</v>
      </c>
    </row>
    <row r="251" customFormat="false" ht="15.75" hidden="false" customHeight="false" outlineLevel="0" collapsed="false">
      <c r="A251" s="1" t="n">
        <v>27</v>
      </c>
      <c r="B251" s="1" t="n">
        <v>52</v>
      </c>
      <c r="F251" s="19" t="n">
        <v>0.0675</v>
      </c>
      <c r="G251" s="19" t="n">
        <f aca="false">(ROW()-1)/$M$4</f>
        <v>0.512295081967213</v>
      </c>
      <c r="H251" s="20" t="n">
        <f aca="false">G251-F251</f>
        <v>0.444795081967213</v>
      </c>
      <c r="I251" s="19" t="n">
        <f aca="false">F251-(ROW()-2)/$M$4</f>
        <v>-0.442745901639344</v>
      </c>
      <c r="R251" s="19" t="n">
        <v>0.09</v>
      </c>
      <c r="S251" s="19" t="n">
        <f aca="false">(ROW()-1)/$M$4</f>
        <v>0.512295081967213</v>
      </c>
      <c r="T251" s="19" t="n">
        <f aca="false">S251-R251</f>
        <v>0.422295081967213</v>
      </c>
      <c r="U251" s="20" t="n">
        <f aca="false">R251-(ROW()-2)/$M$4</f>
        <v>-0.420245901639344</v>
      </c>
    </row>
    <row r="252" customFormat="false" ht="15.75" hidden="false" customHeight="false" outlineLevel="0" collapsed="false">
      <c r="A252" s="1" t="n">
        <v>17</v>
      </c>
      <c r="B252" s="1" t="n">
        <v>19</v>
      </c>
      <c r="F252" s="19" t="n">
        <v>0.0675</v>
      </c>
      <c r="G252" s="19" t="n">
        <f aca="false">(ROW()-1)/$M$4</f>
        <v>0.514344262295082</v>
      </c>
      <c r="H252" s="20" t="n">
        <f aca="false">G252-F252</f>
        <v>0.446844262295082</v>
      </c>
      <c r="I252" s="19" t="n">
        <f aca="false">F252-(ROW()-2)/$M$4</f>
        <v>-0.444795081967213</v>
      </c>
      <c r="R252" s="19" t="n">
        <v>0.09</v>
      </c>
      <c r="S252" s="19" t="n">
        <f aca="false">(ROW()-1)/$M$4</f>
        <v>0.514344262295082</v>
      </c>
      <c r="T252" s="19" t="n">
        <f aca="false">S252-R252</f>
        <v>0.424344262295082</v>
      </c>
      <c r="U252" s="20" t="n">
        <f aca="false">R252-(ROW()-2)/$M$4</f>
        <v>-0.422295081967213</v>
      </c>
    </row>
    <row r="253" customFormat="false" ht="15.75" hidden="false" customHeight="false" outlineLevel="0" collapsed="false">
      <c r="A253" s="1" t="n">
        <v>17</v>
      </c>
      <c r="B253" s="1" t="n">
        <v>27</v>
      </c>
      <c r="F253" s="19" t="n">
        <v>0.0675</v>
      </c>
      <c r="G253" s="19" t="n">
        <f aca="false">(ROW()-1)/$M$4</f>
        <v>0.516393442622951</v>
      </c>
      <c r="H253" s="20" t="n">
        <f aca="false">G253-F253</f>
        <v>0.448893442622951</v>
      </c>
      <c r="I253" s="19" t="n">
        <f aca="false">F253-(ROW()-2)/$M$4</f>
        <v>-0.446844262295082</v>
      </c>
      <c r="R253" s="19" t="n">
        <v>0.09</v>
      </c>
      <c r="S253" s="19" t="n">
        <f aca="false">(ROW()-1)/$M$4</f>
        <v>0.516393442622951</v>
      </c>
      <c r="T253" s="19" t="n">
        <f aca="false">S253-R253</f>
        <v>0.426393442622951</v>
      </c>
      <c r="U253" s="20" t="n">
        <f aca="false">R253-(ROW()-2)/$M$4</f>
        <v>-0.424344262295082</v>
      </c>
    </row>
    <row r="254" customFormat="false" ht="15.75" hidden="false" customHeight="false" outlineLevel="0" collapsed="false">
      <c r="A254" s="1" t="n">
        <v>21</v>
      </c>
      <c r="B254" s="1" t="n">
        <v>28</v>
      </c>
      <c r="F254" s="19" t="n">
        <v>0.0675</v>
      </c>
      <c r="G254" s="19" t="n">
        <f aca="false">(ROW()-1)/$M$4</f>
        <v>0.51844262295082</v>
      </c>
      <c r="H254" s="20" t="n">
        <f aca="false">G254-F254</f>
        <v>0.45094262295082</v>
      </c>
      <c r="I254" s="19" t="n">
        <f aca="false">F254-(ROW()-2)/$M$4</f>
        <v>-0.448893442622951</v>
      </c>
      <c r="R254" s="19" t="n">
        <v>0.09</v>
      </c>
      <c r="S254" s="19" t="n">
        <f aca="false">(ROW()-1)/$M$4</f>
        <v>0.51844262295082</v>
      </c>
      <c r="T254" s="19" t="n">
        <f aca="false">S254-R254</f>
        <v>0.42844262295082</v>
      </c>
      <c r="U254" s="20" t="n">
        <f aca="false">R254-(ROW()-2)/$M$4</f>
        <v>-0.426393442622951</v>
      </c>
    </row>
    <row r="255" customFormat="false" ht="15.75" hidden="false" customHeight="false" outlineLevel="0" collapsed="false">
      <c r="A255" s="1" t="n">
        <v>28</v>
      </c>
      <c r="B255" s="1" t="n">
        <v>13</v>
      </c>
      <c r="F255" s="19" t="n">
        <v>0.0675</v>
      </c>
      <c r="G255" s="19" t="n">
        <f aca="false">(ROW()-1)/$M$4</f>
        <v>0.520491803278688</v>
      </c>
      <c r="H255" s="20" t="n">
        <f aca="false">G255-F255</f>
        <v>0.452991803278688</v>
      </c>
      <c r="I255" s="19" t="n">
        <f aca="false">F255-(ROW()-2)/$M$4</f>
        <v>-0.45094262295082</v>
      </c>
      <c r="R255" s="19" t="n">
        <v>0.0925</v>
      </c>
      <c r="S255" s="19" t="n">
        <f aca="false">(ROW()-1)/$M$4</f>
        <v>0.520491803278688</v>
      </c>
      <c r="T255" s="19" t="n">
        <f aca="false">S255-R255</f>
        <v>0.427991803278688</v>
      </c>
      <c r="U255" s="20" t="n">
        <f aca="false">R255-(ROW()-2)/$M$4</f>
        <v>-0.42594262295082</v>
      </c>
    </row>
    <row r="256" customFormat="false" ht="15.75" hidden="false" customHeight="false" outlineLevel="0" collapsed="false">
      <c r="A256" s="1" t="n">
        <v>13</v>
      </c>
      <c r="B256" s="1" t="n">
        <v>37</v>
      </c>
      <c r="F256" s="19" t="n">
        <v>0.0675</v>
      </c>
      <c r="G256" s="19" t="n">
        <f aca="false">(ROW()-1)/$M$4</f>
        <v>0.522540983606557</v>
      </c>
      <c r="H256" s="20" t="n">
        <f aca="false">G256-F256</f>
        <v>0.455040983606557</v>
      </c>
      <c r="I256" s="19" t="n">
        <f aca="false">F256-(ROW()-2)/$M$4</f>
        <v>-0.452991803278688</v>
      </c>
      <c r="R256" s="19" t="n">
        <v>0.0925</v>
      </c>
      <c r="S256" s="19" t="n">
        <f aca="false">(ROW()-1)/$M$4</f>
        <v>0.522540983606557</v>
      </c>
      <c r="T256" s="19" t="n">
        <f aca="false">S256-R256</f>
        <v>0.430040983606557</v>
      </c>
      <c r="U256" s="20" t="n">
        <f aca="false">R256-(ROW()-2)/$M$4</f>
        <v>-0.427991803278688</v>
      </c>
    </row>
    <row r="257" customFormat="false" ht="15.75" hidden="false" customHeight="false" outlineLevel="0" collapsed="false">
      <c r="A257" s="1" t="n">
        <v>63</v>
      </c>
      <c r="B257" s="1" t="n">
        <v>101</v>
      </c>
      <c r="F257" s="19" t="n">
        <v>0.0675</v>
      </c>
      <c r="G257" s="19" t="n">
        <f aca="false">(ROW()-1)/$M$4</f>
        <v>0.524590163934426</v>
      </c>
      <c r="H257" s="20" t="n">
        <f aca="false">G257-F257</f>
        <v>0.457090163934426</v>
      </c>
      <c r="I257" s="19" t="n">
        <f aca="false">F257-(ROW()-2)/$M$4</f>
        <v>-0.455040983606557</v>
      </c>
      <c r="R257" s="19" t="n">
        <v>0.0925</v>
      </c>
      <c r="S257" s="19" t="n">
        <f aca="false">(ROW()-1)/$M$4</f>
        <v>0.524590163934426</v>
      </c>
      <c r="T257" s="19" t="n">
        <f aca="false">S257-R257</f>
        <v>0.432090163934426</v>
      </c>
      <c r="U257" s="20" t="n">
        <f aca="false">R257-(ROW()-2)/$M$4</f>
        <v>-0.430040983606557</v>
      </c>
    </row>
    <row r="258" customFormat="false" ht="15.75" hidden="false" customHeight="false" outlineLevel="0" collapsed="false">
      <c r="A258" s="1" t="n">
        <v>150</v>
      </c>
      <c r="B258" s="1" t="n">
        <v>167</v>
      </c>
      <c r="F258" s="19" t="n">
        <v>0.07</v>
      </c>
      <c r="G258" s="19" t="n">
        <f aca="false">(ROW()-1)/$M$4</f>
        <v>0.526639344262295</v>
      </c>
      <c r="H258" s="20" t="n">
        <f aca="false">G258-F258</f>
        <v>0.456639344262295</v>
      </c>
      <c r="I258" s="19" t="n">
        <f aca="false">F258-(ROW()-2)/$M$4</f>
        <v>-0.454590163934426</v>
      </c>
      <c r="R258" s="19" t="n">
        <v>0.0925</v>
      </c>
      <c r="S258" s="19" t="n">
        <f aca="false">(ROW()-1)/$M$4</f>
        <v>0.526639344262295</v>
      </c>
      <c r="T258" s="19" t="n">
        <f aca="false">S258-R258</f>
        <v>0.434139344262295</v>
      </c>
      <c r="U258" s="20" t="n">
        <f aca="false">R258-(ROW()-2)/$M$4</f>
        <v>-0.432090163934426</v>
      </c>
    </row>
    <row r="259" customFormat="false" ht="15.75" hidden="false" customHeight="false" outlineLevel="0" collapsed="false">
      <c r="A259" s="1" t="n">
        <v>11</v>
      </c>
      <c r="B259" s="1" t="n">
        <v>23</v>
      </c>
      <c r="F259" s="19" t="n">
        <v>0.07</v>
      </c>
      <c r="G259" s="19" t="n">
        <f aca="false">(ROW()-1)/$M$4</f>
        <v>0.528688524590164</v>
      </c>
      <c r="H259" s="20" t="n">
        <f aca="false">G259-F259</f>
        <v>0.458688524590164</v>
      </c>
      <c r="I259" s="19" t="n">
        <f aca="false">F259-(ROW()-2)/$M$4</f>
        <v>-0.456639344262295</v>
      </c>
      <c r="R259" s="19" t="n">
        <v>0.0925</v>
      </c>
      <c r="S259" s="19" t="n">
        <f aca="false">(ROW()-1)/$M$4</f>
        <v>0.528688524590164</v>
      </c>
      <c r="T259" s="19" t="n">
        <f aca="false">S259-R259</f>
        <v>0.436188524590164</v>
      </c>
      <c r="U259" s="20" t="n">
        <f aca="false">R259-(ROW()-2)/$M$4</f>
        <v>-0.434139344262295</v>
      </c>
    </row>
    <row r="260" customFormat="false" ht="15.75" hidden="false" customHeight="false" outlineLevel="0" collapsed="false">
      <c r="A260" s="1" t="n">
        <v>7</v>
      </c>
      <c r="B260" s="1" t="n">
        <v>35</v>
      </c>
      <c r="F260" s="19" t="n">
        <v>0.07</v>
      </c>
      <c r="G260" s="19" t="n">
        <f aca="false">(ROW()-1)/$M$4</f>
        <v>0.530737704918033</v>
      </c>
      <c r="H260" s="20" t="n">
        <f aca="false">G260-F260</f>
        <v>0.460737704918033</v>
      </c>
      <c r="I260" s="19" t="n">
        <f aca="false">F260-(ROW()-2)/$M$4</f>
        <v>-0.458688524590164</v>
      </c>
      <c r="R260" s="19" t="n">
        <v>0.0925</v>
      </c>
      <c r="S260" s="19" t="n">
        <f aca="false">(ROW()-1)/$M$4</f>
        <v>0.530737704918033</v>
      </c>
      <c r="T260" s="19" t="n">
        <f aca="false">S260-R260</f>
        <v>0.438237704918033</v>
      </c>
      <c r="U260" s="20" t="n">
        <f aca="false">R260-(ROW()-2)/$M$4</f>
        <v>-0.436188524590164</v>
      </c>
    </row>
    <row r="261" customFormat="false" ht="15.75" hidden="false" customHeight="false" outlineLevel="0" collapsed="false">
      <c r="A261" s="1" t="n">
        <v>8</v>
      </c>
      <c r="B261" s="1" t="n">
        <v>22</v>
      </c>
      <c r="F261" s="19" t="n">
        <v>0.07</v>
      </c>
      <c r="G261" s="19" t="n">
        <f aca="false">(ROW()-1)/$M$4</f>
        <v>0.532786885245902</v>
      </c>
      <c r="H261" s="20" t="n">
        <f aca="false">G261-F261</f>
        <v>0.462786885245902</v>
      </c>
      <c r="I261" s="19" t="n">
        <f aca="false">F261-(ROW()-2)/$M$4</f>
        <v>-0.460737704918033</v>
      </c>
      <c r="R261" s="19" t="n">
        <v>0.0925</v>
      </c>
      <c r="S261" s="19" t="n">
        <f aca="false">(ROW()-1)/$M$4</f>
        <v>0.532786885245902</v>
      </c>
      <c r="T261" s="19" t="n">
        <f aca="false">S261-R261</f>
        <v>0.440286885245902</v>
      </c>
      <c r="U261" s="20" t="n">
        <f aca="false">R261-(ROW()-2)/$M$4</f>
        <v>-0.438237704918033</v>
      </c>
    </row>
    <row r="262" customFormat="false" ht="15.75" hidden="false" customHeight="false" outlineLevel="0" collapsed="false">
      <c r="A262" s="1" t="n">
        <v>32</v>
      </c>
      <c r="B262" s="1" t="n">
        <v>54</v>
      </c>
      <c r="F262" s="19" t="n">
        <v>0.07</v>
      </c>
      <c r="G262" s="19" t="n">
        <f aca="false">(ROW()-1)/$M$4</f>
        <v>0.53483606557377</v>
      </c>
      <c r="H262" s="20" t="n">
        <f aca="false">G262-F262</f>
        <v>0.46483606557377</v>
      </c>
      <c r="I262" s="19" t="n">
        <f aca="false">F262-(ROW()-2)/$M$4</f>
        <v>-0.462786885245902</v>
      </c>
      <c r="R262" s="19" t="n">
        <v>0.0925</v>
      </c>
      <c r="S262" s="19" t="n">
        <f aca="false">(ROW()-1)/$M$4</f>
        <v>0.53483606557377</v>
      </c>
      <c r="T262" s="19" t="n">
        <f aca="false">S262-R262</f>
        <v>0.442336065573771</v>
      </c>
      <c r="U262" s="20" t="n">
        <f aca="false">R262-(ROW()-2)/$M$4</f>
        <v>-0.440286885245902</v>
      </c>
    </row>
    <row r="263" customFormat="false" ht="15.75" hidden="false" customHeight="false" outlineLevel="0" collapsed="false">
      <c r="A263" s="1" t="n">
        <v>44</v>
      </c>
      <c r="B263" s="1" t="n">
        <v>14</v>
      </c>
      <c r="F263" s="19" t="n">
        <v>0.07</v>
      </c>
      <c r="G263" s="19" t="n">
        <f aca="false">(ROW()-1)/$M$4</f>
        <v>0.536885245901639</v>
      </c>
      <c r="H263" s="20" t="n">
        <f aca="false">G263-F263</f>
        <v>0.466885245901639</v>
      </c>
      <c r="I263" s="19" t="n">
        <f aca="false">F263-(ROW()-2)/$M$4</f>
        <v>-0.46483606557377</v>
      </c>
      <c r="R263" s="19" t="n">
        <v>0.095</v>
      </c>
      <c r="S263" s="19" t="n">
        <f aca="false">(ROW()-1)/$M$4</f>
        <v>0.536885245901639</v>
      </c>
      <c r="T263" s="19" t="n">
        <f aca="false">S263-R263</f>
        <v>0.441885245901639</v>
      </c>
      <c r="U263" s="20" t="n">
        <f aca="false">R263-(ROW()-2)/$M$4</f>
        <v>-0.439836065573771</v>
      </c>
    </row>
    <row r="264" customFormat="false" ht="15.75" hidden="false" customHeight="false" outlineLevel="0" collapsed="false">
      <c r="A264" s="1" t="n">
        <v>30</v>
      </c>
      <c r="B264" s="1" t="n">
        <v>63</v>
      </c>
      <c r="F264" s="19" t="n">
        <v>0.07</v>
      </c>
      <c r="G264" s="19" t="n">
        <f aca="false">(ROW()-1)/$M$4</f>
        <v>0.538934426229508</v>
      </c>
      <c r="H264" s="20" t="n">
        <f aca="false">G264-F264</f>
        <v>0.468934426229508</v>
      </c>
      <c r="I264" s="19" t="n">
        <f aca="false">F264-(ROW()-2)/$M$4</f>
        <v>-0.466885245901639</v>
      </c>
      <c r="R264" s="19" t="n">
        <v>0.0975</v>
      </c>
      <c r="S264" s="19" t="n">
        <f aca="false">(ROW()-1)/$M$4</f>
        <v>0.538934426229508</v>
      </c>
      <c r="T264" s="19" t="n">
        <f aca="false">S264-R264</f>
        <v>0.441434426229508</v>
      </c>
      <c r="U264" s="20" t="n">
        <f aca="false">R264-(ROW()-2)/$M$4</f>
        <v>-0.439385245901639</v>
      </c>
    </row>
    <row r="265" customFormat="false" ht="15.75" hidden="false" customHeight="false" outlineLevel="0" collapsed="false">
      <c r="A265" s="1" t="n">
        <v>18</v>
      </c>
      <c r="B265" s="1" t="n">
        <v>7</v>
      </c>
      <c r="F265" s="19" t="n">
        <v>0.07</v>
      </c>
      <c r="G265" s="19" t="n">
        <f aca="false">(ROW()-1)/$M$4</f>
        <v>0.540983606557377</v>
      </c>
      <c r="H265" s="20" t="n">
        <f aca="false">G265-F265</f>
        <v>0.470983606557377</v>
      </c>
      <c r="I265" s="19" t="n">
        <f aca="false">F265-(ROW()-2)/$M$4</f>
        <v>-0.468934426229508</v>
      </c>
      <c r="R265" s="19" t="n">
        <v>0.0975</v>
      </c>
      <c r="S265" s="19" t="n">
        <f aca="false">(ROW()-1)/$M$4</f>
        <v>0.540983606557377</v>
      </c>
      <c r="T265" s="19" t="n">
        <f aca="false">S265-R265</f>
        <v>0.443483606557377</v>
      </c>
      <c r="U265" s="20" t="n">
        <f aca="false">R265-(ROW()-2)/$M$4</f>
        <v>-0.441434426229508</v>
      </c>
    </row>
    <row r="266" customFormat="false" ht="15.75" hidden="false" customHeight="false" outlineLevel="0" collapsed="false">
      <c r="A266" s="1" t="n">
        <v>4</v>
      </c>
      <c r="B266" s="1" t="n">
        <v>65</v>
      </c>
      <c r="F266" s="19" t="n">
        <v>0.0725</v>
      </c>
      <c r="G266" s="19" t="n">
        <f aca="false">(ROW()-1)/$M$4</f>
        <v>0.543032786885246</v>
      </c>
      <c r="H266" s="20" t="n">
        <f aca="false">G266-F266</f>
        <v>0.470532786885246</v>
      </c>
      <c r="I266" s="19" t="n">
        <f aca="false">F266-(ROW()-2)/$M$4</f>
        <v>-0.468483606557377</v>
      </c>
      <c r="R266" s="19" t="n">
        <v>0.1</v>
      </c>
      <c r="S266" s="19" t="n">
        <f aca="false">(ROW()-1)/$M$4</f>
        <v>0.543032786885246</v>
      </c>
      <c r="T266" s="19" t="n">
        <f aca="false">S266-R266</f>
        <v>0.443032786885246</v>
      </c>
      <c r="U266" s="20" t="n">
        <f aca="false">R266-(ROW()-2)/$M$4</f>
        <v>-0.440983606557377</v>
      </c>
    </row>
    <row r="267" customFormat="false" ht="15.75" hidden="false" customHeight="false" outlineLevel="0" collapsed="false">
      <c r="A267" s="1" t="n">
        <v>7</v>
      </c>
      <c r="B267" s="1" t="n">
        <v>21</v>
      </c>
      <c r="F267" s="19" t="n">
        <v>0.0725</v>
      </c>
      <c r="G267" s="19" t="n">
        <f aca="false">(ROW()-1)/$M$4</f>
        <v>0.545081967213115</v>
      </c>
      <c r="H267" s="20" t="n">
        <f aca="false">G267-F267</f>
        <v>0.472581967213115</v>
      </c>
      <c r="I267" s="19" t="n">
        <f aca="false">F267-(ROW()-2)/$M$4</f>
        <v>-0.470532786885246</v>
      </c>
      <c r="R267" s="19" t="n">
        <v>0.1</v>
      </c>
      <c r="S267" s="19" t="n">
        <f aca="false">(ROW()-1)/$M$4</f>
        <v>0.545081967213115</v>
      </c>
      <c r="T267" s="19" t="n">
        <f aca="false">S267-R267</f>
        <v>0.445081967213115</v>
      </c>
      <c r="U267" s="20" t="n">
        <f aca="false">R267-(ROW()-2)/$M$4</f>
        <v>-0.443032786885246</v>
      </c>
    </row>
    <row r="268" customFormat="false" ht="15.75" hidden="false" customHeight="false" outlineLevel="0" collapsed="false">
      <c r="A268" s="1" t="n">
        <v>29</v>
      </c>
      <c r="B268" s="1" t="n">
        <v>321</v>
      </c>
      <c r="F268" s="19" t="n">
        <v>0.0725</v>
      </c>
      <c r="G268" s="19" t="n">
        <f aca="false">(ROW()-1)/$M$4</f>
        <v>0.547131147540984</v>
      </c>
      <c r="H268" s="20" t="n">
        <f aca="false">G268-F268</f>
        <v>0.474631147540984</v>
      </c>
      <c r="I268" s="19" t="n">
        <f aca="false">F268-(ROW()-2)/$M$4</f>
        <v>-0.472581967213115</v>
      </c>
      <c r="R268" s="19" t="n">
        <v>0.1</v>
      </c>
      <c r="S268" s="19" t="n">
        <f aca="false">(ROW()-1)/$M$4</f>
        <v>0.547131147540984</v>
      </c>
      <c r="T268" s="19" t="n">
        <f aca="false">S268-R268</f>
        <v>0.447131147540984</v>
      </c>
      <c r="U268" s="20" t="n">
        <f aca="false">R268-(ROW()-2)/$M$4</f>
        <v>-0.445081967213115</v>
      </c>
    </row>
    <row r="269" customFormat="false" ht="15.75" hidden="false" customHeight="false" outlineLevel="0" collapsed="false">
      <c r="A269" s="1" t="n">
        <v>20</v>
      </c>
      <c r="B269" s="1" t="n">
        <v>37</v>
      </c>
      <c r="F269" s="19" t="n">
        <v>0.0725</v>
      </c>
      <c r="G269" s="19" t="n">
        <f aca="false">(ROW()-1)/$M$4</f>
        <v>0.549180327868853</v>
      </c>
      <c r="H269" s="20" t="n">
        <f aca="false">G269-F269</f>
        <v>0.476680327868853</v>
      </c>
      <c r="I269" s="19" t="n">
        <f aca="false">F269-(ROW()-2)/$M$4</f>
        <v>-0.474631147540984</v>
      </c>
      <c r="R269" s="19" t="n">
        <v>0.1</v>
      </c>
      <c r="S269" s="19" t="n">
        <f aca="false">(ROW()-1)/$M$4</f>
        <v>0.549180327868853</v>
      </c>
      <c r="T269" s="19" t="n">
        <f aca="false">S269-R269</f>
        <v>0.449180327868853</v>
      </c>
      <c r="U269" s="20" t="n">
        <f aca="false">R269-(ROW()-2)/$M$4</f>
        <v>-0.447131147540984</v>
      </c>
    </row>
    <row r="270" customFormat="false" ht="15.75" hidden="false" customHeight="false" outlineLevel="0" collapsed="false">
      <c r="A270" s="1" t="n">
        <v>109</v>
      </c>
      <c r="B270" s="1" t="n">
        <v>29</v>
      </c>
      <c r="F270" s="19" t="n">
        <v>0.0725</v>
      </c>
      <c r="G270" s="19" t="n">
        <f aca="false">(ROW()-1)/$M$4</f>
        <v>0.551229508196721</v>
      </c>
      <c r="H270" s="20" t="n">
        <f aca="false">G270-F270</f>
        <v>0.478729508196721</v>
      </c>
      <c r="I270" s="19" t="n">
        <f aca="false">F270-(ROW()-2)/$M$4</f>
        <v>-0.476680327868853</v>
      </c>
      <c r="R270" s="19" t="n">
        <v>0.1025</v>
      </c>
      <c r="S270" s="19" t="n">
        <f aca="false">(ROW()-1)/$M$4</f>
        <v>0.551229508196721</v>
      </c>
      <c r="T270" s="19" t="n">
        <f aca="false">S270-R270</f>
        <v>0.448729508196721</v>
      </c>
      <c r="U270" s="20" t="n">
        <f aca="false">R270-(ROW()-2)/$M$4</f>
        <v>-0.446680327868852</v>
      </c>
    </row>
    <row r="271" customFormat="false" ht="15.75" hidden="false" customHeight="false" outlineLevel="0" collapsed="false">
      <c r="A271" s="1" t="n">
        <v>106</v>
      </c>
      <c r="B271" s="1" t="n">
        <v>13</v>
      </c>
      <c r="F271" s="19" t="n">
        <v>0.0725</v>
      </c>
      <c r="G271" s="19" t="n">
        <f aca="false">(ROW()-1)/$M$4</f>
        <v>0.55327868852459</v>
      </c>
      <c r="H271" s="20" t="n">
        <f aca="false">G271-F271</f>
        <v>0.48077868852459</v>
      </c>
      <c r="I271" s="19" t="n">
        <f aca="false">F271-(ROW()-2)/$M$4</f>
        <v>-0.478729508196721</v>
      </c>
      <c r="R271" s="19" t="n">
        <v>0.1025</v>
      </c>
      <c r="S271" s="19" t="n">
        <f aca="false">(ROW()-1)/$M$4</f>
        <v>0.55327868852459</v>
      </c>
      <c r="T271" s="19" t="n">
        <f aca="false">S271-R271</f>
        <v>0.45077868852459</v>
      </c>
      <c r="U271" s="20" t="n">
        <f aca="false">R271-(ROW()-2)/$M$4</f>
        <v>-0.448729508196721</v>
      </c>
    </row>
    <row r="272" customFormat="false" ht="15.75" hidden="false" customHeight="false" outlineLevel="0" collapsed="false">
      <c r="A272" s="1" t="n">
        <v>32</v>
      </c>
      <c r="B272" s="1" t="n">
        <v>74</v>
      </c>
      <c r="F272" s="19" t="n">
        <v>0.0725</v>
      </c>
      <c r="G272" s="19" t="n">
        <f aca="false">(ROW()-1)/$M$4</f>
        <v>0.555327868852459</v>
      </c>
      <c r="H272" s="20" t="n">
        <f aca="false">G272-F272</f>
        <v>0.482827868852459</v>
      </c>
      <c r="I272" s="19" t="n">
        <f aca="false">F272-(ROW()-2)/$M$4</f>
        <v>-0.48077868852459</v>
      </c>
      <c r="R272" s="19" t="n">
        <v>0.1025</v>
      </c>
      <c r="S272" s="19" t="n">
        <f aca="false">(ROW()-1)/$M$4</f>
        <v>0.555327868852459</v>
      </c>
      <c r="T272" s="19" t="n">
        <f aca="false">S272-R272</f>
        <v>0.452827868852459</v>
      </c>
      <c r="U272" s="20" t="n">
        <f aca="false">R272-(ROW()-2)/$M$4</f>
        <v>-0.45077868852459</v>
      </c>
    </row>
    <row r="273" customFormat="false" ht="15.75" hidden="false" customHeight="false" outlineLevel="0" collapsed="false">
      <c r="A273" s="1" t="n">
        <v>124</v>
      </c>
      <c r="B273" s="1" t="n">
        <v>9</v>
      </c>
      <c r="F273" s="19" t="n">
        <v>0.075</v>
      </c>
      <c r="G273" s="19" t="n">
        <f aca="false">(ROW()-1)/$M$4</f>
        <v>0.557377049180328</v>
      </c>
      <c r="H273" s="20" t="n">
        <f aca="false">G273-F273</f>
        <v>0.482377049180328</v>
      </c>
      <c r="I273" s="19" t="n">
        <f aca="false">F273-(ROW()-2)/$M$4</f>
        <v>-0.480327868852459</v>
      </c>
      <c r="R273" s="19" t="n">
        <v>0.1025</v>
      </c>
      <c r="S273" s="19" t="n">
        <f aca="false">(ROW()-1)/$M$4</f>
        <v>0.557377049180328</v>
      </c>
      <c r="T273" s="19" t="n">
        <f aca="false">S273-R273</f>
        <v>0.454877049180328</v>
      </c>
      <c r="U273" s="20" t="n">
        <f aca="false">R273-(ROW()-2)/$M$4</f>
        <v>-0.452827868852459</v>
      </c>
    </row>
    <row r="274" customFormat="false" ht="15.75" hidden="false" customHeight="false" outlineLevel="0" collapsed="false">
      <c r="A274" s="1" t="n">
        <v>45</v>
      </c>
      <c r="B274" s="1" t="n">
        <v>58</v>
      </c>
      <c r="F274" s="19" t="n">
        <v>0.075</v>
      </c>
      <c r="G274" s="19" t="n">
        <f aca="false">(ROW()-1)/$M$4</f>
        <v>0.559426229508197</v>
      </c>
      <c r="H274" s="20" t="n">
        <f aca="false">G274-F274</f>
        <v>0.484426229508197</v>
      </c>
      <c r="I274" s="19" t="n">
        <f aca="false">F274-(ROW()-2)/$M$4</f>
        <v>-0.482377049180328</v>
      </c>
      <c r="R274" s="19" t="n">
        <v>0.1025</v>
      </c>
      <c r="S274" s="19" t="n">
        <f aca="false">(ROW()-1)/$M$4</f>
        <v>0.559426229508197</v>
      </c>
      <c r="T274" s="19" t="n">
        <f aca="false">S274-R274</f>
        <v>0.456926229508197</v>
      </c>
      <c r="U274" s="20" t="n">
        <f aca="false">R274-(ROW()-2)/$M$4</f>
        <v>-0.454877049180328</v>
      </c>
    </row>
    <row r="275" customFormat="false" ht="15.75" hidden="false" customHeight="false" outlineLevel="0" collapsed="false">
      <c r="A275" s="1" t="n">
        <v>17</v>
      </c>
      <c r="B275" s="1" t="n">
        <v>7</v>
      </c>
      <c r="F275" s="19" t="n">
        <v>0.075</v>
      </c>
      <c r="G275" s="19" t="n">
        <f aca="false">(ROW()-1)/$M$4</f>
        <v>0.561475409836066</v>
      </c>
      <c r="H275" s="20" t="n">
        <f aca="false">G275-F275</f>
        <v>0.486475409836066</v>
      </c>
      <c r="I275" s="19" t="n">
        <f aca="false">F275-(ROW()-2)/$M$4</f>
        <v>-0.484426229508197</v>
      </c>
      <c r="R275" s="19" t="n">
        <v>0.1025</v>
      </c>
      <c r="S275" s="19" t="n">
        <f aca="false">(ROW()-1)/$M$4</f>
        <v>0.561475409836066</v>
      </c>
      <c r="T275" s="19" t="n">
        <f aca="false">S275-R275</f>
        <v>0.458975409836066</v>
      </c>
      <c r="U275" s="20" t="n">
        <f aca="false">R275-(ROW()-2)/$M$4</f>
        <v>-0.456926229508197</v>
      </c>
    </row>
    <row r="276" customFormat="false" ht="15.75" hidden="false" customHeight="false" outlineLevel="0" collapsed="false">
      <c r="A276" s="1" t="n">
        <v>13</v>
      </c>
      <c r="B276" s="1" t="n">
        <v>117</v>
      </c>
      <c r="F276" s="19" t="n">
        <v>0.075</v>
      </c>
      <c r="G276" s="19" t="n">
        <f aca="false">(ROW()-1)/$M$4</f>
        <v>0.563524590163934</v>
      </c>
      <c r="H276" s="20" t="n">
        <f aca="false">G276-F276</f>
        <v>0.488524590163934</v>
      </c>
      <c r="I276" s="19" t="n">
        <f aca="false">F276-(ROW()-2)/$M$4</f>
        <v>-0.486475409836066</v>
      </c>
      <c r="R276" s="19" t="n">
        <v>0.105</v>
      </c>
      <c r="S276" s="19" t="n">
        <f aca="false">(ROW()-1)/$M$4</f>
        <v>0.563524590163934</v>
      </c>
      <c r="T276" s="19" t="n">
        <f aca="false">S276-R276</f>
        <v>0.458524590163934</v>
      </c>
      <c r="U276" s="20" t="n">
        <f aca="false">R276-(ROW()-2)/$M$4</f>
        <v>-0.456475409836066</v>
      </c>
    </row>
    <row r="277" customFormat="false" ht="15.75" hidden="false" customHeight="false" outlineLevel="0" collapsed="false">
      <c r="A277" s="1" t="n">
        <v>10</v>
      </c>
      <c r="B277" s="1" t="n">
        <v>8</v>
      </c>
      <c r="F277" s="19" t="n">
        <v>0.075</v>
      </c>
      <c r="G277" s="19" t="n">
        <f aca="false">(ROW()-1)/$M$4</f>
        <v>0.565573770491803</v>
      </c>
      <c r="H277" s="20" t="n">
        <f aca="false">G277-F277</f>
        <v>0.490573770491803</v>
      </c>
      <c r="I277" s="19" t="n">
        <f aca="false">F277-(ROW()-2)/$M$4</f>
        <v>-0.488524590163934</v>
      </c>
      <c r="R277" s="19" t="n">
        <v>0.105</v>
      </c>
      <c r="S277" s="19" t="n">
        <f aca="false">(ROW()-1)/$M$4</f>
        <v>0.565573770491803</v>
      </c>
      <c r="T277" s="19" t="n">
        <f aca="false">S277-R277</f>
        <v>0.460573770491803</v>
      </c>
      <c r="U277" s="20" t="n">
        <f aca="false">R277-(ROW()-2)/$M$4</f>
        <v>-0.458524590163934</v>
      </c>
    </row>
    <row r="278" customFormat="false" ht="15.75" hidden="false" customHeight="false" outlineLevel="0" collapsed="false">
      <c r="A278" s="1" t="n">
        <v>136</v>
      </c>
      <c r="B278" s="1" t="n">
        <v>31</v>
      </c>
      <c r="F278" s="19" t="n">
        <v>0.0775</v>
      </c>
      <c r="G278" s="19" t="n">
        <f aca="false">(ROW()-1)/$M$4</f>
        <v>0.567622950819672</v>
      </c>
      <c r="H278" s="20" t="n">
        <f aca="false">G278-F278</f>
        <v>0.490122950819672</v>
      </c>
      <c r="I278" s="19" t="n">
        <f aca="false">F278-(ROW()-2)/$M$4</f>
        <v>-0.488073770491803</v>
      </c>
      <c r="R278" s="19" t="n">
        <v>0.1075</v>
      </c>
      <c r="S278" s="19" t="n">
        <f aca="false">(ROW()-1)/$M$4</f>
        <v>0.567622950819672</v>
      </c>
      <c r="T278" s="19" t="n">
        <f aca="false">S278-R278</f>
        <v>0.460122950819672</v>
      </c>
      <c r="U278" s="20" t="n">
        <f aca="false">R278-(ROW()-2)/$M$4</f>
        <v>-0.458073770491803</v>
      </c>
    </row>
    <row r="279" customFormat="false" ht="15.75" hidden="false" customHeight="false" outlineLevel="0" collapsed="false">
      <c r="A279" s="1" t="n">
        <v>54</v>
      </c>
      <c r="B279" s="1" t="n">
        <v>19</v>
      </c>
      <c r="F279" s="19" t="n">
        <v>0.0775</v>
      </c>
      <c r="G279" s="19" t="n">
        <f aca="false">(ROW()-1)/$M$4</f>
        <v>0.569672131147541</v>
      </c>
      <c r="H279" s="20" t="n">
        <f aca="false">G279-F279</f>
        <v>0.492172131147541</v>
      </c>
      <c r="I279" s="19" t="n">
        <f aca="false">F279-(ROW()-2)/$M$4</f>
        <v>-0.490122950819672</v>
      </c>
      <c r="R279" s="19" t="n">
        <v>0.1075</v>
      </c>
      <c r="S279" s="19" t="n">
        <f aca="false">(ROW()-1)/$M$4</f>
        <v>0.569672131147541</v>
      </c>
      <c r="T279" s="19" t="n">
        <f aca="false">S279-R279</f>
        <v>0.462172131147541</v>
      </c>
      <c r="U279" s="20" t="n">
        <f aca="false">R279-(ROW()-2)/$M$4</f>
        <v>-0.460122950819672</v>
      </c>
    </row>
    <row r="280" customFormat="false" ht="15.75" hidden="false" customHeight="false" outlineLevel="0" collapsed="false">
      <c r="A280" s="1" t="n">
        <v>11</v>
      </c>
      <c r="B280" s="1" t="n">
        <v>25</v>
      </c>
      <c r="F280" s="19" t="n">
        <v>0.0775</v>
      </c>
      <c r="G280" s="19" t="n">
        <f aca="false">(ROW()-1)/$M$4</f>
        <v>0.57172131147541</v>
      </c>
      <c r="H280" s="20" t="n">
        <f aca="false">G280-F280</f>
        <v>0.49422131147541</v>
      </c>
      <c r="I280" s="19" t="n">
        <f aca="false">F280-(ROW()-2)/$M$4</f>
        <v>-0.492172131147541</v>
      </c>
      <c r="R280" s="19" t="n">
        <v>0.1075</v>
      </c>
      <c r="S280" s="19" t="n">
        <f aca="false">(ROW()-1)/$M$4</f>
        <v>0.57172131147541</v>
      </c>
      <c r="T280" s="19" t="n">
        <f aca="false">S280-R280</f>
        <v>0.46422131147541</v>
      </c>
      <c r="U280" s="20" t="n">
        <f aca="false">R280-(ROW()-2)/$M$4</f>
        <v>-0.462172131147541</v>
      </c>
    </row>
    <row r="281" customFormat="false" ht="15.75" hidden="false" customHeight="false" outlineLevel="0" collapsed="false">
      <c r="A281" s="1" t="n">
        <v>34</v>
      </c>
      <c r="B281" s="1" t="n">
        <v>225</v>
      </c>
      <c r="F281" s="19" t="n">
        <v>0.08</v>
      </c>
      <c r="G281" s="19" t="n">
        <f aca="false">(ROW()-1)/$M$4</f>
        <v>0.573770491803279</v>
      </c>
      <c r="H281" s="20" t="n">
        <f aca="false">G281-F281</f>
        <v>0.493770491803279</v>
      </c>
      <c r="I281" s="19" t="n">
        <f aca="false">F281-(ROW()-2)/$M$4</f>
        <v>-0.49172131147541</v>
      </c>
      <c r="R281" s="19" t="n">
        <v>0.1075</v>
      </c>
      <c r="S281" s="19" t="n">
        <f aca="false">(ROW()-1)/$M$4</f>
        <v>0.573770491803279</v>
      </c>
      <c r="T281" s="19" t="n">
        <f aca="false">S281-R281</f>
        <v>0.466270491803279</v>
      </c>
      <c r="U281" s="20" t="n">
        <f aca="false">R281-(ROW()-2)/$M$4</f>
        <v>-0.46422131147541</v>
      </c>
    </row>
    <row r="282" customFormat="false" ht="15.75" hidden="false" customHeight="false" outlineLevel="0" collapsed="false">
      <c r="A282" s="1" t="n">
        <v>46</v>
      </c>
      <c r="B282" s="1" t="n">
        <v>36</v>
      </c>
      <c r="F282" s="19" t="n">
        <v>0.08</v>
      </c>
      <c r="G282" s="19" t="n">
        <f aca="false">(ROW()-1)/$M$4</f>
        <v>0.575819672131147</v>
      </c>
      <c r="H282" s="20" t="n">
        <f aca="false">G282-F282</f>
        <v>0.495819672131147</v>
      </c>
      <c r="I282" s="19" t="n">
        <f aca="false">F282-(ROW()-2)/$M$4</f>
        <v>-0.493770491803279</v>
      </c>
      <c r="R282" s="19" t="n">
        <v>0.1075</v>
      </c>
      <c r="S282" s="19" t="n">
        <f aca="false">(ROW()-1)/$M$4</f>
        <v>0.575819672131147</v>
      </c>
      <c r="T282" s="19" t="n">
        <f aca="false">S282-R282</f>
        <v>0.468319672131148</v>
      </c>
      <c r="U282" s="20" t="n">
        <f aca="false">R282-(ROW()-2)/$M$4</f>
        <v>-0.466270491803279</v>
      </c>
    </row>
    <row r="283" customFormat="false" ht="15.75" hidden="false" customHeight="false" outlineLevel="0" collapsed="false">
      <c r="A283" s="1" t="n">
        <v>28</v>
      </c>
      <c r="B283" s="1" t="n">
        <v>23</v>
      </c>
      <c r="F283" s="19" t="n">
        <v>0.08</v>
      </c>
      <c r="G283" s="19" t="n">
        <f aca="false">(ROW()-1)/$M$4</f>
        <v>0.577868852459016</v>
      </c>
      <c r="H283" s="20" t="n">
        <f aca="false">G283-F283</f>
        <v>0.497868852459016</v>
      </c>
      <c r="I283" s="19" t="n">
        <f aca="false">F283-(ROW()-2)/$M$4</f>
        <v>-0.495819672131147</v>
      </c>
      <c r="R283" s="19" t="n">
        <v>0.11</v>
      </c>
      <c r="S283" s="19" t="n">
        <f aca="false">(ROW()-1)/$M$4</f>
        <v>0.577868852459016</v>
      </c>
      <c r="T283" s="19" t="n">
        <f aca="false">S283-R283</f>
        <v>0.467868852459016</v>
      </c>
      <c r="U283" s="20" t="n">
        <f aca="false">R283-(ROW()-2)/$M$4</f>
        <v>-0.465819672131148</v>
      </c>
    </row>
    <row r="284" customFormat="false" ht="15.75" hidden="false" customHeight="false" outlineLevel="0" collapsed="false">
      <c r="A284" s="1" t="n">
        <v>34</v>
      </c>
      <c r="B284" s="1" t="n">
        <v>183</v>
      </c>
      <c r="F284" s="19" t="n">
        <v>0.08</v>
      </c>
      <c r="G284" s="19" t="n">
        <f aca="false">(ROW()-1)/$M$4</f>
        <v>0.579918032786885</v>
      </c>
      <c r="H284" s="20" t="n">
        <f aca="false">G284-F284</f>
        <v>0.499918032786885</v>
      </c>
      <c r="I284" s="19" t="n">
        <f aca="false">F284-(ROW()-2)/$M$4</f>
        <v>-0.497868852459016</v>
      </c>
      <c r="R284" s="19" t="n">
        <v>0.11</v>
      </c>
      <c r="S284" s="19" t="n">
        <f aca="false">(ROW()-1)/$M$4</f>
        <v>0.579918032786885</v>
      </c>
      <c r="T284" s="19" t="n">
        <f aca="false">S284-R284</f>
        <v>0.469918032786885</v>
      </c>
      <c r="U284" s="20" t="n">
        <f aca="false">R284-(ROW()-2)/$M$4</f>
        <v>-0.467868852459016</v>
      </c>
    </row>
    <row r="285" customFormat="false" ht="15.75" hidden="false" customHeight="false" outlineLevel="0" collapsed="false">
      <c r="A285" s="1" t="n">
        <v>28</v>
      </c>
      <c r="B285" s="1" t="n">
        <v>80</v>
      </c>
      <c r="F285" s="19" t="n">
        <v>0.08</v>
      </c>
      <c r="G285" s="19" t="n">
        <f aca="false">(ROW()-1)/$M$4</f>
        <v>0.581967213114754</v>
      </c>
      <c r="H285" s="20" t="n">
        <f aca="false">G285-F285</f>
        <v>0.501967213114754</v>
      </c>
      <c r="I285" s="19" t="n">
        <f aca="false">F285-(ROW()-2)/$M$4</f>
        <v>-0.499918032786885</v>
      </c>
      <c r="R285" s="19" t="n">
        <v>0.11</v>
      </c>
      <c r="S285" s="19" t="n">
        <f aca="false">(ROW()-1)/$M$4</f>
        <v>0.581967213114754</v>
      </c>
      <c r="T285" s="19" t="n">
        <f aca="false">S285-R285</f>
        <v>0.471967213114754</v>
      </c>
      <c r="U285" s="20" t="n">
        <f aca="false">R285-(ROW()-2)/$M$4</f>
        <v>-0.469918032786885</v>
      </c>
    </row>
    <row r="286" customFormat="false" ht="15.75" hidden="false" customHeight="false" outlineLevel="0" collapsed="false">
      <c r="A286" s="1" t="n">
        <v>84</v>
      </c>
      <c r="B286" s="1" t="n">
        <v>27</v>
      </c>
      <c r="F286" s="19" t="n">
        <v>0.08</v>
      </c>
      <c r="G286" s="19" t="n">
        <f aca="false">(ROW()-1)/$M$4</f>
        <v>0.584016393442623</v>
      </c>
      <c r="H286" s="20" t="n">
        <f aca="false">G286-F286</f>
        <v>0.504016393442623</v>
      </c>
      <c r="I286" s="19" t="n">
        <f aca="false">F286-(ROW()-2)/$M$4</f>
        <v>-0.501967213114754</v>
      </c>
      <c r="R286" s="19" t="n">
        <v>0.11</v>
      </c>
      <c r="S286" s="19" t="n">
        <f aca="false">(ROW()-1)/$M$4</f>
        <v>0.584016393442623</v>
      </c>
      <c r="T286" s="19" t="n">
        <f aca="false">S286-R286</f>
        <v>0.474016393442623</v>
      </c>
      <c r="U286" s="20" t="n">
        <f aca="false">R286-(ROW()-2)/$M$4</f>
        <v>-0.471967213114754</v>
      </c>
    </row>
    <row r="287" customFormat="false" ht="15.75" hidden="false" customHeight="false" outlineLevel="0" collapsed="false">
      <c r="A287" s="1" t="n">
        <v>19</v>
      </c>
      <c r="B287" s="1" t="n">
        <v>94</v>
      </c>
      <c r="F287" s="19" t="n">
        <v>0.0825</v>
      </c>
      <c r="G287" s="19" t="n">
        <f aca="false">(ROW()-1)/$M$4</f>
        <v>0.586065573770492</v>
      </c>
      <c r="H287" s="20" t="n">
        <f aca="false">G287-F287</f>
        <v>0.503565573770492</v>
      </c>
      <c r="I287" s="19" t="n">
        <f aca="false">F287-(ROW()-2)/$M$4</f>
        <v>-0.501516393442623</v>
      </c>
      <c r="R287" s="19" t="n">
        <v>0.11</v>
      </c>
      <c r="S287" s="19" t="n">
        <f aca="false">(ROW()-1)/$M$4</f>
        <v>0.586065573770492</v>
      </c>
      <c r="T287" s="19" t="n">
        <f aca="false">S287-R287</f>
        <v>0.476065573770492</v>
      </c>
      <c r="U287" s="20" t="n">
        <f aca="false">R287-(ROW()-2)/$M$4</f>
        <v>-0.474016393442623</v>
      </c>
    </row>
    <row r="288" customFormat="false" ht="15.75" hidden="false" customHeight="false" outlineLevel="0" collapsed="false">
      <c r="A288" s="1" t="n">
        <v>32</v>
      </c>
      <c r="B288" s="1" t="n">
        <v>41</v>
      </c>
      <c r="F288" s="19" t="n">
        <v>0.0825</v>
      </c>
      <c r="G288" s="19" t="n">
        <f aca="false">(ROW()-1)/$M$4</f>
        <v>0.588114754098361</v>
      </c>
      <c r="H288" s="20" t="n">
        <f aca="false">G288-F288</f>
        <v>0.505614754098361</v>
      </c>
      <c r="I288" s="19" t="n">
        <f aca="false">F288-(ROW()-2)/$M$4</f>
        <v>-0.503565573770492</v>
      </c>
      <c r="R288" s="19" t="n">
        <v>0.11</v>
      </c>
      <c r="S288" s="19" t="n">
        <f aca="false">(ROW()-1)/$M$4</f>
        <v>0.588114754098361</v>
      </c>
      <c r="T288" s="19" t="n">
        <f aca="false">S288-R288</f>
        <v>0.478114754098361</v>
      </c>
      <c r="U288" s="20" t="n">
        <f aca="false">R288-(ROW()-2)/$M$4</f>
        <v>-0.476065573770492</v>
      </c>
    </row>
    <row r="289" customFormat="false" ht="15.75" hidden="false" customHeight="false" outlineLevel="0" collapsed="false">
      <c r="A289" s="1" t="n">
        <v>152</v>
      </c>
      <c r="B289" s="1" t="n">
        <v>27</v>
      </c>
      <c r="F289" s="19" t="n">
        <v>0.0825</v>
      </c>
      <c r="G289" s="19" t="n">
        <f aca="false">(ROW()-1)/$M$4</f>
        <v>0.590163934426229</v>
      </c>
      <c r="H289" s="20" t="n">
        <f aca="false">G289-F289</f>
        <v>0.507663934426229</v>
      </c>
      <c r="I289" s="19" t="n">
        <f aca="false">F289-(ROW()-2)/$M$4</f>
        <v>-0.505614754098361</v>
      </c>
      <c r="R289" s="19" t="n">
        <v>0.11</v>
      </c>
      <c r="S289" s="19" t="n">
        <f aca="false">(ROW()-1)/$M$4</f>
        <v>0.590163934426229</v>
      </c>
      <c r="T289" s="19" t="n">
        <f aca="false">S289-R289</f>
        <v>0.48016393442623</v>
      </c>
      <c r="U289" s="20" t="n">
        <f aca="false">R289-(ROW()-2)/$M$4</f>
        <v>-0.478114754098361</v>
      </c>
    </row>
    <row r="290" customFormat="false" ht="15.75" hidden="false" customHeight="false" outlineLevel="0" collapsed="false">
      <c r="A290" s="1" t="n">
        <v>281</v>
      </c>
      <c r="B290" s="1" t="n">
        <v>18</v>
      </c>
      <c r="F290" s="19" t="n">
        <v>0.0825</v>
      </c>
      <c r="G290" s="19" t="n">
        <f aca="false">(ROW()-1)/$M$4</f>
        <v>0.592213114754098</v>
      </c>
      <c r="H290" s="20" t="n">
        <f aca="false">G290-F290</f>
        <v>0.509713114754098</v>
      </c>
      <c r="I290" s="19" t="n">
        <f aca="false">F290-(ROW()-2)/$M$4</f>
        <v>-0.507663934426229</v>
      </c>
      <c r="R290" s="19" t="n">
        <v>0.11</v>
      </c>
      <c r="S290" s="19" t="n">
        <f aca="false">(ROW()-1)/$M$4</f>
        <v>0.592213114754098</v>
      </c>
      <c r="T290" s="19" t="n">
        <f aca="false">S290-R290</f>
        <v>0.482213114754098</v>
      </c>
      <c r="U290" s="20" t="n">
        <f aca="false">R290-(ROW()-2)/$M$4</f>
        <v>-0.48016393442623</v>
      </c>
    </row>
    <row r="291" customFormat="false" ht="15.75" hidden="false" customHeight="false" outlineLevel="0" collapsed="false">
      <c r="A291" s="1" t="n">
        <v>96</v>
      </c>
      <c r="B291" s="1" t="n">
        <v>8</v>
      </c>
      <c r="F291" s="19" t="n">
        <v>0.0825</v>
      </c>
      <c r="G291" s="19" t="n">
        <f aca="false">(ROW()-1)/$M$4</f>
        <v>0.594262295081967</v>
      </c>
      <c r="H291" s="20" t="n">
        <f aca="false">G291-F291</f>
        <v>0.511762295081967</v>
      </c>
      <c r="I291" s="19" t="n">
        <f aca="false">F291-(ROW()-2)/$M$4</f>
        <v>-0.509713114754098</v>
      </c>
      <c r="R291" s="19" t="n">
        <v>0.1125</v>
      </c>
      <c r="S291" s="19" t="n">
        <f aca="false">(ROW()-1)/$M$4</f>
        <v>0.594262295081967</v>
      </c>
      <c r="T291" s="19" t="n">
        <f aca="false">S291-R291</f>
        <v>0.481762295081967</v>
      </c>
      <c r="U291" s="20" t="n">
        <f aca="false">R291-(ROW()-2)/$M$4</f>
        <v>-0.479713114754098</v>
      </c>
    </row>
    <row r="292" customFormat="false" ht="15.75" hidden="false" customHeight="false" outlineLevel="0" collapsed="false">
      <c r="A292" s="1" t="n">
        <v>20</v>
      </c>
      <c r="B292" s="1" t="n">
        <v>41</v>
      </c>
      <c r="F292" s="19" t="n">
        <v>0.0825</v>
      </c>
      <c r="G292" s="19" t="n">
        <f aca="false">(ROW()-1)/$M$4</f>
        <v>0.596311475409836</v>
      </c>
      <c r="H292" s="20" t="n">
        <f aca="false">G292-F292</f>
        <v>0.513811475409836</v>
      </c>
      <c r="I292" s="19" t="n">
        <f aca="false">F292-(ROW()-2)/$M$4</f>
        <v>-0.511762295081967</v>
      </c>
      <c r="R292" s="19" t="n">
        <v>0.1125</v>
      </c>
      <c r="S292" s="19" t="n">
        <f aca="false">(ROW()-1)/$M$4</f>
        <v>0.596311475409836</v>
      </c>
      <c r="T292" s="19" t="n">
        <f aca="false">S292-R292</f>
        <v>0.483811475409836</v>
      </c>
      <c r="U292" s="20" t="n">
        <f aca="false">R292-(ROW()-2)/$M$4</f>
        <v>-0.481762295081967</v>
      </c>
    </row>
    <row r="293" customFormat="false" ht="15.75" hidden="false" customHeight="false" outlineLevel="0" collapsed="false">
      <c r="A293" s="1" t="n">
        <v>145</v>
      </c>
      <c r="B293" s="1" t="n">
        <v>12</v>
      </c>
      <c r="F293" s="19" t="n">
        <v>0.0825</v>
      </c>
      <c r="G293" s="19" t="n">
        <f aca="false">(ROW()-1)/$M$4</f>
        <v>0.598360655737705</v>
      </c>
      <c r="H293" s="20" t="n">
        <f aca="false">G293-F293</f>
        <v>0.515860655737705</v>
      </c>
      <c r="I293" s="19" t="n">
        <f aca="false">F293-(ROW()-2)/$M$4</f>
        <v>-0.513811475409836</v>
      </c>
      <c r="R293" s="19" t="n">
        <v>0.1125</v>
      </c>
      <c r="S293" s="19" t="n">
        <f aca="false">(ROW()-1)/$M$4</f>
        <v>0.598360655737705</v>
      </c>
      <c r="T293" s="19" t="n">
        <f aca="false">S293-R293</f>
        <v>0.485860655737705</v>
      </c>
      <c r="U293" s="20" t="n">
        <f aca="false">R293-(ROW()-2)/$M$4</f>
        <v>-0.483811475409836</v>
      </c>
    </row>
    <row r="294" customFormat="false" ht="15.75" hidden="false" customHeight="false" outlineLevel="0" collapsed="false">
      <c r="A294" s="1" t="n">
        <v>17</v>
      </c>
      <c r="B294" s="1" t="n">
        <v>8</v>
      </c>
      <c r="F294" s="19" t="n">
        <v>0.085</v>
      </c>
      <c r="G294" s="19" t="n">
        <f aca="false">(ROW()-1)/$M$4</f>
        <v>0.600409836065574</v>
      </c>
      <c r="H294" s="20" t="n">
        <f aca="false">G294-F294</f>
        <v>0.515409836065574</v>
      </c>
      <c r="I294" s="19" t="n">
        <f aca="false">F294-(ROW()-2)/$M$4</f>
        <v>-0.513360655737705</v>
      </c>
      <c r="R294" s="19" t="n">
        <v>0.1125</v>
      </c>
      <c r="S294" s="19" t="n">
        <f aca="false">(ROW()-1)/$M$4</f>
        <v>0.600409836065574</v>
      </c>
      <c r="T294" s="19" t="n">
        <f aca="false">S294-R294</f>
        <v>0.487909836065574</v>
      </c>
      <c r="U294" s="20" t="n">
        <f aca="false">R294-(ROW()-2)/$M$4</f>
        <v>-0.485860655737705</v>
      </c>
    </row>
    <row r="295" customFormat="false" ht="15.75" hidden="false" customHeight="false" outlineLevel="0" collapsed="false">
      <c r="A295" s="1" t="n">
        <v>67</v>
      </c>
      <c r="B295" s="1" t="n">
        <v>56</v>
      </c>
      <c r="F295" s="19" t="n">
        <v>0.085</v>
      </c>
      <c r="G295" s="19" t="n">
        <f aca="false">(ROW()-1)/$M$4</f>
        <v>0.602459016393443</v>
      </c>
      <c r="H295" s="20" t="n">
        <f aca="false">G295-F295</f>
        <v>0.517459016393443</v>
      </c>
      <c r="I295" s="19" t="n">
        <f aca="false">F295-(ROW()-2)/$M$4</f>
        <v>-0.515409836065574</v>
      </c>
      <c r="R295" s="19" t="n">
        <v>0.115</v>
      </c>
      <c r="S295" s="19" t="n">
        <f aca="false">(ROW()-1)/$M$4</f>
        <v>0.602459016393443</v>
      </c>
      <c r="T295" s="19" t="n">
        <f aca="false">S295-R295</f>
        <v>0.487459016393443</v>
      </c>
      <c r="U295" s="20" t="n">
        <f aca="false">R295-(ROW()-2)/$M$4</f>
        <v>-0.485409836065574</v>
      </c>
    </row>
    <row r="296" customFormat="false" ht="15.75" hidden="false" customHeight="false" outlineLevel="0" collapsed="false">
      <c r="A296" s="1" t="n">
        <v>20</v>
      </c>
      <c r="B296" s="1" t="n">
        <v>11</v>
      </c>
      <c r="F296" s="19" t="n">
        <v>0.085</v>
      </c>
      <c r="G296" s="19" t="n">
        <f aca="false">(ROW()-1)/$M$4</f>
        <v>0.604508196721311</v>
      </c>
      <c r="H296" s="20" t="n">
        <f aca="false">G296-F296</f>
        <v>0.519508196721312</v>
      </c>
      <c r="I296" s="19" t="n">
        <f aca="false">F296-(ROW()-2)/$M$4</f>
        <v>-0.517459016393443</v>
      </c>
      <c r="R296" s="19" t="n">
        <v>0.115</v>
      </c>
      <c r="S296" s="19" t="n">
        <f aca="false">(ROW()-1)/$M$4</f>
        <v>0.604508196721311</v>
      </c>
      <c r="T296" s="19" t="n">
        <f aca="false">S296-R296</f>
        <v>0.489508196721312</v>
      </c>
      <c r="U296" s="20" t="n">
        <f aca="false">R296-(ROW()-2)/$M$4</f>
        <v>-0.487459016393443</v>
      </c>
    </row>
    <row r="297" customFormat="false" ht="15.75" hidden="false" customHeight="false" outlineLevel="0" collapsed="false">
      <c r="A297" s="1" t="n">
        <v>17</v>
      </c>
      <c r="B297" s="1" t="n">
        <v>141</v>
      </c>
      <c r="F297" s="19" t="n">
        <v>0.085</v>
      </c>
      <c r="G297" s="19" t="n">
        <f aca="false">(ROW()-1)/$M$4</f>
        <v>0.60655737704918</v>
      </c>
      <c r="H297" s="20" t="n">
        <f aca="false">G297-F297</f>
        <v>0.52155737704918</v>
      </c>
      <c r="I297" s="19" t="n">
        <f aca="false">F297-(ROW()-2)/$M$4</f>
        <v>-0.519508196721312</v>
      </c>
      <c r="R297" s="19" t="n">
        <v>0.115</v>
      </c>
      <c r="S297" s="19" t="n">
        <f aca="false">(ROW()-1)/$M$4</f>
        <v>0.60655737704918</v>
      </c>
      <c r="T297" s="19" t="n">
        <f aca="false">S297-R297</f>
        <v>0.49155737704918</v>
      </c>
      <c r="U297" s="20" t="n">
        <f aca="false">R297-(ROW()-2)/$M$4</f>
        <v>-0.489508196721312</v>
      </c>
    </row>
    <row r="298" customFormat="false" ht="15.75" hidden="false" customHeight="false" outlineLevel="0" collapsed="false">
      <c r="A298" s="1" t="n">
        <v>32</v>
      </c>
      <c r="B298" s="1" t="n">
        <v>14</v>
      </c>
      <c r="F298" s="19" t="n">
        <v>0.085</v>
      </c>
      <c r="G298" s="19" t="n">
        <f aca="false">(ROW()-1)/$M$4</f>
        <v>0.608606557377049</v>
      </c>
      <c r="H298" s="20" t="n">
        <f aca="false">G298-F298</f>
        <v>0.523606557377049</v>
      </c>
      <c r="I298" s="19" t="n">
        <f aca="false">F298-(ROW()-2)/$M$4</f>
        <v>-0.52155737704918</v>
      </c>
      <c r="R298" s="19" t="n">
        <v>0.115</v>
      </c>
      <c r="S298" s="19" t="n">
        <f aca="false">(ROW()-1)/$M$4</f>
        <v>0.608606557377049</v>
      </c>
      <c r="T298" s="19" t="n">
        <f aca="false">S298-R298</f>
        <v>0.493606557377049</v>
      </c>
      <c r="U298" s="20" t="n">
        <f aca="false">R298-(ROW()-2)/$M$4</f>
        <v>-0.49155737704918</v>
      </c>
    </row>
    <row r="299" customFormat="false" ht="15.75" hidden="false" customHeight="false" outlineLevel="0" collapsed="false">
      <c r="A299" s="1" t="n">
        <v>91</v>
      </c>
      <c r="B299" s="1" t="n">
        <v>42</v>
      </c>
      <c r="F299" s="19" t="n">
        <v>0.085</v>
      </c>
      <c r="G299" s="19" t="n">
        <f aca="false">(ROW()-1)/$M$4</f>
        <v>0.610655737704918</v>
      </c>
      <c r="H299" s="20" t="n">
        <f aca="false">G299-F299</f>
        <v>0.525655737704918</v>
      </c>
      <c r="I299" s="19" t="n">
        <f aca="false">F299-(ROW()-2)/$M$4</f>
        <v>-0.523606557377049</v>
      </c>
      <c r="R299" s="19" t="n">
        <v>0.1175</v>
      </c>
      <c r="S299" s="19" t="n">
        <f aca="false">(ROW()-1)/$M$4</f>
        <v>0.610655737704918</v>
      </c>
      <c r="T299" s="19" t="n">
        <f aca="false">S299-R299</f>
        <v>0.493155737704918</v>
      </c>
      <c r="U299" s="20" t="n">
        <f aca="false">R299-(ROW()-2)/$M$4</f>
        <v>-0.491106557377049</v>
      </c>
    </row>
    <row r="300" customFormat="false" ht="15.75" hidden="false" customHeight="false" outlineLevel="0" collapsed="false">
      <c r="A300" s="1" t="n">
        <v>43</v>
      </c>
      <c r="B300" s="1" t="n">
        <v>27</v>
      </c>
      <c r="F300" s="19" t="n">
        <v>0.085</v>
      </c>
      <c r="G300" s="19" t="n">
        <f aca="false">(ROW()-1)/$M$4</f>
        <v>0.612704918032787</v>
      </c>
      <c r="H300" s="20" t="n">
        <f aca="false">G300-F300</f>
        <v>0.527704918032787</v>
      </c>
      <c r="I300" s="19" t="n">
        <f aca="false">F300-(ROW()-2)/$M$4</f>
        <v>-0.525655737704918</v>
      </c>
      <c r="R300" s="19" t="n">
        <v>0.1175</v>
      </c>
      <c r="S300" s="19" t="n">
        <f aca="false">(ROW()-1)/$M$4</f>
        <v>0.612704918032787</v>
      </c>
      <c r="T300" s="19" t="n">
        <f aca="false">S300-R300</f>
        <v>0.495204918032787</v>
      </c>
      <c r="U300" s="20" t="n">
        <f aca="false">R300-(ROW()-2)/$M$4</f>
        <v>-0.493155737704918</v>
      </c>
    </row>
    <row r="301" customFormat="false" ht="15.75" hidden="false" customHeight="false" outlineLevel="0" collapsed="false">
      <c r="A301" s="1" t="n">
        <v>43</v>
      </c>
      <c r="B301" s="1" t="n">
        <v>130</v>
      </c>
      <c r="F301" s="19" t="n">
        <v>0.085</v>
      </c>
      <c r="G301" s="19" t="n">
        <f aca="false">(ROW()-1)/$M$4</f>
        <v>0.614754098360656</v>
      </c>
      <c r="H301" s="20" t="n">
        <f aca="false">G301-F301</f>
        <v>0.529754098360656</v>
      </c>
      <c r="I301" s="19" t="n">
        <f aca="false">F301-(ROW()-2)/$M$4</f>
        <v>-0.527704918032787</v>
      </c>
      <c r="R301" s="19" t="n">
        <v>0.1175</v>
      </c>
      <c r="S301" s="19" t="n">
        <f aca="false">(ROW()-1)/$M$4</f>
        <v>0.614754098360656</v>
      </c>
      <c r="T301" s="19" t="n">
        <f aca="false">S301-R301</f>
        <v>0.497254098360656</v>
      </c>
      <c r="U301" s="20" t="n">
        <f aca="false">R301-(ROW()-2)/$M$4</f>
        <v>-0.495204918032787</v>
      </c>
    </row>
    <row r="302" customFormat="false" ht="15.75" hidden="false" customHeight="false" outlineLevel="0" collapsed="false">
      <c r="A302" s="1" t="n">
        <v>9</v>
      </c>
      <c r="B302" s="1" t="n">
        <v>149</v>
      </c>
      <c r="F302" s="19" t="n">
        <v>0.0875</v>
      </c>
      <c r="G302" s="19" t="n">
        <f aca="false">(ROW()-1)/$M$4</f>
        <v>0.616803278688525</v>
      </c>
      <c r="H302" s="20" t="n">
        <f aca="false">G302-F302</f>
        <v>0.529303278688525</v>
      </c>
      <c r="I302" s="19" t="n">
        <f aca="false">F302-(ROW()-2)/$M$4</f>
        <v>-0.527254098360656</v>
      </c>
      <c r="R302" s="19" t="n">
        <v>0.1175</v>
      </c>
      <c r="S302" s="19" t="n">
        <f aca="false">(ROW()-1)/$M$4</f>
        <v>0.616803278688525</v>
      </c>
      <c r="T302" s="19" t="n">
        <f aca="false">S302-R302</f>
        <v>0.499303278688525</v>
      </c>
      <c r="U302" s="20" t="n">
        <f aca="false">R302-(ROW()-2)/$M$4</f>
        <v>-0.497254098360656</v>
      </c>
    </row>
    <row r="303" customFormat="false" ht="15.75" hidden="false" customHeight="false" outlineLevel="0" collapsed="false">
      <c r="A303" s="1" t="n">
        <v>68</v>
      </c>
      <c r="B303" s="1" t="n">
        <v>12</v>
      </c>
      <c r="F303" s="19" t="n">
        <v>0.0875</v>
      </c>
      <c r="G303" s="19" t="n">
        <f aca="false">(ROW()-1)/$M$4</f>
        <v>0.618852459016393</v>
      </c>
      <c r="H303" s="20" t="n">
        <f aca="false">G303-F303</f>
        <v>0.531352459016393</v>
      </c>
      <c r="I303" s="19" t="n">
        <f aca="false">F303-(ROW()-2)/$M$4</f>
        <v>-0.529303278688525</v>
      </c>
      <c r="R303" s="19" t="n">
        <v>0.1225</v>
      </c>
      <c r="S303" s="19" t="n">
        <f aca="false">(ROW()-1)/$M$4</f>
        <v>0.618852459016393</v>
      </c>
      <c r="T303" s="19" t="n">
        <f aca="false">S303-R303</f>
        <v>0.496352459016393</v>
      </c>
      <c r="U303" s="20" t="n">
        <f aca="false">R303-(ROW()-2)/$M$4</f>
        <v>-0.494303278688525</v>
      </c>
    </row>
    <row r="304" customFormat="false" ht="15.75" hidden="false" customHeight="false" outlineLevel="0" collapsed="false">
      <c r="A304" s="1" t="n">
        <v>78</v>
      </c>
      <c r="B304" s="1" t="n">
        <v>15</v>
      </c>
      <c r="F304" s="19" t="n">
        <v>0.0875</v>
      </c>
      <c r="G304" s="19" t="n">
        <f aca="false">(ROW()-1)/$M$4</f>
        <v>0.620901639344262</v>
      </c>
      <c r="H304" s="20" t="n">
        <f aca="false">G304-F304</f>
        <v>0.533401639344262</v>
      </c>
      <c r="I304" s="19" t="n">
        <f aca="false">F304-(ROW()-2)/$M$4</f>
        <v>-0.531352459016393</v>
      </c>
      <c r="R304" s="19" t="n">
        <v>0.1225</v>
      </c>
      <c r="S304" s="19" t="n">
        <f aca="false">(ROW()-1)/$M$4</f>
        <v>0.620901639344262</v>
      </c>
      <c r="T304" s="19" t="n">
        <f aca="false">S304-R304</f>
        <v>0.498401639344262</v>
      </c>
      <c r="U304" s="20" t="n">
        <f aca="false">R304-(ROW()-2)/$M$4</f>
        <v>-0.496352459016393</v>
      </c>
    </row>
    <row r="305" customFormat="false" ht="15.75" hidden="false" customHeight="false" outlineLevel="0" collapsed="false">
      <c r="A305" s="1" t="n">
        <v>84</v>
      </c>
      <c r="B305" s="1" t="n">
        <v>44</v>
      </c>
      <c r="F305" s="19" t="n">
        <v>0.0875</v>
      </c>
      <c r="G305" s="19" t="n">
        <f aca="false">(ROW()-1)/$M$4</f>
        <v>0.622950819672131</v>
      </c>
      <c r="H305" s="20" t="n">
        <f aca="false">G305-F305</f>
        <v>0.535450819672131</v>
      </c>
      <c r="I305" s="19" t="n">
        <f aca="false">F305-(ROW()-2)/$M$4</f>
        <v>-0.533401639344262</v>
      </c>
      <c r="R305" s="19" t="n">
        <v>0.1225</v>
      </c>
      <c r="S305" s="19" t="n">
        <f aca="false">(ROW()-1)/$M$4</f>
        <v>0.622950819672131</v>
      </c>
      <c r="T305" s="19" t="n">
        <f aca="false">S305-R305</f>
        <v>0.500450819672131</v>
      </c>
      <c r="U305" s="20" t="n">
        <f aca="false">R305-(ROW()-2)/$M$4</f>
        <v>-0.498401639344262</v>
      </c>
    </row>
    <row r="306" customFormat="false" ht="15.75" hidden="false" customHeight="false" outlineLevel="0" collapsed="false">
      <c r="A306" s="1" t="n">
        <v>13</v>
      </c>
      <c r="B306" s="1" t="n">
        <v>28</v>
      </c>
      <c r="F306" s="19" t="n">
        <v>0.0875</v>
      </c>
      <c r="G306" s="19" t="n">
        <f aca="false">(ROW()-1)/$M$4</f>
        <v>0.625</v>
      </c>
      <c r="H306" s="20" t="n">
        <f aca="false">G306-F306</f>
        <v>0.5375</v>
      </c>
      <c r="I306" s="19" t="n">
        <f aca="false">F306-(ROW()-2)/$M$4</f>
        <v>-0.535450819672131</v>
      </c>
      <c r="R306" s="19" t="n">
        <v>0.1225</v>
      </c>
      <c r="S306" s="19" t="n">
        <f aca="false">(ROW()-1)/$M$4</f>
        <v>0.625</v>
      </c>
      <c r="T306" s="19" t="n">
        <f aca="false">S306-R306</f>
        <v>0.5025</v>
      </c>
      <c r="U306" s="20" t="n">
        <f aca="false">R306-(ROW()-2)/$M$4</f>
        <v>-0.500450819672131</v>
      </c>
    </row>
    <row r="307" customFormat="false" ht="15.75" hidden="false" customHeight="false" outlineLevel="0" collapsed="false">
      <c r="A307" s="1" t="n">
        <v>10</v>
      </c>
      <c r="B307" s="1" t="n">
        <v>41</v>
      </c>
      <c r="F307" s="19" t="n">
        <v>0.09</v>
      </c>
      <c r="G307" s="19" t="n">
        <f aca="false">(ROW()-1)/$M$4</f>
        <v>0.627049180327869</v>
      </c>
      <c r="H307" s="20" t="n">
        <f aca="false">G307-F307</f>
        <v>0.537049180327869</v>
      </c>
      <c r="I307" s="19" t="n">
        <f aca="false">F307-(ROW()-2)/$M$4</f>
        <v>-0.535</v>
      </c>
      <c r="R307" s="19" t="n">
        <v>0.1225</v>
      </c>
      <c r="S307" s="19" t="n">
        <f aca="false">(ROW()-1)/$M$4</f>
        <v>0.627049180327869</v>
      </c>
      <c r="T307" s="19" t="n">
        <f aca="false">S307-R307</f>
        <v>0.504549180327869</v>
      </c>
      <c r="U307" s="20" t="n">
        <f aca="false">R307-(ROW()-2)/$M$4</f>
        <v>-0.5025</v>
      </c>
    </row>
    <row r="308" customFormat="false" ht="15.75" hidden="false" customHeight="false" outlineLevel="0" collapsed="false">
      <c r="A308" s="1" t="n">
        <v>9</v>
      </c>
      <c r="B308" s="1" t="n">
        <v>44</v>
      </c>
      <c r="F308" s="19" t="n">
        <v>0.09</v>
      </c>
      <c r="G308" s="19" t="n">
        <f aca="false">(ROW()-1)/$M$4</f>
        <v>0.629098360655738</v>
      </c>
      <c r="H308" s="20" t="n">
        <f aca="false">G308-F308</f>
        <v>0.539098360655738</v>
      </c>
      <c r="I308" s="19" t="n">
        <f aca="false">F308-(ROW()-2)/$M$4</f>
        <v>-0.537049180327869</v>
      </c>
      <c r="R308" s="19" t="n">
        <v>0.1225</v>
      </c>
      <c r="S308" s="19" t="n">
        <f aca="false">(ROW()-1)/$M$4</f>
        <v>0.629098360655738</v>
      </c>
      <c r="T308" s="19" t="n">
        <f aca="false">S308-R308</f>
        <v>0.506598360655738</v>
      </c>
      <c r="U308" s="20" t="n">
        <f aca="false">R308-(ROW()-2)/$M$4</f>
        <v>-0.504549180327869</v>
      </c>
    </row>
    <row r="309" customFormat="false" ht="15.75" hidden="false" customHeight="false" outlineLevel="0" collapsed="false">
      <c r="A309" s="1" t="n">
        <v>10</v>
      </c>
      <c r="B309" s="1" t="n">
        <v>28</v>
      </c>
      <c r="F309" s="19" t="n">
        <v>0.09</v>
      </c>
      <c r="G309" s="19" t="n">
        <f aca="false">(ROW()-1)/$M$4</f>
        <v>0.631147540983607</v>
      </c>
      <c r="H309" s="20" t="n">
        <f aca="false">G309-F309</f>
        <v>0.541147540983607</v>
      </c>
      <c r="I309" s="19" t="n">
        <f aca="false">F309-(ROW()-2)/$M$4</f>
        <v>-0.539098360655738</v>
      </c>
      <c r="R309" s="19" t="n">
        <v>0.1225</v>
      </c>
      <c r="S309" s="19" t="n">
        <f aca="false">(ROW()-1)/$M$4</f>
        <v>0.631147540983607</v>
      </c>
      <c r="T309" s="19" t="n">
        <f aca="false">S309-R309</f>
        <v>0.508647540983607</v>
      </c>
      <c r="U309" s="20" t="n">
        <f aca="false">R309-(ROW()-2)/$M$4</f>
        <v>-0.506598360655738</v>
      </c>
    </row>
    <row r="310" customFormat="false" ht="15.75" hidden="false" customHeight="false" outlineLevel="0" collapsed="false">
      <c r="A310" s="1" t="n">
        <v>22</v>
      </c>
      <c r="B310" s="1" t="n">
        <v>28</v>
      </c>
      <c r="F310" s="19" t="n">
        <v>0.09</v>
      </c>
      <c r="G310" s="19" t="n">
        <f aca="false">(ROW()-1)/$M$4</f>
        <v>0.633196721311475</v>
      </c>
      <c r="H310" s="20" t="n">
        <f aca="false">G310-F310</f>
        <v>0.543196721311475</v>
      </c>
      <c r="I310" s="19" t="n">
        <f aca="false">F310-(ROW()-2)/$M$4</f>
        <v>-0.541147540983607</v>
      </c>
      <c r="R310" s="19" t="n">
        <v>0.125</v>
      </c>
      <c r="S310" s="19" t="n">
        <f aca="false">(ROW()-1)/$M$4</f>
        <v>0.633196721311475</v>
      </c>
      <c r="T310" s="19" t="n">
        <f aca="false">S310-R310</f>
        <v>0.508196721311475</v>
      </c>
      <c r="U310" s="20" t="n">
        <f aca="false">R310-(ROW()-2)/$M$4</f>
        <v>-0.506147540983607</v>
      </c>
    </row>
    <row r="311" customFormat="false" ht="15.75" hidden="false" customHeight="false" outlineLevel="0" collapsed="false">
      <c r="A311" s="1" t="n">
        <v>11</v>
      </c>
      <c r="B311" s="1" t="n">
        <v>105</v>
      </c>
      <c r="F311" s="19" t="n">
        <v>0.0925</v>
      </c>
      <c r="G311" s="19" t="n">
        <f aca="false">(ROW()-1)/$M$4</f>
        <v>0.635245901639344</v>
      </c>
      <c r="H311" s="20" t="n">
        <f aca="false">G311-F311</f>
        <v>0.542745901639344</v>
      </c>
      <c r="I311" s="19" t="n">
        <f aca="false">F311-(ROW()-2)/$M$4</f>
        <v>-0.540696721311475</v>
      </c>
      <c r="R311" s="19" t="n">
        <v>0.125</v>
      </c>
      <c r="S311" s="19" t="n">
        <f aca="false">(ROW()-1)/$M$4</f>
        <v>0.635245901639344</v>
      </c>
      <c r="T311" s="19" t="n">
        <f aca="false">S311-R311</f>
        <v>0.510245901639344</v>
      </c>
      <c r="U311" s="20" t="n">
        <f aca="false">R311-(ROW()-2)/$M$4</f>
        <v>-0.508196721311475</v>
      </c>
    </row>
    <row r="312" customFormat="false" ht="15.75" hidden="false" customHeight="false" outlineLevel="0" collapsed="false">
      <c r="A312" s="1" t="n">
        <v>94</v>
      </c>
      <c r="B312" s="1" t="n">
        <v>11</v>
      </c>
      <c r="F312" s="19" t="n">
        <v>0.0925</v>
      </c>
      <c r="G312" s="19" t="n">
        <f aca="false">(ROW()-1)/$M$4</f>
        <v>0.637295081967213</v>
      </c>
      <c r="H312" s="20" t="n">
        <f aca="false">G312-F312</f>
        <v>0.544795081967213</v>
      </c>
      <c r="I312" s="19" t="n">
        <f aca="false">F312-(ROW()-2)/$M$4</f>
        <v>-0.542745901639344</v>
      </c>
      <c r="R312" s="19" t="n">
        <v>0.1275</v>
      </c>
      <c r="S312" s="19" t="n">
        <f aca="false">(ROW()-1)/$M$4</f>
        <v>0.637295081967213</v>
      </c>
      <c r="T312" s="19" t="n">
        <f aca="false">S312-R312</f>
        <v>0.509795081967213</v>
      </c>
      <c r="U312" s="20" t="n">
        <f aca="false">R312-(ROW()-2)/$M$4</f>
        <v>-0.507745901639344</v>
      </c>
    </row>
    <row r="313" customFormat="false" ht="15.75" hidden="false" customHeight="false" outlineLevel="0" collapsed="false">
      <c r="A313" s="1" t="n">
        <v>2</v>
      </c>
      <c r="B313" s="1" t="n">
        <v>95</v>
      </c>
      <c r="F313" s="19" t="n">
        <v>0.0925</v>
      </c>
      <c r="G313" s="19" t="n">
        <f aca="false">(ROW()-1)/$M$4</f>
        <v>0.639344262295082</v>
      </c>
      <c r="H313" s="20" t="n">
        <f aca="false">G313-F313</f>
        <v>0.546844262295082</v>
      </c>
      <c r="I313" s="19" t="n">
        <f aca="false">F313-(ROW()-2)/$M$4</f>
        <v>-0.544795081967213</v>
      </c>
      <c r="R313" s="19" t="n">
        <v>0.1275</v>
      </c>
      <c r="S313" s="19" t="n">
        <f aca="false">(ROW()-1)/$M$4</f>
        <v>0.639344262295082</v>
      </c>
      <c r="T313" s="19" t="n">
        <f aca="false">S313-R313</f>
        <v>0.511844262295082</v>
      </c>
      <c r="U313" s="20" t="n">
        <f aca="false">R313-(ROW()-2)/$M$4</f>
        <v>-0.509795081967213</v>
      </c>
    </row>
    <row r="314" customFormat="false" ht="15.75" hidden="false" customHeight="false" outlineLevel="0" collapsed="false">
      <c r="A314" s="1" t="n">
        <v>36</v>
      </c>
      <c r="B314" s="1" t="n">
        <v>66</v>
      </c>
      <c r="F314" s="19" t="n">
        <v>0.0925</v>
      </c>
      <c r="G314" s="19" t="n">
        <f aca="false">(ROW()-1)/$M$4</f>
        <v>0.641393442622951</v>
      </c>
      <c r="H314" s="20" t="n">
        <f aca="false">G314-F314</f>
        <v>0.548893442622951</v>
      </c>
      <c r="I314" s="19" t="n">
        <f aca="false">F314-(ROW()-2)/$M$4</f>
        <v>-0.546844262295082</v>
      </c>
      <c r="R314" s="19" t="n">
        <v>0.1275</v>
      </c>
      <c r="S314" s="19" t="n">
        <f aca="false">(ROW()-1)/$M$4</f>
        <v>0.641393442622951</v>
      </c>
      <c r="T314" s="19" t="n">
        <f aca="false">S314-R314</f>
        <v>0.513893442622951</v>
      </c>
      <c r="U314" s="20" t="n">
        <f aca="false">R314-(ROW()-2)/$M$4</f>
        <v>-0.511844262295082</v>
      </c>
    </row>
    <row r="315" customFormat="false" ht="15.75" hidden="false" customHeight="false" outlineLevel="0" collapsed="false">
      <c r="A315" s="1" t="n">
        <v>99</v>
      </c>
      <c r="B315" s="1" t="n">
        <v>43</v>
      </c>
      <c r="F315" s="19" t="n">
        <v>0.0925</v>
      </c>
      <c r="G315" s="19" t="n">
        <f aca="false">(ROW()-1)/$M$4</f>
        <v>0.64344262295082</v>
      </c>
      <c r="H315" s="20" t="n">
        <f aca="false">G315-F315</f>
        <v>0.55094262295082</v>
      </c>
      <c r="I315" s="19" t="n">
        <f aca="false">F315-(ROW()-2)/$M$4</f>
        <v>-0.548893442622951</v>
      </c>
      <c r="R315" s="19" t="n">
        <v>0.13</v>
      </c>
      <c r="S315" s="19" t="n">
        <f aca="false">(ROW()-1)/$M$4</f>
        <v>0.64344262295082</v>
      </c>
      <c r="T315" s="19" t="n">
        <f aca="false">S315-R315</f>
        <v>0.51344262295082</v>
      </c>
      <c r="U315" s="20" t="n">
        <f aca="false">R315-(ROW()-2)/$M$4</f>
        <v>-0.511393442622951</v>
      </c>
    </row>
    <row r="316" customFormat="false" ht="15.75" hidden="false" customHeight="false" outlineLevel="0" collapsed="false">
      <c r="A316" s="1" t="n">
        <v>11</v>
      </c>
      <c r="B316" s="1" t="n">
        <v>12</v>
      </c>
      <c r="F316" s="19" t="n">
        <v>0.095</v>
      </c>
      <c r="G316" s="19" t="n">
        <f aca="false">(ROW()-1)/$M$4</f>
        <v>0.645491803278688</v>
      </c>
      <c r="H316" s="20" t="n">
        <f aca="false">G316-F316</f>
        <v>0.550491803278689</v>
      </c>
      <c r="I316" s="19" t="n">
        <f aca="false">F316-(ROW()-2)/$M$4</f>
        <v>-0.54844262295082</v>
      </c>
      <c r="R316" s="19" t="n">
        <v>0.13</v>
      </c>
      <c r="S316" s="19" t="n">
        <f aca="false">(ROW()-1)/$M$4</f>
        <v>0.645491803278688</v>
      </c>
      <c r="T316" s="19" t="n">
        <f aca="false">S316-R316</f>
        <v>0.515491803278688</v>
      </c>
      <c r="U316" s="20" t="n">
        <f aca="false">R316-(ROW()-2)/$M$4</f>
        <v>-0.51344262295082</v>
      </c>
    </row>
    <row r="317" customFormat="false" ht="15.75" hidden="false" customHeight="false" outlineLevel="0" collapsed="false">
      <c r="A317" s="1" t="n">
        <v>6</v>
      </c>
      <c r="B317" s="1" t="n">
        <v>13</v>
      </c>
      <c r="F317" s="19" t="n">
        <v>0.095</v>
      </c>
      <c r="G317" s="19" t="n">
        <f aca="false">(ROW()-1)/$M$4</f>
        <v>0.647540983606557</v>
      </c>
      <c r="H317" s="20" t="n">
        <f aca="false">G317-F317</f>
        <v>0.552540983606557</v>
      </c>
      <c r="I317" s="19" t="n">
        <f aca="false">F317-(ROW()-2)/$M$4</f>
        <v>-0.550491803278689</v>
      </c>
      <c r="R317" s="19" t="n">
        <v>0.13</v>
      </c>
      <c r="S317" s="19" t="n">
        <f aca="false">(ROW()-1)/$M$4</f>
        <v>0.647540983606557</v>
      </c>
      <c r="T317" s="19" t="n">
        <f aca="false">S317-R317</f>
        <v>0.517540983606557</v>
      </c>
      <c r="U317" s="20" t="n">
        <f aca="false">R317-(ROW()-2)/$M$4</f>
        <v>-0.515491803278688</v>
      </c>
    </row>
    <row r="318" customFormat="false" ht="15.75" hidden="false" customHeight="false" outlineLevel="0" collapsed="false">
      <c r="A318" s="1" t="n">
        <v>11</v>
      </c>
      <c r="B318" s="1" t="n">
        <v>52</v>
      </c>
      <c r="F318" s="19" t="n">
        <v>0.095</v>
      </c>
      <c r="G318" s="19" t="n">
        <f aca="false">(ROW()-1)/$M$4</f>
        <v>0.649590163934426</v>
      </c>
      <c r="H318" s="20" t="n">
        <f aca="false">G318-F318</f>
        <v>0.554590163934426</v>
      </c>
      <c r="I318" s="19" t="n">
        <f aca="false">F318-(ROW()-2)/$M$4</f>
        <v>-0.552540983606557</v>
      </c>
      <c r="R318" s="19" t="n">
        <v>0.13</v>
      </c>
      <c r="S318" s="19" t="n">
        <f aca="false">(ROW()-1)/$M$4</f>
        <v>0.649590163934426</v>
      </c>
      <c r="T318" s="19" t="n">
        <f aca="false">S318-R318</f>
        <v>0.519590163934426</v>
      </c>
      <c r="U318" s="20" t="n">
        <f aca="false">R318-(ROW()-2)/$M$4</f>
        <v>-0.517540983606557</v>
      </c>
    </row>
    <row r="319" customFormat="false" ht="15.75" hidden="false" customHeight="false" outlineLevel="0" collapsed="false">
      <c r="A319" s="1" t="n">
        <v>64</v>
      </c>
      <c r="B319" s="1" t="n">
        <v>74</v>
      </c>
      <c r="F319" s="19" t="n">
        <v>0.095</v>
      </c>
      <c r="G319" s="19" t="n">
        <f aca="false">(ROW()-1)/$M$4</f>
        <v>0.651639344262295</v>
      </c>
      <c r="H319" s="20" t="n">
        <f aca="false">G319-F319</f>
        <v>0.556639344262295</v>
      </c>
      <c r="I319" s="19" t="n">
        <f aca="false">F319-(ROW()-2)/$M$4</f>
        <v>-0.554590163934426</v>
      </c>
      <c r="R319" s="19" t="n">
        <v>0.13</v>
      </c>
      <c r="S319" s="19" t="n">
        <f aca="false">(ROW()-1)/$M$4</f>
        <v>0.651639344262295</v>
      </c>
      <c r="T319" s="19" t="n">
        <f aca="false">S319-R319</f>
        <v>0.521639344262295</v>
      </c>
      <c r="U319" s="20" t="n">
        <f aca="false">R319-(ROW()-2)/$M$4</f>
        <v>-0.519590163934426</v>
      </c>
    </row>
    <row r="320" customFormat="false" ht="15.75" hidden="false" customHeight="false" outlineLevel="0" collapsed="false">
      <c r="A320" s="1" t="n">
        <v>23</v>
      </c>
      <c r="B320" s="1" t="n">
        <v>0</v>
      </c>
      <c r="F320" s="19" t="n">
        <v>0.0975</v>
      </c>
      <c r="G320" s="19" t="n">
        <f aca="false">(ROW()-1)/$M$4</f>
        <v>0.653688524590164</v>
      </c>
      <c r="H320" s="20" t="n">
        <f aca="false">G320-F320</f>
        <v>0.556188524590164</v>
      </c>
      <c r="I320" s="19" t="n">
        <f aca="false">F320-(ROW()-2)/$M$4</f>
        <v>-0.554139344262295</v>
      </c>
      <c r="R320" s="19" t="n">
        <v>0.1325</v>
      </c>
      <c r="S320" s="19" t="n">
        <f aca="false">(ROW()-1)/$M$4</f>
        <v>0.653688524590164</v>
      </c>
      <c r="T320" s="19" t="n">
        <f aca="false">S320-R320</f>
        <v>0.521188524590164</v>
      </c>
      <c r="U320" s="20" t="n">
        <f aca="false">R320-(ROW()-2)/$M$4</f>
        <v>-0.519139344262295</v>
      </c>
    </row>
    <row r="321" customFormat="false" ht="15.75" hidden="false" customHeight="false" outlineLevel="0" collapsed="false">
      <c r="A321" s="1" t="n">
        <v>7</v>
      </c>
      <c r="B321" s="1" t="n">
        <v>63</v>
      </c>
      <c r="F321" s="19" t="n">
        <v>0.0975</v>
      </c>
      <c r="G321" s="19" t="n">
        <f aca="false">(ROW()-1)/$M$4</f>
        <v>0.655737704918033</v>
      </c>
      <c r="H321" s="20" t="n">
        <f aca="false">G321-F321</f>
        <v>0.558237704918033</v>
      </c>
      <c r="I321" s="19" t="n">
        <f aca="false">F321-(ROW()-2)/$M$4</f>
        <v>-0.556188524590164</v>
      </c>
      <c r="R321" s="19" t="n">
        <v>0.1325</v>
      </c>
      <c r="S321" s="19" t="n">
        <f aca="false">(ROW()-1)/$M$4</f>
        <v>0.655737704918033</v>
      </c>
      <c r="T321" s="19" t="n">
        <f aca="false">S321-R321</f>
        <v>0.523237704918033</v>
      </c>
      <c r="U321" s="20" t="n">
        <f aca="false">R321-(ROW()-2)/$M$4</f>
        <v>-0.521188524590164</v>
      </c>
    </row>
    <row r="322" customFormat="false" ht="15.75" hidden="false" customHeight="false" outlineLevel="0" collapsed="false">
      <c r="A322" s="1" t="n">
        <v>10</v>
      </c>
      <c r="B322" s="1" t="n">
        <v>24</v>
      </c>
      <c r="F322" s="19" t="n">
        <v>0.0975</v>
      </c>
      <c r="G322" s="19" t="n">
        <f aca="false">(ROW()-1)/$M$4</f>
        <v>0.657786885245902</v>
      </c>
      <c r="H322" s="20" t="n">
        <f aca="false">G322-F322</f>
        <v>0.560286885245902</v>
      </c>
      <c r="I322" s="19" t="n">
        <f aca="false">F322-(ROW()-2)/$M$4</f>
        <v>-0.558237704918033</v>
      </c>
      <c r="R322" s="19" t="n">
        <v>0.1325</v>
      </c>
      <c r="S322" s="19" t="n">
        <f aca="false">(ROW()-1)/$M$4</f>
        <v>0.657786885245902</v>
      </c>
      <c r="T322" s="19" t="n">
        <f aca="false">S322-R322</f>
        <v>0.525286885245902</v>
      </c>
      <c r="U322" s="20" t="n">
        <f aca="false">R322-(ROW()-2)/$M$4</f>
        <v>-0.523237704918033</v>
      </c>
    </row>
    <row r="323" customFormat="false" ht="15.75" hidden="false" customHeight="false" outlineLevel="0" collapsed="false">
      <c r="A323" s="1" t="n">
        <v>46</v>
      </c>
      <c r="B323" s="1" t="n">
        <v>133</v>
      </c>
      <c r="F323" s="19" t="n">
        <v>0.0975</v>
      </c>
      <c r="G323" s="19" t="n">
        <f aca="false">(ROW()-1)/$M$4</f>
        <v>0.65983606557377</v>
      </c>
      <c r="H323" s="20" t="n">
        <f aca="false">G323-F323</f>
        <v>0.56233606557377</v>
      </c>
      <c r="I323" s="19" t="n">
        <f aca="false">F323-(ROW()-2)/$M$4</f>
        <v>-0.560286885245902</v>
      </c>
      <c r="R323" s="19" t="n">
        <v>0.1325</v>
      </c>
      <c r="S323" s="19" t="n">
        <f aca="false">(ROW()-1)/$M$4</f>
        <v>0.65983606557377</v>
      </c>
      <c r="T323" s="19" t="n">
        <f aca="false">S323-R323</f>
        <v>0.52733606557377</v>
      </c>
      <c r="U323" s="20" t="n">
        <f aca="false">R323-(ROW()-2)/$M$4</f>
        <v>-0.525286885245902</v>
      </c>
    </row>
    <row r="324" customFormat="false" ht="15.75" hidden="false" customHeight="false" outlineLevel="0" collapsed="false">
      <c r="A324" s="1" t="n">
        <v>91</v>
      </c>
      <c r="B324" s="1" t="n">
        <v>19</v>
      </c>
      <c r="F324" s="19" t="n">
        <v>0.1</v>
      </c>
      <c r="G324" s="19" t="n">
        <f aca="false">(ROW()-1)/$M$4</f>
        <v>0.661885245901639</v>
      </c>
      <c r="H324" s="20" t="n">
        <f aca="false">G324-F324</f>
        <v>0.561885245901639</v>
      </c>
      <c r="I324" s="19" t="n">
        <f aca="false">F324-(ROW()-2)/$M$4</f>
        <v>-0.55983606557377</v>
      </c>
      <c r="R324" s="19" t="n">
        <v>0.1325</v>
      </c>
      <c r="S324" s="19" t="n">
        <f aca="false">(ROW()-1)/$M$4</f>
        <v>0.661885245901639</v>
      </c>
      <c r="T324" s="19" t="n">
        <f aca="false">S324-R324</f>
        <v>0.529385245901639</v>
      </c>
      <c r="U324" s="20" t="n">
        <f aca="false">R324-(ROW()-2)/$M$4</f>
        <v>-0.52733606557377</v>
      </c>
    </row>
    <row r="325" customFormat="false" ht="15.75" hidden="false" customHeight="false" outlineLevel="0" collapsed="false">
      <c r="A325" s="1" t="n">
        <v>27</v>
      </c>
      <c r="B325" s="1" t="n">
        <v>99</v>
      </c>
      <c r="F325" s="19" t="n">
        <v>0.1</v>
      </c>
      <c r="G325" s="19" t="n">
        <f aca="false">(ROW()-1)/$M$4</f>
        <v>0.663934426229508</v>
      </c>
      <c r="H325" s="20" t="n">
        <f aca="false">G325-F325</f>
        <v>0.563934426229508</v>
      </c>
      <c r="I325" s="19" t="n">
        <f aca="false">F325-(ROW()-2)/$M$4</f>
        <v>-0.561885245901639</v>
      </c>
      <c r="R325" s="19" t="n">
        <v>0.1325</v>
      </c>
      <c r="S325" s="19" t="n">
        <f aca="false">(ROW()-1)/$M$4</f>
        <v>0.663934426229508</v>
      </c>
      <c r="T325" s="19" t="n">
        <f aca="false">S325-R325</f>
        <v>0.531434426229508</v>
      </c>
      <c r="U325" s="20" t="n">
        <f aca="false">R325-(ROW()-2)/$M$4</f>
        <v>-0.529385245901639</v>
      </c>
    </row>
    <row r="326" customFormat="false" ht="15.75" hidden="false" customHeight="false" outlineLevel="0" collapsed="false">
      <c r="A326" s="1" t="n">
        <v>53</v>
      </c>
      <c r="B326" s="1" t="n">
        <v>76</v>
      </c>
      <c r="F326" s="19" t="n">
        <v>0.1</v>
      </c>
      <c r="G326" s="19" t="n">
        <f aca="false">(ROW()-1)/$M$4</f>
        <v>0.665983606557377</v>
      </c>
      <c r="H326" s="20" t="n">
        <f aca="false">G326-F326</f>
        <v>0.565983606557377</v>
      </c>
      <c r="I326" s="19" t="n">
        <f aca="false">F326-(ROW()-2)/$M$4</f>
        <v>-0.563934426229508</v>
      </c>
      <c r="R326" s="19" t="n">
        <v>0.1325</v>
      </c>
      <c r="S326" s="19" t="n">
        <f aca="false">(ROW()-1)/$M$4</f>
        <v>0.665983606557377</v>
      </c>
      <c r="T326" s="19" t="n">
        <f aca="false">S326-R326</f>
        <v>0.533483606557377</v>
      </c>
      <c r="U326" s="20" t="n">
        <f aca="false">R326-(ROW()-2)/$M$4</f>
        <v>-0.531434426229508</v>
      </c>
    </row>
    <row r="327" customFormat="false" ht="15.75" hidden="false" customHeight="false" outlineLevel="0" collapsed="false">
      <c r="A327" s="1" t="n">
        <v>38</v>
      </c>
      <c r="B327" s="1" t="n">
        <v>30</v>
      </c>
      <c r="F327" s="19" t="n">
        <v>0.1</v>
      </c>
      <c r="G327" s="19" t="n">
        <f aca="false">(ROW()-1)/$M$4</f>
        <v>0.668032786885246</v>
      </c>
      <c r="H327" s="20" t="n">
        <f aca="false">G327-F327</f>
        <v>0.568032786885246</v>
      </c>
      <c r="I327" s="19" t="n">
        <f aca="false">F327-(ROW()-2)/$M$4</f>
        <v>-0.565983606557377</v>
      </c>
      <c r="R327" s="19" t="n">
        <v>0.135</v>
      </c>
      <c r="S327" s="19" t="n">
        <f aca="false">(ROW()-1)/$M$4</f>
        <v>0.668032786885246</v>
      </c>
      <c r="T327" s="19" t="n">
        <f aca="false">S327-R327</f>
        <v>0.533032786885246</v>
      </c>
      <c r="U327" s="20" t="n">
        <f aca="false">R327-(ROW()-2)/$M$4</f>
        <v>-0.530983606557377</v>
      </c>
    </row>
    <row r="328" customFormat="false" ht="15.75" hidden="false" customHeight="false" outlineLevel="0" collapsed="false">
      <c r="A328" s="1" t="n">
        <v>28</v>
      </c>
      <c r="B328" s="1" t="n">
        <v>101</v>
      </c>
      <c r="F328" s="19" t="n">
        <v>0.1025</v>
      </c>
      <c r="G328" s="19" t="n">
        <f aca="false">(ROW()-1)/$M$4</f>
        <v>0.670081967213115</v>
      </c>
      <c r="H328" s="20" t="n">
        <f aca="false">G328-F328</f>
        <v>0.567581967213115</v>
      </c>
      <c r="I328" s="19" t="n">
        <f aca="false">F328-(ROW()-2)/$M$4</f>
        <v>-0.565532786885246</v>
      </c>
      <c r="R328" s="19" t="n">
        <v>0.135</v>
      </c>
      <c r="S328" s="19" t="n">
        <f aca="false">(ROW()-1)/$M$4</f>
        <v>0.670081967213115</v>
      </c>
      <c r="T328" s="19" t="n">
        <f aca="false">S328-R328</f>
        <v>0.535081967213115</v>
      </c>
      <c r="U328" s="20" t="n">
        <f aca="false">R328-(ROW()-2)/$M$4</f>
        <v>-0.533032786885246</v>
      </c>
    </row>
    <row r="329" customFormat="false" ht="15.75" hidden="false" customHeight="false" outlineLevel="0" collapsed="false">
      <c r="A329" s="1" t="n">
        <v>24</v>
      </c>
      <c r="B329" s="1" t="n">
        <v>67</v>
      </c>
      <c r="F329" s="19" t="n">
        <v>0.1025</v>
      </c>
      <c r="G329" s="19" t="n">
        <f aca="false">(ROW()-1)/$M$4</f>
        <v>0.672131147540984</v>
      </c>
      <c r="H329" s="20" t="n">
        <f aca="false">G329-F329</f>
        <v>0.569631147540984</v>
      </c>
      <c r="I329" s="19" t="n">
        <f aca="false">F329-(ROW()-2)/$M$4</f>
        <v>-0.567581967213115</v>
      </c>
      <c r="R329" s="19" t="n">
        <v>0.135</v>
      </c>
      <c r="S329" s="19" t="n">
        <f aca="false">(ROW()-1)/$M$4</f>
        <v>0.672131147540984</v>
      </c>
      <c r="T329" s="19" t="n">
        <f aca="false">S329-R329</f>
        <v>0.537131147540984</v>
      </c>
      <c r="U329" s="20" t="n">
        <f aca="false">R329-(ROW()-2)/$M$4</f>
        <v>-0.535081967213115</v>
      </c>
    </row>
    <row r="330" customFormat="false" ht="15.75" hidden="false" customHeight="false" outlineLevel="0" collapsed="false">
      <c r="A330" s="1" t="n">
        <v>6</v>
      </c>
      <c r="B330" s="1" t="n">
        <v>35</v>
      </c>
      <c r="F330" s="19" t="n">
        <v>0.105</v>
      </c>
      <c r="G330" s="19" t="n">
        <f aca="false">(ROW()-1)/$M$4</f>
        <v>0.674180327868853</v>
      </c>
      <c r="H330" s="20" t="n">
        <f aca="false">G330-F330</f>
        <v>0.569180327868853</v>
      </c>
      <c r="I330" s="19" t="n">
        <f aca="false">F330-(ROW()-2)/$M$4</f>
        <v>-0.567131147540984</v>
      </c>
      <c r="R330" s="19" t="n">
        <v>0.135</v>
      </c>
      <c r="S330" s="19" t="n">
        <f aca="false">(ROW()-1)/$M$4</f>
        <v>0.674180327868853</v>
      </c>
      <c r="T330" s="19" t="n">
        <f aca="false">S330-R330</f>
        <v>0.539180327868853</v>
      </c>
      <c r="U330" s="20" t="n">
        <f aca="false">R330-(ROW()-2)/$M$4</f>
        <v>-0.537131147540984</v>
      </c>
    </row>
    <row r="331" customFormat="false" ht="15.75" hidden="false" customHeight="false" outlineLevel="0" collapsed="false">
      <c r="A331" s="1" t="n">
        <v>20</v>
      </c>
      <c r="B331" s="1" t="n">
        <v>50</v>
      </c>
      <c r="F331" s="19" t="n">
        <v>0.1075</v>
      </c>
      <c r="G331" s="19" t="n">
        <f aca="false">(ROW()-1)/$M$4</f>
        <v>0.676229508196721</v>
      </c>
      <c r="H331" s="20" t="n">
        <f aca="false">G331-F331</f>
        <v>0.568729508196721</v>
      </c>
      <c r="I331" s="19" t="n">
        <f aca="false">F331-(ROW()-2)/$M$4</f>
        <v>-0.566680327868852</v>
      </c>
      <c r="R331" s="19" t="n">
        <v>0.1375</v>
      </c>
      <c r="S331" s="19" t="n">
        <f aca="false">(ROW()-1)/$M$4</f>
        <v>0.676229508196721</v>
      </c>
      <c r="T331" s="19" t="n">
        <f aca="false">S331-R331</f>
        <v>0.538729508196721</v>
      </c>
      <c r="U331" s="20" t="n">
        <f aca="false">R331-(ROW()-2)/$M$4</f>
        <v>-0.536680327868853</v>
      </c>
    </row>
    <row r="332" customFormat="false" ht="15.75" hidden="false" customHeight="false" outlineLevel="0" collapsed="false">
      <c r="A332" s="1" t="n">
        <v>12</v>
      </c>
      <c r="B332" s="1" t="n">
        <v>18</v>
      </c>
      <c r="F332" s="19" t="n">
        <v>0.1075</v>
      </c>
      <c r="G332" s="19" t="n">
        <f aca="false">(ROW()-1)/$M$4</f>
        <v>0.67827868852459</v>
      </c>
      <c r="H332" s="20" t="n">
        <f aca="false">G332-F332</f>
        <v>0.57077868852459</v>
      </c>
      <c r="I332" s="19" t="n">
        <f aca="false">F332-(ROW()-2)/$M$4</f>
        <v>-0.568729508196721</v>
      </c>
      <c r="R332" s="19" t="n">
        <v>0.14</v>
      </c>
      <c r="S332" s="19" t="n">
        <f aca="false">(ROW()-1)/$M$4</f>
        <v>0.67827868852459</v>
      </c>
      <c r="T332" s="19" t="n">
        <f aca="false">S332-R332</f>
        <v>0.53827868852459</v>
      </c>
      <c r="U332" s="20" t="n">
        <f aca="false">R332-(ROW()-2)/$M$4</f>
        <v>-0.536229508196721</v>
      </c>
    </row>
    <row r="333" customFormat="false" ht="15.75" hidden="false" customHeight="false" outlineLevel="0" collapsed="false">
      <c r="A333" s="1" t="n">
        <v>16</v>
      </c>
      <c r="B333" s="1" t="n">
        <v>113</v>
      </c>
      <c r="F333" s="19" t="n">
        <v>0.1075</v>
      </c>
      <c r="G333" s="19" t="n">
        <f aca="false">(ROW()-1)/$M$4</f>
        <v>0.680327868852459</v>
      </c>
      <c r="H333" s="20" t="n">
        <f aca="false">G333-F333</f>
        <v>0.572827868852459</v>
      </c>
      <c r="I333" s="19" t="n">
        <f aca="false">F333-(ROW()-2)/$M$4</f>
        <v>-0.57077868852459</v>
      </c>
      <c r="R333" s="19" t="n">
        <v>0.14</v>
      </c>
      <c r="S333" s="19" t="n">
        <f aca="false">(ROW()-1)/$M$4</f>
        <v>0.680327868852459</v>
      </c>
      <c r="T333" s="19" t="n">
        <f aca="false">S333-R333</f>
        <v>0.540327868852459</v>
      </c>
      <c r="U333" s="20" t="n">
        <f aca="false">R333-(ROW()-2)/$M$4</f>
        <v>-0.53827868852459</v>
      </c>
    </row>
    <row r="334" customFormat="false" ht="15.75" hidden="false" customHeight="false" outlineLevel="0" collapsed="false">
      <c r="A334" s="1" t="n">
        <v>27</v>
      </c>
      <c r="B334" s="1" t="n">
        <v>53</v>
      </c>
      <c r="F334" s="19" t="n">
        <v>0.1075</v>
      </c>
      <c r="G334" s="19" t="n">
        <f aca="false">(ROW()-1)/$M$4</f>
        <v>0.682377049180328</v>
      </c>
      <c r="H334" s="20" t="n">
        <f aca="false">G334-F334</f>
        <v>0.574877049180328</v>
      </c>
      <c r="I334" s="19" t="n">
        <f aca="false">F334-(ROW()-2)/$M$4</f>
        <v>-0.572827868852459</v>
      </c>
      <c r="R334" s="19" t="n">
        <v>0.14</v>
      </c>
      <c r="S334" s="19" t="n">
        <f aca="false">(ROW()-1)/$M$4</f>
        <v>0.682377049180328</v>
      </c>
      <c r="T334" s="19" t="n">
        <f aca="false">S334-R334</f>
        <v>0.542377049180328</v>
      </c>
      <c r="U334" s="20" t="n">
        <f aca="false">R334-(ROW()-2)/$M$4</f>
        <v>-0.540327868852459</v>
      </c>
    </row>
    <row r="335" customFormat="false" ht="15.75" hidden="false" customHeight="false" outlineLevel="0" collapsed="false">
      <c r="A335" s="1" t="n">
        <v>160</v>
      </c>
      <c r="B335" s="1" t="n">
        <v>18</v>
      </c>
      <c r="F335" s="19" t="n">
        <v>0.1075</v>
      </c>
      <c r="G335" s="19" t="n">
        <f aca="false">(ROW()-1)/$M$4</f>
        <v>0.684426229508197</v>
      </c>
      <c r="H335" s="20" t="n">
        <f aca="false">G335-F335</f>
        <v>0.576926229508197</v>
      </c>
      <c r="I335" s="19" t="n">
        <f aca="false">F335-(ROW()-2)/$M$4</f>
        <v>-0.574877049180328</v>
      </c>
      <c r="R335" s="19" t="n">
        <v>0.14</v>
      </c>
      <c r="S335" s="19" t="n">
        <f aca="false">(ROW()-1)/$M$4</f>
        <v>0.684426229508197</v>
      </c>
      <c r="T335" s="19" t="n">
        <f aca="false">S335-R335</f>
        <v>0.544426229508197</v>
      </c>
      <c r="U335" s="20" t="n">
        <f aca="false">R335-(ROW()-2)/$M$4</f>
        <v>-0.542377049180328</v>
      </c>
    </row>
    <row r="336" customFormat="false" ht="15.75" hidden="false" customHeight="false" outlineLevel="0" collapsed="false">
      <c r="A336" s="1" t="n">
        <v>63</v>
      </c>
      <c r="B336" s="1" t="n">
        <v>138</v>
      </c>
      <c r="F336" s="19" t="n">
        <v>0.1075</v>
      </c>
      <c r="G336" s="19" t="n">
        <f aca="false">(ROW()-1)/$M$4</f>
        <v>0.686475409836066</v>
      </c>
      <c r="H336" s="20" t="n">
        <f aca="false">G336-F336</f>
        <v>0.578975409836066</v>
      </c>
      <c r="I336" s="19" t="n">
        <f aca="false">F336-(ROW()-2)/$M$4</f>
        <v>-0.576926229508197</v>
      </c>
      <c r="R336" s="19" t="n">
        <v>0.145</v>
      </c>
      <c r="S336" s="19" t="n">
        <f aca="false">(ROW()-1)/$M$4</f>
        <v>0.686475409836066</v>
      </c>
      <c r="T336" s="19" t="n">
        <f aca="false">S336-R336</f>
        <v>0.541475409836066</v>
      </c>
      <c r="U336" s="20" t="n">
        <f aca="false">R336-(ROW()-2)/$M$4</f>
        <v>-0.539426229508197</v>
      </c>
    </row>
    <row r="337" customFormat="false" ht="15.75" hidden="false" customHeight="false" outlineLevel="0" collapsed="false">
      <c r="A337" s="1" t="n">
        <v>2</v>
      </c>
      <c r="B337" s="1" t="n">
        <v>69</v>
      </c>
      <c r="F337" s="19" t="n">
        <v>0.1075</v>
      </c>
      <c r="G337" s="19" t="n">
        <f aca="false">(ROW()-1)/$M$4</f>
        <v>0.688524590163934</v>
      </c>
      <c r="H337" s="20" t="n">
        <f aca="false">G337-F337</f>
        <v>0.581024590163934</v>
      </c>
      <c r="I337" s="19" t="n">
        <f aca="false">F337-(ROW()-2)/$M$4</f>
        <v>-0.578975409836066</v>
      </c>
      <c r="R337" s="19" t="n">
        <v>0.145</v>
      </c>
      <c r="S337" s="19" t="n">
        <f aca="false">(ROW()-1)/$M$4</f>
        <v>0.688524590163934</v>
      </c>
      <c r="T337" s="19" t="n">
        <f aca="false">S337-R337</f>
        <v>0.543524590163934</v>
      </c>
      <c r="U337" s="20" t="n">
        <f aca="false">R337-(ROW()-2)/$M$4</f>
        <v>-0.541475409836066</v>
      </c>
    </row>
    <row r="338" customFormat="false" ht="15.75" hidden="false" customHeight="false" outlineLevel="0" collapsed="false">
      <c r="A338" s="1" t="n">
        <v>13</v>
      </c>
      <c r="B338" s="1" t="n">
        <v>21</v>
      </c>
      <c r="F338" s="19" t="n">
        <v>0.1075</v>
      </c>
      <c r="G338" s="19" t="n">
        <f aca="false">(ROW()-1)/$M$4</f>
        <v>0.690573770491803</v>
      </c>
      <c r="H338" s="20" t="n">
        <f aca="false">G338-F338</f>
        <v>0.583073770491803</v>
      </c>
      <c r="I338" s="19" t="n">
        <f aca="false">F338-(ROW()-2)/$M$4</f>
        <v>-0.581024590163934</v>
      </c>
      <c r="R338" s="19" t="n">
        <v>0.1475</v>
      </c>
      <c r="S338" s="19" t="n">
        <f aca="false">(ROW()-1)/$M$4</f>
        <v>0.690573770491803</v>
      </c>
      <c r="T338" s="19" t="n">
        <f aca="false">S338-R338</f>
        <v>0.543073770491803</v>
      </c>
      <c r="U338" s="20" t="n">
        <f aca="false">R338-(ROW()-2)/$M$4</f>
        <v>-0.541024590163934</v>
      </c>
    </row>
    <row r="339" customFormat="false" ht="15.75" hidden="false" customHeight="false" outlineLevel="0" collapsed="false">
      <c r="A339" s="1" t="n">
        <v>65</v>
      </c>
      <c r="B339" s="1" t="n">
        <v>76</v>
      </c>
      <c r="F339" s="19" t="n">
        <v>0.1075</v>
      </c>
      <c r="G339" s="19" t="n">
        <f aca="false">(ROW()-1)/$M$4</f>
        <v>0.692622950819672</v>
      </c>
      <c r="H339" s="20" t="n">
        <f aca="false">G339-F339</f>
        <v>0.585122950819672</v>
      </c>
      <c r="I339" s="19" t="n">
        <f aca="false">F339-(ROW()-2)/$M$4</f>
        <v>-0.583073770491803</v>
      </c>
      <c r="R339" s="19" t="n">
        <v>0.1475</v>
      </c>
      <c r="S339" s="19" t="n">
        <f aca="false">(ROW()-1)/$M$4</f>
        <v>0.692622950819672</v>
      </c>
      <c r="T339" s="19" t="n">
        <f aca="false">S339-R339</f>
        <v>0.545122950819672</v>
      </c>
      <c r="U339" s="20" t="n">
        <f aca="false">R339-(ROW()-2)/$M$4</f>
        <v>-0.543073770491803</v>
      </c>
    </row>
    <row r="340" customFormat="false" ht="15.75" hidden="false" customHeight="false" outlineLevel="0" collapsed="false">
      <c r="A340" s="1" t="n">
        <v>25</v>
      </c>
      <c r="B340" s="1" t="n">
        <v>339</v>
      </c>
      <c r="F340" s="19" t="n">
        <v>0.11</v>
      </c>
      <c r="G340" s="19" t="n">
        <f aca="false">(ROW()-1)/$M$4</f>
        <v>0.694672131147541</v>
      </c>
      <c r="H340" s="20" t="n">
        <f aca="false">G340-F340</f>
        <v>0.584672131147541</v>
      </c>
      <c r="I340" s="19" t="n">
        <f aca="false">F340-(ROW()-2)/$M$4</f>
        <v>-0.582622950819672</v>
      </c>
      <c r="R340" s="19" t="n">
        <v>0.15</v>
      </c>
      <c r="S340" s="19" t="n">
        <f aca="false">(ROW()-1)/$M$4</f>
        <v>0.694672131147541</v>
      </c>
      <c r="T340" s="19" t="n">
        <f aca="false">S340-R340</f>
        <v>0.544672131147541</v>
      </c>
      <c r="U340" s="20" t="n">
        <f aca="false">R340-(ROW()-2)/$M$4</f>
        <v>-0.542622950819672</v>
      </c>
    </row>
    <row r="341" customFormat="false" ht="15.75" hidden="false" customHeight="false" outlineLevel="0" collapsed="false">
      <c r="A341" s="1" t="n">
        <v>15</v>
      </c>
      <c r="B341" s="1" t="n">
        <v>35</v>
      </c>
      <c r="F341" s="19" t="n">
        <v>0.11</v>
      </c>
      <c r="G341" s="19" t="n">
        <f aca="false">(ROW()-1)/$M$4</f>
        <v>0.69672131147541</v>
      </c>
      <c r="H341" s="20" t="n">
        <f aca="false">G341-F341</f>
        <v>0.58672131147541</v>
      </c>
      <c r="I341" s="19" t="n">
        <f aca="false">F341-(ROW()-2)/$M$4</f>
        <v>-0.584672131147541</v>
      </c>
      <c r="R341" s="19" t="n">
        <v>0.15</v>
      </c>
      <c r="S341" s="19" t="n">
        <f aca="false">(ROW()-1)/$M$4</f>
        <v>0.69672131147541</v>
      </c>
      <c r="T341" s="19" t="n">
        <f aca="false">S341-R341</f>
        <v>0.54672131147541</v>
      </c>
      <c r="U341" s="20" t="n">
        <f aca="false">R341-(ROW()-2)/$M$4</f>
        <v>-0.544672131147541</v>
      </c>
    </row>
    <row r="342" customFormat="false" ht="15.75" hidden="false" customHeight="false" outlineLevel="0" collapsed="false">
      <c r="A342" s="1" t="n">
        <v>23</v>
      </c>
      <c r="B342" s="1" t="n">
        <v>71</v>
      </c>
      <c r="F342" s="19" t="n">
        <v>0.1125</v>
      </c>
      <c r="G342" s="19" t="n">
        <f aca="false">(ROW()-1)/$M$4</f>
        <v>0.698770491803279</v>
      </c>
      <c r="H342" s="20" t="n">
        <f aca="false">G342-F342</f>
        <v>0.586270491803279</v>
      </c>
      <c r="I342" s="19" t="n">
        <f aca="false">F342-(ROW()-2)/$M$4</f>
        <v>-0.58422131147541</v>
      </c>
      <c r="R342" s="19" t="n">
        <v>0.15</v>
      </c>
      <c r="S342" s="19" t="n">
        <f aca="false">(ROW()-1)/$M$4</f>
        <v>0.698770491803279</v>
      </c>
      <c r="T342" s="19" t="n">
        <f aca="false">S342-R342</f>
        <v>0.548770491803279</v>
      </c>
      <c r="U342" s="20" t="n">
        <f aca="false">R342-(ROW()-2)/$M$4</f>
        <v>-0.54672131147541</v>
      </c>
    </row>
    <row r="343" customFormat="false" ht="15.75" hidden="false" customHeight="false" outlineLevel="0" collapsed="false">
      <c r="A343" s="1" t="n">
        <v>19</v>
      </c>
      <c r="B343" s="1" t="n">
        <v>84</v>
      </c>
      <c r="F343" s="19" t="n">
        <v>0.1125</v>
      </c>
      <c r="G343" s="19" t="n">
        <f aca="false">(ROW()-1)/$M$4</f>
        <v>0.700819672131147</v>
      </c>
      <c r="H343" s="20" t="n">
        <f aca="false">G343-F343</f>
        <v>0.588319672131147</v>
      </c>
      <c r="I343" s="19" t="n">
        <f aca="false">F343-(ROW()-2)/$M$4</f>
        <v>-0.586270491803279</v>
      </c>
      <c r="R343" s="19" t="n">
        <v>0.15</v>
      </c>
      <c r="S343" s="19" t="n">
        <f aca="false">(ROW()-1)/$M$4</f>
        <v>0.700819672131147</v>
      </c>
      <c r="T343" s="19" t="n">
        <f aca="false">S343-R343</f>
        <v>0.550819672131147</v>
      </c>
      <c r="U343" s="20" t="n">
        <f aca="false">R343-(ROW()-2)/$M$4</f>
        <v>-0.548770491803279</v>
      </c>
    </row>
    <row r="344" customFormat="false" ht="15.75" hidden="false" customHeight="false" outlineLevel="0" collapsed="false">
      <c r="A344" s="1" t="n">
        <v>8</v>
      </c>
      <c r="B344" s="1" t="n">
        <v>268</v>
      </c>
      <c r="F344" s="19" t="n">
        <v>0.1125</v>
      </c>
      <c r="G344" s="19" t="n">
        <f aca="false">(ROW()-1)/$M$4</f>
        <v>0.702868852459016</v>
      </c>
      <c r="H344" s="20" t="n">
        <f aca="false">G344-F344</f>
        <v>0.590368852459016</v>
      </c>
      <c r="I344" s="19" t="n">
        <f aca="false">F344-(ROW()-2)/$M$4</f>
        <v>-0.588319672131147</v>
      </c>
      <c r="R344" s="19" t="n">
        <v>0.1525</v>
      </c>
      <c r="S344" s="19" t="n">
        <f aca="false">(ROW()-1)/$M$4</f>
        <v>0.702868852459016</v>
      </c>
      <c r="T344" s="19" t="n">
        <f aca="false">S344-R344</f>
        <v>0.550368852459016</v>
      </c>
      <c r="U344" s="20" t="n">
        <f aca="false">R344-(ROW()-2)/$M$4</f>
        <v>-0.548319672131148</v>
      </c>
    </row>
    <row r="345" customFormat="false" ht="15.75" hidden="false" customHeight="false" outlineLevel="0" collapsed="false">
      <c r="A345" s="1" t="n">
        <v>98</v>
      </c>
      <c r="B345" s="1" t="n">
        <v>133</v>
      </c>
      <c r="F345" s="19" t="n">
        <v>0.1125</v>
      </c>
      <c r="G345" s="19" t="n">
        <f aca="false">(ROW()-1)/$M$4</f>
        <v>0.704918032786885</v>
      </c>
      <c r="H345" s="20" t="n">
        <f aca="false">G345-F345</f>
        <v>0.592418032786885</v>
      </c>
      <c r="I345" s="19" t="n">
        <f aca="false">F345-(ROW()-2)/$M$4</f>
        <v>-0.590368852459016</v>
      </c>
      <c r="R345" s="19" t="n">
        <v>0.1525</v>
      </c>
      <c r="S345" s="19" t="n">
        <f aca="false">(ROW()-1)/$M$4</f>
        <v>0.704918032786885</v>
      </c>
      <c r="T345" s="19" t="n">
        <f aca="false">S345-R345</f>
        <v>0.552418032786885</v>
      </c>
      <c r="U345" s="20" t="n">
        <f aca="false">R345-(ROW()-2)/$M$4</f>
        <v>-0.550368852459016</v>
      </c>
    </row>
    <row r="346" customFormat="false" ht="15.75" hidden="false" customHeight="false" outlineLevel="0" collapsed="false">
      <c r="A346" s="1" t="n">
        <v>37</v>
      </c>
      <c r="B346" s="1" t="n">
        <v>32</v>
      </c>
      <c r="F346" s="19" t="n">
        <v>0.1125</v>
      </c>
      <c r="G346" s="19" t="n">
        <f aca="false">(ROW()-1)/$M$4</f>
        <v>0.706967213114754</v>
      </c>
      <c r="H346" s="20" t="n">
        <f aca="false">G346-F346</f>
        <v>0.594467213114754</v>
      </c>
      <c r="I346" s="19" t="n">
        <f aca="false">F346-(ROW()-2)/$M$4</f>
        <v>-0.592418032786885</v>
      </c>
      <c r="R346" s="19" t="n">
        <v>0.155</v>
      </c>
      <c r="S346" s="19" t="n">
        <f aca="false">(ROW()-1)/$M$4</f>
        <v>0.706967213114754</v>
      </c>
      <c r="T346" s="19" t="n">
        <f aca="false">S346-R346</f>
        <v>0.551967213114754</v>
      </c>
      <c r="U346" s="20" t="n">
        <f aca="false">R346-(ROW()-2)/$M$4</f>
        <v>-0.549918032786885</v>
      </c>
    </row>
    <row r="347" customFormat="false" ht="15.75" hidden="false" customHeight="false" outlineLevel="0" collapsed="false">
      <c r="A347" s="1" t="n">
        <v>33</v>
      </c>
      <c r="B347" s="1" t="n">
        <v>16</v>
      </c>
      <c r="F347" s="19" t="n">
        <v>0.1125</v>
      </c>
      <c r="G347" s="19" t="n">
        <f aca="false">(ROW()-1)/$M$4</f>
        <v>0.709016393442623</v>
      </c>
      <c r="H347" s="20" t="n">
        <f aca="false">G347-F347</f>
        <v>0.596516393442623</v>
      </c>
      <c r="I347" s="19" t="n">
        <f aca="false">F347-(ROW()-2)/$M$4</f>
        <v>-0.594467213114754</v>
      </c>
      <c r="R347" s="19" t="n">
        <v>0.155</v>
      </c>
      <c r="S347" s="19" t="n">
        <f aca="false">(ROW()-1)/$M$4</f>
        <v>0.709016393442623</v>
      </c>
      <c r="T347" s="19" t="n">
        <f aca="false">S347-R347</f>
        <v>0.554016393442623</v>
      </c>
      <c r="U347" s="20" t="n">
        <f aca="false">R347-(ROW()-2)/$M$4</f>
        <v>-0.551967213114754</v>
      </c>
    </row>
    <row r="348" customFormat="false" ht="15.75" hidden="false" customHeight="false" outlineLevel="0" collapsed="false">
      <c r="A348" s="1" t="n">
        <v>36</v>
      </c>
      <c r="B348" s="1" t="n">
        <v>242</v>
      </c>
      <c r="F348" s="19" t="n">
        <v>0.115</v>
      </c>
      <c r="G348" s="19" t="n">
        <f aca="false">(ROW()-1)/$M$4</f>
        <v>0.711065573770492</v>
      </c>
      <c r="H348" s="20" t="n">
        <f aca="false">G348-F348</f>
        <v>0.596065573770492</v>
      </c>
      <c r="I348" s="19" t="n">
        <f aca="false">F348-(ROW()-2)/$M$4</f>
        <v>-0.594016393442623</v>
      </c>
      <c r="R348" s="19" t="n">
        <v>0.155</v>
      </c>
      <c r="S348" s="19" t="n">
        <f aca="false">(ROW()-1)/$M$4</f>
        <v>0.711065573770492</v>
      </c>
      <c r="T348" s="19" t="n">
        <f aca="false">S348-R348</f>
        <v>0.556065573770492</v>
      </c>
      <c r="U348" s="20" t="n">
        <f aca="false">R348-(ROW()-2)/$M$4</f>
        <v>-0.554016393442623</v>
      </c>
    </row>
    <row r="349" customFormat="false" ht="15.75" hidden="false" customHeight="false" outlineLevel="0" collapsed="false">
      <c r="A349" s="1" t="n">
        <v>18</v>
      </c>
      <c r="B349" s="1" t="n">
        <v>97</v>
      </c>
      <c r="F349" s="19" t="n">
        <v>0.115</v>
      </c>
      <c r="G349" s="19" t="n">
        <f aca="false">(ROW()-1)/$M$4</f>
        <v>0.713114754098361</v>
      </c>
      <c r="H349" s="20" t="n">
        <f aca="false">G349-F349</f>
        <v>0.598114754098361</v>
      </c>
      <c r="I349" s="19" t="n">
        <f aca="false">F349-(ROW()-2)/$M$4</f>
        <v>-0.596065573770492</v>
      </c>
      <c r="R349" s="19" t="n">
        <v>0.1575</v>
      </c>
      <c r="S349" s="19" t="n">
        <f aca="false">(ROW()-1)/$M$4</f>
        <v>0.713114754098361</v>
      </c>
      <c r="T349" s="19" t="n">
        <f aca="false">S349-R349</f>
        <v>0.555614754098361</v>
      </c>
      <c r="U349" s="20" t="n">
        <f aca="false">R349-(ROW()-2)/$M$4</f>
        <v>-0.553565573770492</v>
      </c>
    </row>
    <row r="350" customFormat="false" ht="15.75" hidden="false" customHeight="false" outlineLevel="0" collapsed="false">
      <c r="A350" s="1" t="n">
        <v>183</v>
      </c>
      <c r="B350" s="1" t="n">
        <v>13</v>
      </c>
      <c r="F350" s="19" t="n">
        <v>0.115</v>
      </c>
      <c r="G350" s="19" t="n">
        <f aca="false">(ROW()-1)/$M$4</f>
        <v>0.715163934426229</v>
      </c>
      <c r="H350" s="20" t="n">
        <f aca="false">G350-F350</f>
        <v>0.60016393442623</v>
      </c>
      <c r="I350" s="19" t="n">
        <f aca="false">F350-(ROW()-2)/$M$4</f>
        <v>-0.598114754098361</v>
      </c>
      <c r="R350" s="19" t="n">
        <v>0.1575</v>
      </c>
      <c r="S350" s="19" t="n">
        <f aca="false">(ROW()-1)/$M$4</f>
        <v>0.715163934426229</v>
      </c>
      <c r="T350" s="19" t="n">
        <f aca="false">S350-R350</f>
        <v>0.55766393442623</v>
      </c>
      <c r="U350" s="20" t="n">
        <f aca="false">R350-(ROW()-2)/$M$4</f>
        <v>-0.555614754098361</v>
      </c>
    </row>
    <row r="351" customFormat="false" ht="15.75" hidden="false" customHeight="false" outlineLevel="0" collapsed="false">
      <c r="A351" s="1" t="n">
        <v>101</v>
      </c>
      <c r="B351" s="1" t="n">
        <v>8</v>
      </c>
      <c r="F351" s="19" t="n">
        <v>0.115</v>
      </c>
      <c r="G351" s="19" t="n">
        <f aca="false">(ROW()-1)/$M$4</f>
        <v>0.717213114754098</v>
      </c>
      <c r="H351" s="20" t="n">
        <f aca="false">G351-F351</f>
        <v>0.602213114754098</v>
      </c>
      <c r="I351" s="19" t="n">
        <f aca="false">F351-(ROW()-2)/$M$4</f>
        <v>-0.60016393442623</v>
      </c>
      <c r="R351" s="19" t="n">
        <v>0.1575</v>
      </c>
      <c r="S351" s="19" t="n">
        <f aca="false">(ROW()-1)/$M$4</f>
        <v>0.717213114754098</v>
      </c>
      <c r="T351" s="19" t="n">
        <f aca="false">S351-R351</f>
        <v>0.559713114754098</v>
      </c>
      <c r="U351" s="20" t="n">
        <f aca="false">R351-(ROW()-2)/$M$4</f>
        <v>-0.55766393442623</v>
      </c>
    </row>
    <row r="352" customFormat="false" ht="15.75" hidden="false" customHeight="false" outlineLevel="0" collapsed="false">
      <c r="A352" s="1" t="n">
        <v>24</v>
      </c>
      <c r="B352" s="1" t="n">
        <v>129</v>
      </c>
      <c r="F352" s="19" t="n">
        <v>0.1175</v>
      </c>
      <c r="G352" s="19" t="n">
        <f aca="false">(ROW()-1)/$M$4</f>
        <v>0.719262295081967</v>
      </c>
      <c r="H352" s="20" t="n">
        <f aca="false">G352-F352</f>
        <v>0.601762295081967</v>
      </c>
      <c r="I352" s="19" t="n">
        <f aca="false">F352-(ROW()-2)/$M$4</f>
        <v>-0.599713114754098</v>
      </c>
      <c r="R352" s="19" t="n">
        <v>0.1575</v>
      </c>
      <c r="S352" s="19" t="n">
        <f aca="false">(ROW()-1)/$M$4</f>
        <v>0.719262295081967</v>
      </c>
      <c r="T352" s="19" t="n">
        <f aca="false">S352-R352</f>
        <v>0.561762295081967</v>
      </c>
      <c r="U352" s="20" t="n">
        <f aca="false">R352-(ROW()-2)/$M$4</f>
        <v>-0.559713114754098</v>
      </c>
    </row>
    <row r="353" customFormat="false" ht="15.75" hidden="false" customHeight="false" outlineLevel="0" collapsed="false">
      <c r="A353" s="1" t="n">
        <v>60</v>
      </c>
      <c r="B353" s="1" t="n">
        <v>181</v>
      </c>
      <c r="F353" s="19" t="n">
        <v>0.1175</v>
      </c>
      <c r="G353" s="19" t="n">
        <f aca="false">(ROW()-1)/$M$4</f>
        <v>0.721311475409836</v>
      </c>
      <c r="H353" s="20" t="n">
        <f aca="false">G353-F353</f>
        <v>0.603811475409836</v>
      </c>
      <c r="I353" s="19" t="n">
        <f aca="false">F353-(ROW()-2)/$M$4</f>
        <v>-0.601762295081967</v>
      </c>
      <c r="R353" s="19" t="n">
        <v>0.1575</v>
      </c>
      <c r="S353" s="19" t="n">
        <f aca="false">(ROW()-1)/$M$4</f>
        <v>0.721311475409836</v>
      </c>
      <c r="T353" s="19" t="n">
        <f aca="false">S353-R353</f>
        <v>0.563811475409836</v>
      </c>
      <c r="U353" s="20" t="n">
        <f aca="false">R353-(ROW()-2)/$M$4</f>
        <v>-0.561762295081967</v>
      </c>
    </row>
    <row r="354" customFormat="false" ht="15.75" hidden="false" customHeight="false" outlineLevel="0" collapsed="false">
      <c r="A354" s="1" t="n">
        <v>29</v>
      </c>
      <c r="B354" s="1" t="n">
        <v>58</v>
      </c>
      <c r="F354" s="19" t="n">
        <v>0.12</v>
      </c>
      <c r="G354" s="19" t="n">
        <f aca="false">(ROW()-1)/$M$4</f>
        <v>0.723360655737705</v>
      </c>
      <c r="H354" s="20" t="n">
        <f aca="false">G354-F354</f>
        <v>0.603360655737705</v>
      </c>
      <c r="I354" s="19" t="n">
        <f aca="false">F354-(ROW()-2)/$M$4</f>
        <v>-0.601311475409836</v>
      </c>
      <c r="R354" s="19" t="n">
        <v>0.16</v>
      </c>
      <c r="S354" s="19" t="n">
        <f aca="false">(ROW()-1)/$M$4</f>
        <v>0.723360655737705</v>
      </c>
      <c r="T354" s="19" t="n">
        <f aca="false">S354-R354</f>
        <v>0.563360655737705</v>
      </c>
      <c r="U354" s="20" t="n">
        <f aca="false">R354-(ROW()-2)/$M$4</f>
        <v>-0.561311475409836</v>
      </c>
    </row>
    <row r="355" customFormat="false" ht="15.75" hidden="false" customHeight="false" outlineLevel="0" collapsed="false">
      <c r="A355" s="1" t="n">
        <v>33</v>
      </c>
      <c r="B355" s="1" t="n">
        <v>23</v>
      </c>
      <c r="F355" s="19" t="n">
        <v>0.12</v>
      </c>
      <c r="G355" s="19" t="n">
        <f aca="false">(ROW()-1)/$M$4</f>
        <v>0.725409836065574</v>
      </c>
      <c r="H355" s="20" t="n">
        <f aca="false">G355-F355</f>
        <v>0.605409836065574</v>
      </c>
      <c r="I355" s="19" t="n">
        <f aca="false">F355-(ROW()-2)/$M$4</f>
        <v>-0.603360655737705</v>
      </c>
      <c r="R355" s="19" t="n">
        <v>0.16</v>
      </c>
      <c r="S355" s="19" t="n">
        <f aca="false">(ROW()-1)/$M$4</f>
        <v>0.725409836065574</v>
      </c>
      <c r="T355" s="19" t="n">
        <f aca="false">S355-R355</f>
        <v>0.565409836065574</v>
      </c>
      <c r="U355" s="20" t="n">
        <f aca="false">R355-(ROW()-2)/$M$4</f>
        <v>-0.563360655737705</v>
      </c>
    </row>
    <row r="356" customFormat="false" ht="15.75" hidden="false" customHeight="false" outlineLevel="0" collapsed="false">
      <c r="A356" s="1" t="n">
        <v>66</v>
      </c>
      <c r="B356" s="1" t="n">
        <v>13</v>
      </c>
      <c r="F356" s="19" t="n">
        <v>0.1225</v>
      </c>
      <c r="G356" s="19" t="n">
        <f aca="false">(ROW()-1)/$M$4</f>
        <v>0.727459016393443</v>
      </c>
      <c r="H356" s="20" t="n">
        <f aca="false">G356-F356</f>
        <v>0.604959016393442</v>
      </c>
      <c r="I356" s="19" t="n">
        <f aca="false">F356-(ROW()-2)/$M$4</f>
        <v>-0.602909836065574</v>
      </c>
      <c r="R356" s="19" t="n">
        <v>0.1625</v>
      </c>
      <c r="S356" s="19" t="n">
        <f aca="false">(ROW()-1)/$M$4</f>
        <v>0.727459016393443</v>
      </c>
      <c r="T356" s="19" t="n">
        <f aca="false">S356-R356</f>
        <v>0.564959016393443</v>
      </c>
      <c r="U356" s="20" t="n">
        <f aca="false">R356-(ROW()-2)/$M$4</f>
        <v>-0.562909836065574</v>
      </c>
    </row>
    <row r="357" customFormat="false" ht="15.75" hidden="false" customHeight="false" outlineLevel="0" collapsed="false">
      <c r="A357" s="1" t="n">
        <v>24</v>
      </c>
      <c r="B357" s="1" t="n">
        <v>7</v>
      </c>
      <c r="F357" s="19" t="n">
        <v>0.1225</v>
      </c>
      <c r="G357" s="19" t="n">
        <f aca="false">(ROW()-1)/$M$4</f>
        <v>0.729508196721311</v>
      </c>
      <c r="H357" s="20" t="n">
        <f aca="false">G357-F357</f>
        <v>0.607008196721311</v>
      </c>
      <c r="I357" s="19" t="n">
        <f aca="false">F357-(ROW()-2)/$M$4</f>
        <v>-0.604959016393442</v>
      </c>
      <c r="R357" s="19" t="n">
        <v>0.1625</v>
      </c>
      <c r="S357" s="19" t="n">
        <f aca="false">(ROW()-1)/$M$4</f>
        <v>0.729508196721311</v>
      </c>
      <c r="T357" s="19" t="n">
        <f aca="false">S357-R357</f>
        <v>0.567008196721311</v>
      </c>
      <c r="U357" s="20" t="n">
        <f aca="false">R357-(ROW()-2)/$M$4</f>
        <v>-0.564959016393443</v>
      </c>
    </row>
    <row r="358" customFormat="false" ht="15.75" hidden="false" customHeight="false" outlineLevel="0" collapsed="false">
      <c r="A358" s="1" t="n">
        <v>79</v>
      </c>
      <c r="B358" s="1" t="n">
        <v>137</v>
      </c>
      <c r="F358" s="19" t="n">
        <v>0.1225</v>
      </c>
      <c r="G358" s="19" t="n">
        <f aca="false">(ROW()-1)/$M$4</f>
        <v>0.73155737704918</v>
      </c>
      <c r="H358" s="20" t="n">
        <f aca="false">G358-F358</f>
        <v>0.60905737704918</v>
      </c>
      <c r="I358" s="19" t="n">
        <f aca="false">F358-(ROW()-2)/$M$4</f>
        <v>-0.607008196721311</v>
      </c>
      <c r="R358" s="19" t="n">
        <v>0.1625</v>
      </c>
      <c r="S358" s="19" t="n">
        <f aca="false">(ROW()-1)/$M$4</f>
        <v>0.73155737704918</v>
      </c>
      <c r="T358" s="19" t="n">
        <f aca="false">S358-R358</f>
        <v>0.56905737704918</v>
      </c>
      <c r="U358" s="20" t="n">
        <f aca="false">R358-(ROW()-2)/$M$4</f>
        <v>-0.567008196721311</v>
      </c>
    </row>
    <row r="359" customFormat="false" ht="15.75" hidden="false" customHeight="false" outlineLevel="0" collapsed="false">
      <c r="A359" s="1" t="n">
        <v>38</v>
      </c>
      <c r="B359" s="1" t="n">
        <v>46</v>
      </c>
      <c r="F359" s="19" t="n">
        <v>0.125</v>
      </c>
      <c r="G359" s="19" t="n">
        <f aca="false">(ROW()-1)/$M$4</f>
        <v>0.733606557377049</v>
      </c>
      <c r="H359" s="20" t="n">
        <f aca="false">G359-F359</f>
        <v>0.608606557377049</v>
      </c>
      <c r="I359" s="19" t="n">
        <f aca="false">F359-(ROW()-2)/$M$4</f>
        <v>-0.60655737704918</v>
      </c>
      <c r="R359" s="19" t="n">
        <v>0.1625</v>
      </c>
      <c r="S359" s="19" t="n">
        <f aca="false">(ROW()-1)/$M$4</f>
        <v>0.733606557377049</v>
      </c>
      <c r="T359" s="19" t="n">
        <f aca="false">S359-R359</f>
        <v>0.571106557377049</v>
      </c>
      <c r="U359" s="20" t="n">
        <f aca="false">R359-(ROW()-2)/$M$4</f>
        <v>-0.56905737704918</v>
      </c>
    </row>
    <row r="360" customFormat="false" ht="15.75" hidden="false" customHeight="false" outlineLevel="0" collapsed="false">
      <c r="A360" s="1" t="n">
        <v>29</v>
      </c>
      <c r="B360" s="1" t="n">
        <v>134</v>
      </c>
      <c r="F360" s="19" t="n">
        <v>0.125</v>
      </c>
      <c r="G360" s="19" t="n">
        <f aca="false">(ROW()-1)/$M$4</f>
        <v>0.735655737704918</v>
      </c>
      <c r="H360" s="20" t="n">
        <f aca="false">G360-F360</f>
        <v>0.610655737704918</v>
      </c>
      <c r="I360" s="19" t="n">
        <f aca="false">F360-(ROW()-2)/$M$4</f>
        <v>-0.608606557377049</v>
      </c>
      <c r="R360" s="19" t="n">
        <v>0.165</v>
      </c>
      <c r="S360" s="19" t="n">
        <f aca="false">(ROW()-1)/$M$4</f>
        <v>0.735655737704918</v>
      </c>
      <c r="T360" s="19" t="n">
        <f aca="false">S360-R360</f>
        <v>0.570655737704918</v>
      </c>
      <c r="U360" s="20" t="n">
        <f aca="false">R360-(ROW()-2)/$M$4</f>
        <v>-0.568606557377049</v>
      </c>
    </row>
    <row r="361" customFormat="false" ht="15.75" hidden="false" customHeight="false" outlineLevel="0" collapsed="false">
      <c r="A361" s="1" t="n">
        <v>41</v>
      </c>
      <c r="B361" s="1" t="n">
        <v>34</v>
      </c>
      <c r="F361" s="19" t="n">
        <v>0.125</v>
      </c>
      <c r="G361" s="19" t="n">
        <f aca="false">(ROW()-1)/$M$4</f>
        <v>0.737704918032787</v>
      </c>
      <c r="H361" s="20" t="n">
        <f aca="false">G361-F361</f>
        <v>0.612704918032787</v>
      </c>
      <c r="I361" s="19" t="n">
        <f aca="false">F361-(ROW()-2)/$M$4</f>
        <v>-0.610655737704918</v>
      </c>
      <c r="R361" s="19" t="n">
        <v>0.165</v>
      </c>
      <c r="S361" s="19" t="n">
        <f aca="false">(ROW()-1)/$M$4</f>
        <v>0.737704918032787</v>
      </c>
      <c r="T361" s="19" t="n">
        <f aca="false">S361-R361</f>
        <v>0.572704918032787</v>
      </c>
      <c r="U361" s="20" t="n">
        <f aca="false">R361-(ROW()-2)/$M$4</f>
        <v>-0.570655737704918</v>
      </c>
    </row>
    <row r="362" customFormat="false" ht="15.75" hidden="false" customHeight="false" outlineLevel="0" collapsed="false">
      <c r="A362" s="1" t="n">
        <v>17</v>
      </c>
      <c r="B362" s="1" t="n">
        <v>22</v>
      </c>
      <c r="F362" s="19" t="n">
        <v>0.1275</v>
      </c>
      <c r="G362" s="19" t="n">
        <f aca="false">(ROW()-1)/$M$4</f>
        <v>0.739754098360656</v>
      </c>
      <c r="H362" s="20" t="n">
        <f aca="false">G362-F362</f>
        <v>0.612254098360656</v>
      </c>
      <c r="I362" s="19" t="n">
        <f aca="false">F362-(ROW()-2)/$M$4</f>
        <v>-0.610204918032787</v>
      </c>
      <c r="R362" s="19" t="n">
        <v>0.165</v>
      </c>
      <c r="S362" s="19" t="n">
        <f aca="false">(ROW()-1)/$M$4</f>
        <v>0.739754098360656</v>
      </c>
      <c r="T362" s="19" t="n">
        <f aca="false">S362-R362</f>
        <v>0.574754098360656</v>
      </c>
      <c r="U362" s="20" t="n">
        <f aca="false">R362-(ROW()-2)/$M$4</f>
        <v>-0.572704918032787</v>
      </c>
    </row>
    <row r="363" customFormat="false" ht="15.75" hidden="false" customHeight="false" outlineLevel="0" collapsed="false">
      <c r="A363" s="1" t="n">
        <v>137</v>
      </c>
      <c r="B363" s="1" t="n">
        <v>41</v>
      </c>
      <c r="F363" s="19" t="n">
        <v>0.1275</v>
      </c>
      <c r="G363" s="19" t="n">
        <f aca="false">(ROW()-1)/$M$4</f>
        <v>0.741803278688525</v>
      </c>
      <c r="H363" s="20" t="n">
        <f aca="false">G363-F363</f>
        <v>0.614303278688525</v>
      </c>
      <c r="I363" s="19" t="n">
        <f aca="false">F363-(ROW()-2)/$M$4</f>
        <v>-0.612254098360656</v>
      </c>
      <c r="R363" s="19" t="n">
        <v>0.1675</v>
      </c>
      <c r="S363" s="19" t="n">
        <f aca="false">(ROW()-1)/$M$4</f>
        <v>0.741803278688525</v>
      </c>
      <c r="T363" s="19" t="n">
        <f aca="false">S363-R363</f>
        <v>0.574303278688525</v>
      </c>
      <c r="U363" s="20" t="n">
        <f aca="false">R363-(ROW()-2)/$M$4</f>
        <v>-0.572254098360656</v>
      </c>
    </row>
    <row r="364" customFormat="false" ht="15.75" hidden="false" customHeight="false" outlineLevel="0" collapsed="false">
      <c r="A364" s="1" t="n">
        <v>15</v>
      </c>
      <c r="B364" s="1" t="n">
        <v>36</v>
      </c>
      <c r="F364" s="19" t="n">
        <v>0.1325</v>
      </c>
      <c r="G364" s="19" t="n">
        <f aca="false">(ROW()-1)/$M$4</f>
        <v>0.743852459016393</v>
      </c>
      <c r="H364" s="20" t="n">
        <f aca="false">G364-F364</f>
        <v>0.611352459016393</v>
      </c>
      <c r="I364" s="19" t="n">
        <f aca="false">F364-(ROW()-2)/$M$4</f>
        <v>-0.609303278688525</v>
      </c>
      <c r="R364" s="19" t="n">
        <v>0.1675</v>
      </c>
      <c r="S364" s="19" t="n">
        <f aca="false">(ROW()-1)/$M$4</f>
        <v>0.743852459016393</v>
      </c>
      <c r="T364" s="19" t="n">
        <f aca="false">S364-R364</f>
        <v>0.576352459016393</v>
      </c>
      <c r="U364" s="20" t="n">
        <f aca="false">R364-(ROW()-2)/$M$4</f>
        <v>-0.574303278688525</v>
      </c>
    </row>
    <row r="365" customFormat="false" ht="15.75" hidden="false" customHeight="false" outlineLevel="0" collapsed="false">
      <c r="A365" s="1" t="n">
        <v>10</v>
      </c>
      <c r="B365" s="1" t="n">
        <v>236</v>
      </c>
      <c r="F365" s="19" t="n">
        <v>0.1325</v>
      </c>
      <c r="G365" s="19" t="n">
        <f aca="false">(ROW()-1)/$M$4</f>
        <v>0.745901639344262</v>
      </c>
      <c r="H365" s="20" t="n">
        <f aca="false">G365-F365</f>
        <v>0.613401639344262</v>
      </c>
      <c r="I365" s="19" t="n">
        <f aca="false">F365-(ROW()-2)/$M$4</f>
        <v>-0.611352459016393</v>
      </c>
      <c r="R365" s="19" t="n">
        <v>0.17</v>
      </c>
      <c r="S365" s="19" t="n">
        <f aca="false">(ROW()-1)/$M$4</f>
        <v>0.745901639344262</v>
      </c>
      <c r="T365" s="19" t="n">
        <f aca="false">S365-R365</f>
        <v>0.575901639344262</v>
      </c>
      <c r="U365" s="20" t="n">
        <f aca="false">R365-(ROW()-2)/$M$4</f>
        <v>-0.573852459016393</v>
      </c>
    </row>
    <row r="366" customFormat="false" ht="15.75" hidden="false" customHeight="false" outlineLevel="0" collapsed="false">
      <c r="A366" s="1" t="n">
        <v>29</v>
      </c>
      <c r="B366" s="1" t="n">
        <v>8</v>
      </c>
      <c r="F366" s="19" t="n">
        <v>0.135</v>
      </c>
      <c r="G366" s="19" t="n">
        <f aca="false">(ROW()-1)/$M$4</f>
        <v>0.747950819672131</v>
      </c>
      <c r="H366" s="20" t="n">
        <f aca="false">G366-F366</f>
        <v>0.612950819672131</v>
      </c>
      <c r="I366" s="19" t="n">
        <f aca="false">F366-(ROW()-2)/$M$4</f>
        <v>-0.610901639344262</v>
      </c>
      <c r="R366" s="19" t="n">
        <v>0.1725</v>
      </c>
      <c r="S366" s="19" t="n">
        <f aca="false">(ROW()-1)/$M$4</f>
        <v>0.747950819672131</v>
      </c>
      <c r="T366" s="19" t="n">
        <f aca="false">S366-R366</f>
        <v>0.575450819672131</v>
      </c>
      <c r="U366" s="20" t="n">
        <f aca="false">R366-(ROW()-2)/$M$4</f>
        <v>-0.573401639344262</v>
      </c>
    </row>
    <row r="367" customFormat="false" ht="15.75" hidden="false" customHeight="false" outlineLevel="0" collapsed="false">
      <c r="A367" s="1" t="n">
        <v>27</v>
      </c>
      <c r="B367" s="1" t="n">
        <v>11</v>
      </c>
      <c r="F367" s="19" t="n">
        <v>0.135</v>
      </c>
      <c r="G367" s="19" t="n">
        <f aca="false">(ROW()-1)/$M$4</f>
        <v>0.75</v>
      </c>
      <c r="H367" s="20" t="n">
        <f aca="false">G367-F367</f>
        <v>0.615</v>
      </c>
      <c r="I367" s="19" t="n">
        <f aca="false">F367-(ROW()-2)/$M$4</f>
        <v>-0.612950819672131</v>
      </c>
      <c r="R367" s="19" t="n">
        <v>0.1725</v>
      </c>
      <c r="S367" s="19" t="n">
        <f aca="false">(ROW()-1)/$M$4</f>
        <v>0.75</v>
      </c>
      <c r="T367" s="19" t="n">
        <f aca="false">S367-R367</f>
        <v>0.5775</v>
      </c>
      <c r="U367" s="20" t="n">
        <f aca="false">R367-(ROW()-2)/$M$4</f>
        <v>-0.575450819672131</v>
      </c>
    </row>
    <row r="368" customFormat="false" ht="15.75" hidden="false" customHeight="false" outlineLevel="0" collapsed="false">
      <c r="A368" s="1" t="n">
        <v>23</v>
      </c>
      <c r="B368" s="1" t="n">
        <v>6</v>
      </c>
      <c r="F368" s="19" t="n">
        <v>0.135</v>
      </c>
      <c r="G368" s="19" t="n">
        <f aca="false">(ROW()-1)/$M$4</f>
        <v>0.752049180327869</v>
      </c>
      <c r="H368" s="20" t="n">
        <f aca="false">G368-F368</f>
        <v>0.617049180327869</v>
      </c>
      <c r="I368" s="19" t="n">
        <f aca="false">F368-(ROW()-2)/$M$4</f>
        <v>-0.615</v>
      </c>
      <c r="R368" s="19" t="n">
        <v>0.175</v>
      </c>
      <c r="S368" s="19" t="n">
        <f aca="false">(ROW()-1)/$M$4</f>
        <v>0.752049180327869</v>
      </c>
      <c r="T368" s="19" t="n">
        <f aca="false">S368-R368</f>
        <v>0.577049180327869</v>
      </c>
      <c r="U368" s="20" t="n">
        <f aca="false">R368-(ROW()-2)/$M$4</f>
        <v>-0.575</v>
      </c>
    </row>
    <row r="369" customFormat="false" ht="15.75" hidden="false" customHeight="false" outlineLevel="0" collapsed="false">
      <c r="A369" s="1" t="n">
        <v>54</v>
      </c>
      <c r="B369" s="1" t="n">
        <v>54</v>
      </c>
      <c r="F369" s="19" t="n">
        <v>0.135</v>
      </c>
      <c r="G369" s="19" t="n">
        <f aca="false">(ROW()-1)/$M$4</f>
        <v>0.754098360655738</v>
      </c>
      <c r="H369" s="20" t="n">
        <f aca="false">G369-F369</f>
        <v>0.619098360655738</v>
      </c>
      <c r="I369" s="19" t="n">
        <f aca="false">F369-(ROW()-2)/$M$4</f>
        <v>-0.617049180327869</v>
      </c>
      <c r="R369" s="19" t="n">
        <v>0.1775</v>
      </c>
      <c r="S369" s="19" t="n">
        <f aca="false">(ROW()-1)/$M$4</f>
        <v>0.754098360655738</v>
      </c>
      <c r="T369" s="19" t="n">
        <f aca="false">S369-R369</f>
        <v>0.576598360655738</v>
      </c>
      <c r="U369" s="20" t="n">
        <f aca="false">R369-(ROW()-2)/$M$4</f>
        <v>-0.574549180327869</v>
      </c>
    </row>
    <row r="370" customFormat="false" ht="15.75" hidden="false" customHeight="false" outlineLevel="0" collapsed="false">
      <c r="A370" s="1" t="n">
        <v>1</v>
      </c>
      <c r="B370" s="1" t="n">
        <v>8</v>
      </c>
      <c r="F370" s="19" t="n">
        <v>0.1375</v>
      </c>
      <c r="G370" s="19" t="n">
        <f aca="false">(ROW()-1)/$M$4</f>
        <v>0.756147540983607</v>
      </c>
      <c r="H370" s="20" t="n">
        <f aca="false">G370-F370</f>
        <v>0.618647540983607</v>
      </c>
      <c r="I370" s="19" t="n">
        <f aca="false">F370-(ROW()-2)/$M$4</f>
        <v>-0.616598360655738</v>
      </c>
      <c r="R370" s="19" t="n">
        <v>0.1775</v>
      </c>
      <c r="S370" s="19" t="n">
        <f aca="false">(ROW()-1)/$M$4</f>
        <v>0.756147540983607</v>
      </c>
      <c r="T370" s="19" t="n">
        <f aca="false">S370-R370</f>
        <v>0.578647540983607</v>
      </c>
      <c r="U370" s="20" t="n">
        <f aca="false">R370-(ROW()-2)/$M$4</f>
        <v>-0.576598360655738</v>
      </c>
    </row>
    <row r="371" customFormat="false" ht="15.75" hidden="false" customHeight="false" outlineLevel="0" collapsed="false">
      <c r="A371" s="1" t="n">
        <v>18</v>
      </c>
      <c r="B371" s="1" t="n">
        <v>117</v>
      </c>
      <c r="F371" s="19" t="n">
        <v>0.14</v>
      </c>
      <c r="G371" s="19" t="n">
        <f aca="false">(ROW()-1)/$M$4</f>
        <v>0.758196721311475</v>
      </c>
      <c r="H371" s="20" t="n">
        <f aca="false">G371-F371</f>
        <v>0.618196721311475</v>
      </c>
      <c r="I371" s="19" t="n">
        <f aca="false">F371-(ROW()-2)/$M$4</f>
        <v>-0.616147540983607</v>
      </c>
      <c r="R371" s="19" t="n">
        <v>0.18</v>
      </c>
      <c r="S371" s="19" t="n">
        <f aca="false">(ROW()-1)/$M$4</f>
        <v>0.758196721311475</v>
      </c>
      <c r="T371" s="19" t="n">
        <f aca="false">S371-R371</f>
        <v>0.578196721311475</v>
      </c>
      <c r="U371" s="20" t="n">
        <f aca="false">R371-(ROW()-2)/$M$4</f>
        <v>-0.576147540983607</v>
      </c>
    </row>
    <row r="372" customFormat="false" ht="15.75" hidden="false" customHeight="false" outlineLevel="0" collapsed="false">
      <c r="A372" s="1" t="n">
        <v>12</v>
      </c>
      <c r="B372" s="1" t="n">
        <v>46</v>
      </c>
      <c r="F372" s="19" t="n">
        <v>0.14</v>
      </c>
      <c r="G372" s="19" t="n">
        <f aca="false">(ROW()-1)/$M$4</f>
        <v>0.760245901639344</v>
      </c>
      <c r="H372" s="20" t="n">
        <f aca="false">G372-F372</f>
        <v>0.620245901639344</v>
      </c>
      <c r="I372" s="19" t="n">
        <f aca="false">F372-(ROW()-2)/$M$4</f>
        <v>-0.618196721311475</v>
      </c>
      <c r="R372" s="19" t="n">
        <v>0.18</v>
      </c>
      <c r="S372" s="19" t="n">
        <f aca="false">(ROW()-1)/$M$4</f>
        <v>0.760245901639344</v>
      </c>
      <c r="T372" s="19" t="n">
        <f aca="false">S372-R372</f>
        <v>0.580245901639344</v>
      </c>
      <c r="U372" s="20" t="n">
        <f aca="false">R372-(ROW()-2)/$M$4</f>
        <v>-0.578196721311475</v>
      </c>
    </row>
    <row r="373" customFormat="false" ht="15.75" hidden="false" customHeight="false" outlineLevel="0" collapsed="false">
      <c r="A373" s="1" t="n">
        <v>263</v>
      </c>
      <c r="B373" s="1" t="n">
        <v>92</v>
      </c>
      <c r="F373" s="19" t="n">
        <v>0.145</v>
      </c>
      <c r="G373" s="19" t="n">
        <f aca="false">(ROW()-1)/$M$4</f>
        <v>0.762295081967213</v>
      </c>
      <c r="H373" s="20" t="n">
        <f aca="false">G373-F373</f>
        <v>0.617295081967213</v>
      </c>
      <c r="I373" s="19" t="n">
        <f aca="false">F373-(ROW()-2)/$M$4</f>
        <v>-0.615245901639344</v>
      </c>
      <c r="R373" s="19" t="n">
        <v>0.18</v>
      </c>
      <c r="S373" s="19" t="n">
        <f aca="false">(ROW()-1)/$M$4</f>
        <v>0.762295081967213</v>
      </c>
      <c r="T373" s="19" t="n">
        <f aca="false">S373-R373</f>
        <v>0.582295081967213</v>
      </c>
      <c r="U373" s="20" t="n">
        <f aca="false">R373-(ROW()-2)/$M$4</f>
        <v>-0.580245901639344</v>
      </c>
    </row>
    <row r="374" customFormat="false" ht="15.75" hidden="false" customHeight="false" outlineLevel="0" collapsed="false">
      <c r="A374" s="1" t="n">
        <v>8</v>
      </c>
      <c r="B374" s="1" t="n">
        <v>5</v>
      </c>
      <c r="F374" s="19" t="n">
        <v>0.145</v>
      </c>
      <c r="G374" s="19" t="n">
        <f aca="false">(ROW()-1)/$M$4</f>
        <v>0.764344262295082</v>
      </c>
      <c r="H374" s="20" t="n">
        <f aca="false">G374-F374</f>
        <v>0.619344262295082</v>
      </c>
      <c r="I374" s="19" t="n">
        <f aca="false">F374-(ROW()-2)/$M$4</f>
        <v>-0.617295081967213</v>
      </c>
      <c r="R374" s="19" t="n">
        <v>0.18</v>
      </c>
      <c r="S374" s="19" t="n">
        <f aca="false">(ROW()-1)/$M$4</f>
        <v>0.764344262295082</v>
      </c>
      <c r="T374" s="19" t="n">
        <f aca="false">S374-R374</f>
        <v>0.584344262295082</v>
      </c>
      <c r="U374" s="20" t="n">
        <f aca="false">R374-(ROW()-2)/$M$4</f>
        <v>-0.582295081967213</v>
      </c>
    </row>
    <row r="375" customFormat="false" ht="15.75" hidden="false" customHeight="false" outlineLevel="0" collapsed="false">
      <c r="A375" s="1" t="n">
        <v>204</v>
      </c>
      <c r="B375" s="1" t="n">
        <v>70</v>
      </c>
      <c r="F375" s="19" t="n">
        <v>0.1475</v>
      </c>
      <c r="G375" s="19" t="n">
        <f aca="false">(ROW()-1)/$M$4</f>
        <v>0.766393442622951</v>
      </c>
      <c r="H375" s="20" t="n">
        <f aca="false">G375-F375</f>
        <v>0.618893442622951</v>
      </c>
      <c r="I375" s="19" t="n">
        <f aca="false">F375-(ROW()-2)/$M$4</f>
        <v>-0.616844262295082</v>
      </c>
      <c r="R375" s="19" t="n">
        <v>0.18</v>
      </c>
      <c r="S375" s="19" t="n">
        <f aca="false">(ROW()-1)/$M$4</f>
        <v>0.766393442622951</v>
      </c>
      <c r="T375" s="19" t="n">
        <f aca="false">S375-R375</f>
        <v>0.586393442622951</v>
      </c>
      <c r="U375" s="20" t="n">
        <f aca="false">R375-(ROW()-2)/$M$4</f>
        <v>-0.584344262295082</v>
      </c>
    </row>
    <row r="376" customFormat="false" ht="15.75" hidden="false" customHeight="false" outlineLevel="0" collapsed="false">
      <c r="A376" s="1" t="n">
        <v>4</v>
      </c>
      <c r="B376" s="1" t="n">
        <v>26</v>
      </c>
      <c r="F376" s="19" t="n">
        <v>0.15</v>
      </c>
      <c r="G376" s="19" t="n">
        <f aca="false">(ROW()-1)/$M$4</f>
        <v>0.76844262295082</v>
      </c>
      <c r="H376" s="20" t="n">
        <f aca="false">G376-F376</f>
        <v>0.61844262295082</v>
      </c>
      <c r="I376" s="19" t="n">
        <f aca="false">F376-(ROW()-2)/$M$4</f>
        <v>-0.616393442622951</v>
      </c>
      <c r="R376" s="19" t="n">
        <v>0.1825</v>
      </c>
      <c r="S376" s="19" t="n">
        <f aca="false">(ROW()-1)/$M$4</f>
        <v>0.76844262295082</v>
      </c>
      <c r="T376" s="19" t="n">
        <f aca="false">S376-R376</f>
        <v>0.58594262295082</v>
      </c>
      <c r="U376" s="20" t="n">
        <f aca="false">R376-(ROW()-2)/$M$4</f>
        <v>-0.583893442622951</v>
      </c>
    </row>
    <row r="377" customFormat="false" ht="15.75" hidden="false" customHeight="false" outlineLevel="0" collapsed="false">
      <c r="A377" s="1" t="n">
        <v>73</v>
      </c>
      <c r="B377" s="1" t="n">
        <v>12</v>
      </c>
      <c r="F377" s="19" t="n">
        <v>0.15</v>
      </c>
      <c r="G377" s="19" t="n">
        <f aca="false">(ROW()-1)/$M$4</f>
        <v>0.770491803278688</v>
      </c>
      <c r="H377" s="20" t="n">
        <f aca="false">G377-F377</f>
        <v>0.620491803278688</v>
      </c>
      <c r="I377" s="19" t="n">
        <f aca="false">F377-(ROW()-2)/$M$4</f>
        <v>-0.61844262295082</v>
      </c>
      <c r="R377" s="19" t="n">
        <v>0.1825</v>
      </c>
      <c r="S377" s="19" t="n">
        <f aca="false">(ROW()-1)/$M$4</f>
        <v>0.770491803278688</v>
      </c>
      <c r="T377" s="19" t="n">
        <f aca="false">S377-R377</f>
        <v>0.587991803278688</v>
      </c>
      <c r="U377" s="20" t="n">
        <f aca="false">R377-(ROW()-2)/$M$4</f>
        <v>-0.58594262295082</v>
      </c>
    </row>
    <row r="378" customFormat="false" ht="15.75" hidden="false" customHeight="false" outlineLevel="0" collapsed="false">
      <c r="A378" s="1" t="n">
        <v>9</v>
      </c>
      <c r="B378" s="1" t="n">
        <v>31</v>
      </c>
      <c r="F378" s="19" t="n">
        <v>0.1575</v>
      </c>
      <c r="G378" s="19" t="n">
        <f aca="false">(ROW()-1)/$M$4</f>
        <v>0.772540983606557</v>
      </c>
      <c r="H378" s="20" t="n">
        <f aca="false">G378-F378</f>
        <v>0.615040983606557</v>
      </c>
      <c r="I378" s="19" t="n">
        <f aca="false">F378-(ROW()-2)/$M$4</f>
        <v>-0.612991803278689</v>
      </c>
      <c r="R378" s="19" t="n">
        <v>0.1825</v>
      </c>
      <c r="S378" s="19" t="n">
        <f aca="false">(ROW()-1)/$M$4</f>
        <v>0.772540983606557</v>
      </c>
      <c r="T378" s="19" t="n">
        <f aca="false">S378-R378</f>
        <v>0.590040983606557</v>
      </c>
      <c r="U378" s="20" t="n">
        <f aca="false">R378-(ROW()-2)/$M$4</f>
        <v>-0.587991803278688</v>
      </c>
    </row>
    <row r="379" customFormat="false" ht="15.75" hidden="false" customHeight="false" outlineLevel="0" collapsed="false">
      <c r="A379" s="1" t="n">
        <v>63</v>
      </c>
      <c r="B379" s="1" t="n">
        <v>65</v>
      </c>
      <c r="F379" s="19" t="n">
        <v>0.1575</v>
      </c>
      <c r="G379" s="19" t="n">
        <f aca="false">(ROW()-1)/$M$4</f>
        <v>0.774590163934426</v>
      </c>
      <c r="H379" s="20" t="n">
        <f aca="false">G379-F379</f>
        <v>0.617090163934426</v>
      </c>
      <c r="I379" s="19" t="n">
        <f aca="false">F379-(ROW()-2)/$M$4</f>
        <v>-0.615040983606557</v>
      </c>
      <c r="R379" s="19" t="n">
        <v>0.185</v>
      </c>
      <c r="S379" s="19" t="n">
        <f aca="false">(ROW()-1)/$M$4</f>
        <v>0.774590163934426</v>
      </c>
      <c r="T379" s="19" t="n">
        <f aca="false">S379-R379</f>
        <v>0.589590163934426</v>
      </c>
      <c r="U379" s="20" t="n">
        <f aca="false">R379-(ROW()-2)/$M$4</f>
        <v>-0.587540983606557</v>
      </c>
    </row>
    <row r="380" customFormat="false" ht="15.75" hidden="false" customHeight="false" outlineLevel="0" collapsed="false">
      <c r="A380" s="1" t="n">
        <v>59</v>
      </c>
      <c r="B380" s="1" t="n">
        <v>6</v>
      </c>
      <c r="F380" s="19" t="n">
        <v>0.1575</v>
      </c>
      <c r="G380" s="19" t="n">
        <f aca="false">(ROW()-1)/$M$4</f>
        <v>0.776639344262295</v>
      </c>
      <c r="H380" s="20" t="n">
        <f aca="false">G380-F380</f>
        <v>0.619139344262295</v>
      </c>
      <c r="I380" s="19" t="n">
        <f aca="false">F380-(ROW()-2)/$M$4</f>
        <v>-0.617090163934426</v>
      </c>
      <c r="R380" s="19" t="n">
        <v>0.185</v>
      </c>
      <c r="S380" s="19" t="n">
        <f aca="false">(ROW()-1)/$M$4</f>
        <v>0.776639344262295</v>
      </c>
      <c r="T380" s="19" t="n">
        <f aca="false">S380-R380</f>
        <v>0.591639344262295</v>
      </c>
      <c r="U380" s="20" t="n">
        <f aca="false">R380-(ROW()-2)/$M$4</f>
        <v>-0.589590163934426</v>
      </c>
    </row>
    <row r="381" customFormat="false" ht="15.75" hidden="false" customHeight="false" outlineLevel="0" collapsed="false">
      <c r="A381" s="1" t="n">
        <v>5</v>
      </c>
      <c r="B381" s="1" t="n">
        <v>73</v>
      </c>
      <c r="F381" s="19" t="n">
        <v>0.1575</v>
      </c>
      <c r="G381" s="19" t="n">
        <f aca="false">(ROW()-1)/$M$4</f>
        <v>0.778688524590164</v>
      </c>
      <c r="H381" s="20" t="n">
        <f aca="false">G381-F381</f>
        <v>0.621188524590164</v>
      </c>
      <c r="I381" s="19" t="n">
        <f aca="false">F381-(ROW()-2)/$M$4</f>
        <v>-0.619139344262295</v>
      </c>
      <c r="R381" s="19" t="n">
        <v>0.1875</v>
      </c>
      <c r="S381" s="19" t="n">
        <f aca="false">(ROW()-1)/$M$4</f>
        <v>0.778688524590164</v>
      </c>
      <c r="T381" s="19" t="n">
        <f aca="false">S381-R381</f>
        <v>0.591188524590164</v>
      </c>
      <c r="U381" s="20" t="n">
        <f aca="false">R381-(ROW()-2)/$M$4</f>
        <v>-0.589139344262295</v>
      </c>
    </row>
    <row r="382" customFormat="false" ht="15.75" hidden="false" customHeight="false" outlineLevel="0" collapsed="false">
      <c r="A382" s="1" t="n">
        <v>135</v>
      </c>
      <c r="B382" s="1" t="n">
        <v>9</v>
      </c>
      <c r="F382" s="19" t="n">
        <v>0.16</v>
      </c>
      <c r="G382" s="19" t="n">
        <f aca="false">(ROW()-1)/$M$4</f>
        <v>0.780737704918033</v>
      </c>
      <c r="H382" s="20" t="n">
        <f aca="false">G382-F382</f>
        <v>0.620737704918033</v>
      </c>
      <c r="I382" s="19" t="n">
        <f aca="false">F382-(ROW()-2)/$M$4</f>
        <v>-0.618688524590164</v>
      </c>
      <c r="R382" s="19" t="n">
        <v>0.1875</v>
      </c>
      <c r="S382" s="19" t="n">
        <f aca="false">(ROW()-1)/$M$4</f>
        <v>0.780737704918033</v>
      </c>
      <c r="T382" s="19" t="n">
        <f aca="false">S382-R382</f>
        <v>0.593237704918033</v>
      </c>
      <c r="U382" s="20" t="n">
        <f aca="false">R382-(ROW()-2)/$M$4</f>
        <v>-0.591188524590164</v>
      </c>
    </row>
    <row r="383" customFormat="false" ht="15.75" hidden="false" customHeight="false" outlineLevel="0" collapsed="false">
      <c r="A383" s="1" t="n">
        <v>12</v>
      </c>
      <c r="B383" s="1" t="n">
        <v>19</v>
      </c>
      <c r="F383" s="19" t="n">
        <v>0.16</v>
      </c>
      <c r="G383" s="19" t="n">
        <f aca="false">(ROW()-1)/$M$4</f>
        <v>0.782786885245902</v>
      </c>
      <c r="H383" s="20" t="n">
        <f aca="false">G383-F383</f>
        <v>0.622786885245902</v>
      </c>
      <c r="I383" s="19" t="n">
        <f aca="false">F383-(ROW()-2)/$M$4</f>
        <v>-0.620737704918033</v>
      </c>
      <c r="R383" s="19" t="n">
        <v>0.19</v>
      </c>
      <c r="S383" s="19" t="n">
        <f aca="false">(ROW()-1)/$M$4</f>
        <v>0.782786885245902</v>
      </c>
      <c r="T383" s="19" t="n">
        <f aca="false">S383-R383</f>
        <v>0.592786885245902</v>
      </c>
      <c r="U383" s="20" t="n">
        <f aca="false">R383-(ROW()-2)/$M$4</f>
        <v>-0.590737704918033</v>
      </c>
    </row>
    <row r="384" customFormat="false" ht="15.75" hidden="false" customHeight="false" outlineLevel="0" collapsed="false">
      <c r="A384" s="1" t="n">
        <v>83</v>
      </c>
      <c r="B384" s="1" t="n">
        <v>49</v>
      </c>
      <c r="F384" s="19" t="n">
        <v>0.16</v>
      </c>
      <c r="G384" s="19" t="n">
        <f aca="false">(ROW()-1)/$M$4</f>
        <v>0.78483606557377</v>
      </c>
      <c r="H384" s="20" t="n">
        <f aca="false">G384-F384</f>
        <v>0.62483606557377</v>
      </c>
      <c r="I384" s="19" t="n">
        <f aca="false">F384-(ROW()-2)/$M$4</f>
        <v>-0.622786885245902</v>
      </c>
      <c r="R384" s="19" t="n">
        <v>0.19</v>
      </c>
      <c r="S384" s="19" t="n">
        <f aca="false">(ROW()-1)/$M$4</f>
        <v>0.78483606557377</v>
      </c>
      <c r="T384" s="19" t="n">
        <f aca="false">S384-R384</f>
        <v>0.594836065573771</v>
      </c>
      <c r="U384" s="20" t="n">
        <f aca="false">R384-(ROW()-2)/$M$4</f>
        <v>-0.592786885245902</v>
      </c>
    </row>
    <row r="385" customFormat="false" ht="15.75" hidden="false" customHeight="false" outlineLevel="0" collapsed="false">
      <c r="A385" s="1" t="n">
        <v>66</v>
      </c>
      <c r="B385" s="1" t="n">
        <v>15</v>
      </c>
      <c r="F385" s="19" t="n">
        <v>0.16</v>
      </c>
      <c r="G385" s="19" t="n">
        <f aca="false">(ROW()-1)/$M$4</f>
        <v>0.786885245901639</v>
      </c>
      <c r="H385" s="20" t="n">
        <f aca="false">G385-F385</f>
        <v>0.626885245901639</v>
      </c>
      <c r="I385" s="19" t="n">
        <f aca="false">F385-(ROW()-2)/$M$4</f>
        <v>-0.62483606557377</v>
      </c>
      <c r="R385" s="19" t="n">
        <v>0.19</v>
      </c>
      <c r="S385" s="19" t="n">
        <f aca="false">(ROW()-1)/$M$4</f>
        <v>0.786885245901639</v>
      </c>
      <c r="T385" s="19" t="n">
        <f aca="false">S385-R385</f>
        <v>0.596885245901639</v>
      </c>
      <c r="U385" s="20" t="n">
        <f aca="false">R385-(ROW()-2)/$M$4</f>
        <v>-0.594836065573771</v>
      </c>
    </row>
    <row r="386" customFormat="false" ht="15.75" hidden="false" customHeight="false" outlineLevel="0" collapsed="false">
      <c r="A386" s="1" t="n">
        <v>203</v>
      </c>
      <c r="B386" s="1" t="n">
        <v>12</v>
      </c>
      <c r="F386" s="19" t="n">
        <v>0.16</v>
      </c>
      <c r="G386" s="19" t="n">
        <f aca="false">(ROW()-1)/$M$4</f>
        <v>0.788934426229508</v>
      </c>
      <c r="H386" s="20" t="n">
        <f aca="false">G386-F386</f>
        <v>0.628934426229508</v>
      </c>
      <c r="I386" s="19" t="n">
        <f aca="false">F386-(ROW()-2)/$M$4</f>
        <v>-0.626885245901639</v>
      </c>
      <c r="R386" s="19" t="n">
        <v>0.195</v>
      </c>
      <c r="S386" s="19" t="n">
        <f aca="false">(ROW()-1)/$M$4</f>
        <v>0.788934426229508</v>
      </c>
      <c r="T386" s="19" t="n">
        <f aca="false">S386-R386</f>
        <v>0.593934426229508</v>
      </c>
      <c r="U386" s="20" t="n">
        <f aca="false">R386-(ROW()-2)/$M$4</f>
        <v>-0.591885245901639</v>
      </c>
    </row>
    <row r="387" customFormat="false" ht="15.75" hidden="false" customHeight="false" outlineLevel="0" collapsed="false">
      <c r="A387" s="1" t="n">
        <v>20</v>
      </c>
      <c r="B387" s="1" t="n">
        <v>118</v>
      </c>
      <c r="F387" s="19" t="n">
        <v>0.1625</v>
      </c>
      <c r="G387" s="19" t="n">
        <f aca="false">(ROW()-1)/$M$4</f>
        <v>0.790983606557377</v>
      </c>
      <c r="H387" s="20" t="n">
        <f aca="false">G387-F387</f>
        <v>0.628483606557377</v>
      </c>
      <c r="I387" s="19" t="n">
        <f aca="false">F387-(ROW()-2)/$M$4</f>
        <v>-0.626434426229508</v>
      </c>
      <c r="R387" s="19" t="n">
        <v>0.1975</v>
      </c>
      <c r="S387" s="19" t="n">
        <f aca="false">(ROW()-1)/$M$4</f>
        <v>0.790983606557377</v>
      </c>
      <c r="T387" s="19" t="n">
        <f aca="false">S387-R387</f>
        <v>0.593483606557377</v>
      </c>
      <c r="U387" s="20" t="n">
        <f aca="false">R387-(ROW()-2)/$M$4</f>
        <v>-0.591434426229508</v>
      </c>
    </row>
    <row r="388" customFormat="false" ht="15.75" hidden="false" customHeight="false" outlineLevel="0" collapsed="false">
      <c r="A388" s="1" t="n">
        <v>80</v>
      </c>
      <c r="B388" s="1" t="n">
        <v>34</v>
      </c>
      <c r="F388" s="19" t="n">
        <v>0.1625</v>
      </c>
      <c r="G388" s="19" t="n">
        <f aca="false">(ROW()-1)/$M$4</f>
        <v>0.793032786885246</v>
      </c>
      <c r="H388" s="20" t="n">
        <f aca="false">G388-F388</f>
        <v>0.630532786885246</v>
      </c>
      <c r="I388" s="19" t="n">
        <f aca="false">F388-(ROW()-2)/$M$4</f>
        <v>-0.628483606557377</v>
      </c>
      <c r="R388" s="19" t="n">
        <v>0.1975</v>
      </c>
      <c r="S388" s="19" t="n">
        <f aca="false">(ROW()-1)/$M$4</f>
        <v>0.793032786885246</v>
      </c>
      <c r="T388" s="19" t="n">
        <f aca="false">S388-R388</f>
        <v>0.595532786885246</v>
      </c>
      <c r="U388" s="20" t="n">
        <f aca="false">R388-(ROW()-2)/$M$4</f>
        <v>-0.593483606557377</v>
      </c>
    </row>
    <row r="389" customFormat="false" ht="15.75" hidden="false" customHeight="false" outlineLevel="0" collapsed="false">
      <c r="A389" s="1" t="n">
        <v>13</v>
      </c>
      <c r="B389" s="1" t="n">
        <v>44</v>
      </c>
      <c r="F389" s="19" t="n">
        <v>0.1625</v>
      </c>
      <c r="G389" s="19" t="n">
        <f aca="false">(ROW()-1)/$M$4</f>
        <v>0.795081967213115</v>
      </c>
      <c r="H389" s="20" t="n">
        <f aca="false">G389-F389</f>
        <v>0.632581967213115</v>
      </c>
      <c r="I389" s="19" t="n">
        <f aca="false">F389-(ROW()-2)/$M$4</f>
        <v>-0.630532786885246</v>
      </c>
      <c r="R389" s="19" t="n">
        <v>0.2</v>
      </c>
      <c r="S389" s="19" t="n">
        <f aca="false">(ROW()-1)/$M$4</f>
        <v>0.795081967213115</v>
      </c>
      <c r="T389" s="19" t="n">
        <f aca="false">S389-R389</f>
        <v>0.595081967213115</v>
      </c>
      <c r="U389" s="20" t="n">
        <f aca="false">R389-(ROW()-2)/$M$4</f>
        <v>-0.593032786885246</v>
      </c>
    </row>
    <row r="390" customFormat="false" ht="15.75" hidden="false" customHeight="false" outlineLevel="0" collapsed="false">
      <c r="A390" s="1" t="n">
        <v>18</v>
      </c>
      <c r="B390" s="1" t="n">
        <v>45</v>
      </c>
      <c r="F390" s="19" t="n">
        <v>0.165</v>
      </c>
      <c r="G390" s="19" t="n">
        <f aca="false">(ROW()-1)/$M$4</f>
        <v>0.797131147540984</v>
      </c>
      <c r="H390" s="20" t="n">
        <f aca="false">G390-F390</f>
        <v>0.632131147540984</v>
      </c>
      <c r="I390" s="19" t="n">
        <f aca="false">F390-(ROW()-2)/$M$4</f>
        <v>-0.630081967213115</v>
      </c>
      <c r="R390" s="19" t="n">
        <v>0.2025</v>
      </c>
      <c r="S390" s="19" t="n">
        <f aca="false">(ROW()-1)/$M$4</f>
        <v>0.797131147540984</v>
      </c>
      <c r="T390" s="19" t="n">
        <f aca="false">S390-R390</f>
        <v>0.594631147540984</v>
      </c>
      <c r="U390" s="20" t="n">
        <f aca="false">R390-(ROW()-2)/$M$4</f>
        <v>-0.592581967213115</v>
      </c>
    </row>
    <row r="391" customFormat="false" ht="15.75" hidden="false" customHeight="false" outlineLevel="0" collapsed="false">
      <c r="A391" s="1" t="n">
        <v>36</v>
      </c>
      <c r="B391" s="1" t="n">
        <v>53</v>
      </c>
      <c r="F391" s="19" t="n">
        <v>0.165</v>
      </c>
      <c r="G391" s="19" t="n">
        <f aca="false">(ROW()-1)/$M$4</f>
        <v>0.799180327868853</v>
      </c>
      <c r="H391" s="20" t="n">
        <f aca="false">G391-F391</f>
        <v>0.634180327868852</v>
      </c>
      <c r="I391" s="19" t="n">
        <f aca="false">F391-(ROW()-2)/$M$4</f>
        <v>-0.632131147540984</v>
      </c>
      <c r="R391" s="19" t="n">
        <v>0.21</v>
      </c>
      <c r="S391" s="19" t="n">
        <f aca="false">(ROW()-1)/$M$4</f>
        <v>0.799180327868853</v>
      </c>
      <c r="T391" s="19" t="n">
        <f aca="false">S391-R391</f>
        <v>0.589180327868853</v>
      </c>
      <c r="U391" s="20" t="n">
        <f aca="false">R391-(ROW()-2)/$M$4</f>
        <v>-0.587131147540984</v>
      </c>
    </row>
    <row r="392" customFormat="false" ht="15.75" hidden="false" customHeight="false" outlineLevel="0" collapsed="false">
      <c r="A392" s="1" t="n">
        <v>8</v>
      </c>
      <c r="B392" s="1" t="n">
        <v>23</v>
      </c>
      <c r="F392" s="19" t="n">
        <v>0.165</v>
      </c>
      <c r="G392" s="19" t="n">
        <f aca="false">(ROW()-1)/$M$4</f>
        <v>0.801229508196721</v>
      </c>
      <c r="H392" s="20" t="n">
        <f aca="false">G392-F392</f>
        <v>0.636229508196721</v>
      </c>
      <c r="I392" s="19" t="n">
        <f aca="false">F392-(ROW()-2)/$M$4</f>
        <v>-0.634180327868852</v>
      </c>
      <c r="R392" s="19" t="n">
        <v>0.215</v>
      </c>
      <c r="S392" s="19" t="n">
        <f aca="false">(ROW()-1)/$M$4</f>
        <v>0.801229508196721</v>
      </c>
      <c r="T392" s="19" t="n">
        <f aca="false">S392-R392</f>
        <v>0.586229508196721</v>
      </c>
      <c r="U392" s="20" t="n">
        <f aca="false">R392-(ROW()-2)/$M$4</f>
        <v>-0.584180327868853</v>
      </c>
    </row>
    <row r="393" customFormat="false" ht="15.75" hidden="false" customHeight="false" outlineLevel="0" collapsed="false">
      <c r="A393" s="1" t="n">
        <v>20</v>
      </c>
      <c r="B393" s="1" t="n">
        <v>10</v>
      </c>
      <c r="F393" s="19" t="n">
        <v>0.1675</v>
      </c>
      <c r="G393" s="19" t="n">
        <f aca="false">(ROW()-1)/$M$4</f>
        <v>0.80327868852459</v>
      </c>
      <c r="H393" s="20" t="n">
        <f aca="false">G393-F393</f>
        <v>0.63577868852459</v>
      </c>
      <c r="I393" s="19" t="n">
        <f aca="false">F393-(ROW()-2)/$M$4</f>
        <v>-0.633729508196721</v>
      </c>
      <c r="R393" s="19" t="n">
        <v>0.2175</v>
      </c>
      <c r="S393" s="19" t="n">
        <f aca="false">(ROW()-1)/$M$4</f>
        <v>0.80327868852459</v>
      </c>
      <c r="T393" s="19" t="n">
        <f aca="false">S393-R393</f>
        <v>0.58577868852459</v>
      </c>
      <c r="U393" s="20" t="n">
        <f aca="false">R393-(ROW()-2)/$M$4</f>
        <v>-0.583729508196721</v>
      </c>
    </row>
    <row r="394" customFormat="false" ht="15.75" hidden="false" customHeight="false" outlineLevel="0" collapsed="false">
      <c r="A394" s="1" t="n">
        <v>68</v>
      </c>
      <c r="B394" s="1" t="n">
        <v>65</v>
      </c>
      <c r="F394" s="19" t="n">
        <v>0.1675</v>
      </c>
      <c r="G394" s="19" t="n">
        <f aca="false">(ROW()-1)/$M$4</f>
        <v>0.805327868852459</v>
      </c>
      <c r="H394" s="20" t="n">
        <f aca="false">G394-F394</f>
        <v>0.637827868852459</v>
      </c>
      <c r="I394" s="19" t="n">
        <f aca="false">F394-(ROW()-2)/$M$4</f>
        <v>-0.63577868852459</v>
      </c>
      <c r="R394" s="19" t="n">
        <v>0.2175</v>
      </c>
      <c r="S394" s="19" t="n">
        <f aca="false">(ROW()-1)/$M$4</f>
        <v>0.805327868852459</v>
      </c>
      <c r="T394" s="19" t="n">
        <f aca="false">S394-R394</f>
        <v>0.587827868852459</v>
      </c>
      <c r="U394" s="20" t="n">
        <f aca="false">R394-(ROW()-2)/$M$4</f>
        <v>-0.58577868852459</v>
      </c>
    </row>
    <row r="395" customFormat="false" ht="15.75" hidden="false" customHeight="false" outlineLevel="0" collapsed="false">
      <c r="A395" s="1" t="n">
        <v>87</v>
      </c>
      <c r="B395" s="1" t="n">
        <v>42</v>
      </c>
      <c r="F395" s="19" t="n">
        <v>0.17</v>
      </c>
      <c r="G395" s="19" t="n">
        <f aca="false">(ROW()-1)/$M$4</f>
        <v>0.807377049180328</v>
      </c>
      <c r="H395" s="20" t="n">
        <f aca="false">G395-F395</f>
        <v>0.637377049180328</v>
      </c>
      <c r="I395" s="19" t="n">
        <f aca="false">F395-(ROW()-2)/$M$4</f>
        <v>-0.635327868852459</v>
      </c>
      <c r="R395" s="19" t="n">
        <v>0.22</v>
      </c>
      <c r="S395" s="19" t="n">
        <f aca="false">(ROW()-1)/$M$4</f>
        <v>0.807377049180328</v>
      </c>
      <c r="T395" s="19" t="n">
        <f aca="false">S395-R395</f>
        <v>0.587377049180328</v>
      </c>
      <c r="U395" s="20" t="n">
        <f aca="false">R395-(ROW()-2)/$M$4</f>
        <v>-0.585327868852459</v>
      </c>
    </row>
    <row r="396" customFormat="false" ht="15.75" hidden="false" customHeight="false" outlineLevel="0" collapsed="false">
      <c r="A396" s="1" t="n">
        <v>11</v>
      </c>
      <c r="B396" s="1" t="n">
        <v>168</v>
      </c>
      <c r="F396" s="19" t="n">
        <v>0.17</v>
      </c>
      <c r="G396" s="19" t="n">
        <f aca="false">(ROW()-1)/$M$4</f>
        <v>0.809426229508197</v>
      </c>
      <c r="H396" s="20" t="n">
        <f aca="false">G396-F396</f>
        <v>0.639426229508197</v>
      </c>
      <c r="I396" s="19" t="n">
        <f aca="false">F396-(ROW()-2)/$M$4</f>
        <v>-0.637377049180328</v>
      </c>
      <c r="R396" s="19" t="n">
        <v>0.22</v>
      </c>
      <c r="S396" s="19" t="n">
        <f aca="false">(ROW()-1)/$M$4</f>
        <v>0.809426229508197</v>
      </c>
      <c r="T396" s="19" t="n">
        <f aca="false">S396-R396</f>
        <v>0.589426229508197</v>
      </c>
      <c r="U396" s="20" t="n">
        <f aca="false">R396-(ROW()-2)/$M$4</f>
        <v>-0.587377049180328</v>
      </c>
    </row>
    <row r="397" customFormat="false" ht="15.75" hidden="false" customHeight="false" outlineLevel="0" collapsed="false">
      <c r="A397" s="1" t="n">
        <v>43</v>
      </c>
      <c r="B397" s="1" t="n">
        <v>112</v>
      </c>
      <c r="F397" s="19" t="n">
        <v>0.1725</v>
      </c>
      <c r="G397" s="19" t="n">
        <f aca="false">(ROW()-1)/$M$4</f>
        <v>0.811475409836066</v>
      </c>
      <c r="H397" s="20" t="n">
        <f aca="false">G397-F397</f>
        <v>0.638975409836066</v>
      </c>
      <c r="I397" s="19" t="n">
        <f aca="false">F397-(ROW()-2)/$M$4</f>
        <v>-0.636926229508197</v>
      </c>
      <c r="R397" s="19" t="n">
        <v>0.225</v>
      </c>
      <c r="S397" s="19" t="n">
        <f aca="false">(ROW()-1)/$M$4</f>
        <v>0.811475409836066</v>
      </c>
      <c r="T397" s="19" t="n">
        <f aca="false">S397-R397</f>
        <v>0.586475409836066</v>
      </c>
      <c r="U397" s="20" t="n">
        <f aca="false">R397-(ROW()-2)/$M$4</f>
        <v>-0.584426229508197</v>
      </c>
    </row>
    <row r="398" customFormat="false" ht="15.75" hidden="false" customHeight="false" outlineLevel="0" collapsed="false">
      <c r="A398" s="1" t="n">
        <v>12</v>
      </c>
      <c r="B398" s="1" t="n">
        <v>116</v>
      </c>
      <c r="F398" s="19" t="n">
        <v>0.1725</v>
      </c>
      <c r="G398" s="19" t="n">
        <f aca="false">(ROW()-1)/$M$4</f>
        <v>0.813524590163934</v>
      </c>
      <c r="H398" s="20" t="n">
        <f aca="false">G398-F398</f>
        <v>0.641024590163934</v>
      </c>
      <c r="I398" s="19" t="n">
        <f aca="false">F398-(ROW()-2)/$M$4</f>
        <v>-0.638975409836066</v>
      </c>
      <c r="R398" s="19" t="n">
        <v>0.23</v>
      </c>
      <c r="S398" s="19" t="n">
        <f aca="false">(ROW()-1)/$M$4</f>
        <v>0.813524590163934</v>
      </c>
      <c r="T398" s="19" t="n">
        <f aca="false">S398-R398</f>
        <v>0.583524590163934</v>
      </c>
      <c r="U398" s="20" t="n">
        <f aca="false">R398-(ROW()-2)/$M$4</f>
        <v>-0.581475409836066</v>
      </c>
    </row>
    <row r="399" customFormat="false" ht="15.75" hidden="false" customHeight="false" outlineLevel="0" collapsed="false">
      <c r="A399" s="1" t="n">
        <v>226</v>
      </c>
      <c r="B399" s="1" t="n">
        <v>17</v>
      </c>
      <c r="F399" s="19" t="n">
        <v>0.1725</v>
      </c>
      <c r="G399" s="19" t="n">
        <f aca="false">(ROW()-1)/$M$4</f>
        <v>0.815573770491803</v>
      </c>
      <c r="H399" s="20" t="n">
        <f aca="false">G399-F399</f>
        <v>0.643073770491803</v>
      </c>
      <c r="I399" s="19" t="n">
        <f aca="false">F399-(ROW()-2)/$M$4</f>
        <v>-0.641024590163934</v>
      </c>
      <c r="R399" s="19" t="n">
        <v>0.23</v>
      </c>
      <c r="S399" s="19" t="n">
        <f aca="false">(ROW()-1)/$M$4</f>
        <v>0.815573770491803</v>
      </c>
      <c r="T399" s="19" t="n">
        <f aca="false">S399-R399</f>
        <v>0.585573770491803</v>
      </c>
      <c r="U399" s="20" t="n">
        <f aca="false">R399-(ROW()-2)/$M$4</f>
        <v>-0.583524590163934</v>
      </c>
    </row>
    <row r="400" customFormat="false" ht="15.75" hidden="false" customHeight="false" outlineLevel="0" collapsed="false">
      <c r="A400" s="1" t="n">
        <v>17</v>
      </c>
      <c r="B400" s="1" t="n">
        <v>19</v>
      </c>
      <c r="F400" s="19" t="n">
        <v>0.175</v>
      </c>
      <c r="G400" s="19" t="n">
        <f aca="false">(ROW()-1)/$M$4</f>
        <v>0.817622950819672</v>
      </c>
      <c r="H400" s="20" t="n">
        <f aca="false">G400-F400</f>
        <v>0.642622950819672</v>
      </c>
      <c r="I400" s="19" t="n">
        <f aca="false">F400-(ROW()-2)/$M$4</f>
        <v>-0.640573770491803</v>
      </c>
      <c r="R400" s="19" t="n">
        <v>0.23</v>
      </c>
      <c r="S400" s="19" t="n">
        <f aca="false">(ROW()-1)/$M$4</f>
        <v>0.817622950819672</v>
      </c>
      <c r="T400" s="19" t="n">
        <f aca="false">S400-R400</f>
        <v>0.587622950819672</v>
      </c>
      <c r="U400" s="20" t="n">
        <f aca="false">R400-(ROW()-2)/$M$4</f>
        <v>-0.585573770491803</v>
      </c>
    </row>
    <row r="401" customFormat="false" ht="15.75" hidden="false" customHeight="false" outlineLevel="0" collapsed="false">
      <c r="A401" s="1" t="n">
        <v>55</v>
      </c>
      <c r="B401" s="1" t="n">
        <v>15</v>
      </c>
      <c r="F401" s="19" t="n">
        <v>0.1825</v>
      </c>
      <c r="G401" s="19" t="n">
        <f aca="false">(ROW()-1)/$M$4</f>
        <v>0.819672131147541</v>
      </c>
      <c r="H401" s="20" t="n">
        <f aca="false">G401-F401</f>
        <v>0.637172131147541</v>
      </c>
      <c r="I401" s="19" t="n">
        <f aca="false">F401-(ROW()-2)/$M$4</f>
        <v>-0.635122950819672</v>
      </c>
      <c r="R401" s="19" t="n">
        <v>0.23</v>
      </c>
      <c r="S401" s="19" t="n">
        <f aca="false">(ROW()-1)/$M$4</f>
        <v>0.819672131147541</v>
      </c>
      <c r="T401" s="19" t="n">
        <f aca="false">S401-R401</f>
        <v>0.589672131147541</v>
      </c>
      <c r="U401" s="20" t="n">
        <f aca="false">R401-(ROW()-2)/$M$4</f>
        <v>-0.587622950819672</v>
      </c>
    </row>
    <row r="402" customFormat="false" ht="15.75" hidden="false" customHeight="false" outlineLevel="0" collapsed="false">
      <c r="A402" s="1" t="n">
        <v>70</v>
      </c>
      <c r="B402" s="1" t="n">
        <v>149</v>
      </c>
      <c r="F402" s="19" t="n">
        <v>0.185</v>
      </c>
      <c r="G402" s="19" t="n">
        <f aca="false">(ROW()-1)/$M$4</f>
        <v>0.82172131147541</v>
      </c>
      <c r="H402" s="20" t="n">
        <f aca="false">G402-F402</f>
        <v>0.63672131147541</v>
      </c>
      <c r="I402" s="19" t="n">
        <f aca="false">F402-(ROW()-2)/$M$4</f>
        <v>-0.634672131147541</v>
      </c>
      <c r="R402" s="19" t="n">
        <v>0.23</v>
      </c>
      <c r="S402" s="19" t="n">
        <f aca="false">(ROW()-1)/$M$4</f>
        <v>0.82172131147541</v>
      </c>
      <c r="T402" s="19" t="n">
        <f aca="false">S402-R402</f>
        <v>0.59172131147541</v>
      </c>
      <c r="U402" s="20" t="n">
        <f aca="false">R402-(ROW()-2)/$M$4</f>
        <v>-0.589672131147541</v>
      </c>
    </row>
    <row r="403" customFormat="false" ht="15.75" hidden="false" customHeight="false" outlineLevel="0" collapsed="false">
      <c r="A403" s="1" t="n">
        <v>93</v>
      </c>
      <c r="B403" s="1" t="n">
        <v>8</v>
      </c>
      <c r="F403" s="19" t="n">
        <v>0.185</v>
      </c>
      <c r="G403" s="19" t="n">
        <f aca="false">(ROW()-1)/$M$4</f>
        <v>0.823770491803279</v>
      </c>
      <c r="H403" s="20" t="n">
        <f aca="false">G403-F403</f>
        <v>0.638770491803279</v>
      </c>
      <c r="I403" s="19" t="n">
        <f aca="false">F403-(ROW()-2)/$M$4</f>
        <v>-0.63672131147541</v>
      </c>
      <c r="R403" s="19" t="n">
        <v>0.2325</v>
      </c>
      <c r="S403" s="19" t="n">
        <f aca="false">(ROW()-1)/$M$4</f>
        <v>0.823770491803279</v>
      </c>
      <c r="T403" s="19" t="n">
        <f aca="false">S403-R403</f>
        <v>0.591270491803279</v>
      </c>
      <c r="U403" s="20" t="n">
        <f aca="false">R403-(ROW()-2)/$M$4</f>
        <v>-0.58922131147541</v>
      </c>
    </row>
    <row r="404" customFormat="false" ht="15.75" hidden="false" customHeight="false" outlineLevel="0" collapsed="false">
      <c r="A404" s="1" t="n">
        <v>20</v>
      </c>
      <c r="B404" s="1" t="n">
        <v>191</v>
      </c>
      <c r="F404" s="19" t="n">
        <v>0.1875</v>
      </c>
      <c r="G404" s="19" t="n">
        <f aca="false">(ROW()-1)/$M$4</f>
        <v>0.825819672131147</v>
      </c>
      <c r="H404" s="20" t="n">
        <f aca="false">G404-F404</f>
        <v>0.638319672131147</v>
      </c>
      <c r="I404" s="19" t="n">
        <f aca="false">F404-(ROW()-2)/$M$4</f>
        <v>-0.636270491803279</v>
      </c>
      <c r="R404" s="19" t="n">
        <v>0.235</v>
      </c>
      <c r="S404" s="19" t="n">
        <f aca="false">(ROW()-1)/$M$4</f>
        <v>0.825819672131147</v>
      </c>
      <c r="T404" s="19" t="n">
        <f aca="false">S404-R404</f>
        <v>0.590819672131148</v>
      </c>
      <c r="U404" s="20" t="n">
        <f aca="false">R404-(ROW()-2)/$M$4</f>
        <v>-0.588770491803279</v>
      </c>
    </row>
    <row r="405" customFormat="false" ht="15.75" hidden="false" customHeight="false" outlineLevel="0" collapsed="false">
      <c r="A405" s="1" t="n">
        <v>14</v>
      </c>
      <c r="B405" s="1" t="n">
        <v>99</v>
      </c>
      <c r="F405" s="19" t="n">
        <v>0.1925</v>
      </c>
      <c r="G405" s="19" t="n">
        <f aca="false">(ROW()-1)/$M$4</f>
        <v>0.827868852459016</v>
      </c>
      <c r="H405" s="20" t="n">
        <f aca="false">G405-F405</f>
        <v>0.635368852459016</v>
      </c>
      <c r="I405" s="19" t="n">
        <f aca="false">F405-(ROW()-2)/$M$4</f>
        <v>-0.633319672131147</v>
      </c>
      <c r="R405" s="19" t="n">
        <v>0.235</v>
      </c>
      <c r="S405" s="19" t="n">
        <f aca="false">(ROW()-1)/$M$4</f>
        <v>0.827868852459016</v>
      </c>
      <c r="T405" s="19" t="n">
        <f aca="false">S405-R405</f>
        <v>0.592868852459016</v>
      </c>
      <c r="U405" s="20" t="n">
        <f aca="false">R405-(ROW()-2)/$M$4</f>
        <v>-0.590819672131148</v>
      </c>
    </row>
    <row r="406" customFormat="false" ht="15.75" hidden="false" customHeight="false" outlineLevel="0" collapsed="false">
      <c r="A406" s="1" t="n">
        <v>27</v>
      </c>
      <c r="B406" s="1" t="n">
        <v>29</v>
      </c>
      <c r="F406" s="19" t="n">
        <v>0.195</v>
      </c>
      <c r="G406" s="19" t="n">
        <f aca="false">(ROW()-1)/$M$4</f>
        <v>0.829918032786885</v>
      </c>
      <c r="H406" s="20" t="n">
        <f aca="false">G406-F406</f>
        <v>0.634918032786885</v>
      </c>
      <c r="I406" s="19" t="n">
        <f aca="false">F406-(ROW()-2)/$M$4</f>
        <v>-0.632868852459017</v>
      </c>
      <c r="R406" s="19" t="n">
        <v>0.235</v>
      </c>
      <c r="S406" s="19" t="n">
        <f aca="false">(ROW()-1)/$M$4</f>
        <v>0.829918032786885</v>
      </c>
      <c r="T406" s="19" t="n">
        <f aca="false">S406-R406</f>
        <v>0.594918032786885</v>
      </c>
      <c r="U406" s="20" t="n">
        <f aca="false">R406-(ROW()-2)/$M$4</f>
        <v>-0.592868852459016</v>
      </c>
    </row>
    <row r="407" customFormat="false" ht="15.75" hidden="false" customHeight="false" outlineLevel="0" collapsed="false">
      <c r="A407" s="1" t="n">
        <v>229</v>
      </c>
      <c r="B407" s="1" t="n">
        <v>295</v>
      </c>
      <c r="F407" s="19" t="n">
        <v>0.195</v>
      </c>
      <c r="G407" s="19" t="n">
        <f aca="false">(ROW()-1)/$M$4</f>
        <v>0.831967213114754</v>
      </c>
      <c r="H407" s="20" t="n">
        <f aca="false">G407-F407</f>
        <v>0.636967213114754</v>
      </c>
      <c r="I407" s="19" t="n">
        <f aca="false">F407-(ROW()-2)/$M$4</f>
        <v>-0.634918032786885</v>
      </c>
      <c r="R407" s="19" t="n">
        <v>0.2375</v>
      </c>
      <c r="S407" s="19" t="n">
        <f aca="false">(ROW()-1)/$M$4</f>
        <v>0.831967213114754</v>
      </c>
      <c r="T407" s="19" t="n">
        <f aca="false">S407-R407</f>
        <v>0.594467213114754</v>
      </c>
      <c r="U407" s="20" t="n">
        <f aca="false">R407-(ROW()-2)/$M$4</f>
        <v>-0.592418032786885</v>
      </c>
    </row>
    <row r="408" customFormat="false" ht="15.75" hidden="false" customHeight="false" outlineLevel="0" collapsed="false">
      <c r="A408" s="1" t="n">
        <v>14</v>
      </c>
      <c r="B408" s="1" t="n">
        <v>33</v>
      </c>
      <c r="F408" s="19" t="n">
        <v>0.1975</v>
      </c>
      <c r="G408" s="19" t="n">
        <f aca="false">(ROW()-1)/$M$4</f>
        <v>0.834016393442623</v>
      </c>
      <c r="H408" s="20" t="n">
        <f aca="false">G408-F408</f>
        <v>0.636516393442623</v>
      </c>
      <c r="I408" s="19" t="n">
        <f aca="false">F408-(ROW()-2)/$M$4</f>
        <v>-0.634467213114754</v>
      </c>
      <c r="R408" s="19" t="n">
        <v>0.24</v>
      </c>
      <c r="S408" s="19" t="n">
        <f aca="false">(ROW()-1)/$M$4</f>
        <v>0.834016393442623</v>
      </c>
      <c r="T408" s="19" t="n">
        <f aca="false">S408-R408</f>
        <v>0.594016393442623</v>
      </c>
      <c r="U408" s="20" t="n">
        <f aca="false">R408-(ROW()-2)/$M$4</f>
        <v>-0.591967213114754</v>
      </c>
    </row>
    <row r="409" customFormat="false" ht="15.75" hidden="false" customHeight="false" outlineLevel="0" collapsed="false">
      <c r="A409" s="1" t="n">
        <v>15</v>
      </c>
      <c r="B409" s="1" t="n">
        <v>7</v>
      </c>
      <c r="F409" s="19" t="n">
        <v>0.1975</v>
      </c>
      <c r="G409" s="19" t="n">
        <f aca="false">(ROW()-1)/$M$4</f>
        <v>0.836065573770492</v>
      </c>
      <c r="H409" s="20" t="n">
        <f aca="false">G409-F409</f>
        <v>0.638565573770492</v>
      </c>
      <c r="I409" s="19" t="n">
        <f aca="false">F409-(ROW()-2)/$M$4</f>
        <v>-0.636516393442623</v>
      </c>
      <c r="R409" s="19" t="n">
        <v>0.2425</v>
      </c>
      <c r="S409" s="19" t="n">
        <f aca="false">(ROW()-1)/$M$4</f>
        <v>0.836065573770492</v>
      </c>
      <c r="T409" s="19" t="n">
        <f aca="false">S409-R409</f>
        <v>0.593565573770492</v>
      </c>
      <c r="U409" s="20" t="n">
        <f aca="false">R409-(ROW()-2)/$M$4</f>
        <v>-0.591516393442623</v>
      </c>
    </row>
    <row r="410" customFormat="false" ht="15.75" hidden="false" customHeight="false" outlineLevel="0" collapsed="false">
      <c r="A410" s="1" t="n">
        <v>47</v>
      </c>
      <c r="B410" s="1" t="n">
        <v>43</v>
      </c>
      <c r="F410" s="19" t="n">
        <v>0.1975</v>
      </c>
      <c r="G410" s="19" t="n">
        <f aca="false">(ROW()-1)/$M$4</f>
        <v>0.838114754098361</v>
      </c>
      <c r="H410" s="20" t="n">
        <f aca="false">G410-F410</f>
        <v>0.640614754098361</v>
      </c>
      <c r="I410" s="19" t="n">
        <f aca="false">F410-(ROW()-2)/$M$4</f>
        <v>-0.638565573770492</v>
      </c>
      <c r="R410" s="19" t="n">
        <v>0.2425</v>
      </c>
      <c r="S410" s="19" t="n">
        <f aca="false">(ROW()-1)/$M$4</f>
        <v>0.838114754098361</v>
      </c>
      <c r="T410" s="19" t="n">
        <f aca="false">S410-R410</f>
        <v>0.595614754098361</v>
      </c>
      <c r="U410" s="20" t="n">
        <f aca="false">R410-(ROW()-2)/$M$4</f>
        <v>-0.593565573770492</v>
      </c>
    </row>
    <row r="411" customFormat="false" ht="15.75" hidden="false" customHeight="false" outlineLevel="0" collapsed="false">
      <c r="A411" s="1" t="n">
        <v>16</v>
      </c>
      <c r="B411" s="1" t="n">
        <v>92</v>
      </c>
      <c r="F411" s="19" t="n">
        <v>0.2</v>
      </c>
      <c r="G411" s="19" t="n">
        <f aca="false">(ROW()-1)/$M$4</f>
        <v>0.840163934426229</v>
      </c>
      <c r="H411" s="20" t="n">
        <f aca="false">G411-F411</f>
        <v>0.64016393442623</v>
      </c>
      <c r="I411" s="19" t="n">
        <f aca="false">F411-(ROW()-2)/$M$4</f>
        <v>-0.638114754098361</v>
      </c>
      <c r="R411" s="19" t="n">
        <v>0.245</v>
      </c>
      <c r="S411" s="19" t="n">
        <f aca="false">(ROW()-1)/$M$4</f>
        <v>0.840163934426229</v>
      </c>
      <c r="T411" s="19" t="n">
        <f aca="false">S411-R411</f>
        <v>0.595163934426229</v>
      </c>
      <c r="U411" s="20" t="n">
        <f aca="false">R411-(ROW()-2)/$M$4</f>
        <v>-0.593114754098361</v>
      </c>
    </row>
    <row r="412" customFormat="false" ht="15.75" hidden="false" customHeight="false" outlineLevel="0" collapsed="false">
      <c r="A412" s="1" t="n">
        <v>137</v>
      </c>
      <c r="B412" s="1" t="n">
        <v>13</v>
      </c>
      <c r="F412" s="19" t="n">
        <v>0.205</v>
      </c>
      <c r="G412" s="19" t="n">
        <f aca="false">(ROW()-1)/$M$4</f>
        <v>0.842213114754098</v>
      </c>
      <c r="H412" s="20" t="n">
        <f aca="false">G412-F412</f>
        <v>0.637213114754098</v>
      </c>
      <c r="I412" s="19" t="n">
        <f aca="false">F412-(ROW()-2)/$M$4</f>
        <v>-0.635163934426229</v>
      </c>
      <c r="R412" s="19" t="n">
        <v>0.2475</v>
      </c>
      <c r="S412" s="19" t="n">
        <f aca="false">(ROW()-1)/$M$4</f>
        <v>0.842213114754098</v>
      </c>
      <c r="T412" s="19" t="n">
        <f aca="false">S412-R412</f>
        <v>0.594713114754098</v>
      </c>
      <c r="U412" s="20" t="n">
        <f aca="false">R412-(ROW()-2)/$M$4</f>
        <v>-0.592663934426229</v>
      </c>
    </row>
    <row r="413" customFormat="false" ht="15.75" hidden="false" customHeight="false" outlineLevel="0" collapsed="false">
      <c r="A413" s="1" t="n">
        <v>56</v>
      </c>
      <c r="B413" s="1" t="n">
        <v>16</v>
      </c>
      <c r="F413" s="19" t="n">
        <v>0.205</v>
      </c>
      <c r="G413" s="19" t="n">
        <f aca="false">(ROW()-1)/$M$4</f>
        <v>0.844262295081967</v>
      </c>
      <c r="H413" s="20" t="n">
        <f aca="false">G413-F413</f>
        <v>0.639262295081967</v>
      </c>
      <c r="I413" s="19" t="n">
        <f aca="false">F413-(ROW()-2)/$M$4</f>
        <v>-0.637213114754098</v>
      </c>
      <c r="R413" s="19" t="n">
        <v>0.2475</v>
      </c>
      <c r="S413" s="19" t="n">
        <f aca="false">(ROW()-1)/$M$4</f>
        <v>0.844262295081967</v>
      </c>
      <c r="T413" s="19" t="n">
        <f aca="false">S413-R413</f>
        <v>0.596762295081967</v>
      </c>
      <c r="U413" s="20" t="n">
        <f aca="false">R413-(ROW()-2)/$M$4</f>
        <v>-0.594713114754098</v>
      </c>
    </row>
    <row r="414" customFormat="false" ht="15.75" hidden="false" customHeight="false" outlineLevel="0" collapsed="false">
      <c r="A414" s="1" t="n">
        <v>29</v>
      </c>
      <c r="B414" s="1" t="n">
        <v>15</v>
      </c>
      <c r="F414" s="19" t="n">
        <v>0.205</v>
      </c>
      <c r="G414" s="19" t="n">
        <f aca="false">(ROW()-1)/$M$4</f>
        <v>0.846311475409836</v>
      </c>
      <c r="H414" s="20" t="n">
        <f aca="false">G414-F414</f>
        <v>0.641311475409836</v>
      </c>
      <c r="I414" s="19" t="n">
        <f aca="false">F414-(ROW()-2)/$M$4</f>
        <v>-0.639262295081967</v>
      </c>
      <c r="R414" s="19" t="n">
        <v>0.2525</v>
      </c>
      <c r="S414" s="19" t="n">
        <f aca="false">(ROW()-1)/$M$4</f>
        <v>0.846311475409836</v>
      </c>
      <c r="T414" s="19" t="n">
        <f aca="false">S414-R414</f>
        <v>0.593811475409836</v>
      </c>
      <c r="U414" s="20" t="n">
        <f aca="false">R414-(ROW()-2)/$M$4</f>
        <v>-0.591762295081967</v>
      </c>
    </row>
    <row r="415" customFormat="false" ht="15.75" hidden="false" customHeight="false" outlineLevel="0" collapsed="false">
      <c r="A415" s="1" t="n">
        <v>16</v>
      </c>
      <c r="B415" s="1" t="n">
        <v>1</v>
      </c>
      <c r="F415" s="19" t="n">
        <v>0.205</v>
      </c>
      <c r="G415" s="19" t="n">
        <f aca="false">(ROW()-1)/$M$4</f>
        <v>0.848360655737705</v>
      </c>
      <c r="H415" s="20" t="n">
        <f aca="false">G415-F415</f>
        <v>0.643360655737705</v>
      </c>
      <c r="I415" s="19" t="n">
        <f aca="false">F415-(ROW()-2)/$M$4</f>
        <v>-0.641311475409836</v>
      </c>
      <c r="R415" s="19" t="n">
        <v>0.2525</v>
      </c>
      <c r="S415" s="19" t="n">
        <f aca="false">(ROW()-1)/$M$4</f>
        <v>0.848360655737705</v>
      </c>
      <c r="T415" s="19" t="n">
        <f aca="false">S415-R415</f>
        <v>0.595860655737705</v>
      </c>
      <c r="U415" s="20" t="n">
        <f aca="false">R415-(ROW()-2)/$M$4</f>
        <v>-0.593811475409836</v>
      </c>
    </row>
    <row r="416" customFormat="false" ht="15.75" hidden="false" customHeight="false" outlineLevel="0" collapsed="false">
      <c r="A416" s="1" t="n">
        <v>27</v>
      </c>
      <c r="B416" s="1" t="n">
        <v>78</v>
      </c>
      <c r="F416" s="19" t="n">
        <v>0.2075</v>
      </c>
      <c r="G416" s="19" t="n">
        <f aca="false">(ROW()-1)/$M$4</f>
        <v>0.850409836065574</v>
      </c>
      <c r="H416" s="20" t="n">
        <f aca="false">G416-F416</f>
        <v>0.642909836065574</v>
      </c>
      <c r="I416" s="19" t="n">
        <f aca="false">F416-(ROW()-2)/$M$4</f>
        <v>-0.640860655737705</v>
      </c>
      <c r="R416" s="19" t="n">
        <v>0.2525</v>
      </c>
      <c r="S416" s="19" t="n">
        <f aca="false">(ROW()-1)/$M$4</f>
        <v>0.850409836065574</v>
      </c>
      <c r="T416" s="19" t="n">
        <f aca="false">S416-R416</f>
        <v>0.597909836065574</v>
      </c>
      <c r="U416" s="20" t="n">
        <f aca="false">R416-(ROW()-2)/$M$4</f>
        <v>-0.595860655737705</v>
      </c>
    </row>
    <row r="417" customFormat="false" ht="15.75" hidden="false" customHeight="false" outlineLevel="0" collapsed="false">
      <c r="A417" s="1" t="n">
        <v>17</v>
      </c>
      <c r="B417" s="1" t="n">
        <v>5</v>
      </c>
      <c r="F417" s="19" t="n">
        <v>0.2075</v>
      </c>
      <c r="G417" s="19" t="n">
        <f aca="false">(ROW()-1)/$M$4</f>
        <v>0.852459016393443</v>
      </c>
      <c r="H417" s="20" t="n">
        <f aca="false">G417-F417</f>
        <v>0.644959016393443</v>
      </c>
      <c r="I417" s="19" t="n">
        <f aca="false">F417-(ROW()-2)/$M$4</f>
        <v>-0.642909836065574</v>
      </c>
      <c r="R417" s="19" t="n">
        <v>0.255</v>
      </c>
      <c r="S417" s="19" t="n">
        <f aca="false">(ROW()-1)/$M$4</f>
        <v>0.852459016393443</v>
      </c>
      <c r="T417" s="19" t="n">
        <f aca="false">S417-R417</f>
        <v>0.597459016393443</v>
      </c>
      <c r="U417" s="20" t="n">
        <f aca="false">R417-(ROW()-2)/$M$4</f>
        <v>-0.595409836065574</v>
      </c>
    </row>
    <row r="418" customFormat="false" ht="15.75" hidden="false" customHeight="false" outlineLevel="0" collapsed="false">
      <c r="A418" s="1" t="n">
        <v>171</v>
      </c>
      <c r="B418" s="1" t="n">
        <v>41</v>
      </c>
      <c r="F418" s="19" t="n">
        <v>0.21</v>
      </c>
      <c r="G418" s="19" t="n">
        <f aca="false">(ROW()-1)/$M$4</f>
        <v>0.854508196721311</v>
      </c>
      <c r="H418" s="20" t="n">
        <f aca="false">G418-F418</f>
        <v>0.644508196721312</v>
      </c>
      <c r="I418" s="19" t="n">
        <f aca="false">F418-(ROW()-2)/$M$4</f>
        <v>-0.642459016393443</v>
      </c>
      <c r="R418" s="19" t="n">
        <v>0.26</v>
      </c>
      <c r="S418" s="19" t="n">
        <f aca="false">(ROW()-1)/$M$4</f>
        <v>0.854508196721311</v>
      </c>
      <c r="T418" s="19" t="n">
        <f aca="false">S418-R418</f>
        <v>0.594508196721312</v>
      </c>
      <c r="U418" s="20" t="n">
        <f aca="false">R418-(ROW()-2)/$M$4</f>
        <v>-0.592459016393443</v>
      </c>
    </row>
    <row r="419" customFormat="false" ht="15.75" hidden="false" customHeight="false" outlineLevel="0" collapsed="false">
      <c r="A419" s="1" t="n">
        <v>236</v>
      </c>
      <c r="B419" s="1" t="n">
        <v>18</v>
      </c>
      <c r="F419" s="19" t="n">
        <v>0.21</v>
      </c>
      <c r="G419" s="19" t="n">
        <f aca="false">(ROW()-1)/$M$4</f>
        <v>0.85655737704918</v>
      </c>
      <c r="H419" s="20" t="n">
        <f aca="false">G419-F419</f>
        <v>0.64655737704918</v>
      </c>
      <c r="I419" s="19" t="n">
        <f aca="false">F419-(ROW()-2)/$M$4</f>
        <v>-0.644508196721312</v>
      </c>
      <c r="R419" s="19" t="n">
        <v>0.2625</v>
      </c>
      <c r="S419" s="19" t="n">
        <f aca="false">(ROW()-1)/$M$4</f>
        <v>0.85655737704918</v>
      </c>
      <c r="T419" s="19" t="n">
        <f aca="false">S419-R419</f>
        <v>0.59405737704918</v>
      </c>
      <c r="U419" s="20" t="n">
        <f aca="false">R419-(ROW()-2)/$M$4</f>
        <v>-0.592008196721312</v>
      </c>
    </row>
    <row r="420" customFormat="false" ht="15.75" hidden="false" customHeight="false" outlineLevel="0" collapsed="false">
      <c r="A420" s="1" t="n">
        <v>34</v>
      </c>
      <c r="B420" s="1" t="n">
        <v>5</v>
      </c>
      <c r="F420" s="19" t="n">
        <v>0.21</v>
      </c>
      <c r="G420" s="19" t="n">
        <f aca="false">(ROW()-1)/$M$4</f>
        <v>0.858606557377049</v>
      </c>
      <c r="H420" s="20" t="n">
        <f aca="false">G420-F420</f>
        <v>0.648606557377049</v>
      </c>
      <c r="I420" s="19" t="n">
        <f aca="false">F420-(ROW()-2)/$M$4</f>
        <v>-0.64655737704918</v>
      </c>
      <c r="R420" s="19" t="n">
        <v>0.2625</v>
      </c>
      <c r="S420" s="19" t="n">
        <f aca="false">(ROW()-1)/$M$4</f>
        <v>0.858606557377049</v>
      </c>
      <c r="T420" s="19" t="n">
        <f aca="false">S420-R420</f>
        <v>0.596106557377049</v>
      </c>
      <c r="U420" s="20" t="n">
        <f aca="false">R420-(ROW()-2)/$M$4</f>
        <v>-0.59405737704918</v>
      </c>
    </row>
    <row r="421" customFormat="false" ht="15.75" hidden="false" customHeight="false" outlineLevel="0" collapsed="false">
      <c r="A421" s="1" t="n">
        <v>30</v>
      </c>
      <c r="B421" s="1" t="n">
        <v>0</v>
      </c>
      <c r="F421" s="19" t="n">
        <v>0.215</v>
      </c>
      <c r="G421" s="19" t="n">
        <f aca="false">(ROW()-1)/$M$4</f>
        <v>0.860655737704918</v>
      </c>
      <c r="H421" s="20" t="n">
        <f aca="false">G421-F421</f>
        <v>0.645655737704918</v>
      </c>
      <c r="I421" s="19" t="n">
        <f aca="false">F421-(ROW()-2)/$M$4</f>
        <v>-0.643606557377049</v>
      </c>
      <c r="R421" s="19" t="n">
        <v>0.265</v>
      </c>
      <c r="S421" s="19" t="n">
        <f aca="false">(ROW()-1)/$M$4</f>
        <v>0.860655737704918</v>
      </c>
      <c r="T421" s="19" t="n">
        <f aca="false">S421-R421</f>
        <v>0.595655737704918</v>
      </c>
      <c r="U421" s="20" t="n">
        <f aca="false">R421-(ROW()-2)/$M$4</f>
        <v>-0.593606557377049</v>
      </c>
    </row>
    <row r="422" customFormat="false" ht="15.75" hidden="false" customHeight="false" outlineLevel="0" collapsed="false">
      <c r="A422" s="1" t="n">
        <v>3</v>
      </c>
      <c r="B422" s="1" t="n">
        <v>36</v>
      </c>
      <c r="F422" s="19" t="n">
        <v>0.2175</v>
      </c>
      <c r="G422" s="19" t="n">
        <f aca="false">(ROW()-1)/$M$4</f>
        <v>0.862704918032787</v>
      </c>
      <c r="H422" s="20" t="n">
        <f aca="false">G422-F422</f>
        <v>0.645204918032787</v>
      </c>
      <c r="I422" s="19" t="n">
        <f aca="false">F422-(ROW()-2)/$M$4</f>
        <v>-0.643155737704918</v>
      </c>
      <c r="R422" s="19" t="n">
        <v>0.27</v>
      </c>
      <c r="S422" s="19" t="n">
        <f aca="false">(ROW()-1)/$M$4</f>
        <v>0.862704918032787</v>
      </c>
      <c r="T422" s="19" t="n">
        <f aca="false">S422-R422</f>
        <v>0.592704918032787</v>
      </c>
      <c r="U422" s="20" t="n">
        <f aca="false">R422-(ROW()-2)/$M$4</f>
        <v>-0.590655737704918</v>
      </c>
    </row>
    <row r="423" customFormat="false" ht="15.75" hidden="false" customHeight="false" outlineLevel="0" collapsed="false">
      <c r="A423" s="1" t="n">
        <v>3</v>
      </c>
      <c r="B423" s="1" t="n">
        <v>63</v>
      </c>
      <c r="F423" s="19" t="n">
        <v>0.2275</v>
      </c>
      <c r="G423" s="19" t="n">
        <f aca="false">(ROW()-1)/$M$4</f>
        <v>0.864754098360656</v>
      </c>
      <c r="H423" s="20" t="n">
        <f aca="false">G423-F423</f>
        <v>0.637254098360656</v>
      </c>
      <c r="I423" s="19" t="n">
        <f aca="false">F423-(ROW()-2)/$M$4</f>
        <v>-0.635204918032787</v>
      </c>
      <c r="R423" s="19" t="n">
        <v>0.27</v>
      </c>
      <c r="S423" s="19" t="n">
        <f aca="false">(ROW()-1)/$M$4</f>
        <v>0.864754098360656</v>
      </c>
      <c r="T423" s="19" t="n">
        <f aca="false">S423-R423</f>
        <v>0.594754098360656</v>
      </c>
      <c r="U423" s="20" t="n">
        <f aca="false">R423-(ROW()-2)/$M$4</f>
        <v>-0.592704918032787</v>
      </c>
    </row>
    <row r="424" customFormat="false" ht="15.75" hidden="false" customHeight="false" outlineLevel="0" collapsed="false">
      <c r="A424" s="1" t="n">
        <v>33</v>
      </c>
      <c r="B424" s="1" t="n">
        <v>8</v>
      </c>
      <c r="F424" s="19" t="n">
        <v>0.2275</v>
      </c>
      <c r="G424" s="19" t="n">
        <f aca="false">(ROW()-1)/$M$4</f>
        <v>0.866803278688525</v>
      </c>
      <c r="H424" s="20" t="n">
        <f aca="false">G424-F424</f>
        <v>0.639303278688525</v>
      </c>
      <c r="I424" s="19" t="n">
        <f aca="false">F424-(ROW()-2)/$M$4</f>
        <v>-0.637254098360656</v>
      </c>
      <c r="R424" s="19" t="n">
        <v>0.28</v>
      </c>
      <c r="S424" s="19" t="n">
        <f aca="false">(ROW()-1)/$M$4</f>
        <v>0.866803278688525</v>
      </c>
      <c r="T424" s="19" t="n">
        <f aca="false">S424-R424</f>
        <v>0.586803278688524</v>
      </c>
      <c r="U424" s="20" t="n">
        <f aca="false">R424-(ROW()-2)/$M$4</f>
        <v>-0.584754098360656</v>
      </c>
    </row>
    <row r="425" customFormat="false" ht="15.75" hidden="false" customHeight="false" outlineLevel="0" collapsed="false">
      <c r="A425" s="1" t="n">
        <v>43</v>
      </c>
      <c r="B425" s="1" t="n">
        <v>17</v>
      </c>
      <c r="F425" s="19" t="n">
        <v>0.23</v>
      </c>
      <c r="G425" s="19" t="n">
        <f aca="false">(ROW()-1)/$M$4</f>
        <v>0.868852459016393</v>
      </c>
      <c r="H425" s="20" t="n">
        <f aca="false">G425-F425</f>
        <v>0.638852459016393</v>
      </c>
      <c r="I425" s="19" t="n">
        <f aca="false">F425-(ROW()-2)/$M$4</f>
        <v>-0.636803278688525</v>
      </c>
      <c r="R425" s="19" t="n">
        <v>0.2825</v>
      </c>
      <c r="S425" s="19" t="n">
        <f aca="false">(ROW()-1)/$M$4</f>
        <v>0.868852459016393</v>
      </c>
      <c r="T425" s="19" t="n">
        <f aca="false">S425-R425</f>
        <v>0.586352459016393</v>
      </c>
      <c r="U425" s="20" t="n">
        <f aca="false">R425-(ROW()-2)/$M$4</f>
        <v>-0.584303278688525</v>
      </c>
    </row>
    <row r="426" customFormat="false" ht="15.75" hidden="false" customHeight="false" outlineLevel="0" collapsed="false">
      <c r="A426" s="1" t="n">
        <v>35</v>
      </c>
      <c r="B426" s="1" t="n">
        <v>63</v>
      </c>
      <c r="F426" s="19" t="n">
        <v>0.23</v>
      </c>
      <c r="G426" s="19" t="n">
        <f aca="false">(ROW()-1)/$M$4</f>
        <v>0.870901639344262</v>
      </c>
      <c r="H426" s="20" t="n">
        <f aca="false">G426-F426</f>
        <v>0.640901639344262</v>
      </c>
      <c r="I426" s="19" t="n">
        <f aca="false">F426-(ROW()-2)/$M$4</f>
        <v>-0.638852459016393</v>
      </c>
      <c r="R426" s="19" t="n">
        <v>0.2825</v>
      </c>
      <c r="S426" s="19" t="n">
        <f aca="false">(ROW()-1)/$M$4</f>
        <v>0.870901639344262</v>
      </c>
      <c r="T426" s="19" t="n">
        <f aca="false">S426-R426</f>
        <v>0.588401639344262</v>
      </c>
      <c r="U426" s="20" t="n">
        <f aca="false">R426-(ROW()-2)/$M$4</f>
        <v>-0.586352459016393</v>
      </c>
    </row>
    <row r="427" customFormat="false" ht="15.75" hidden="false" customHeight="false" outlineLevel="0" collapsed="false">
      <c r="A427" s="1" t="n">
        <v>116</v>
      </c>
      <c r="B427" s="1" t="n">
        <v>62</v>
      </c>
      <c r="F427" s="19" t="n">
        <v>0.2325</v>
      </c>
      <c r="G427" s="19" t="n">
        <f aca="false">(ROW()-1)/$M$4</f>
        <v>0.872950819672131</v>
      </c>
      <c r="H427" s="20" t="n">
        <f aca="false">G427-F427</f>
        <v>0.640450819672131</v>
      </c>
      <c r="I427" s="19" t="n">
        <f aca="false">F427-(ROW()-2)/$M$4</f>
        <v>-0.638401639344262</v>
      </c>
      <c r="R427" s="19" t="n">
        <v>0.29</v>
      </c>
      <c r="S427" s="19" t="n">
        <f aca="false">(ROW()-1)/$M$4</f>
        <v>0.872950819672131</v>
      </c>
      <c r="T427" s="19" t="n">
        <f aca="false">S427-R427</f>
        <v>0.582950819672131</v>
      </c>
      <c r="U427" s="20" t="n">
        <f aca="false">R427-(ROW()-2)/$M$4</f>
        <v>-0.580901639344262</v>
      </c>
    </row>
    <row r="428" customFormat="false" ht="15.75" hidden="false" customHeight="false" outlineLevel="0" collapsed="false">
      <c r="A428" s="1" t="n">
        <v>12</v>
      </c>
      <c r="B428" s="1" t="n">
        <v>5</v>
      </c>
      <c r="F428" s="19" t="n">
        <v>0.235</v>
      </c>
      <c r="G428" s="19" t="n">
        <f aca="false">(ROW()-1)/$M$4</f>
        <v>0.875</v>
      </c>
      <c r="H428" s="20" t="n">
        <f aca="false">G428-F428</f>
        <v>0.64</v>
      </c>
      <c r="I428" s="19" t="n">
        <f aca="false">F428-(ROW()-2)/$M$4</f>
        <v>-0.637950819672131</v>
      </c>
      <c r="R428" s="19" t="n">
        <v>0.29</v>
      </c>
      <c r="S428" s="19" t="n">
        <f aca="false">(ROW()-1)/$M$4</f>
        <v>0.875</v>
      </c>
      <c r="T428" s="19" t="n">
        <f aca="false">S428-R428</f>
        <v>0.585</v>
      </c>
      <c r="U428" s="20" t="n">
        <f aca="false">R428-(ROW()-2)/$M$4</f>
        <v>-0.582950819672131</v>
      </c>
    </row>
    <row r="429" customFormat="false" ht="15.75" hidden="false" customHeight="false" outlineLevel="0" collapsed="false">
      <c r="A429" s="1" t="n">
        <v>50</v>
      </c>
      <c r="B429" s="1" t="n">
        <v>53</v>
      </c>
      <c r="F429" s="19" t="n">
        <v>0.235</v>
      </c>
      <c r="G429" s="19" t="n">
        <f aca="false">(ROW()-1)/$M$4</f>
        <v>0.877049180327869</v>
      </c>
      <c r="H429" s="20" t="n">
        <f aca="false">G429-F429</f>
        <v>0.642049180327869</v>
      </c>
      <c r="I429" s="19" t="n">
        <f aca="false">F429-(ROW()-2)/$M$4</f>
        <v>-0.64</v>
      </c>
      <c r="R429" s="19" t="n">
        <v>0.29</v>
      </c>
      <c r="S429" s="19" t="n">
        <f aca="false">(ROW()-1)/$M$4</f>
        <v>0.877049180327869</v>
      </c>
      <c r="T429" s="19" t="n">
        <f aca="false">S429-R429</f>
        <v>0.587049180327869</v>
      </c>
      <c r="U429" s="20" t="n">
        <f aca="false">R429-(ROW()-2)/$M$4</f>
        <v>-0.585</v>
      </c>
    </row>
    <row r="430" customFormat="false" ht="15.75" hidden="false" customHeight="false" outlineLevel="0" collapsed="false">
      <c r="A430" s="1" t="n">
        <v>168</v>
      </c>
      <c r="B430" s="1" t="n">
        <v>8</v>
      </c>
      <c r="F430" s="19" t="n">
        <v>0.24</v>
      </c>
      <c r="G430" s="19" t="n">
        <f aca="false">(ROW()-1)/$M$4</f>
        <v>0.879098360655738</v>
      </c>
      <c r="H430" s="20" t="n">
        <f aca="false">G430-F430</f>
        <v>0.639098360655738</v>
      </c>
      <c r="I430" s="19" t="n">
        <f aca="false">F430-(ROW()-2)/$M$4</f>
        <v>-0.637049180327869</v>
      </c>
      <c r="R430" s="19" t="n">
        <v>0.2925</v>
      </c>
      <c r="S430" s="19" t="n">
        <f aca="false">(ROW()-1)/$M$4</f>
        <v>0.879098360655738</v>
      </c>
      <c r="T430" s="19" t="n">
        <f aca="false">S430-R430</f>
        <v>0.586598360655738</v>
      </c>
      <c r="U430" s="20" t="n">
        <f aca="false">R430-(ROW()-2)/$M$4</f>
        <v>-0.584549180327869</v>
      </c>
    </row>
    <row r="431" customFormat="false" ht="15.75" hidden="false" customHeight="false" outlineLevel="0" collapsed="false">
      <c r="A431" s="1" t="n">
        <v>30</v>
      </c>
      <c r="B431" s="1" t="n">
        <v>187</v>
      </c>
      <c r="F431" s="19" t="n">
        <v>0.2425</v>
      </c>
      <c r="G431" s="19" t="n">
        <f aca="false">(ROW()-1)/$M$4</f>
        <v>0.881147540983607</v>
      </c>
      <c r="H431" s="20" t="n">
        <f aca="false">G431-F431</f>
        <v>0.638647540983607</v>
      </c>
      <c r="I431" s="19" t="n">
        <f aca="false">F431-(ROW()-2)/$M$4</f>
        <v>-0.636598360655738</v>
      </c>
      <c r="R431" s="19" t="n">
        <v>0.2925</v>
      </c>
      <c r="S431" s="19" t="n">
        <f aca="false">(ROW()-1)/$M$4</f>
        <v>0.881147540983607</v>
      </c>
      <c r="T431" s="19" t="n">
        <f aca="false">S431-R431</f>
        <v>0.588647540983606</v>
      </c>
      <c r="U431" s="20" t="n">
        <f aca="false">R431-(ROW()-2)/$M$4</f>
        <v>-0.586598360655738</v>
      </c>
    </row>
    <row r="432" customFormat="false" ht="15.75" hidden="false" customHeight="false" outlineLevel="0" collapsed="false">
      <c r="A432" s="1" t="n">
        <v>15</v>
      </c>
      <c r="B432" s="1" t="n">
        <v>32</v>
      </c>
      <c r="F432" s="19" t="n">
        <v>0.2425</v>
      </c>
      <c r="G432" s="19" t="n">
        <f aca="false">(ROW()-1)/$M$4</f>
        <v>0.883196721311475</v>
      </c>
      <c r="H432" s="20" t="n">
        <f aca="false">G432-F432</f>
        <v>0.640696721311475</v>
      </c>
      <c r="I432" s="19" t="n">
        <f aca="false">F432-(ROW()-2)/$M$4</f>
        <v>-0.638647540983607</v>
      </c>
      <c r="R432" s="19" t="n">
        <v>0.295</v>
      </c>
      <c r="S432" s="19" t="n">
        <f aca="false">(ROW()-1)/$M$4</f>
        <v>0.883196721311475</v>
      </c>
      <c r="T432" s="19" t="n">
        <f aca="false">S432-R432</f>
        <v>0.588196721311475</v>
      </c>
      <c r="U432" s="20" t="n">
        <f aca="false">R432-(ROW()-2)/$M$4</f>
        <v>-0.586147540983607</v>
      </c>
    </row>
    <row r="433" customFormat="false" ht="15.75" hidden="false" customHeight="false" outlineLevel="0" collapsed="false">
      <c r="A433" s="1" t="n">
        <v>18</v>
      </c>
      <c r="B433" s="1" t="n">
        <v>20</v>
      </c>
      <c r="F433" s="19" t="n">
        <v>0.2425</v>
      </c>
      <c r="G433" s="19" t="n">
        <f aca="false">(ROW()-1)/$M$4</f>
        <v>0.885245901639344</v>
      </c>
      <c r="H433" s="20" t="n">
        <f aca="false">G433-F433</f>
        <v>0.642745901639344</v>
      </c>
      <c r="I433" s="19" t="n">
        <f aca="false">F433-(ROW()-2)/$M$4</f>
        <v>-0.640696721311475</v>
      </c>
      <c r="R433" s="19" t="n">
        <v>0.295</v>
      </c>
      <c r="S433" s="19" t="n">
        <f aca="false">(ROW()-1)/$M$4</f>
        <v>0.885245901639344</v>
      </c>
      <c r="T433" s="19" t="n">
        <f aca="false">S433-R433</f>
        <v>0.590245901639344</v>
      </c>
      <c r="U433" s="20" t="n">
        <f aca="false">R433-(ROW()-2)/$M$4</f>
        <v>-0.588196721311475</v>
      </c>
    </row>
    <row r="434" customFormat="false" ht="15.75" hidden="false" customHeight="false" outlineLevel="0" collapsed="false">
      <c r="A434" s="1" t="n">
        <v>8</v>
      </c>
      <c r="B434" s="1" t="n">
        <v>49</v>
      </c>
      <c r="F434" s="19" t="n">
        <v>0.245</v>
      </c>
      <c r="G434" s="19" t="n">
        <f aca="false">(ROW()-1)/$M$4</f>
        <v>0.887295081967213</v>
      </c>
      <c r="H434" s="20" t="n">
        <f aca="false">G434-F434</f>
        <v>0.642295081967213</v>
      </c>
      <c r="I434" s="19" t="n">
        <f aca="false">F434-(ROW()-2)/$M$4</f>
        <v>-0.640245901639344</v>
      </c>
      <c r="R434" s="19" t="n">
        <v>0.295</v>
      </c>
      <c r="S434" s="19" t="n">
        <f aca="false">(ROW()-1)/$M$4</f>
        <v>0.887295081967213</v>
      </c>
      <c r="T434" s="19" t="n">
        <f aca="false">S434-R434</f>
        <v>0.592295081967213</v>
      </c>
      <c r="U434" s="20" t="n">
        <f aca="false">R434-(ROW()-2)/$M$4</f>
        <v>-0.590245901639344</v>
      </c>
    </row>
    <row r="435" customFormat="false" ht="15.75" hidden="false" customHeight="false" outlineLevel="0" collapsed="false">
      <c r="A435" s="1" t="n">
        <v>8</v>
      </c>
      <c r="B435" s="1" t="n">
        <v>16</v>
      </c>
      <c r="F435" s="19" t="n">
        <v>0.245</v>
      </c>
      <c r="G435" s="19" t="n">
        <f aca="false">(ROW()-1)/$M$4</f>
        <v>0.889344262295082</v>
      </c>
      <c r="H435" s="20" t="n">
        <f aca="false">G435-F435</f>
        <v>0.644344262295082</v>
      </c>
      <c r="I435" s="19" t="n">
        <f aca="false">F435-(ROW()-2)/$M$4</f>
        <v>-0.642295081967213</v>
      </c>
      <c r="R435" s="19" t="n">
        <v>0.315</v>
      </c>
      <c r="S435" s="19" t="n">
        <f aca="false">(ROW()-1)/$M$4</f>
        <v>0.889344262295082</v>
      </c>
      <c r="T435" s="19" t="n">
        <f aca="false">S435-R435</f>
        <v>0.574344262295082</v>
      </c>
      <c r="U435" s="20" t="n">
        <f aca="false">R435-(ROW()-2)/$M$4</f>
        <v>-0.572295081967213</v>
      </c>
    </row>
    <row r="436" customFormat="false" ht="15.75" hidden="false" customHeight="false" outlineLevel="0" collapsed="false">
      <c r="A436" s="1" t="n">
        <v>4</v>
      </c>
      <c r="B436" s="1" t="n">
        <v>39</v>
      </c>
      <c r="F436" s="19" t="n">
        <v>0.2475</v>
      </c>
      <c r="G436" s="19" t="n">
        <f aca="false">(ROW()-1)/$M$4</f>
        <v>0.891393442622951</v>
      </c>
      <c r="H436" s="20" t="n">
        <f aca="false">G436-F436</f>
        <v>0.643893442622951</v>
      </c>
      <c r="I436" s="19" t="n">
        <f aca="false">F436-(ROW()-2)/$M$4</f>
        <v>-0.641844262295082</v>
      </c>
      <c r="R436" s="19" t="n">
        <v>0.3175</v>
      </c>
      <c r="S436" s="19" t="n">
        <f aca="false">(ROW()-1)/$M$4</f>
        <v>0.891393442622951</v>
      </c>
      <c r="T436" s="19" t="n">
        <f aca="false">S436-R436</f>
        <v>0.573893442622951</v>
      </c>
      <c r="U436" s="20" t="n">
        <f aca="false">R436-(ROW()-2)/$M$4</f>
        <v>-0.571844262295082</v>
      </c>
    </row>
    <row r="437" customFormat="false" ht="15.75" hidden="false" customHeight="false" outlineLevel="0" collapsed="false">
      <c r="A437" s="1" t="n">
        <v>174</v>
      </c>
      <c r="B437" s="1" t="n">
        <v>15</v>
      </c>
      <c r="F437" s="19" t="n">
        <v>0.2525</v>
      </c>
      <c r="G437" s="19" t="n">
        <f aca="false">(ROW()-1)/$M$4</f>
        <v>0.89344262295082</v>
      </c>
      <c r="H437" s="20" t="n">
        <f aca="false">G437-F437</f>
        <v>0.64094262295082</v>
      </c>
      <c r="I437" s="19" t="n">
        <f aca="false">F437-(ROW()-2)/$M$4</f>
        <v>-0.638893442622951</v>
      </c>
      <c r="R437" s="19" t="n">
        <v>0.3225</v>
      </c>
      <c r="S437" s="19" t="n">
        <f aca="false">(ROW()-1)/$M$4</f>
        <v>0.89344262295082</v>
      </c>
      <c r="T437" s="19" t="n">
        <f aca="false">S437-R437</f>
        <v>0.57094262295082</v>
      </c>
      <c r="U437" s="20" t="n">
        <f aca="false">R437-(ROW()-2)/$M$4</f>
        <v>-0.568893442622951</v>
      </c>
    </row>
    <row r="438" customFormat="false" ht="15.75" hidden="false" customHeight="false" outlineLevel="0" collapsed="false">
      <c r="A438" s="1" t="n">
        <v>18</v>
      </c>
      <c r="B438" s="1" t="n">
        <v>10</v>
      </c>
      <c r="F438" s="19" t="n">
        <v>0.255</v>
      </c>
      <c r="G438" s="19" t="n">
        <f aca="false">(ROW()-1)/$M$4</f>
        <v>0.895491803278688</v>
      </c>
      <c r="H438" s="20" t="n">
        <f aca="false">G438-F438</f>
        <v>0.640491803278688</v>
      </c>
      <c r="I438" s="19" t="n">
        <f aca="false">F438-(ROW()-2)/$M$4</f>
        <v>-0.63844262295082</v>
      </c>
      <c r="R438" s="19" t="n">
        <v>0.3225</v>
      </c>
      <c r="S438" s="19" t="n">
        <f aca="false">(ROW()-1)/$M$4</f>
        <v>0.895491803278688</v>
      </c>
      <c r="T438" s="19" t="n">
        <f aca="false">S438-R438</f>
        <v>0.572991803278689</v>
      </c>
      <c r="U438" s="20" t="n">
        <f aca="false">R438-(ROW()-2)/$M$4</f>
        <v>-0.57094262295082</v>
      </c>
    </row>
    <row r="439" customFormat="false" ht="15.75" hidden="false" customHeight="false" outlineLevel="0" collapsed="false">
      <c r="A439" s="1" t="n">
        <v>6</v>
      </c>
      <c r="B439" s="1" t="n">
        <v>12</v>
      </c>
      <c r="F439" s="19" t="n">
        <v>0.2575</v>
      </c>
      <c r="G439" s="19" t="n">
        <f aca="false">(ROW()-1)/$M$4</f>
        <v>0.897540983606557</v>
      </c>
      <c r="H439" s="20" t="n">
        <f aca="false">G439-F439</f>
        <v>0.640040983606558</v>
      </c>
      <c r="I439" s="19" t="n">
        <f aca="false">F439-(ROW()-2)/$M$4</f>
        <v>-0.637991803278688</v>
      </c>
      <c r="R439" s="19" t="n">
        <v>0.325</v>
      </c>
      <c r="S439" s="19" t="n">
        <f aca="false">(ROW()-1)/$M$4</f>
        <v>0.897540983606557</v>
      </c>
      <c r="T439" s="19" t="n">
        <f aca="false">S439-R439</f>
        <v>0.572540983606557</v>
      </c>
      <c r="U439" s="20" t="n">
        <f aca="false">R439-(ROW()-2)/$M$4</f>
        <v>-0.570491803278689</v>
      </c>
    </row>
    <row r="440" customFormat="false" ht="15.75" hidden="false" customHeight="false" outlineLevel="0" collapsed="false">
      <c r="A440" s="1" t="n">
        <v>31</v>
      </c>
      <c r="B440" s="1" t="n">
        <v>14</v>
      </c>
      <c r="F440" s="19" t="n">
        <v>0.26</v>
      </c>
      <c r="G440" s="19" t="n">
        <f aca="false">(ROW()-1)/$M$4</f>
        <v>0.899590163934426</v>
      </c>
      <c r="H440" s="20" t="n">
        <f aca="false">G440-F440</f>
        <v>0.639590163934426</v>
      </c>
      <c r="I440" s="19" t="n">
        <f aca="false">F440-(ROW()-2)/$M$4</f>
        <v>-0.637540983606557</v>
      </c>
      <c r="R440" s="19" t="n">
        <v>0.3325</v>
      </c>
      <c r="S440" s="19" t="n">
        <f aca="false">(ROW()-1)/$M$4</f>
        <v>0.899590163934426</v>
      </c>
      <c r="T440" s="19" t="n">
        <f aca="false">S440-R440</f>
        <v>0.567090163934426</v>
      </c>
      <c r="U440" s="20" t="n">
        <f aca="false">R440-(ROW()-2)/$M$4</f>
        <v>-0.565040983606557</v>
      </c>
    </row>
    <row r="441" customFormat="false" ht="15.75" hidden="false" customHeight="false" outlineLevel="0" collapsed="false">
      <c r="A441" s="1" t="n">
        <v>16</v>
      </c>
      <c r="B441" s="1" t="n">
        <v>5</v>
      </c>
      <c r="F441" s="19" t="n">
        <v>0.265</v>
      </c>
      <c r="G441" s="19" t="n">
        <f aca="false">(ROW()-1)/$M$4</f>
        <v>0.901639344262295</v>
      </c>
      <c r="H441" s="20" t="n">
        <f aca="false">G441-F441</f>
        <v>0.636639344262295</v>
      </c>
      <c r="I441" s="19" t="n">
        <f aca="false">F441-(ROW()-2)/$M$4</f>
        <v>-0.634590163934426</v>
      </c>
      <c r="R441" s="19" t="n">
        <v>0.3325</v>
      </c>
      <c r="S441" s="19" t="n">
        <f aca="false">(ROW()-1)/$M$4</f>
        <v>0.901639344262295</v>
      </c>
      <c r="T441" s="19" t="n">
        <f aca="false">S441-R441</f>
        <v>0.569139344262295</v>
      </c>
      <c r="U441" s="20" t="n">
        <f aca="false">R441-(ROW()-2)/$M$4</f>
        <v>-0.567090163934426</v>
      </c>
    </row>
    <row r="442" customFormat="false" ht="15.75" hidden="false" customHeight="false" outlineLevel="0" collapsed="false">
      <c r="A442" s="1" t="n">
        <v>27</v>
      </c>
      <c r="B442" s="1" t="n">
        <v>17</v>
      </c>
      <c r="F442" s="19" t="n">
        <v>0.265</v>
      </c>
      <c r="G442" s="19" t="n">
        <f aca="false">(ROW()-1)/$M$4</f>
        <v>0.903688524590164</v>
      </c>
      <c r="H442" s="20" t="n">
        <f aca="false">G442-F442</f>
        <v>0.638688524590164</v>
      </c>
      <c r="I442" s="19" t="n">
        <f aca="false">F442-(ROW()-2)/$M$4</f>
        <v>-0.636639344262295</v>
      </c>
      <c r="R442" s="19" t="n">
        <v>0.3325</v>
      </c>
      <c r="S442" s="19" t="n">
        <f aca="false">(ROW()-1)/$M$4</f>
        <v>0.903688524590164</v>
      </c>
      <c r="T442" s="19" t="n">
        <f aca="false">S442-R442</f>
        <v>0.571188524590164</v>
      </c>
      <c r="U442" s="20" t="n">
        <f aca="false">R442-(ROW()-2)/$M$4</f>
        <v>-0.569139344262295</v>
      </c>
    </row>
    <row r="443" customFormat="false" ht="15.75" hidden="false" customHeight="false" outlineLevel="0" collapsed="false">
      <c r="A443" s="1" t="n">
        <v>24</v>
      </c>
      <c r="B443" s="1" t="n">
        <v>23</v>
      </c>
      <c r="F443" s="19" t="n">
        <v>0.2675</v>
      </c>
      <c r="G443" s="19" t="n">
        <f aca="false">(ROW()-1)/$M$4</f>
        <v>0.905737704918033</v>
      </c>
      <c r="H443" s="20" t="n">
        <f aca="false">G443-F443</f>
        <v>0.638237704918033</v>
      </c>
      <c r="I443" s="19" t="n">
        <f aca="false">F443-(ROW()-2)/$M$4</f>
        <v>-0.636188524590164</v>
      </c>
      <c r="R443" s="19" t="n">
        <v>0.3325</v>
      </c>
      <c r="S443" s="19" t="n">
        <f aca="false">(ROW()-1)/$M$4</f>
        <v>0.905737704918033</v>
      </c>
      <c r="T443" s="19" t="n">
        <f aca="false">S443-R443</f>
        <v>0.573237704918033</v>
      </c>
      <c r="U443" s="20" t="n">
        <f aca="false">R443-(ROW()-2)/$M$4</f>
        <v>-0.571188524590164</v>
      </c>
    </row>
    <row r="444" customFormat="false" ht="15.75" hidden="false" customHeight="false" outlineLevel="0" collapsed="false">
      <c r="A444" s="1" t="n">
        <v>14</v>
      </c>
      <c r="B444" s="1" t="n">
        <v>49</v>
      </c>
      <c r="F444" s="19" t="n">
        <v>0.2725</v>
      </c>
      <c r="G444" s="19" t="n">
        <f aca="false">(ROW()-1)/$M$4</f>
        <v>0.907786885245902</v>
      </c>
      <c r="H444" s="20" t="n">
        <f aca="false">G444-F444</f>
        <v>0.635286885245902</v>
      </c>
      <c r="I444" s="19" t="n">
        <f aca="false">F444-(ROW()-2)/$M$4</f>
        <v>-0.633237704918033</v>
      </c>
      <c r="R444" s="19" t="n">
        <v>0.335</v>
      </c>
      <c r="S444" s="19" t="n">
        <f aca="false">(ROW()-1)/$M$4</f>
        <v>0.907786885245902</v>
      </c>
      <c r="T444" s="19" t="n">
        <f aca="false">S444-R444</f>
        <v>0.572786885245902</v>
      </c>
      <c r="U444" s="20" t="n">
        <f aca="false">R444-(ROW()-2)/$M$4</f>
        <v>-0.570737704918033</v>
      </c>
    </row>
    <row r="445" customFormat="false" ht="15.75" hidden="false" customHeight="false" outlineLevel="0" collapsed="false">
      <c r="A445" s="1" t="n">
        <v>67</v>
      </c>
      <c r="B445" s="1" t="n">
        <v>51</v>
      </c>
      <c r="F445" s="19" t="n">
        <v>0.29</v>
      </c>
      <c r="G445" s="19" t="n">
        <f aca="false">(ROW()-1)/$M$4</f>
        <v>0.90983606557377</v>
      </c>
      <c r="H445" s="20" t="n">
        <f aca="false">G445-F445</f>
        <v>0.61983606557377</v>
      </c>
      <c r="I445" s="19" t="n">
        <f aca="false">F445-(ROW()-2)/$M$4</f>
        <v>-0.617786885245902</v>
      </c>
      <c r="R445" s="19" t="n">
        <v>0.335</v>
      </c>
      <c r="S445" s="19" t="n">
        <f aca="false">(ROW()-1)/$M$4</f>
        <v>0.90983606557377</v>
      </c>
      <c r="T445" s="19" t="n">
        <f aca="false">S445-R445</f>
        <v>0.574836065573771</v>
      </c>
      <c r="U445" s="20" t="n">
        <f aca="false">R445-(ROW()-2)/$M$4</f>
        <v>-0.572786885245902</v>
      </c>
    </row>
    <row r="446" customFormat="false" ht="15.75" hidden="false" customHeight="false" outlineLevel="0" collapsed="false">
      <c r="A446" s="1" t="n">
        <v>31</v>
      </c>
      <c r="B446" s="1" t="n">
        <v>19</v>
      </c>
      <c r="F446" s="19" t="n">
        <v>0.2925</v>
      </c>
      <c r="G446" s="19" t="n">
        <f aca="false">(ROW()-1)/$M$4</f>
        <v>0.911885245901639</v>
      </c>
      <c r="H446" s="20" t="n">
        <f aca="false">G446-F446</f>
        <v>0.619385245901639</v>
      </c>
      <c r="I446" s="19" t="n">
        <f aca="false">F446-(ROW()-2)/$M$4</f>
        <v>-0.617336065573771</v>
      </c>
      <c r="R446" s="19" t="n">
        <v>0.335</v>
      </c>
      <c r="S446" s="19" t="n">
        <f aca="false">(ROW()-1)/$M$4</f>
        <v>0.911885245901639</v>
      </c>
      <c r="T446" s="19" t="n">
        <f aca="false">S446-R446</f>
        <v>0.576885245901639</v>
      </c>
      <c r="U446" s="20" t="n">
        <f aca="false">R446-(ROW()-2)/$M$4</f>
        <v>-0.574836065573771</v>
      </c>
    </row>
    <row r="447" customFormat="false" ht="15.75" hidden="false" customHeight="false" outlineLevel="0" collapsed="false">
      <c r="A447" s="1" t="n">
        <v>30</v>
      </c>
      <c r="B447" s="1" t="n">
        <v>134</v>
      </c>
      <c r="F447" s="19" t="n">
        <v>0.295</v>
      </c>
      <c r="G447" s="19" t="n">
        <f aca="false">(ROW()-1)/$M$4</f>
        <v>0.913934426229508</v>
      </c>
      <c r="H447" s="20" t="n">
        <f aca="false">G447-F447</f>
        <v>0.618934426229508</v>
      </c>
      <c r="I447" s="19" t="n">
        <f aca="false">F447-(ROW()-2)/$M$4</f>
        <v>-0.616885245901639</v>
      </c>
      <c r="R447" s="19" t="n">
        <v>0.3375</v>
      </c>
      <c r="S447" s="19" t="n">
        <f aca="false">(ROW()-1)/$M$4</f>
        <v>0.913934426229508</v>
      </c>
      <c r="T447" s="19" t="n">
        <f aca="false">S447-R447</f>
        <v>0.576434426229508</v>
      </c>
      <c r="U447" s="20" t="n">
        <f aca="false">R447-(ROW()-2)/$M$4</f>
        <v>-0.574385245901639</v>
      </c>
    </row>
    <row r="448" customFormat="false" ht="15.75" hidden="false" customHeight="false" outlineLevel="0" collapsed="false">
      <c r="A448" s="1" t="n">
        <v>34</v>
      </c>
      <c r="B448" s="1" t="n">
        <v>28</v>
      </c>
      <c r="F448" s="19" t="n">
        <v>0.2975</v>
      </c>
      <c r="G448" s="19" t="n">
        <f aca="false">(ROW()-1)/$M$4</f>
        <v>0.915983606557377</v>
      </c>
      <c r="H448" s="20" t="n">
        <f aca="false">G448-F448</f>
        <v>0.618483606557377</v>
      </c>
      <c r="I448" s="19" t="n">
        <f aca="false">F448-(ROW()-2)/$M$4</f>
        <v>-0.616434426229508</v>
      </c>
      <c r="R448" s="19" t="n">
        <v>0.3375</v>
      </c>
      <c r="S448" s="19" t="n">
        <f aca="false">(ROW()-1)/$M$4</f>
        <v>0.915983606557377</v>
      </c>
      <c r="T448" s="19" t="n">
        <f aca="false">S448-R448</f>
        <v>0.578483606557377</v>
      </c>
      <c r="U448" s="20" t="n">
        <f aca="false">R448-(ROW()-2)/$M$4</f>
        <v>-0.576434426229508</v>
      </c>
    </row>
    <row r="449" customFormat="false" ht="15.75" hidden="false" customHeight="false" outlineLevel="0" collapsed="false">
      <c r="A449" s="1" t="n">
        <v>176</v>
      </c>
      <c r="B449" s="1" t="n">
        <v>30</v>
      </c>
      <c r="F449" s="19" t="n">
        <v>0.3</v>
      </c>
      <c r="G449" s="19" t="n">
        <f aca="false">(ROW()-1)/$M$4</f>
        <v>0.918032786885246</v>
      </c>
      <c r="H449" s="20" t="n">
        <f aca="false">G449-F449</f>
        <v>0.618032786885246</v>
      </c>
      <c r="I449" s="19" t="n">
        <f aca="false">F449-(ROW()-2)/$M$4</f>
        <v>-0.615983606557377</v>
      </c>
      <c r="R449" s="19" t="n">
        <v>0.3425</v>
      </c>
      <c r="S449" s="19" t="n">
        <f aca="false">(ROW()-1)/$M$4</f>
        <v>0.918032786885246</v>
      </c>
      <c r="T449" s="19" t="n">
        <f aca="false">S449-R449</f>
        <v>0.575532786885246</v>
      </c>
      <c r="U449" s="20" t="n">
        <f aca="false">R449-(ROW()-2)/$M$4</f>
        <v>-0.573483606557377</v>
      </c>
    </row>
    <row r="450" customFormat="false" ht="15.75" hidden="false" customHeight="false" outlineLevel="0" collapsed="false">
      <c r="A450" s="1" t="n">
        <v>18</v>
      </c>
      <c r="B450" s="1" t="n">
        <v>93</v>
      </c>
      <c r="F450" s="19" t="n">
        <v>0.305</v>
      </c>
      <c r="G450" s="19" t="n">
        <f aca="false">(ROW()-1)/$M$4</f>
        <v>0.920081967213115</v>
      </c>
      <c r="H450" s="20" t="n">
        <f aca="false">G450-F450</f>
        <v>0.615081967213115</v>
      </c>
      <c r="I450" s="19" t="n">
        <f aca="false">F450-(ROW()-2)/$M$4</f>
        <v>-0.613032786885246</v>
      </c>
      <c r="R450" s="19" t="n">
        <v>0.345</v>
      </c>
      <c r="S450" s="19" t="n">
        <f aca="false">(ROW()-1)/$M$4</f>
        <v>0.920081967213115</v>
      </c>
      <c r="T450" s="19" t="n">
        <f aca="false">S450-R450</f>
        <v>0.575081967213115</v>
      </c>
      <c r="U450" s="20" t="n">
        <f aca="false">R450-(ROW()-2)/$M$4</f>
        <v>-0.573032786885246</v>
      </c>
    </row>
    <row r="451" customFormat="false" ht="15.75" hidden="false" customHeight="false" outlineLevel="0" collapsed="false">
      <c r="A451" s="1" t="n">
        <v>10</v>
      </c>
      <c r="B451" s="1" t="n">
        <v>92</v>
      </c>
      <c r="F451" s="19" t="n">
        <v>0.3075</v>
      </c>
      <c r="G451" s="19" t="n">
        <f aca="false">(ROW()-1)/$M$4</f>
        <v>0.922131147540984</v>
      </c>
      <c r="H451" s="20" t="n">
        <f aca="false">G451-F451</f>
        <v>0.614631147540984</v>
      </c>
      <c r="I451" s="19" t="n">
        <f aca="false">F451-(ROW()-2)/$M$4</f>
        <v>-0.612581967213115</v>
      </c>
      <c r="R451" s="19" t="n">
        <v>0.345</v>
      </c>
      <c r="S451" s="19" t="n">
        <f aca="false">(ROW()-1)/$M$4</f>
        <v>0.922131147540984</v>
      </c>
      <c r="T451" s="19" t="n">
        <f aca="false">S451-R451</f>
        <v>0.577131147540984</v>
      </c>
      <c r="U451" s="20" t="n">
        <f aca="false">R451-(ROW()-2)/$M$4</f>
        <v>-0.575081967213115</v>
      </c>
    </row>
    <row r="452" customFormat="false" ht="15.75" hidden="false" customHeight="false" outlineLevel="0" collapsed="false">
      <c r="A452" s="1" t="n">
        <v>40</v>
      </c>
      <c r="B452" s="1" t="n">
        <v>40</v>
      </c>
      <c r="F452" s="19" t="n">
        <v>0.31</v>
      </c>
      <c r="G452" s="19" t="n">
        <f aca="false">(ROW()-1)/$M$4</f>
        <v>0.924180327868852</v>
      </c>
      <c r="H452" s="20" t="n">
        <f aca="false">G452-F452</f>
        <v>0.614180327868852</v>
      </c>
      <c r="I452" s="19" t="n">
        <f aca="false">F452-(ROW()-2)/$M$4</f>
        <v>-0.612131147540984</v>
      </c>
      <c r="R452" s="19" t="n">
        <v>0.345</v>
      </c>
      <c r="S452" s="19" t="n">
        <f aca="false">(ROW()-1)/$M$4</f>
        <v>0.924180327868852</v>
      </c>
      <c r="T452" s="19" t="n">
        <f aca="false">S452-R452</f>
        <v>0.579180327868853</v>
      </c>
      <c r="U452" s="20" t="n">
        <f aca="false">R452-(ROW()-2)/$M$4</f>
        <v>-0.577131147540984</v>
      </c>
    </row>
    <row r="453" customFormat="false" ht="15.75" hidden="false" customHeight="false" outlineLevel="0" collapsed="false">
      <c r="A453" s="1" t="n">
        <v>84</v>
      </c>
      <c r="B453" s="1" t="n">
        <v>104</v>
      </c>
      <c r="F453" s="19" t="n">
        <v>0.33</v>
      </c>
      <c r="G453" s="19" t="n">
        <f aca="false">(ROW()-1)/$M$4</f>
        <v>0.926229508196721</v>
      </c>
      <c r="H453" s="20" t="n">
        <f aca="false">G453-F453</f>
        <v>0.596229508196721</v>
      </c>
      <c r="I453" s="19" t="n">
        <f aca="false">F453-(ROW()-2)/$M$4</f>
        <v>-0.594180327868852</v>
      </c>
      <c r="R453" s="19" t="n">
        <v>0.3525</v>
      </c>
      <c r="S453" s="19" t="n">
        <f aca="false">(ROW()-1)/$M$4</f>
        <v>0.926229508196721</v>
      </c>
      <c r="T453" s="19" t="n">
        <f aca="false">S453-R453</f>
        <v>0.573729508196721</v>
      </c>
      <c r="U453" s="20" t="n">
        <f aca="false">R453-(ROW()-2)/$M$4</f>
        <v>-0.571680327868852</v>
      </c>
    </row>
    <row r="454" customFormat="false" ht="15.75" hidden="false" customHeight="false" outlineLevel="0" collapsed="false">
      <c r="A454" s="1" t="n">
        <v>6</v>
      </c>
      <c r="B454" s="1" t="n">
        <v>179</v>
      </c>
      <c r="F454" s="19" t="n">
        <v>0.335</v>
      </c>
      <c r="G454" s="19" t="n">
        <f aca="false">(ROW()-1)/$M$4</f>
        <v>0.92827868852459</v>
      </c>
      <c r="H454" s="20" t="n">
        <f aca="false">G454-F454</f>
        <v>0.59327868852459</v>
      </c>
      <c r="I454" s="19" t="n">
        <f aca="false">F454-(ROW()-2)/$M$4</f>
        <v>-0.591229508196721</v>
      </c>
      <c r="R454" s="19" t="n">
        <v>0.36</v>
      </c>
      <c r="S454" s="19" t="n">
        <f aca="false">(ROW()-1)/$M$4</f>
        <v>0.92827868852459</v>
      </c>
      <c r="T454" s="19" t="n">
        <f aca="false">S454-R454</f>
        <v>0.56827868852459</v>
      </c>
      <c r="U454" s="20" t="n">
        <f aca="false">R454-(ROW()-2)/$M$4</f>
        <v>-0.566229508196721</v>
      </c>
    </row>
    <row r="455" customFormat="false" ht="15.75" hidden="false" customHeight="false" outlineLevel="0" collapsed="false">
      <c r="A455" s="1" t="n">
        <v>69</v>
      </c>
      <c r="B455" s="1" t="n">
        <v>32</v>
      </c>
      <c r="F455" s="19" t="n">
        <v>0.3375</v>
      </c>
      <c r="G455" s="19" t="n">
        <f aca="false">(ROW()-1)/$M$4</f>
        <v>0.930327868852459</v>
      </c>
      <c r="H455" s="20" t="n">
        <f aca="false">G455-F455</f>
        <v>0.592827868852459</v>
      </c>
      <c r="I455" s="19" t="n">
        <f aca="false">F455-(ROW()-2)/$M$4</f>
        <v>-0.59077868852459</v>
      </c>
      <c r="R455" s="19" t="n">
        <v>0.365</v>
      </c>
      <c r="S455" s="19" t="n">
        <f aca="false">(ROW()-1)/$M$4</f>
        <v>0.930327868852459</v>
      </c>
      <c r="T455" s="19" t="n">
        <f aca="false">S455-R455</f>
        <v>0.565327868852459</v>
      </c>
      <c r="U455" s="20" t="n">
        <f aca="false">R455-(ROW()-2)/$M$4</f>
        <v>-0.56327868852459</v>
      </c>
    </row>
    <row r="456" customFormat="false" ht="15.75" hidden="false" customHeight="false" outlineLevel="0" collapsed="false">
      <c r="A456" s="1" t="n">
        <v>10</v>
      </c>
      <c r="B456" s="1" t="n">
        <v>64</v>
      </c>
      <c r="F456" s="19" t="n">
        <v>0.3375</v>
      </c>
      <c r="G456" s="19" t="n">
        <f aca="false">(ROW()-1)/$M$4</f>
        <v>0.932377049180328</v>
      </c>
      <c r="H456" s="20" t="n">
        <f aca="false">G456-F456</f>
        <v>0.594877049180328</v>
      </c>
      <c r="I456" s="19" t="n">
        <f aca="false">F456-(ROW()-2)/$M$4</f>
        <v>-0.592827868852459</v>
      </c>
      <c r="R456" s="19" t="n">
        <v>0.3675</v>
      </c>
      <c r="S456" s="19" t="n">
        <f aca="false">(ROW()-1)/$M$4</f>
        <v>0.932377049180328</v>
      </c>
      <c r="T456" s="19" t="n">
        <f aca="false">S456-R456</f>
        <v>0.564877049180328</v>
      </c>
      <c r="U456" s="20" t="n">
        <f aca="false">R456-(ROW()-2)/$M$4</f>
        <v>-0.562827868852459</v>
      </c>
    </row>
    <row r="457" customFormat="false" ht="15.75" hidden="false" customHeight="false" outlineLevel="0" collapsed="false">
      <c r="A457" s="1" t="n">
        <v>49</v>
      </c>
      <c r="B457" s="1" t="n">
        <v>6</v>
      </c>
      <c r="F457" s="19" t="n">
        <v>0.34</v>
      </c>
      <c r="G457" s="19" t="n">
        <f aca="false">(ROW()-1)/$M$4</f>
        <v>0.934426229508197</v>
      </c>
      <c r="H457" s="20" t="n">
        <f aca="false">G457-F457</f>
        <v>0.594426229508197</v>
      </c>
      <c r="I457" s="19" t="n">
        <f aca="false">F457-(ROW()-2)/$M$4</f>
        <v>-0.592377049180328</v>
      </c>
      <c r="R457" s="19" t="n">
        <v>0.3725</v>
      </c>
      <c r="S457" s="19" t="n">
        <f aca="false">(ROW()-1)/$M$4</f>
        <v>0.934426229508197</v>
      </c>
      <c r="T457" s="19" t="n">
        <f aca="false">S457-R457</f>
        <v>0.561926229508197</v>
      </c>
      <c r="U457" s="20" t="n">
        <f aca="false">R457-(ROW()-2)/$M$4</f>
        <v>-0.559877049180328</v>
      </c>
    </row>
    <row r="458" customFormat="false" ht="15.75" hidden="false" customHeight="false" outlineLevel="0" collapsed="false">
      <c r="A458" s="1" t="n">
        <v>50</v>
      </c>
      <c r="B458" s="1" t="n">
        <v>8</v>
      </c>
      <c r="F458" s="19" t="n">
        <v>0.3425</v>
      </c>
      <c r="G458" s="19" t="n">
        <f aca="false">(ROW()-1)/$M$4</f>
        <v>0.936475409836066</v>
      </c>
      <c r="H458" s="20" t="n">
        <f aca="false">G458-F458</f>
        <v>0.593975409836065</v>
      </c>
      <c r="I458" s="19" t="n">
        <f aca="false">F458-(ROW()-2)/$M$4</f>
        <v>-0.591926229508197</v>
      </c>
      <c r="R458" s="19" t="n">
        <v>0.3725</v>
      </c>
      <c r="S458" s="19" t="n">
        <f aca="false">(ROW()-1)/$M$4</f>
        <v>0.936475409836066</v>
      </c>
      <c r="T458" s="19" t="n">
        <f aca="false">S458-R458</f>
        <v>0.563975409836066</v>
      </c>
      <c r="U458" s="20" t="n">
        <f aca="false">R458-(ROW()-2)/$M$4</f>
        <v>-0.561926229508197</v>
      </c>
    </row>
    <row r="459" customFormat="false" ht="15.75" hidden="false" customHeight="false" outlineLevel="0" collapsed="false">
      <c r="A459" s="1" t="n">
        <v>45</v>
      </c>
      <c r="B459" s="1" t="n">
        <v>20</v>
      </c>
      <c r="F459" s="19" t="n">
        <v>0.3425</v>
      </c>
      <c r="G459" s="19" t="n">
        <f aca="false">(ROW()-1)/$M$4</f>
        <v>0.938524590163934</v>
      </c>
      <c r="H459" s="20" t="n">
        <f aca="false">G459-F459</f>
        <v>0.596024590163934</v>
      </c>
      <c r="I459" s="19" t="n">
        <f aca="false">F459-(ROW()-2)/$M$4</f>
        <v>-0.593975409836065</v>
      </c>
      <c r="R459" s="19" t="n">
        <v>0.39</v>
      </c>
      <c r="S459" s="19" t="n">
        <f aca="false">(ROW()-1)/$M$4</f>
        <v>0.938524590163934</v>
      </c>
      <c r="T459" s="19" t="n">
        <f aca="false">S459-R459</f>
        <v>0.548524590163934</v>
      </c>
      <c r="U459" s="20" t="n">
        <f aca="false">R459-(ROW()-2)/$M$4</f>
        <v>-0.546475409836066</v>
      </c>
    </row>
    <row r="460" customFormat="false" ht="15.75" hidden="false" customHeight="false" outlineLevel="0" collapsed="false">
      <c r="A460" s="1" t="n">
        <v>102</v>
      </c>
      <c r="B460" s="1" t="n">
        <v>6</v>
      </c>
      <c r="F460" s="19" t="n">
        <v>0.345</v>
      </c>
      <c r="G460" s="19" t="n">
        <f aca="false">(ROW()-1)/$M$4</f>
        <v>0.940573770491803</v>
      </c>
      <c r="H460" s="20" t="n">
        <f aca="false">G460-F460</f>
        <v>0.595573770491803</v>
      </c>
      <c r="I460" s="19" t="n">
        <f aca="false">F460-(ROW()-2)/$M$4</f>
        <v>-0.593524590163934</v>
      </c>
      <c r="R460" s="19" t="n">
        <v>0.39</v>
      </c>
      <c r="S460" s="19" t="n">
        <f aca="false">(ROW()-1)/$M$4</f>
        <v>0.940573770491803</v>
      </c>
      <c r="T460" s="19" t="n">
        <f aca="false">S460-R460</f>
        <v>0.550573770491803</v>
      </c>
      <c r="U460" s="20" t="n">
        <f aca="false">R460-(ROW()-2)/$M$4</f>
        <v>-0.548524590163934</v>
      </c>
    </row>
    <row r="461" customFormat="false" ht="15.75" hidden="false" customHeight="false" outlineLevel="0" collapsed="false">
      <c r="A461" s="1" t="n">
        <v>46</v>
      </c>
      <c r="B461" s="1" t="n">
        <v>60</v>
      </c>
      <c r="F461" s="19" t="n">
        <v>0.35</v>
      </c>
      <c r="G461" s="19" t="n">
        <f aca="false">(ROW()-1)/$M$4</f>
        <v>0.942622950819672</v>
      </c>
      <c r="H461" s="20" t="n">
        <f aca="false">G461-F461</f>
        <v>0.592622950819672</v>
      </c>
      <c r="I461" s="19" t="n">
        <f aca="false">F461-(ROW()-2)/$M$4</f>
        <v>-0.590573770491803</v>
      </c>
      <c r="R461" s="19" t="n">
        <v>0.415</v>
      </c>
      <c r="S461" s="19" t="n">
        <f aca="false">(ROW()-1)/$M$4</f>
        <v>0.942622950819672</v>
      </c>
      <c r="T461" s="19" t="n">
        <f aca="false">S461-R461</f>
        <v>0.527622950819672</v>
      </c>
      <c r="U461" s="20" t="n">
        <f aca="false">R461-(ROW()-2)/$M$4</f>
        <v>-0.525573770491803</v>
      </c>
    </row>
    <row r="462" customFormat="false" ht="15.75" hidden="false" customHeight="false" outlineLevel="0" collapsed="false">
      <c r="A462" s="1" t="n">
        <v>12</v>
      </c>
      <c r="B462" s="1" t="n">
        <v>6</v>
      </c>
      <c r="F462" s="19" t="n">
        <v>0.3625</v>
      </c>
      <c r="G462" s="19" t="n">
        <f aca="false">(ROW()-1)/$M$4</f>
        <v>0.944672131147541</v>
      </c>
      <c r="H462" s="20" t="n">
        <f aca="false">G462-F462</f>
        <v>0.582172131147541</v>
      </c>
      <c r="I462" s="19" t="n">
        <f aca="false">F462-(ROW()-2)/$M$4</f>
        <v>-0.580122950819672</v>
      </c>
      <c r="R462" s="19" t="n">
        <v>0.415</v>
      </c>
      <c r="S462" s="19" t="n">
        <f aca="false">(ROW()-1)/$M$4</f>
        <v>0.944672131147541</v>
      </c>
      <c r="T462" s="19" t="n">
        <f aca="false">S462-R462</f>
        <v>0.529672131147541</v>
      </c>
      <c r="U462" s="20" t="n">
        <f aca="false">R462-(ROW()-2)/$M$4</f>
        <v>-0.527622950819672</v>
      </c>
    </row>
    <row r="463" customFormat="false" ht="15.75" hidden="false" customHeight="false" outlineLevel="0" collapsed="false">
      <c r="A463" s="1" t="n">
        <v>26</v>
      </c>
      <c r="B463" s="1" t="n">
        <v>52</v>
      </c>
      <c r="F463" s="19" t="n">
        <v>0.375</v>
      </c>
      <c r="G463" s="19" t="n">
        <f aca="false">(ROW()-1)/$M$4</f>
        <v>0.94672131147541</v>
      </c>
      <c r="H463" s="20" t="n">
        <f aca="false">G463-F463</f>
        <v>0.57172131147541</v>
      </c>
      <c r="I463" s="19" t="n">
        <f aca="false">F463-(ROW()-2)/$M$4</f>
        <v>-0.569672131147541</v>
      </c>
      <c r="R463" s="19" t="n">
        <v>0.4175</v>
      </c>
      <c r="S463" s="19" t="n">
        <f aca="false">(ROW()-1)/$M$4</f>
        <v>0.94672131147541</v>
      </c>
      <c r="T463" s="19" t="n">
        <f aca="false">S463-R463</f>
        <v>0.52922131147541</v>
      </c>
      <c r="U463" s="20" t="n">
        <f aca="false">R463-(ROW()-2)/$M$4</f>
        <v>-0.527172131147541</v>
      </c>
    </row>
    <row r="464" customFormat="false" ht="15.75" hidden="false" customHeight="false" outlineLevel="0" collapsed="false">
      <c r="A464" s="1" t="n">
        <v>33</v>
      </c>
      <c r="B464" s="1" t="n">
        <v>21</v>
      </c>
      <c r="F464" s="19" t="n">
        <v>0.38</v>
      </c>
      <c r="G464" s="19" t="n">
        <f aca="false">(ROW()-1)/$M$4</f>
        <v>0.948770491803279</v>
      </c>
      <c r="H464" s="20" t="n">
        <f aca="false">G464-F464</f>
        <v>0.568770491803279</v>
      </c>
      <c r="I464" s="19" t="n">
        <f aca="false">F464-(ROW()-2)/$M$4</f>
        <v>-0.56672131147541</v>
      </c>
      <c r="R464" s="19" t="n">
        <v>0.42</v>
      </c>
      <c r="S464" s="19" t="n">
        <f aca="false">(ROW()-1)/$M$4</f>
        <v>0.948770491803279</v>
      </c>
      <c r="T464" s="19" t="n">
        <f aca="false">S464-R464</f>
        <v>0.528770491803279</v>
      </c>
      <c r="U464" s="20" t="n">
        <f aca="false">R464-(ROW()-2)/$M$4</f>
        <v>-0.52672131147541</v>
      </c>
    </row>
    <row r="465" customFormat="false" ht="15.75" hidden="false" customHeight="false" outlineLevel="0" collapsed="false">
      <c r="A465" s="1" t="n">
        <v>10</v>
      </c>
      <c r="B465" s="1" t="n">
        <v>43</v>
      </c>
      <c r="F465" s="19" t="n">
        <v>0.3825</v>
      </c>
      <c r="G465" s="19" t="n">
        <f aca="false">(ROW()-1)/$M$4</f>
        <v>0.950819672131147</v>
      </c>
      <c r="H465" s="20" t="n">
        <f aca="false">G465-F465</f>
        <v>0.568319672131147</v>
      </c>
      <c r="I465" s="19" t="n">
        <f aca="false">F465-(ROW()-2)/$M$4</f>
        <v>-0.566270491803279</v>
      </c>
      <c r="R465" s="19" t="n">
        <v>0.4375</v>
      </c>
      <c r="S465" s="19" t="n">
        <f aca="false">(ROW()-1)/$M$4</f>
        <v>0.950819672131147</v>
      </c>
      <c r="T465" s="19" t="n">
        <f aca="false">S465-R465</f>
        <v>0.513319672131147</v>
      </c>
      <c r="U465" s="20" t="n">
        <f aca="false">R465-(ROW()-2)/$M$4</f>
        <v>-0.511270491803279</v>
      </c>
    </row>
    <row r="466" customFormat="false" ht="15.75" hidden="false" customHeight="false" outlineLevel="0" collapsed="false">
      <c r="A466" s="1" t="n">
        <v>35</v>
      </c>
      <c r="B466" s="1" t="n">
        <v>4</v>
      </c>
      <c r="F466" s="19" t="n">
        <v>0.3875</v>
      </c>
      <c r="G466" s="19" t="n">
        <f aca="false">(ROW()-1)/$M$4</f>
        <v>0.952868852459016</v>
      </c>
      <c r="H466" s="20" t="n">
        <f aca="false">G466-F466</f>
        <v>0.565368852459016</v>
      </c>
      <c r="I466" s="19" t="n">
        <f aca="false">F466-(ROW()-2)/$M$4</f>
        <v>-0.563319672131148</v>
      </c>
      <c r="R466" s="19" t="n">
        <v>0.44</v>
      </c>
      <c r="S466" s="19" t="n">
        <f aca="false">(ROW()-1)/$M$4</f>
        <v>0.952868852459016</v>
      </c>
      <c r="T466" s="19" t="n">
        <f aca="false">S466-R466</f>
        <v>0.512868852459016</v>
      </c>
      <c r="U466" s="20" t="n">
        <f aca="false">R466-(ROW()-2)/$M$4</f>
        <v>-0.510819672131148</v>
      </c>
    </row>
    <row r="467" customFormat="false" ht="15.75" hidden="false" customHeight="false" outlineLevel="0" collapsed="false">
      <c r="A467" s="1" t="n">
        <v>12</v>
      </c>
      <c r="B467" s="1" t="n">
        <v>47</v>
      </c>
      <c r="F467" s="19" t="n">
        <v>0.395</v>
      </c>
      <c r="G467" s="19" t="n">
        <f aca="false">(ROW()-1)/$M$4</f>
        <v>0.954918032786885</v>
      </c>
      <c r="H467" s="20" t="n">
        <f aca="false">G467-F467</f>
        <v>0.559918032786885</v>
      </c>
      <c r="I467" s="19" t="n">
        <f aca="false">F467-(ROW()-2)/$M$4</f>
        <v>-0.557868852459016</v>
      </c>
      <c r="R467" s="19" t="n">
        <v>0.4475</v>
      </c>
      <c r="S467" s="19" t="n">
        <f aca="false">(ROW()-1)/$M$4</f>
        <v>0.954918032786885</v>
      </c>
      <c r="T467" s="19" t="n">
        <f aca="false">S467-R467</f>
        <v>0.507418032786885</v>
      </c>
      <c r="U467" s="20" t="n">
        <f aca="false">R467-(ROW()-2)/$M$4</f>
        <v>-0.505368852459016</v>
      </c>
    </row>
    <row r="468" customFormat="false" ht="15.75" hidden="false" customHeight="false" outlineLevel="0" collapsed="false">
      <c r="A468" s="1" t="n">
        <v>15</v>
      </c>
      <c r="B468" s="1" t="n">
        <v>7</v>
      </c>
      <c r="F468" s="19" t="n">
        <v>0.4</v>
      </c>
      <c r="G468" s="19" t="n">
        <f aca="false">(ROW()-1)/$M$4</f>
        <v>0.956967213114754</v>
      </c>
      <c r="H468" s="20" t="n">
        <f aca="false">G468-F468</f>
        <v>0.556967213114754</v>
      </c>
      <c r="I468" s="19" t="n">
        <f aca="false">F468-(ROW()-2)/$M$4</f>
        <v>-0.554918032786885</v>
      </c>
      <c r="R468" s="19" t="n">
        <v>0.4525</v>
      </c>
      <c r="S468" s="19" t="n">
        <f aca="false">(ROW()-1)/$M$4</f>
        <v>0.956967213114754</v>
      </c>
      <c r="T468" s="19" t="n">
        <f aca="false">S468-R468</f>
        <v>0.504467213114754</v>
      </c>
      <c r="U468" s="20" t="n">
        <f aca="false">R468-(ROW()-2)/$M$4</f>
        <v>-0.502418032786885</v>
      </c>
    </row>
    <row r="469" customFormat="false" ht="15.75" hidden="false" customHeight="false" outlineLevel="0" collapsed="false">
      <c r="A469" s="1" t="n">
        <v>160</v>
      </c>
      <c r="B469" s="1" t="n">
        <v>20</v>
      </c>
      <c r="F469" s="19" t="n">
        <v>0.4</v>
      </c>
      <c r="G469" s="19" t="n">
        <f aca="false">(ROW()-1)/$M$4</f>
        <v>0.959016393442623</v>
      </c>
      <c r="H469" s="20" t="n">
        <f aca="false">G469-F469</f>
        <v>0.559016393442623</v>
      </c>
      <c r="I469" s="19" t="n">
        <f aca="false">F469-(ROW()-2)/$M$4</f>
        <v>-0.556967213114754</v>
      </c>
      <c r="R469" s="19" t="n">
        <v>0.4525</v>
      </c>
      <c r="S469" s="19" t="n">
        <f aca="false">(ROW()-1)/$M$4</f>
        <v>0.959016393442623</v>
      </c>
      <c r="T469" s="19" t="n">
        <f aca="false">S469-R469</f>
        <v>0.506516393442623</v>
      </c>
      <c r="U469" s="20" t="n">
        <f aca="false">R469-(ROW()-2)/$M$4</f>
        <v>-0.504467213114754</v>
      </c>
    </row>
    <row r="470" customFormat="false" ht="15.75" hidden="false" customHeight="false" outlineLevel="0" collapsed="false">
      <c r="A470" s="1" t="n">
        <v>10</v>
      </c>
      <c r="B470" s="1" t="n">
        <v>19</v>
      </c>
      <c r="F470" s="19" t="n">
        <v>0.42</v>
      </c>
      <c r="G470" s="19" t="n">
        <f aca="false">(ROW()-1)/$M$4</f>
        <v>0.961065573770492</v>
      </c>
      <c r="H470" s="20" t="n">
        <f aca="false">G470-F470</f>
        <v>0.541065573770492</v>
      </c>
      <c r="I470" s="19" t="n">
        <f aca="false">F470-(ROW()-2)/$M$4</f>
        <v>-0.539016393442623</v>
      </c>
      <c r="R470" s="19" t="n">
        <v>0.4575</v>
      </c>
      <c r="S470" s="19" t="n">
        <f aca="false">(ROW()-1)/$M$4</f>
        <v>0.961065573770492</v>
      </c>
      <c r="T470" s="19" t="n">
        <f aca="false">S470-R470</f>
        <v>0.503565573770492</v>
      </c>
      <c r="U470" s="20" t="n">
        <f aca="false">R470-(ROW()-2)/$M$4</f>
        <v>-0.501516393442623</v>
      </c>
    </row>
    <row r="471" customFormat="false" ht="15.75" hidden="false" customHeight="false" outlineLevel="0" collapsed="false">
      <c r="A471" s="1" t="n">
        <v>98</v>
      </c>
      <c r="B471" s="1" t="n">
        <v>6</v>
      </c>
      <c r="F471" s="19" t="n">
        <v>0.4275</v>
      </c>
      <c r="G471" s="19" t="n">
        <f aca="false">(ROW()-1)/$M$4</f>
        <v>0.963114754098361</v>
      </c>
      <c r="H471" s="20" t="n">
        <f aca="false">G471-F471</f>
        <v>0.535614754098361</v>
      </c>
      <c r="I471" s="19" t="n">
        <f aca="false">F471-(ROW()-2)/$M$4</f>
        <v>-0.533565573770492</v>
      </c>
      <c r="R471" s="19" t="n">
        <v>0.4575</v>
      </c>
      <c r="S471" s="19" t="n">
        <f aca="false">(ROW()-1)/$M$4</f>
        <v>0.963114754098361</v>
      </c>
      <c r="T471" s="19" t="n">
        <f aca="false">S471-R471</f>
        <v>0.505614754098361</v>
      </c>
      <c r="U471" s="20" t="n">
        <f aca="false">R471-(ROW()-2)/$M$4</f>
        <v>-0.503565573770492</v>
      </c>
    </row>
    <row r="472" customFormat="false" ht="15.75" hidden="false" customHeight="false" outlineLevel="0" collapsed="false">
      <c r="A472" s="1" t="n">
        <v>8</v>
      </c>
      <c r="B472" s="1" t="n">
        <v>9</v>
      </c>
      <c r="F472" s="19" t="n">
        <v>0.4325</v>
      </c>
      <c r="G472" s="19" t="n">
        <f aca="false">(ROW()-1)/$M$4</f>
        <v>0.965163934426229</v>
      </c>
      <c r="H472" s="20" t="n">
        <f aca="false">G472-F472</f>
        <v>0.532663934426229</v>
      </c>
      <c r="I472" s="19" t="n">
        <f aca="false">F472-(ROW()-2)/$M$4</f>
        <v>-0.530614754098361</v>
      </c>
      <c r="R472" s="19" t="n">
        <v>0.46</v>
      </c>
      <c r="S472" s="19" t="n">
        <f aca="false">(ROW()-1)/$M$4</f>
        <v>0.965163934426229</v>
      </c>
      <c r="T472" s="19" t="n">
        <f aca="false">S472-R472</f>
        <v>0.50516393442623</v>
      </c>
      <c r="U472" s="20" t="n">
        <f aca="false">R472-(ROW()-2)/$M$4</f>
        <v>-0.503114754098361</v>
      </c>
    </row>
    <row r="473" customFormat="false" ht="15.75" hidden="false" customHeight="false" outlineLevel="0" collapsed="false">
      <c r="A473" s="1" t="n">
        <v>18</v>
      </c>
      <c r="B473" s="1" t="n">
        <v>194</v>
      </c>
      <c r="F473" s="19" t="n">
        <v>0.435</v>
      </c>
      <c r="G473" s="19" t="n">
        <f aca="false">(ROW()-1)/$M$4</f>
        <v>0.967213114754098</v>
      </c>
      <c r="H473" s="20" t="n">
        <f aca="false">G473-F473</f>
        <v>0.532213114754098</v>
      </c>
      <c r="I473" s="19" t="n">
        <f aca="false">F473-(ROW()-2)/$M$4</f>
        <v>-0.530163934426229</v>
      </c>
      <c r="R473" s="19" t="n">
        <v>0.4675</v>
      </c>
      <c r="S473" s="19" t="n">
        <f aca="false">(ROW()-1)/$M$4</f>
        <v>0.967213114754098</v>
      </c>
      <c r="T473" s="19" t="n">
        <f aca="false">S473-R473</f>
        <v>0.499713114754098</v>
      </c>
      <c r="U473" s="20" t="n">
        <f aca="false">R473-(ROW()-2)/$M$4</f>
        <v>-0.49766393442623</v>
      </c>
    </row>
    <row r="474" customFormat="false" ht="15.75" hidden="false" customHeight="false" outlineLevel="0" collapsed="false">
      <c r="A474" s="1" t="n">
        <v>23</v>
      </c>
      <c r="B474" s="1" t="n">
        <v>12</v>
      </c>
      <c r="F474" s="19" t="n">
        <v>0.44</v>
      </c>
      <c r="G474" s="19" t="n">
        <f aca="false">(ROW()-1)/$M$4</f>
        <v>0.969262295081967</v>
      </c>
      <c r="H474" s="20" t="n">
        <f aca="false">G474-F474</f>
        <v>0.529262295081967</v>
      </c>
      <c r="I474" s="19" t="n">
        <f aca="false">F474-(ROW()-2)/$M$4</f>
        <v>-0.527213114754098</v>
      </c>
      <c r="R474" s="19" t="n">
        <v>0.4725</v>
      </c>
      <c r="S474" s="19" t="n">
        <f aca="false">(ROW()-1)/$M$4</f>
        <v>0.969262295081967</v>
      </c>
      <c r="T474" s="19" t="n">
        <f aca="false">S474-R474</f>
        <v>0.496762295081967</v>
      </c>
      <c r="U474" s="20" t="n">
        <f aca="false">R474-(ROW()-2)/$M$4</f>
        <v>-0.494713114754098</v>
      </c>
    </row>
    <row r="475" customFormat="false" ht="15.75" hidden="false" customHeight="false" outlineLevel="0" collapsed="false">
      <c r="A475" s="1" t="n">
        <v>82</v>
      </c>
      <c r="B475" s="1" t="n">
        <v>28</v>
      </c>
      <c r="F475" s="19" t="n">
        <v>0.455</v>
      </c>
      <c r="G475" s="19" t="n">
        <f aca="false">(ROW()-1)/$M$4</f>
        <v>0.971311475409836</v>
      </c>
      <c r="H475" s="20" t="n">
        <f aca="false">G475-F475</f>
        <v>0.516311475409836</v>
      </c>
      <c r="I475" s="19" t="n">
        <f aca="false">F475-(ROW()-2)/$M$4</f>
        <v>-0.514262295081967</v>
      </c>
      <c r="R475" s="19" t="n">
        <v>0.4775</v>
      </c>
      <c r="S475" s="19" t="n">
        <f aca="false">(ROW()-1)/$M$4</f>
        <v>0.971311475409836</v>
      </c>
      <c r="T475" s="19" t="n">
        <f aca="false">S475-R475</f>
        <v>0.493811475409836</v>
      </c>
      <c r="U475" s="20" t="n">
        <f aca="false">R475-(ROW()-2)/$M$4</f>
        <v>-0.491762295081967</v>
      </c>
    </row>
    <row r="476" customFormat="false" ht="15.75" hidden="false" customHeight="false" outlineLevel="0" collapsed="false">
      <c r="A476" s="1" t="n">
        <v>26</v>
      </c>
      <c r="B476" s="1" t="n">
        <v>27</v>
      </c>
      <c r="F476" s="19" t="n">
        <v>0.4575</v>
      </c>
      <c r="G476" s="19" t="n">
        <f aca="false">(ROW()-1)/$M$4</f>
        <v>0.973360655737705</v>
      </c>
      <c r="H476" s="20" t="n">
        <f aca="false">G476-F476</f>
        <v>0.515860655737705</v>
      </c>
      <c r="I476" s="19" t="n">
        <f aca="false">F476-(ROW()-2)/$M$4</f>
        <v>-0.513811475409836</v>
      </c>
      <c r="R476" s="19" t="n">
        <v>0.485</v>
      </c>
      <c r="S476" s="19" t="n">
        <f aca="false">(ROW()-1)/$M$4</f>
        <v>0.973360655737705</v>
      </c>
      <c r="T476" s="19" t="n">
        <f aca="false">S476-R476</f>
        <v>0.488360655737705</v>
      </c>
      <c r="U476" s="20" t="n">
        <f aca="false">R476-(ROW()-2)/$M$4</f>
        <v>-0.486311475409836</v>
      </c>
    </row>
    <row r="477" customFormat="false" ht="15.75" hidden="false" customHeight="false" outlineLevel="0" collapsed="false">
      <c r="A477" s="1" t="n">
        <v>13</v>
      </c>
      <c r="B477" s="1" t="n">
        <v>46</v>
      </c>
      <c r="F477" s="19" t="n">
        <v>0.4875</v>
      </c>
      <c r="G477" s="19" t="n">
        <f aca="false">(ROW()-1)/$M$4</f>
        <v>0.975409836065574</v>
      </c>
      <c r="H477" s="20" t="n">
        <f aca="false">G477-F477</f>
        <v>0.487909836065574</v>
      </c>
      <c r="I477" s="19" t="n">
        <f aca="false">F477-(ROW()-2)/$M$4</f>
        <v>-0.485860655737705</v>
      </c>
      <c r="R477" s="19" t="n">
        <v>0.485</v>
      </c>
      <c r="S477" s="19" t="n">
        <f aca="false">(ROW()-1)/$M$4</f>
        <v>0.975409836065574</v>
      </c>
      <c r="T477" s="19" t="n">
        <f aca="false">S477-R477</f>
        <v>0.490409836065574</v>
      </c>
      <c r="U477" s="20" t="n">
        <f aca="false">R477-(ROW()-2)/$M$4</f>
        <v>-0.488360655737705</v>
      </c>
    </row>
    <row r="478" customFormat="false" ht="15.75" hidden="false" customHeight="false" outlineLevel="0" collapsed="false">
      <c r="A478" s="1" t="n">
        <v>153</v>
      </c>
      <c r="B478" s="1" t="n">
        <v>3</v>
      </c>
      <c r="F478" s="19" t="n">
        <v>0.5075</v>
      </c>
      <c r="G478" s="19" t="n">
        <f aca="false">(ROW()-1)/$M$4</f>
        <v>0.977459016393443</v>
      </c>
      <c r="H478" s="20" t="n">
        <f aca="false">G478-F478</f>
        <v>0.469959016393443</v>
      </c>
      <c r="I478" s="19" t="n">
        <f aca="false">F478-(ROW()-2)/$M$4</f>
        <v>-0.467909836065574</v>
      </c>
      <c r="R478" s="19" t="n">
        <v>0.52</v>
      </c>
      <c r="S478" s="19" t="n">
        <f aca="false">(ROW()-1)/$M$4</f>
        <v>0.977459016393443</v>
      </c>
      <c r="T478" s="19" t="n">
        <f aca="false">S478-R478</f>
        <v>0.457459016393443</v>
      </c>
      <c r="U478" s="20" t="n">
        <f aca="false">R478-(ROW()-2)/$M$4</f>
        <v>-0.455409836065574</v>
      </c>
    </row>
    <row r="479" customFormat="false" ht="15.75" hidden="false" customHeight="false" outlineLevel="0" collapsed="false">
      <c r="A479" s="1" t="n">
        <v>134</v>
      </c>
      <c r="B479" s="1" t="n">
        <v>20</v>
      </c>
      <c r="F479" s="19" t="n">
        <v>0.51</v>
      </c>
      <c r="G479" s="19" t="n">
        <f aca="false">(ROW()-1)/$M$4</f>
        <v>0.979508196721311</v>
      </c>
      <c r="H479" s="20" t="n">
        <f aca="false">G479-F479</f>
        <v>0.469508196721312</v>
      </c>
      <c r="I479" s="19" t="n">
        <f aca="false">F479-(ROW()-2)/$M$4</f>
        <v>-0.467459016393443</v>
      </c>
      <c r="R479" s="19" t="n">
        <v>0.54</v>
      </c>
      <c r="S479" s="19" t="n">
        <f aca="false">(ROW()-1)/$M$4</f>
        <v>0.979508196721311</v>
      </c>
      <c r="T479" s="19" t="n">
        <f aca="false">S479-R479</f>
        <v>0.439508196721311</v>
      </c>
      <c r="U479" s="20" t="n">
        <f aca="false">R479-(ROW()-2)/$M$4</f>
        <v>-0.437459016393443</v>
      </c>
    </row>
    <row r="480" customFormat="false" ht="15.75" hidden="false" customHeight="false" outlineLevel="0" collapsed="false">
      <c r="A480" s="1" t="n">
        <v>15</v>
      </c>
      <c r="B480" s="1" t="n">
        <v>147</v>
      </c>
      <c r="F480" s="19" t="n">
        <v>0.5325</v>
      </c>
      <c r="G480" s="19" t="n">
        <f aca="false">(ROW()-1)/$M$4</f>
        <v>0.98155737704918</v>
      </c>
      <c r="H480" s="20" t="n">
        <f aca="false">G480-F480</f>
        <v>0.44905737704918</v>
      </c>
      <c r="I480" s="19" t="n">
        <f aca="false">F480-(ROW()-2)/$M$4</f>
        <v>-0.447008196721311</v>
      </c>
      <c r="R480" s="19" t="n">
        <v>0.5625</v>
      </c>
      <c r="S480" s="19" t="n">
        <f aca="false">(ROW()-1)/$M$4</f>
        <v>0.98155737704918</v>
      </c>
      <c r="T480" s="19" t="n">
        <f aca="false">S480-R480</f>
        <v>0.41905737704918</v>
      </c>
      <c r="U480" s="20" t="n">
        <f aca="false">R480-(ROW()-2)/$M$4</f>
        <v>-0.417008196721311</v>
      </c>
    </row>
    <row r="481" customFormat="false" ht="15.75" hidden="false" customHeight="false" outlineLevel="0" collapsed="false">
      <c r="A481" s="1" t="n">
        <v>40</v>
      </c>
      <c r="B481" s="1" t="n">
        <v>5</v>
      </c>
      <c r="F481" s="19" t="n">
        <v>0.565</v>
      </c>
      <c r="G481" s="19" t="n">
        <f aca="false">(ROW()-1)/$M$4</f>
        <v>0.983606557377049</v>
      </c>
      <c r="H481" s="20" t="n">
        <f aca="false">G481-F481</f>
        <v>0.418606557377049</v>
      </c>
      <c r="I481" s="19" t="n">
        <f aca="false">F481-(ROW()-2)/$M$4</f>
        <v>-0.41655737704918</v>
      </c>
      <c r="R481" s="19" t="n">
        <v>0.59</v>
      </c>
      <c r="S481" s="19" t="n">
        <f aca="false">(ROW()-1)/$M$4</f>
        <v>0.983606557377049</v>
      </c>
      <c r="T481" s="19" t="n">
        <f aca="false">S481-R481</f>
        <v>0.393606557377049</v>
      </c>
      <c r="U481" s="20" t="n">
        <f aca="false">R481-(ROW()-2)/$M$4</f>
        <v>-0.39155737704918</v>
      </c>
    </row>
    <row r="482" customFormat="false" ht="15.75" hidden="false" customHeight="false" outlineLevel="0" collapsed="false">
      <c r="A482" s="1" t="n">
        <v>33</v>
      </c>
      <c r="B482" s="1" t="n">
        <v>17</v>
      </c>
      <c r="F482" s="19" t="n">
        <v>0.5725</v>
      </c>
      <c r="G482" s="19" t="n">
        <f aca="false">(ROW()-1)/$M$4</f>
        <v>0.985655737704918</v>
      </c>
      <c r="H482" s="20" t="n">
        <f aca="false">G482-F482</f>
        <v>0.413155737704918</v>
      </c>
      <c r="I482" s="19" t="n">
        <f aca="false">F482-(ROW()-2)/$M$4</f>
        <v>-0.411106557377049</v>
      </c>
      <c r="R482" s="19" t="n">
        <v>0.605</v>
      </c>
      <c r="S482" s="19" t="n">
        <f aca="false">(ROW()-1)/$M$4</f>
        <v>0.985655737704918</v>
      </c>
      <c r="T482" s="19" t="n">
        <f aca="false">S482-R482</f>
        <v>0.380655737704918</v>
      </c>
      <c r="U482" s="20" t="n">
        <f aca="false">R482-(ROW()-2)/$M$4</f>
        <v>-0.378606557377049</v>
      </c>
    </row>
    <row r="483" customFormat="false" ht="15.75" hidden="false" customHeight="false" outlineLevel="0" collapsed="false">
      <c r="A483" s="1" t="n">
        <v>123</v>
      </c>
      <c r="B483" s="1" t="n">
        <v>20</v>
      </c>
      <c r="F483" s="19" t="n">
        <v>0.59</v>
      </c>
      <c r="G483" s="19" t="n">
        <f aca="false">(ROW()-1)/$M$4</f>
        <v>0.987704918032787</v>
      </c>
      <c r="H483" s="20" t="n">
        <f aca="false">G483-F483</f>
        <v>0.397704918032787</v>
      </c>
      <c r="I483" s="19" t="n">
        <f aca="false">F483-(ROW()-2)/$M$4</f>
        <v>-0.395655737704918</v>
      </c>
      <c r="R483" s="19" t="n">
        <v>0.6425</v>
      </c>
      <c r="S483" s="19" t="n">
        <f aca="false">(ROW()-1)/$M$4</f>
        <v>0.987704918032787</v>
      </c>
      <c r="T483" s="19" t="n">
        <f aca="false">S483-R483</f>
        <v>0.345204918032787</v>
      </c>
      <c r="U483" s="20" t="n">
        <f aca="false">R483-(ROW()-2)/$M$4</f>
        <v>-0.343155737704918</v>
      </c>
    </row>
    <row r="484" customFormat="false" ht="15.75" hidden="false" customHeight="false" outlineLevel="0" collapsed="false">
      <c r="A484" s="1" t="n">
        <v>24</v>
      </c>
      <c r="B484" s="1" t="n">
        <v>12</v>
      </c>
      <c r="F484" s="19" t="n">
        <v>0.6575</v>
      </c>
      <c r="G484" s="19" t="n">
        <f aca="false">(ROW()-1)/$M$4</f>
        <v>0.989754098360656</v>
      </c>
      <c r="H484" s="20" t="n">
        <f aca="false">G484-F484</f>
        <v>0.332254098360656</v>
      </c>
      <c r="I484" s="19" t="n">
        <f aca="false">F484-(ROW()-2)/$M$4</f>
        <v>-0.330204918032787</v>
      </c>
      <c r="R484" s="19" t="n">
        <v>0.67</v>
      </c>
      <c r="S484" s="19" t="n">
        <f aca="false">(ROW()-1)/$M$4</f>
        <v>0.989754098360656</v>
      </c>
      <c r="T484" s="19" t="n">
        <f aca="false">S484-R484</f>
        <v>0.319754098360656</v>
      </c>
      <c r="U484" s="20" t="n">
        <f aca="false">R484-(ROW()-2)/$M$4</f>
        <v>-0.317704918032787</v>
      </c>
    </row>
    <row r="485" customFormat="false" ht="15.75" hidden="false" customHeight="false" outlineLevel="0" collapsed="false">
      <c r="A485" s="1" t="n">
        <v>9</v>
      </c>
      <c r="B485" s="1" t="n">
        <v>23</v>
      </c>
      <c r="F485" s="19" t="n">
        <v>0.7025</v>
      </c>
      <c r="G485" s="19" t="n">
        <f aca="false">(ROW()-1)/$M$4</f>
        <v>0.991803278688525</v>
      </c>
      <c r="H485" s="20" t="n">
        <f aca="false">G485-F485</f>
        <v>0.289303278688525</v>
      </c>
      <c r="I485" s="19" t="n">
        <f aca="false">F485-(ROW()-2)/$M$4</f>
        <v>-0.287254098360656</v>
      </c>
      <c r="R485" s="19" t="n">
        <v>0.69</v>
      </c>
      <c r="S485" s="19" t="n">
        <f aca="false">(ROW()-1)/$M$4</f>
        <v>0.991803278688525</v>
      </c>
      <c r="T485" s="19" t="n">
        <f aca="false">S485-R485</f>
        <v>0.301803278688525</v>
      </c>
      <c r="U485" s="20" t="n">
        <f aca="false">R485-(ROW()-2)/$M$4</f>
        <v>-0.299754098360656</v>
      </c>
    </row>
    <row r="486" customFormat="false" ht="15.75" hidden="false" customHeight="false" outlineLevel="0" collapsed="false">
      <c r="A486" s="1" t="n">
        <v>16</v>
      </c>
      <c r="B486" s="1" t="n">
        <v>25</v>
      </c>
      <c r="F486" s="19" t="n">
        <v>0.705</v>
      </c>
      <c r="G486" s="19" t="n">
        <f aca="false">(ROW()-1)/$M$4</f>
        <v>0.993852459016393</v>
      </c>
      <c r="H486" s="20" t="n">
        <f aca="false">G486-F486</f>
        <v>0.288852459016393</v>
      </c>
      <c r="I486" s="19" t="n">
        <f aca="false">F486-(ROW()-2)/$M$4</f>
        <v>-0.286803278688524</v>
      </c>
      <c r="R486" s="19" t="n">
        <v>0.7025</v>
      </c>
      <c r="S486" s="19" t="n">
        <f aca="false">(ROW()-1)/$M$4</f>
        <v>0.993852459016393</v>
      </c>
      <c r="T486" s="19" t="n">
        <f aca="false">S486-R486</f>
        <v>0.291352459016393</v>
      </c>
      <c r="U486" s="20" t="n">
        <f aca="false">R486-(ROW()-2)/$M$4</f>
        <v>-0.289303278688525</v>
      </c>
    </row>
    <row r="487" customFormat="false" ht="15.75" hidden="false" customHeight="false" outlineLevel="0" collapsed="false">
      <c r="A487" s="1" t="n">
        <v>18</v>
      </c>
      <c r="B487" s="1" t="n">
        <v>23</v>
      </c>
      <c r="F487" s="19" t="n">
        <v>0.74</v>
      </c>
      <c r="G487" s="19" t="n">
        <f aca="false">(ROW()-1)/$M$4</f>
        <v>0.995901639344262</v>
      </c>
      <c r="H487" s="20" t="n">
        <f aca="false">G487-F487</f>
        <v>0.255901639344262</v>
      </c>
      <c r="I487" s="19" t="n">
        <f aca="false">F487-(ROW()-2)/$M$4</f>
        <v>-0.253852459016393</v>
      </c>
      <c r="R487" s="19" t="n">
        <v>0.7375</v>
      </c>
      <c r="S487" s="19" t="n">
        <f aca="false">(ROW()-1)/$M$4</f>
        <v>0.995901639344262</v>
      </c>
      <c r="T487" s="19" t="n">
        <f aca="false">S487-R487</f>
        <v>0.258401639344262</v>
      </c>
      <c r="U487" s="20" t="n">
        <f aca="false">R487-(ROW()-2)/$M$4</f>
        <v>-0.256352459016393</v>
      </c>
    </row>
    <row r="488" customFormat="false" ht="15.75" hidden="false" customHeight="false" outlineLevel="0" collapsed="false">
      <c r="A488" s="1" t="n">
        <v>48</v>
      </c>
      <c r="B488" s="1" t="n">
        <v>53</v>
      </c>
      <c r="F488" s="19" t="n">
        <v>0.805</v>
      </c>
      <c r="G488" s="19" t="n">
        <f aca="false">(ROW()-1)/$M$4</f>
        <v>0.997950819672131</v>
      </c>
      <c r="H488" s="20" t="n">
        <f aca="false">G488-F488</f>
        <v>0.192950819672131</v>
      </c>
      <c r="I488" s="19" t="n">
        <f aca="false">F488-(ROW()-2)/$M$4</f>
        <v>-0.190901639344262</v>
      </c>
      <c r="R488" s="19" t="n">
        <v>0.8025</v>
      </c>
      <c r="S488" s="19" t="n">
        <f aca="false">(ROW()-1)/$M$4</f>
        <v>0.997950819672131</v>
      </c>
      <c r="T488" s="19" t="n">
        <f aca="false">S488-R488</f>
        <v>0.195450819672131</v>
      </c>
      <c r="U488" s="20" t="n">
        <f aca="false">R488-(ROW()-2)/$M$4</f>
        <v>-0.193401639344262</v>
      </c>
    </row>
    <row r="489" customFormat="false" ht="15.75" hidden="false" customHeight="false" outlineLevel="0" collapsed="false">
      <c r="A489" s="1" t="n">
        <v>9</v>
      </c>
      <c r="B489" s="1" t="n">
        <v>15</v>
      </c>
      <c r="F489" s="19" t="n">
        <v>1.085</v>
      </c>
      <c r="G489" s="19" t="n">
        <f aca="false">(ROW()-1)/$M$4</f>
        <v>1</v>
      </c>
      <c r="H489" s="20" t="n">
        <f aca="false">G489-F489</f>
        <v>-0.085</v>
      </c>
      <c r="I489" s="19" t="n">
        <f aca="false">F489-(ROW()-2)/$M$4</f>
        <v>0.0870491803278688</v>
      </c>
      <c r="R489" s="19" t="n">
        <v>0.8475</v>
      </c>
      <c r="S489" s="19" t="n">
        <f aca="false">(ROW()-1)/$M$4</f>
        <v>1</v>
      </c>
      <c r="T489" s="19" t="n">
        <f aca="false">S489-R489</f>
        <v>0.1525</v>
      </c>
      <c r="U489" s="20" t="n">
        <f aca="false">R489-(ROW()-2)/$M$4</f>
        <v>-0.150450819672131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48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28" activeCellId="0" sqref="I28"/>
    </sheetView>
  </sheetViews>
  <sheetFormatPr defaultColWidth="9.15625" defaultRowHeight="15.75" zeroHeight="false" outlineLevelRow="0" outlineLevelCol="0"/>
  <cols>
    <col collapsed="false" customWidth="true" hidden="false" outlineLevel="0" max="2" min="1" style="1" width="12.42"/>
    <col collapsed="false" customWidth="true" hidden="false" outlineLevel="0" max="256" min="3" style="19" width="12.57"/>
    <col collapsed="false" customWidth="false" hidden="false" outlineLevel="0" max="1024" min="257" style="19" width="9.14"/>
  </cols>
  <sheetData>
    <row r="1" customFormat="false" ht="15.75" hidden="false" customHeight="false" outlineLevel="0" collapsed="false">
      <c r="A1" s="10" t="s">
        <v>39</v>
      </c>
      <c r="B1" s="10"/>
    </row>
    <row r="2" customFormat="false" ht="15.75" hidden="false" customHeight="false" outlineLevel="0" collapsed="false">
      <c r="A2" s="1" t="n">
        <v>158.166666666667</v>
      </c>
      <c r="B2" s="1" t="n">
        <v>118.222222222222</v>
      </c>
    </row>
    <row r="3" customFormat="false" ht="15.75" hidden="false" customHeight="false" outlineLevel="0" collapsed="false">
      <c r="A3" s="1" t="n">
        <v>38</v>
      </c>
      <c r="B3" s="1" t="n">
        <v>56.1111111111111</v>
      </c>
    </row>
    <row r="4" customFormat="false" ht="15.75" hidden="false" customHeight="false" outlineLevel="0" collapsed="false">
      <c r="A4" s="1" t="n">
        <v>10.2222222222222</v>
      </c>
      <c r="B4" s="1" t="n">
        <v>75.5555555555556</v>
      </c>
    </row>
    <row r="5" customFormat="false" ht="15.75" hidden="false" customHeight="false" outlineLevel="0" collapsed="false">
      <c r="A5" s="1" t="n">
        <v>103.5</v>
      </c>
      <c r="B5" s="1" t="n">
        <v>11.6111111111111</v>
      </c>
    </row>
    <row r="6" customFormat="false" ht="15.75" hidden="false" customHeight="false" outlineLevel="0" collapsed="false">
      <c r="A6" s="1" t="n">
        <v>11.5</v>
      </c>
      <c r="B6" s="1" t="n">
        <v>7.5</v>
      </c>
    </row>
    <row r="7" customFormat="false" ht="15.75" hidden="false" customHeight="false" outlineLevel="0" collapsed="false">
      <c r="A7" s="1" t="n">
        <v>5.77777777777778</v>
      </c>
      <c r="B7" s="1" t="n">
        <v>97.7777777777778</v>
      </c>
    </row>
    <row r="8" customFormat="false" ht="15.75" hidden="false" customHeight="false" outlineLevel="0" collapsed="false">
      <c r="A8" s="1" t="n">
        <v>20.2222222222222</v>
      </c>
      <c r="B8" s="1" t="n">
        <v>37.0555555555555</v>
      </c>
    </row>
    <row r="9" customFormat="false" ht="15.75" hidden="false" customHeight="false" outlineLevel="0" collapsed="false">
      <c r="A9" s="1" t="n">
        <v>17.5</v>
      </c>
      <c r="B9" s="1" t="n">
        <v>14.7777777777778</v>
      </c>
    </row>
    <row r="10" customFormat="false" ht="15.75" hidden="false" customHeight="false" outlineLevel="0" collapsed="false">
      <c r="A10" s="1" t="n">
        <v>42.5</v>
      </c>
      <c r="B10" s="1" t="n">
        <v>52.5555555555556</v>
      </c>
    </row>
    <row r="11" customFormat="false" ht="15.75" hidden="false" customHeight="false" outlineLevel="0" collapsed="false">
      <c r="A11" s="1" t="n">
        <v>22.3888888888889</v>
      </c>
      <c r="B11" s="1" t="n">
        <v>6.61111111111111</v>
      </c>
    </row>
    <row r="12" customFormat="false" ht="15.75" hidden="false" customHeight="false" outlineLevel="0" collapsed="false">
      <c r="A12" s="1" t="n">
        <v>12.7777777777778</v>
      </c>
      <c r="B12" s="1" t="n">
        <v>26.8888888888889</v>
      </c>
    </row>
    <row r="13" customFormat="false" ht="15.75" hidden="false" customHeight="false" outlineLevel="0" collapsed="false">
      <c r="A13" s="1" t="n">
        <v>15.1111111111111</v>
      </c>
      <c r="B13" s="1" t="n">
        <v>55</v>
      </c>
    </row>
    <row r="14" customFormat="false" ht="15.75" hidden="false" customHeight="false" outlineLevel="0" collapsed="false">
      <c r="A14" s="1" t="n">
        <v>22.6666666666667</v>
      </c>
      <c r="B14" s="1" t="n">
        <v>44.3888888888889</v>
      </c>
    </row>
    <row r="15" customFormat="false" ht="15.75" hidden="false" customHeight="false" outlineLevel="0" collapsed="false">
      <c r="A15" s="1" t="n">
        <v>282.388888888889</v>
      </c>
      <c r="B15" s="1" t="n">
        <v>34.2222222222222</v>
      </c>
    </row>
    <row r="16" customFormat="false" ht="15.75" hidden="false" customHeight="false" outlineLevel="0" collapsed="false">
      <c r="A16" s="1" t="n">
        <v>81.6666666666667</v>
      </c>
      <c r="B16" s="1" t="n">
        <v>106.055555555556</v>
      </c>
    </row>
    <row r="17" customFormat="false" ht="15.75" hidden="false" customHeight="false" outlineLevel="0" collapsed="false">
      <c r="A17" s="1" t="n">
        <v>74</v>
      </c>
      <c r="B17" s="1" t="n">
        <v>13.3333333333333</v>
      </c>
    </row>
    <row r="18" customFormat="false" ht="15.75" hidden="false" customHeight="false" outlineLevel="0" collapsed="false">
      <c r="A18" s="1" t="n">
        <v>74.5555555555556</v>
      </c>
      <c r="B18" s="1" t="n">
        <v>113</v>
      </c>
    </row>
    <row r="19" customFormat="false" ht="15.75" hidden="false" customHeight="false" outlineLevel="0" collapsed="false">
      <c r="A19" s="1" t="n">
        <v>14.0555555555556</v>
      </c>
      <c r="B19" s="1" t="n">
        <v>23</v>
      </c>
    </row>
    <row r="20" customFormat="false" ht="15.75" hidden="false" customHeight="false" outlineLevel="0" collapsed="false">
      <c r="A20" s="1" t="n">
        <v>14.6666666666667</v>
      </c>
      <c r="B20" s="1" t="n">
        <v>29.3333333333333</v>
      </c>
    </row>
    <row r="21" customFormat="false" ht="15.75" hidden="false" customHeight="false" outlineLevel="0" collapsed="false">
      <c r="A21" s="1" t="n">
        <v>7.22222222222222</v>
      </c>
      <c r="B21" s="1" t="n">
        <v>22.1666666666667</v>
      </c>
    </row>
    <row r="22" customFormat="false" ht="15.75" hidden="false" customHeight="false" outlineLevel="0" collapsed="false">
      <c r="A22" s="1" t="n">
        <v>4.22222222222222</v>
      </c>
      <c r="B22" s="1" t="n">
        <v>97.2777777777778</v>
      </c>
    </row>
    <row r="23" customFormat="false" ht="15.75" hidden="false" customHeight="false" outlineLevel="0" collapsed="false">
      <c r="A23" s="1" t="n">
        <v>20.4444444444444</v>
      </c>
      <c r="B23" s="1" t="n">
        <v>15</v>
      </c>
    </row>
    <row r="24" customFormat="false" ht="15.75" hidden="false" customHeight="false" outlineLevel="0" collapsed="false">
      <c r="A24" s="1" t="n">
        <v>14.6666666666667</v>
      </c>
      <c r="B24" s="1" t="n">
        <v>88</v>
      </c>
    </row>
    <row r="25" customFormat="false" ht="15.75" hidden="false" customHeight="false" outlineLevel="0" collapsed="false">
      <c r="A25" s="1" t="n">
        <v>13.7222222222222</v>
      </c>
      <c r="B25" s="1" t="n">
        <v>24.4444444444444</v>
      </c>
    </row>
    <row r="26" customFormat="false" ht="15.75" hidden="false" customHeight="false" outlineLevel="0" collapsed="false">
      <c r="A26" s="1" t="n">
        <v>25.6666666666667</v>
      </c>
      <c r="B26" s="1" t="n">
        <v>36.6666666666667</v>
      </c>
    </row>
    <row r="27" customFormat="false" ht="15.75" hidden="false" customHeight="false" outlineLevel="0" collapsed="false">
      <c r="A27" s="1" t="n">
        <v>26.3888888888889</v>
      </c>
      <c r="B27" s="1" t="n">
        <v>58.6666666666667</v>
      </c>
    </row>
    <row r="28" customFormat="false" ht="15.75" hidden="false" customHeight="false" outlineLevel="0" collapsed="false">
      <c r="A28" s="1" t="n">
        <v>102.666666666667</v>
      </c>
      <c r="B28" s="1" t="n">
        <v>9.33333333333333</v>
      </c>
    </row>
    <row r="29" customFormat="false" ht="15.75" hidden="false" customHeight="false" outlineLevel="0" collapsed="false">
      <c r="A29" s="1" t="n">
        <v>194.666666666667</v>
      </c>
      <c r="B29" s="1" t="n">
        <v>39.5555555555555</v>
      </c>
    </row>
    <row r="30" customFormat="false" ht="15.75" hidden="false" customHeight="false" outlineLevel="0" collapsed="false">
      <c r="A30" s="1" t="n">
        <v>49</v>
      </c>
      <c r="B30" s="1" t="n">
        <v>86.7777777777778</v>
      </c>
    </row>
    <row r="31" customFormat="false" ht="15.75" hidden="false" customHeight="false" outlineLevel="0" collapsed="false">
      <c r="A31" s="1" t="n">
        <v>18.8888888888889</v>
      </c>
      <c r="B31" s="1" t="n">
        <v>3</v>
      </c>
    </row>
    <row r="32" customFormat="false" ht="15.75" hidden="false" customHeight="false" outlineLevel="0" collapsed="false">
      <c r="A32" s="1" t="n">
        <v>12.2777777777778</v>
      </c>
      <c r="B32" s="1" t="n">
        <v>52.5</v>
      </c>
    </row>
    <row r="33" customFormat="false" ht="15.75" hidden="false" customHeight="false" outlineLevel="0" collapsed="false">
      <c r="A33" s="1" t="n">
        <v>14.3333333333333</v>
      </c>
      <c r="B33" s="1" t="n">
        <v>25.3333333333333</v>
      </c>
    </row>
    <row r="34" customFormat="false" ht="15.75" hidden="false" customHeight="false" outlineLevel="0" collapsed="false">
      <c r="A34" s="1" t="n">
        <v>22</v>
      </c>
      <c r="B34" s="1" t="n">
        <v>11.5555555555556</v>
      </c>
    </row>
    <row r="35" customFormat="false" ht="15.75" hidden="false" customHeight="false" outlineLevel="0" collapsed="false">
      <c r="A35" s="1" t="n">
        <v>107.333333333333</v>
      </c>
      <c r="B35" s="1" t="n">
        <v>62.2222222222222</v>
      </c>
    </row>
    <row r="36" customFormat="false" ht="15.75" hidden="false" customHeight="false" outlineLevel="0" collapsed="false">
      <c r="A36" s="1" t="n">
        <v>21.3333333333333</v>
      </c>
      <c r="B36" s="1" t="n">
        <v>73.3333333333333</v>
      </c>
    </row>
    <row r="37" customFormat="false" ht="15.75" hidden="false" customHeight="false" outlineLevel="0" collapsed="false">
      <c r="A37" s="1" t="n">
        <v>23.1111111111111</v>
      </c>
      <c r="B37" s="1" t="n">
        <v>19</v>
      </c>
    </row>
    <row r="38" customFormat="false" ht="15.75" hidden="false" customHeight="false" outlineLevel="0" collapsed="false">
      <c r="A38" s="1" t="n">
        <v>10.2222222222222</v>
      </c>
      <c r="B38" s="1" t="n">
        <v>67.1111111111111</v>
      </c>
    </row>
    <row r="39" customFormat="false" ht="15.75" hidden="false" customHeight="false" outlineLevel="0" collapsed="false">
      <c r="A39" s="1" t="n">
        <v>154.666666666667</v>
      </c>
      <c r="B39" s="1" t="n">
        <v>102.055555555556</v>
      </c>
    </row>
    <row r="40" customFormat="false" ht="15.75" hidden="false" customHeight="false" outlineLevel="0" collapsed="false">
      <c r="A40" s="1" t="n">
        <v>42.6111111111111</v>
      </c>
      <c r="B40" s="1" t="n">
        <v>47.4444444444444</v>
      </c>
    </row>
    <row r="41" customFormat="false" ht="15.75" hidden="false" customHeight="false" outlineLevel="0" collapsed="false">
      <c r="A41" s="1" t="n">
        <v>5.33333333333333</v>
      </c>
      <c r="B41" s="1" t="n">
        <v>39.6666666666667</v>
      </c>
    </row>
    <row r="42" customFormat="false" ht="15.75" hidden="false" customHeight="false" outlineLevel="0" collapsed="false">
      <c r="A42" s="1" t="n">
        <v>17.5</v>
      </c>
      <c r="B42" s="1" t="n">
        <v>156.111111111111</v>
      </c>
    </row>
    <row r="43" customFormat="false" ht="15.75" hidden="false" customHeight="false" outlineLevel="0" collapsed="false">
      <c r="A43" s="1" t="n">
        <v>7.22222222222222</v>
      </c>
      <c r="B43" s="1" t="n">
        <v>10.6666666666667</v>
      </c>
    </row>
    <row r="44" customFormat="false" ht="15.75" hidden="false" customHeight="false" outlineLevel="0" collapsed="false">
      <c r="A44" s="1" t="n">
        <v>6.66666666666667</v>
      </c>
      <c r="B44" s="1" t="n">
        <v>137.888888888889</v>
      </c>
    </row>
    <row r="45" customFormat="false" ht="15.75" hidden="false" customHeight="false" outlineLevel="0" collapsed="false">
      <c r="A45" s="1" t="n">
        <v>10.6666666666667</v>
      </c>
      <c r="B45" s="1" t="n">
        <v>8.66666666666667</v>
      </c>
    </row>
    <row r="46" customFormat="false" ht="15.75" hidden="false" customHeight="false" outlineLevel="0" collapsed="false">
      <c r="A46" s="1" t="n">
        <v>3.88888888888889</v>
      </c>
      <c r="B46" s="1" t="n">
        <v>29.3888888888889</v>
      </c>
    </row>
    <row r="47" customFormat="false" ht="15.75" hidden="false" customHeight="false" outlineLevel="0" collapsed="false">
      <c r="A47" s="1" t="n">
        <v>36.6666666666667</v>
      </c>
      <c r="B47" s="1" t="n">
        <v>43.5555555555556</v>
      </c>
    </row>
    <row r="48" customFormat="false" ht="15.75" hidden="false" customHeight="false" outlineLevel="0" collapsed="false">
      <c r="A48" s="1" t="n">
        <v>8.88888888888889</v>
      </c>
      <c r="B48" s="1" t="n">
        <v>166</v>
      </c>
    </row>
    <row r="49" customFormat="false" ht="15.75" hidden="false" customHeight="false" outlineLevel="0" collapsed="false">
      <c r="A49" s="1" t="n">
        <v>20</v>
      </c>
      <c r="B49" s="1" t="n">
        <v>25</v>
      </c>
    </row>
    <row r="50" customFormat="false" ht="15.75" hidden="false" customHeight="false" outlineLevel="0" collapsed="false">
      <c r="A50" s="1" t="n">
        <v>23.2222222222222</v>
      </c>
      <c r="B50" s="1" t="n">
        <v>79.4444444444444</v>
      </c>
    </row>
    <row r="51" customFormat="false" ht="15.75" hidden="false" customHeight="false" outlineLevel="0" collapsed="false">
      <c r="A51" s="1" t="n">
        <v>35</v>
      </c>
      <c r="B51" s="1" t="n">
        <v>22.5555555555556</v>
      </c>
    </row>
    <row r="52" customFormat="false" ht="15.75" hidden="false" customHeight="false" outlineLevel="0" collapsed="false">
      <c r="A52" s="1" t="n">
        <v>7.94444444444444</v>
      </c>
      <c r="B52" s="1" t="n">
        <v>12.2222222222222</v>
      </c>
    </row>
    <row r="53" customFormat="false" ht="15.75" hidden="false" customHeight="false" outlineLevel="0" collapsed="false">
      <c r="A53" s="1" t="n">
        <v>10.2222222222222</v>
      </c>
      <c r="B53" s="1" t="n">
        <v>44.4444444444444</v>
      </c>
    </row>
    <row r="54" customFormat="false" ht="15.75" hidden="false" customHeight="false" outlineLevel="0" collapsed="false">
      <c r="A54" s="1" t="n">
        <v>33.8888888888889</v>
      </c>
      <c r="B54" s="1" t="n">
        <v>12.4444444444444</v>
      </c>
    </row>
    <row r="55" customFormat="false" ht="15.75" hidden="false" customHeight="false" outlineLevel="0" collapsed="false">
      <c r="A55" s="1" t="n">
        <v>7.33333333333333</v>
      </c>
      <c r="B55" s="1" t="n">
        <v>15.5</v>
      </c>
    </row>
    <row r="56" customFormat="false" ht="15.75" hidden="false" customHeight="false" outlineLevel="0" collapsed="false">
      <c r="A56" s="1" t="n">
        <v>63.8888888888889</v>
      </c>
      <c r="B56" s="1" t="n">
        <v>7.5</v>
      </c>
    </row>
    <row r="57" customFormat="false" ht="15.75" hidden="false" customHeight="false" outlineLevel="0" collapsed="false">
      <c r="A57" s="1" t="n">
        <v>16.0555555555556</v>
      </c>
      <c r="B57" s="1" t="n">
        <v>183.666666666667</v>
      </c>
    </row>
    <row r="58" customFormat="false" ht="15.75" hidden="false" customHeight="false" outlineLevel="0" collapsed="false">
      <c r="A58" s="1" t="n">
        <v>32.8888888888889</v>
      </c>
      <c r="B58" s="1" t="n">
        <v>46.6666666666667</v>
      </c>
    </row>
    <row r="59" customFormat="false" ht="15.75" hidden="false" customHeight="false" outlineLevel="0" collapsed="false">
      <c r="A59" s="1" t="n">
        <v>25.6666666666667</v>
      </c>
      <c r="B59" s="1" t="n">
        <v>105.333333333333</v>
      </c>
    </row>
    <row r="60" customFormat="false" ht="15.75" hidden="false" customHeight="false" outlineLevel="0" collapsed="false">
      <c r="A60" s="1" t="n">
        <v>7.5</v>
      </c>
      <c r="B60" s="1" t="n">
        <v>61</v>
      </c>
    </row>
    <row r="61" customFormat="false" ht="15.75" hidden="false" customHeight="false" outlineLevel="0" collapsed="false">
      <c r="A61" s="1" t="n">
        <v>9</v>
      </c>
      <c r="B61" s="1" t="n">
        <v>5.5</v>
      </c>
    </row>
    <row r="62" customFormat="false" ht="15.75" hidden="false" customHeight="false" outlineLevel="0" collapsed="false">
      <c r="A62" s="1" t="n">
        <v>17.3333333333333</v>
      </c>
      <c r="B62" s="1" t="n">
        <v>36.1666666666667</v>
      </c>
    </row>
    <row r="63" customFormat="false" ht="15.75" hidden="false" customHeight="false" outlineLevel="0" collapsed="false">
      <c r="A63" s="1" t="n">
        <v>117.333333333333</v>
      </c>
      <c r="B63" s="1" t="n">
        <v>39.5</v>
      </c>
    </row>
    <row r="64" customFormat="false" ht="15.75" hidden="false" customHeight="false" outlineLevel="0" collapsed="false">
      <c r="A64" s="1" t="n">
        <v>47.5</v>
      </c>
      <c r="B64" s="1" t="n">
        <v>13.5</v>
      </c>
    </row>
    <row r="65" customFormat="false" ht="15.75" hidden="false" customHeight="false" outlineLevel="0" collapsed="false">
      <c r="A65" s="1" t="n">
        <v>63.3888888888889</v>
      </c>
      <c r="B65" s="1" t="n">
        <v>33.2222222222222</v>
      </c>
    </row>
    <row r="66" customFormat="false" ht="15.75" hidden="false" customHeight="false" outlineLevel="0" collapsed="false">
      <c r="A66" s="1" t="n">
        <v>55.7222222222222</v>
      </c>
      <c r="B66" s="1" t="n">
        <v>17.7777777777778</v>
      </c>
    </row>
    <row r="67" customFormat="false" ht="15.75" hidden="false" customHeight="false" outlineLevel="0" collapsed="false">
      <c r="A67" s="1" t="n">
        <v>92.4444444444444</v>
      </c>
      <c r="B67" s="1" t="n">
        <v>20</v>
      </c>
    </row>
    <row r="68" customFormat="false" ht="15.75" hidden="false" customHeight="false" outlineLevel="0" collapsed="false">
      <c r="A68" s="1" t="n">
        <v>138.444444444444</v>
      </c>
      <c r="B68" s="1" t="n">
        <v>20.4444444444444</v>
      </c>
    </row>
    <row r="69" customFormat="false" ht="15.75" hidden="false" customHeight="false" outlineLevel="0" collapsed="false">
      <c r="A69" s="1" t="n">
        <v>20.7777777777778</v>
      </c>
      <c r="B69" s="1" t="n">
        <v>13.3333333333333</v>
      </c>
    </row>
    <row r="70" customFormat="false" ht="15.75" hidden="false" customHeight="false" outlineLevel="0" collapsed="false">
      <c r="A70" s="1" t="n">
        <v>15.1666666666667</v>
      </c>
      <c r="B70" s="1" t="n">
        <v>73</v>
      </c>
    </row>
    <row r="71" customFormat="false" ht="15.75" hidden="false" customHeight="false" outlineLevel="0" collapsed="false">
      <c r="A71" s="1" t="n">
        <v>65.3333333333333</v>
      </c>
      <c r="B71" s="1" t="n">
        <v>28</v>
      </c>
    </row>
    <row r="72" customFormat="false" ht="15.75" hidden="false" customHeight="false" outlineLevel="0" collapsed="false">
      <c r="A72" s="1" t="n">
        <v>18.3333333333333</v>
      </c>
      <c r="B72" s="1" t="n">
        <v>45</v>
      </c>
    </row>
    <row r="73" customFormat="false" ht="15.75" hidden="false" customHeight="false" outlineLevel="0" collapsed="false">
      <c r="A73" s="1" t="n">
        <v>21.7777777777778</v>
      </c>
      <c r="B73" s="1" t="n">
        <v>65.8333333333333</v>
      </c>
    </row>
    <row r="74" customFormat="false" ht="15.75" hidden="false" customHeight="false" outlineLevel="0" collapsed="false">
      <c r="A74" s="1" t="n">
        <v>16.6666666666667</v>
      </c>
      <c r="B74" s="1" t="n">
        <v>194.444444444444</v>
      </c>
    </row>
    <row r="75" customFormat="false" ht="15.75" hidden="false" customHeight="false" outlineLevel="0" collapsed="false">
      <c r="A75" s="1" t="n">
        <v>10.3333333333333</v>
      </c>
      <c r="B75" s="1" t="n">
        <v>13.3333333333333</v>
      </c>
    </row>
    <row r="76" customFormat="false" ht="15.75" hidden="false" customHeight="false" outlineLevel="0" collapsed="false">
      <c r="A76" s="1" t="n">
        <v>78.6666666666667</v>
      </c>
      <c r="B76" s="1" t="n">
        <v>107.5</v>
      </c>
    </row>
    <row r="77" customFormat="false" ht="15.75" hidden="false" customHeight="false" outlineLevel="0" collapsed="false">
      <c r="A77" s="1" t="n">
        <v>21</v>
      </c>
      <c r="B77" s="1" t="n">
        <v>8.94444444444444</v>
      </c>
    </row>
    <row r="78" customFormat="false" ht="15.75" hidden="false" customHeight="false" outlineLevel="0" collapsed="false">
      <c r="A78" s="1" t="n">
        <v>64</v>
      </c>
      <c r="B78" s="1" t="n">
        <v>28</v>
      </c>
    </row>
    <row r="79" customFormat="false" ht="15.75" hidden="false" customHeight="false" outlineLevel="0" collapsed="false">
      <c r="A79" s="1" t="n">
        <v>5.55555555555556</v>
      </c>
      <c r="B79" s="1" t="n">
        <v>49.1666666666667</v>
      </c>
    </row>
    <row r="80" customFormat="false" ht="15.75" hidden="false" customHeight="false" outlineLevel="0" collapsed="false">
      <c r="A80" s="1" t="n">
        <v>45.2222222222222</v>
      </c>
      <c r="B80" s="1" t="n">
        <v>15.1666666666667</v>
      </c>
    </row>
    <row r="81" customFormat="false" ht="15.75" hidden="false" customHeight="false" outlineLevel="0" collapsed="false">
      <c r="A81" s="1" t="n">
        <v>10.2222222222222</v>
      </c>
      <c r="B81" s="1" t="n">
        <v>80.5</v>
      </c>
    </row>
    <row r="82" customFormat="false" ht="15.75" hidden="false" customHeight="false" outlineLevel="0" collapsed="false">
      <c r="A82" s="1" t="n">
        <v>78</v>
      </c>
      <c r="B82" s="1" t="n">
        <v>6.22222222222222</v>
      </c>
    </row>
    <row r="83" customFormat="false" ht="15.75" hidden="false" customHeight="false" outlineLevel="0" collapsed="false">
      <c r="A83" s="1" t="n">
        <v>82.2222222222222</v>
      </c>
      <c r="B83" s="1" t="n">
        <v>96</v>
      </c>
    </row>
    <row r="84" customFormat="false" ht="15.75" hidden="false" customHeight="false" outlineLevel="0" collapsed="false">
      <c r="A84" s="1" t="n">
        <v>18.6666666666667</v>
      </c>
      <c r="B84" s="1" t="n">
        <v>175.555555555556</v>
      </c>
    </row>
    <row r="85" customFormat="false" ht="15.75" hidden="false" customHeight="false" outlineLevel="0" collapsed="false">
      <c r="A85" s="1" t="n">
        <v>50</v>
      </c>
      <c r="B85" s="1" t="n">
        <v>72.2222222222222</v>
      </c>
    </row>
    <row r="86" customFormat="false" ht="15.75" hidden="false" customHeight="false" outlineLevel="0" collapsed="false">
      <c r="A86" s="1" t="n">
        <v>32</v>
      </c>
      <c r="B86" s="1" t="n">
        <v>60.4444444444444</v>
      </c>
    </row>
    <row r="87" customFormat="false" ht="15.75" hidden="false" customHeight="false" outlineLevel="0" collapsed="false">
      <c r="A87" s="1" t="n">
        <v>21.1111111111111</v>
      </c>
      <c r="B87" s="1" t="n">
        <v>11.6666666666667</v>
      </c>
    </row>
    <row r="88" customFormat="false" ht="15.75" hidden="false" customHeight="false" outlineLevel="0" collapsed="false">
      <c r="A88" s="1" t="n">
        <v>434.444444444445</v>
      </c>
      <c r="B88" s="1" t="n">
        <v>10.1111111111111</v>
      </c>
    </row>
    <row r="89" customFormat="false" ht="15.75" hidden="false" customHeight="false" outlineLevel="0" collapsed="false">
      <c r="A89" s="1" t="n">
        <v>10</v>
      </c>
      <c r="B89" s="1" t="n">
        <v>71.1666666666667</v>
      </c>
    </row>
    <row r="90" customFormat="false" ht="15.75" hidden="false" customHeight="false" outlineLevel="0" collapsed="false">
      <c r="A90" s="1" t="n">
        <v>18</v>
      </c>
      <c r="B90" s="1" t="n">
        <v>14</v>
      </c>
    </row>
    <row r="91" customFormat="false" ht="15.75" hidden="false" customHeight="false" outlineLevel="0" collapsed="false">
      <c r="A91" s="1" t="n">
        <v>9.44444444444444</v>
      </c>
      <c r="B91" s="1" t="n">
        <v>74.6666666666667</v>
      </c>
    </row>
    <row r="92" customFormat="false" ht="15.75" hidden="false" customHeight="false" outlineLevel="0" collapsed="false">
      <c r="A92" s="1" t="n">
        <v>7.11111111111111</v>
      </c>
      <c r="B92" s="1" t="n">
        <v>135</v>
      </c>
    </row>
    <row r="93" customFormat="false" ht="15.75" hidden="false" customHeight="false" outlineLevel="0" collapsed="false">
      <c r="A93" s="1" t="n">
        <v>7</v>
      </c>
      <c r="B93" s="1" t="n">
        <v>49.1666666666667</v>
      </c>
    </row>
    <row r="94" customFormat="false" ht="15.75" hidden="false" customHeight="false" outlineLevel="0" collapsed="false">
      <c r="A94" s="1" t="n">
        <v>11.6666666666667</v>
      </c>
      <c r="B94" s="1" t="n">
        <v>33.3333333333333</v>
      </c>
    </row>
    <row r="95" customFormat="false" ht="15.75" hidden="false" customHeight="false" outlineLevel="0" collapsed="false">
      <c r="A95" s="1" t="n">
        <v>7.11111111111111</v>
      </c>
      <c r="B95" s="1" t="n">
        <v>18.6666666666667</v>
      </c>
    </row>
    <row r="96" customFormat="false" ht="15.75" hidden="false" customHeight="false" outlineLevel="0" collapsed="false">
      <c r="A96" s="1" t="n">
        <v>36.6666666666667</v>
      </c>
      <c r="B96" s="1" t="n">
        <v>36</v>
      </c>
    </row>
    <row r="97" customFormat="false" ht="15.75" hidden="false" customHeight="false" outlineLevel="0" collapsed="false">
      <c r="A97" s="1" t="n">
        <v>7.77777777777778</v>
      </c>
      <c r="B97" s="1" t="n">
        <v>91.6666666666667</v>
      </c>
    </row>
    <row r="98" customFormat="false" ht="15.75" hidden="false" customHeight="false" outlineLevel="0" collapsed="false">
      <c r="A98" s="1" t="n">
        <v>28</v>
      </c>
      <c r="B98" s="1" t="n">
        <v>10.8888888888889</v>
      </c>
    </row>
    <row r="99" customFormat="false" ht="15.75" hidden="false" customHeight="false" outlineLevel="0" collapsed="false">
      <c r="A99" s="1" t="n">
        <v>12</v>
      </c>
      <c r="B99" s="1" t="n">
        <v>32</v>
      </c>
    </row>
    <row r="100" customFormat="false" ht="15.75" hidden="false" customHeight="false" outlineLevel="0" collapsed="false">
      <c r="A100" s="1" t="n">
        <v>8.44444444444444</v>
      </c>
      <c r="B100" s="1" t="n">
        <v>182.666666666667</v>
      </c>
    </row>
    <row r="101" customFormat="false" ht="15.75" hidden="false" customHeight="false" outlineLevel="0" collapsed="false">
      <c r="A101" s="1" t="n">
        <v>50.6666666666667</v>
      </c>
      <c r="B101" s="1" t="n">
        <v>79.3333333333333</v>
      </c>
    </row>
    <row r="102" customFormat="false" ht="15.75" hidden="false" customHeight="false" outlineLevel="0" collapsed="false">
      <c r="A102" s="1" t="n">
        <v>8.16666666666667</v>
      </c>
      <c r="B102" s="1" t="n">
        <v>17.7777777777778</v>
      </c>
    </row>
    <row r="103" customFormat="false" ht="15.75" hidden="false" customHeight="false" outlineLevel="0" collapsed="false">
      <c r="A103" s="1" t="n">
        <v>15</v>
      </c>
      <c r="B103" s="1" t="n">
        <v>30.3333333333333</v>
      </c>
    </row>
    <row r="104" customFormat="false" ht="15.75" hidden="false" customHeight="false" outlineLevel="0" collapsed="false">
      <c r="A104" s="1" t="n">
        <v>105.833333333333</v>
      </c>
      <c r="B104" s="1" t="n">
        <v>37.2222222222222</v>
      </c>
    </row>
    <row r="105" customFormat="false" ht="15.75" hidden="false" customHeight="false" outlineLevel="0" collapsed="false">
      <c r="A105" s="1" t="n">
        <v>46.2222222222222</v>
      </c>
      <c r="B105" s="1" t="n">
        <v>135.333333333333</v>
      </c>
    </row>
    <row r="106" customFormat="false" ht="15.75" hidden="false" customHeight="false" outlineLevel="0" collapsed="false">
      <c r="A106" s="1" t="n">
        <v>66.4444444444444</v>
      </c>
      <c r="B106" s="1" t="n">
        <v>55.6111111111111</v>
      </c>
    </row>
    <row r="107" customFormat="false" ht="15.75" hidden="false" customHeight="false" outlineLevel="0" collapsed="false">
      <c r="A107" s="1" t="n">
        <v>21.6666666666667</v>
      </c>
      <c r="B107" s="1" t="n">
        <v>15</v>
      </c>
    </row>
    <row r="108" customFormat="false" ht="15.75" hidden="false" customHeight="false" outlineLevel="0" collapsed="false">
      <c r="A108" s="1" t="n">
        <v>13.3333333333333</v>
      </c>
      <c r="B108" s="1" t="n">
        <v>22.1666666666667</v>
      </c>
    </row>
    <row r="109" customFormat="false" ht="15.75" hidden="false" customHeight="false" outlineLevel="0" collapsed="false">
      <c r="A109" s="1" t="n">
        <v>1.22222222222222</v>
      </c>
      <c r="B109" s="1" t="n">
        <v>33.2222222222222</v>
      </c>
    </row>
    <row r="110" customFormat="false" ht="15.75" hidden="false" customHeight="false" outlineLevel="0" collapsed="false">
      <c r="A110" s="1" t="n">
        <v>2.5</v>
      </c>
      <c r="B110" s="1" t="n">
        <v>14.6666666666667</v>
      </c>
    </row>
    <row r="111" customFormat="false" ht="15.75" hidden="false" customHeight="false" outlineLevel="0" collapsed="false">
      <c r="A111" s="1" t="n">
        <v>11.1111111111111</v>
      </c>
      <c r="B111" s="1" t="n">
        <v>3.11111111111111</v>
      </c>
    </row>
    <row r="112" customFormat="false" ht="15.75" hidden="false" customHeight="false" outlineLevel="0" collapsed="false">
      <c r="A112" s="1" t="n">
        <v>16</v>
      </c>
      <c r="B112" s="1" t="n">
        <v>9.33333333333333</v>
      </c>
    </row>
    <row r="113" customFormat="false" ht="15.75" hidden="false" customHeight="false" outlineLevel="0" collapsed="false">
      <c r="A113" s="1" t="n">
        <v>44.7222222222222</v>
      </c>
      <c r="B113" s="1" t="n">
        <v>133.333333333333</v>
      </c>
    </row>
    <row r="114" customFormat="false" ht="15.75" hidden="false" customHeight="false" outlineLevel="0" collapsed="false">
      <c r="A114" s="1" t="n">
        <v>38.6666666666667</v>
      </c>
      <c r="B114" s="1" t="n">
        <v>52</v>
      </c>
    </row>
    <row r="115" customFormat="false" ht="15.75" hidden="false" customHeight="false" outlineLevel="0" collapsed="false">
      <c r="A115" s="1" t="n">
        <v>6.22222222222222</v>
      </c>
      <c r="B115" s="1" t="n">
        <v>144</v>
      </c>
    </row>
    <row r="116" customFormat="false" ht="15.75" hidden="false" customHeight="false" outlineLevel="0" collapsed="false">
      <c r="A116" s="1" t="n">
        <v>10</v>
      </c>
      <c r="B116" s="1" t="n">
        <v>51.2777777777778</v>
      </c>
    </row>
    <row r="117" customFormat="false" ht="15.75" hidden="false" customHeight="false" outlineLevel="0" collapsed="false">
      <c r="A117" s="1" t="n">
        <v>18.8888888888889</v>
      </c>
      <c r="B117" s="1" t="n">
        <v>7</v>
      </c>
    </row>
    <row r="118" customFormat="false" ht="15.75" hidden="false" customHeight="false" outlineLevel="0" collapsed="false">
      <c r="A118" s="1" t="n">
        <v>48.8888888888889</v>
      </c>
      <c r="B118" s="1" t="n">
        <v>52</v>
      </c>
    </row>
    <row r="119" customFormat="false" ht="15.75" hidden="false" customHeight="false" outlineLevel="0" collapsed="false">
      <c r="A119" s="1" t="n">
        <v>44.7222222222222</v>
      </c>
      <c r="B119" s="1" t="n">
        <v>22.6666666666667</v>
      </c>
    </row>
    <row r="120" customFormat="false" ht="15.75" hidden="false" customHeight="false" outlineLevel="0" collapsed="false">
      <c r="A120" s="1" t="n">
        <v>44</v>
      </c>
      <c r="B120" s="1" t="n">
        <v>156.333333333333</v>
      </c>
    </row>
    <row r="121" customFormat="false" ht="15.75" hidden="false" customHeight="false" outlineLevel="0" collapsed="false">
      <c r="A121" s="1" t="n">
        <v>28.8888888888889</v>
      </c>
      <c r="B121" s="1" t="n">
        <v>30.5555555555556</v>
      </c>
    </row>
    <row r="122" customFormat="false" ht="15.75" hidden="false" customHeight="false" outlineLevel="0" collapsed="false">
      <c r="A122" s="1" t="n">
        <v>51</v>
      </c>
      <c r="B122" s="1" t="n">
        <v>8.44444444444444</v>
      </c>
    </row>
    <row r="123" customFormat="false" ht="15.75" hidden="false" customHeight="false" outlineLevel="0" collapsed="false">
      <c r="A123" s="1" t="n">
        <v>17.8888888888889</v>
      </c>
      <c r="B123" s="1" t="n">
        <v>5.5</v>
      </c>
    </row>
    <row r="124" customFormat="false" ht="15.75" hidden="false" customHeight="false" outlineLevel="0" collapsed="false">
      <c r="A124" s="1" t="n">
        <v>7.5</v>
      </c>
      <c r="B124" s="1" t="n">
        <v>38.6666666666667</v>
      </c>
    </row>
    <row r="125" customFormat="false" ht="15.75" hidden="false" customHeight="false" outlineLevel="0" collapsed="false">
      <c r="A125" s="1" t="n">
        <v>4.5</v>
      </c>
      <c r="B125" s="1" t="n">
        <v>21</v>
      </c>
    </row>
    <row r="126" customFormat="false" ht="15.75" hidden="false" customHeight="false" outlineLevel="0" collapsed="false">
      <c r="A126" s="1" t="n">
        <v>43.3333333333333</v>
      </c>
      <c r="B126" s="1" t="n">
        <v>208.333333333333</v>
      </c>
    </row>
    <row r="127" customFormat="false" ht="15.75" hidden="false" customHeight="false" outlineLevel="0" collapsed="false">
      <c r="A127" s="1" t="n">
        <v>43</v>
      </c>
      <c r="B127" s="1" t="n">
        <v>36.6666666666667</v>
      </c>
    </row>
    <row r="128" customFormat="false" ht="15.75" hidden="false" customHeight="false" outlineLevel="0" collapsed="false">
      <c r="A128" s="1" t="n">
        <v>41.5555555555556</v>
      </c>
      <c r="B128" s="1" t="n">
        <v>45.8888888888889</v>
      </c>
    </row>
    <row r="129" customFormat="false" ht="15.75" hidden="false" customHeight="false" outlineLevel="0" collapsed="false">
      <c r="A129" s="1" t="n">
        <v>119.111111111111</v>
      </c>
      <c r="B129" s="1" t="n">
        <v>94</v>
      </c>
    </row>
    <row r="130" customFormat="false" ht="15.75" hidden="false" customHeight="false" outlineLevel="0" collapsed="false">
      <c r="A130" s="1" t="n">
        <v>9</v>
      </c>
      <c r="B130" s="1" t="n">
        <v>28.5</v>
      </c>
    </row>
    <row r="131" customFormat="false" ht="15.75" hidden="false" customHeight="false" outlineLevel="0" collapsed="false">
      <c r="A131" s="1" t="n">
        <v>33.8333333333333</v>
      </c>
      <c r="B131" s="1" t="n">
        <v>133.888888888889</v>
      </c>
    </row>
    <row r="132" customFormat="false" ht="15.75" hidden="false" customHeight="false" outlineLevel="0" collapsed="false">
      <c r="A132" s="1" t="n">
        <v>5.05555555555556</v>
      </c>
      <c r="B132" s="1" t="n">
        <v>60</v>
      </c>
    </row>
    <row r="133" customFormat="false" ht="15.75" hidden="false" customHeight="false" outlineLevel="0" collapsed="false">
      <c r="A133" s="1" t="n">
        <v>7.22222222222222</v>
      </c>
      <c r="B133" s="1" t="n">
        <v>5.44444444444444</v>
      </c>
    </row>
    <row r="134" customFormat="false" ht="15.75" hidden="false" customHeight="false" outlineLevel="0" collapsed="false">
      <c r="A134" s="1" t="n">
        <v>18.5</v>
      </c>
      <c r="B134" s="1" t="n">
        <v>75</v>
      </c>
    </row>
    <row r="135" customFormat="false" ht="15.75" hidden="false" customHeight="false" outlineLevel="0" collapsed="false">
      <c r="A135" s="1" t="n">
        <v>73.5</v>
      </c>
      <c r="B135" s="1" t="n">
        <v>34.8333333333333</v>
      </c>
    </row>
    <row r="136" customFormat="false" ht="15.75" hidden="false" customHeight="false" outlineLevel="0" collapsed="false">
      <c r="A136" s="1" t="n">
        <v>132</v>
      </c>
      <c r="B136" s="1" t="n">
        <v>67.7222222222222</v>
      </c>
    </row>
    <row r="137" customFormat="false" ht="15.75" hidden="false" customHeight="false" outlineLevel="0" collapsed="false">
      <c r="A137" s="1" t="n">
        <v>8</v>
      </c>
      <c r="B137" s="1" t="n">
        <v>27.4444444444444</v>
      </c>
    </row>
    <row r="138" customFormat="false" ht="15.75" hidden="false" customHeight="false" outlineLevel="0" collapsed="false">
      <c r="A138" s="1" t="n">
        <v>6.11111111111111</v>
      </c>
      <c r="B138" s="1" t="n">
        <v>64.1666666666667</v>
      </c>
    </row>
    <row r="139" customFormat="false" ht="15.75" hidden="false" customHeight="false" outlineLevel="0" collapsed="false">
      <c r="A139" s="1" t="n">
        <v>15.8888888888889</v>
      </c>
      <c r="B139" s="1" t="n">
        <v>12.8888888888889</v>
      </c>
    </row>
    <row r="140" customFormat="false" ht="15.75" hidden="false" customHeight="false" outlineLevel="0" collapsed="false">
      <c r="A140" s="1" t="n">
        <v>82.8333333333334</v>
      </c>
      <c r="B140" s="1" t="n">
        <v>2.44444444444444</v>
      </c>
    </row>
    <row r="141" customFormat="false" ht="15.75" hidden="false" customHeight="false" outlineLevel="0" collapsed="false">
      <c r="A141" s="1" t="n">
        <v>96.8888888888889</v>
      </c>
      <c r="B141" s="1" t="n">
        <v>132.5</v>
      </c>
    </row>
    <row r="142" customFormat="false" ht="15.75" hidden="false" customHeight="false" outlineLevel="0" collapsed="false">
      <c r="A142" s="1" t="n">
        <v>13.8888888888889</v>
      </c>
      <c r="B142" s="1" t="n">
        <v>22.5</v>
      </c>
    </row>
    <row r="143" customFormat="false" ht="15.75" hidden="false" customHeight="false" outlineLevel="0" collapsed="false">
      <c r="A143" s="1" t="n">
        <v>34</v>
      </c>
      <c r="B143" s="1" t="n">
        <v>33.3333333333333</v>
      </c>
    </row>
    <row r="144" customFormat="false" ht="15.75" hidden="false" customHeight="false" outlineLevel="0" collapsed="false">
      <c r="A144" s="1" t="n">
        <v>16</v>
      </c>
      <c r="B144" s="1" t="n">
        <v>101.333333333333</v>
      </c>
    </row>
    <row r="145" customFormat="false" ht="15.75" hidden="false" customHeight="false" outlineLevel="0" collapsed="false">
      <c r="A145" s="1" t="n">
        <v>16</v>
      </c>
      <c r="B145" s="1" t="n">
        <v>16.3333333333333</v>
      </c>
    </row>
    <row r="146" customFormat="false" ht="15.75" hidden="false" customHeight="false" outlineLevel="0" collapsed="false">
      <c r="A146" s="1" t="n">
        <v>12.0555555555556</v>
      </c>
      <c r="B146" s="1" t="n">
        <v>91.7777777777778</v>
      </c>
    </row>
    <row r="147" customFormat="false" ht="15.75" hidden="false" customHeight="false" outlineLevel="0" collapsed="false">
      <c r="A147" s="1" t="n">
        <v>26.7222222222222</v>
      </c>
      <c r="B147" s="1" t="n">
        <v>11.6666666666667</v>
      </c>
    </row>
    <row r="148" customFormat="false" ht="15.75" hidden="false" customHeight="false" outlineLevel="0" collapsed="false">
      <c r="A148" s="1" t="n">
        <v>7.94444444444444</v>
      </c>
      <c r="B148" s="1" t="n">
        <v>43.1666666666667</v>
      </c>
    </row>
    <row r="149" customFormat="false" ht="15.75" hidden="false" customHeight="false" outlineLevel="0" collapsed="false">
      <c r="A149" s="1" t="n">
        <v>37.7777777777778</v>
      </c>
      <c r="B149" s="1" t="n">
        <v>61.3333333333333</v>
      </c>
    </row>
    <row r="150" customFormat="false" ht="15.75" hidden="false" customHeight="false" outlineLevel="0" collapsed="false">
      <c r="A150" s="1" t="n">
        <v>11</v>
      </c>
      <c r="B150" s="1" t="n">
        <v>15</v>
      </c>
    </row>
    <row r="151" customFormat="false" ht="15.75" hidden="false" customHeight="false" outlineLevel="0" collapsed="false">
      <c r="A151" s="1" t="n">
        <v>296</v>
      </c>
      <c r="B151" s="1" t="n">
        <v>54</v>
      </c>
    </row>
    <row r="152" customFormat="false" ht="15.75" hidden="false" customHeight="false" outlineLevel="0" collapsed="false">
      <c r="A152" s="1" t="n">
        <v>9.77777777777778</v>
      </c>
      <c r="B152" s="1" t="n">
        <v>41.1666666666667</v>
      </c>
    </row>
    <row r="153" customFormat="false" ht="15.75" hidden="false" customHeight="false" outlineLevel="0" collapsed="false">
      <c r="A153" s="1" t="n">
        <v>79.4444444444444</v>
      </c>
      <c r="B153" s="1" t="n">
        <v>42.7777777777778</v>
      </c>
    </row>
    <row r="154" customFormat="false" ht="15.75" hidden="false" customHeight="false" outlineLevel="0" collapsed="false">
      <c r="A154" s="1" t="n">
        <v>135</v>
      </c>
      <c r="B154" s="1" t="n">
        <v>30.3333333333333</v>
      </c>
    </row>
    <row r="155" customFormat="false" ht="15.75" hidden="false" customHeight="false" outlineLevel="0" collapsed="false">
      <c r="A155" s="1" t="n">
        <v>22.2222222222222</v>
      </c>
      <c r="B155" s="1" t="n">
        <v>108.333333333333</v>
      </c>
    </row>
    <row r="156" customFormat="false" ht="15.75" hidden="false" customHeight="false" outlineLevel="0" collapsed="false">
      <c r="A156" s="1" t="n">
        <v>63.8888888888889</v>
      </c>
      <c r="B156" s="1" t="n">
        <v>12.2777777777778</v>
      </c>
    </row>
    <row r="157" customFormat="false" ht="15.75" hidden="false" customHeight="false" outlineLevel="0" collapsed="false">
      <c r="A157" s="1" t="n">
        <v>69.2222222222222</v>
      </c>
      <c r="B157" s="1" t="n">
        <v>9.33333333333333</v>
      </c>
    </row>
    <row r="158" customFormat="false" ht="15.75" hidden="false" customHeight="false" outlineLevel="0" collapsed="false">
      <c r="A158" s="1" t="n">
        <v>32.6666666666667</v>
      </c>
      <c r="B158" s="1" t="n">
        <v>45.3333333333333</v>
      </c>
    </row>
    <row r="159" customFormat="false" ht="15.75" hidden="false" customHeight="false" outlineLevel="0" collapsed="false">
      <c r="A159" s="1" t="n">
        <v>6.11111111111111</v>
      </c>
      <c r="B159" s="1" t="n">
        <v>29.2777777777778</v>
      </c>
    </row>
    <row r="160" customFormat="false" ht="15.75" hidden="false" customHeight="false" outlineLevel="0" collapsed="false">
      <c r="A160" s="1" t="n">
        <v>8.66666666666667</v>
      </c>
      <c r="B160" s="1" t="n">
        <v>34.5</v>
      </c>
    </row>
    <row r="161" customFormat="false" ht="15.75" hidden="false" customHeight="false" outlineLevel="0" collapsed="false">
      <c r="A161" s="1" t="n">
        <v>97.1111111111111</v>
      </c>
      <c r="B161" s="1" t="n">
        <v>36.8888888888889</v>
      </c>
    </row>
    <row r="162" customFormat="false" ht="15.75" hidden="false" customHeight="false" outlineLevel="0" collapsed="false">
      <c r="A162" s="1" t="n">
        <v>28.3333333333333</v>
      </c>
      <c r="B162" s="1" t="n">
        <v>129.055555555556</v>
      </c>
    </row>
    <row r="163" customFormat="false" ht="15.75" hidden="false" customHeight="false" outlineLevel="0" collapsed="false">
      <c r="A163" s="1" t="n">
        <v>172.5</v>
      </c>
      <c r="B163" s="1" t="n">
        <v>44.3888888888889</v>
      </c>
    </row>
    <row r="164" customFormat="false" ht="15.75" hidden="false" customHeight="false" outlineLevel="0" collapsed="false">
      <c r="A164" s="1" t="n">
        <v>53.6666666666667</v>
      </c>
      <c r="B164" s="1" t="n">
        <v>188.888888888889</v>
      </c>
    </row>
    <row r="165" customFormat="false" ht="15.75" hidden="false" customHeight="false" outlineLevel="0" collapsed="false">
      <c r="A165" s="1" t="n">
        <v>16.8888888888889</v>
      </c>
      <c r="B165" s="1" t="n">
        <v>8.16666666666667</v>
      </c>
    </row>
    <row r="166" customFormat="false" ht="15.75" hidden="false" customHeight="false" outlineLevel="0" collapsed="false">
      <c r="A166" s="1" t="n">
        <v>14.7777777777778</v>
      </c>
      <c r="B166" s="1" t="n">
        <v>71.5555555555555</v>
      </c>
    </row>
    <row r="167" customFormat="false" ht="15.75" hidden="false" customHeight="false" outlineLevel="0" collapsed="false">
      <c r="A167" s="1" t="n">
        <v>7.55555555555556</v>
      </c>
      <c r="B167" s="1" t="n">
        <v>216</v>
      </c>
    </row>
    <row r="168" customFormat="false" ht="15.75" hidden="false" customHeight="false" outlineLevel="0" collapsed="false">
      <c r="A168" s="1" t="n">
        <v>25.6666666666667</v>
      </c>
      <c r="B168" s="1" t="n">
        <v>32</v>
      </c>
    </row>
    <row r="169" customFormat="false" ht="15.75" hidden="false" customHeight="false" outlineLevel="0" collapsed="false">
      <c r="A169" s="1" t="n">
        <v>213.444444444444</v>
      </c>
      <c r="B169" s="1" t="n">
        <v>46.9444444444444</v>
      </c>
    </row>
    <row r="170" customFormat="false" ht="15.75" hidden="false" customHeight="false" outlineLevel="0" collapsed="false">
      <c r="A170" s="1" t="n">
        <v>20</v>
      </c>
      <c r="B170" s="1" t="n">
        <v>30.5555555555556</v>
      </c>
    </row>
    <row r="171" customFormat="false" ht="15.75" hidden="false" customHeight="false" outlineLevel="0" collapsed="false">
      <c r="A171" s="1" t="n">
        <v>9.77777777777778</v>
      </c>
      <c r="B171" s="1" t="n">
        <v>22.5</v>
      </c>
    </row>
    <row r="172" customFormat="false" ht="15.75" hidden="false" customHeight="false" outlineLevel="0" collapsed="false">
      <c r="A172" s="1" t="n">
        <v>46.9444444444444</v>
      </c>
      <c r="B172" s="1" t="n">
        <v>49</v>
      </c>
    </row>
    <row r="173" customFormat="false" ht="15.75" hidden="false" customHeight="false" outlineLevel="0" collapsed="false">
      <c r="A173" s="1" t="n">
        <v>23</v>
      </c>
      <c r="B173" s="1" t="n">
        <v>94.1111111111111</v>
      </c>
    </row>
    <row r="174" customFormat="false" ht="15.75" hidden="false" customHeight="false" outlineLevel="0" collapsed="false">
      <c r="A174" s="1" t="n">
        <v>6.22222222222222</v>
      </c>
      <c r="B174" s="1" t="n">
        <v>27.3333333333333</v>
      </c>
    </row>
    <row r="175" customFormat="false" ht="15.75" hidden="false" customHeight="false" outlineLevel="0" collapsed="false">
      <c r="A175" s="1" t="n">
        <v>45.3333333333333</v>
      </c>
      <c r="B175" s="1" t="n">
        <v>34</v>
      </c>
    </row>
    <row r="176" customFormat="false" ht="15.75" hidden="false" customHeight="false" outlineLevel="0" collapsed="false">
      <c r="A176" s="1" t="n">
        <v>43.3333333333333</v>
      </c>
      <c r="B176" s="1" t="n">
        <v>7</v>
      </c>
    </row>
    <row r="177" customFormat="false" ht="15.75" hidden="false" customHeight="false" outlineLevel="0" collapsed="false">
      <c r="A177" s="1" t="n">
        <v>30.6666666666667</v>
      </c>
      <c r="B177" s="1" t="n">
        <v>71.5555555555556</v>
      </c>
    </row>
    <row r="178" customFormat="false" ht="15.75" hidden="false" customHeight="false" outlineLevel="0" collapsed="false">
      <c r="A178" s="1" t="n">
        <v>9.44444444444444</v>
      </c>
      <c r="B178" s="1" t="n">
        <v>35</v>
      </c>
    </row>
    <row r="179" customFormat="false" ht="15.75" hidden="false" customHeight="false" outlineLevel="0" collapsed="false">
      <c r="A179" s="1" t="n">
        <v>22</v>
      </c>
      <c r="B179" s="1" t="n">
        <v>116.277777777778</v>
      </c>
    </row>
    <row r="180" customFormat="false" ht="15.75" hidden="false" customHeight="false" outlineLevel="0" collapsed="false">
      <c r="A180" s="1" t="n">
        <v>14.0555555555556</v>
      </c>
      <c r="B180" s="1" t="n">
        <v>30.3333333333333</v>
      </c>
    </row>
    <row r="181" customFormat="false" ht="15.75" hidden="false" customHeight="false" outlineLevel="0" collapsed="false">
      <c r="A181" s="1" t="n">
        <v>34.6666666666667</v>
      </c>
      <c r="B181" s="1" t="n">
        <v>22</v>
      </c>
    </row>
    <row r="182" customFormat="false" ht="15.75" hidden="false" customHeight="false" outlineLevel="0" collapsed="false">
      <c r="A182" s="1" t="n">
        <v>322</v>
      </c>
      <c r="B182" s="1" t="n">
        <v>24.5555555555556</v>
      </c>
    </row>
    <row r="183" customFormat="false" ht="15.75" hidden="false" customHeight="false" outlineLevel="0" collapsed="false">
      <c r="A183" s="1" t="n">
        <v>94</v>
      </c>
      <c r="B183" s="1" t="n">
        <v>26.4444444444444</v>
      </c>
    </row>
    <row r="184" customFormat="false" ht="15.75" hidden="false" customHeight="false" outlineLevel="0" collapsed="false">
      <c r="A184" s="1" t="n">
        <v>37.3333333333333</v>
      </c>
      <c r="B184" s="1" t="n">
        <v>14</v>
      </c>
    </row>
    <row r="185" customFormat="false" ht="15.75" hidden="false" customHeight="false" outlineLevel="0" collapsed="false">
      <c r="A185" s="1" t="n">
        <v>34.6666666666667</v>
      </c>
      <c r="B185" s="1" t="n">
        <v>7.77777777777778</v>
      </c>
    </row>
    <row r="186" customFormat="false" ht="15.75" hidden="false" customHeight="false" outlineLevel="0" collapsed="false">
      <c r="A186" s="1" t="n">
        <v>39</v>
      </c>
      <c r="B186" s="1" t="n">
        <v>10.3888888888889</v>
      </c>
    </row>
    <row r="187" customFormat="false" ht="15.75" hidden="false" customHeight="false" outlineLevel="0" collapsed="false">
      <c r="A187" s="1" t="n">
        <v>8.33333333333333</v>
      </c>
      <c r="B187" s="1" t="n">
        <v>9.77777777777778</v>
      </c>
    </row>
    <row r="188" customFormat="false" ht="15.75" hidden="false" customHeight="false" outlineLevel="0" collapsed="false">
      <c r="A188" s="1" t="n">
        <v>140.388888888889</v>
      </c>
      <c r="B188" s="1" t="n">
        <v>180.888888888889</v>
      </c>
    </row>
    <row r="189" customFormat="false" ht="15.75" hidden="false" customHeight="false" outlineLevel="0" collapsed="false">
      <c r="A189" s="1" t="n">
        <v>18.6666666666667</v>
      </c>
      <c r="B189" s="1" t="n">
        <v>62.2222222222222</v>
      </c>
    </row>
    <row r="190" customFormat="false" ht="15.75" hidden="false" customHeight="false" outlineLevel="0" collapsed="false">
      <c r="A190" s="1" t="n">
        <v>25.3333333333333</v>
      </c>
      <c r="B190" s="1" t="n">
        <v>37.3333333333333</v>
      </c>
    </row>
    <row r="191" customFormat="false" ht="15.75" hidden="false" customHeight="false" outlineLevel="0" collapsed="false">
      <c r="A191" s="1" t="n">
        <v>59.5</v>
      </c>
      <c r="B191" s="1" t="n">
        <v>4.16666666666667</v>
      </c>
    </row>
    <row r="192" customFormat="false" ht="15.75" hidden="false" customHeight="false" outlineLevel="0" collapsed="false">
      <c r="A192" s="1" t="n">
        <v>7.77777777777778</v>
      </c>
      <c r="B192" s="1" t="n">
        <v>6.66666666666667</v>
      </c>
    </row>
    <row r="193" customFormat="false" ht="15.75" hidden="false" customHeight="false" outlineLevel="0" collapsed="false">
      <c r="A193" s="1" t="n">
        <v>12</v>
      </c>
      <c r="B193" s="1" t="n">
        <v>87.2222222222222</v>
      </c>
    </row>
    <row r="194" customFormat="false" ht="15.75" hidden="false" customHeight="false" outlineLevel="0" collapsed="false">
      <c r="A194" s="1" t="n">
        <v>14.0555555555556</v>
      </c>
      <c r="B194" s="1" t="n">
        <v>31.8888888888889</v>
      </c>
    </row>
    <row r="195" customFormat="false" ht="15.75" hidden="false" customHeight="false" outlineLevel="0" collapsed="false">
      <c r="A195" s="1" t="n">
        <v>65.3333333333333</v>
      </c>
      <c r="B195" s="1" t="n">
        <v>281.111111111111</v>
      </c>
    </row>
    <row r="196" customFormat="false" ht="15.75" hidden="false" customHeight="false" outlineLevel="0" collapsed="false">
      <c r="A196" s="1" t="n">
        <v>6</v>
      </c>
      <c r="B196" s="1" t="n">
        <v>38.3333333333333</v>
      </c>
    </row>
    <row r="197" customFormat="false" ht="15.75" hidden="false" customHeight="false" outlineLevel="0" collapsed="false">
      <c r="A197" s="1" t="n">
        <v>35.8333333333333</v>
      </c>
      <c r="B197" s="1" t="n">
        <v>4.66666666666667</v>
      </c>
    </row>
    <row r="198" customFormat="false" ht="15.75" hidden="false" customHeight="false" outlineLevel="0" collapsed="false">
      <c r="A198" s="1" t="n">
        <v>69</v>
      </c>
      <c r="B198" s="1" t="n">
        <v>59.5</v>
      </c>
    </row>
    <row r="199" customFormat="false" ht="15.75" hidden="false" customHeight="false" outlineLevel="0" collapsed="false">
      <c r="A199" s="1" t="n">
        <v>4.66666666666667</v>
      </c>
      <c r="B199" s="1" t="n">
        <v>13.8888888888889</v>
      </c>
    </row>
    <row r="200" customFormat="false" ht="15.75" hidden="false" customHeight="false" outlineLevel="0" collapsed="false">
      <c r="A200" s="1" t="n">
        <v>24</v>
      </c>
      <c r="B200" s="1" t="n">
        <v>137.777777777778</v>
      </c>
    </row>
    <row r="201" customFormat="false" ht="15.75" hidden="false" customHeight="false" outlineLevel="0" collapsed="false">
      <c r="A201" s="1" t="n">
        <v>57.7777777777778</v>
      </c>
      <c r="B201" s="1" t="n">
        <v>20</v>
      </c>
    </row>
    <row r="202" customFormat="false" ht="15.75" hidden="false" customHeight="false" outlineLevel="0" collapsed="false">
      <c r="A202" s="1" t="n">
        <v>92.2222222222222</v>
      </c>
      <c r="B202" s="1" t="n">
        <v>50.6666666666667</v>
      </c>
    </row>
    <row r="203" customFormat="false" ht="15.75" hidden="false" customHeight="false" outlineLevel="0" collapsed="false">
      <c r="A203" s="1" t="n">
        <v>23.1111111111111</v>
      </c>
      <c r="B203" s="1" t="n">
        <v>27.3333333333333</v>
      </c>
    </row>
    <row r="204" customFormat="false" ht="15.75" hidden="false" customHeight="false" outlineLevel="0" collapsed="false">
      <c r="A204" s="1" t="n">
        <v>16.7222222222222</v>
      </c>
      <c r="B204" s="1" t="n">
        <v>19.5555555555556</v>
      </c>
    </row>
    <row r="205" customFormat="false" ht="15.75" hidden="false" customHeight="false" outlineLevel="0" collapsed="false">
      <c r="A205" s="1" t="n">
        <v>28.4444444444444</v>
      </c>
      <c r="B205" s="1" t="n">
        <v>165.833333333333</v>
      </c>
    </row>
    <row r="206" customFormat="false" ht="15.75" hidden="false" customHeight="false" outlineLevel="0" collapsed="false">
      <c r="A206" s="1" t="n">
        <v>8.88888888888889</v>
      </c>
      <c r="B206" s="1" t="n">
        <v>65</v>
      </c>
    </row>
    <row r="207" customFormat="false" ht="15.75" hidden="false" customHeight="false" outlineLevel="0" collapsed="false">
      <c r="A207" s="1" t="n">
        <v>39.3333333333333</v>
      </c>
      <c r="B207" s="1" t="n">
        <v>23</v>
      </c>
    </row>
    <row r="208" customFormat="false" ht="15.75" hidden="false" customHeight="false" outlineLevel="0" collapsed="false">
      <c r="A208" s="1" t="n">
        <v>96.8333333333333</v>
      </c>
      <c r="B208" s="1" t="n">
        <v>7.22222222222222</v>
      </c>
    </row>
    <row r="209" customFormat="false" ht="15.75" hidden="false" customHeight="false" outlineLevel="0" collapsed="false">
      <c r="A209" s="1" t="n">
        <v>28.3333333333333</v>
      </c>
      <c r="B209" s="1" t="n">
        <v>33.8333333333333</v>
      </c>
    </row>
    <row r="210" customFormat="false" ht="15.75" hidden="false" customHeight="false" outlineLevel="0" collapsed="false">
      <c r="A210" s="1" t="n">
        <v>182</v>
      </c>
      <c r="B210" s="1" t="n">
        <v>10.1111111111111</v>
      </c>
    </row>
    <row r="211" customFormat="false" ht="15.75" hidden="false" customHeight="false" outlineLevel="0" collapsed="false">
      <c r="A211" s="1" t="n">
        <v>64.1666666666667</v>
      </c>
      <c r="B211" s="1" t="n">
        <v>53.7777777777778</v>
      </c>
    </row>
    <row r="212" customFormat="false" ht="15.75" hidden="false" customHeight="false" outlineLevel="0" collapsed="false">
      <c r="A212" s="1" t="n">
        <v>13.3333333333333</v>
      </c>
      <c r="B212" s="1" t="n">
        <v>9</v>
      </c>
    </row>
    <row r="213" customFormat="false" ht="15.75" hidden="false" customHeight="false" outlineLevel="0" collapsed="false">
      <c r="A213" s="1" t="n">
        <v>9.33333333333333</v>
      </c>
      <c r="B213" s="1" t="n">
        <v>15.1111111111111</v>
      </c>
    </row>
    <row r="214" customFormat="false" ht="15.75" hidden="false" customHeight="false" outlineLevel="0" collapsed="false">
      <c r="A214" s="1" t="n">
        <v>22</v>
      </c>
      <c r="B214" s="1" t="n">
        <v>116</v>
      </c>
    </row>
    <row r="215" customFormat="false" ht="15.75" hidden="false" customHeight="false" outlineLevel="0" collapsed="false">
      <c r="A215" s="1" t="n">
        <v>22.2222222222222</v>
      </c>
      <c r="B215" s="1" t="n">
        <v>65.8333333333333</v>
      </c>
    </row>
    <row r="216" customFormat="false" ht="15.75" hidden="false" customHeight="false" outlineLevel="0" collapsed="false">
      <c r="A216" s="1" t="n">
        <v>25.0555555555556</v>
      </c>
      <c r="B216" s="1" t="n">
        <v>25.0555555555556</v>
      </c>
    </row>
    <row r="217" customFormat="false" ht="15.75" hidden="false" customHeight="false" outlineLevel="0" collapsed="false">
      <c r="A217" s="1" t="n">
        <v>122.444444444444</v>
      </c>
      <c r="B217" s="1" t="n">
        <v>34.6666666666667</v>
      </c>
    </row>
    <row r="218" customFormat="false" ht="15.75" hidden="false" customHeight="false" outlineLevel="0" collapsed="false">
      <c r="A218" s="1" t="n">
        <v>2.66666666666667</v>
      </c>
      <c r="B218" s="1" t="n">
        <v>175.055555555556</v>
      </c>
    </row>
    <row r="219" customFormat="false" ht="15.75" hidden="false" customHeight="false" outlineLevel="0" collapsed="false">
      <c r="A219" s="1" t="n">
        <v>81.7777777777778</v>
      </c>
      <c r="B219" s="1" t="n">
        <v>125.888888888889</v>
      </c>
    </row>
    <row r="220" customFormat="false" ht="15.75" hidden="false" customHeight="false" outlineLevel="0" collapsed="false">
      <c r="A220" s="1" t="n">
        <v>17.8888888888889</v>
      </c>
      <c r="B220" s="1" t="n">
        <v>14.1666666666667</v>
      </c>
    </row>
    <row r="221" customFormat="false" ht="15.75" hidden="false" customHeight="false" outlineLevel="0" collapsed="false">
      <c r="A221" s="1" t="n">
        <v>18.0555555555556</v>
      </c>
      <c r="B221" s="1" t="n">
        <v>69.3333333333333</v>
      </c>
    </row>
    <row r="222" customFormat="false" ht="15.75" hidden="false" customHeight="false" outlineLevel="0" collapsed="false">
      <c r="A222" s="1" t="n">
        <v>32</v>
      </c>
      <c r="B222" s="1" t="n">
        <v>55.5555555555556</v>
      </c>
    </row>
    <row r="223" customFormat="false" ht="15.75" hidden="false" customHeight="false" outlineLevel="0" collapsed="false">
      <c r="A223" s="1" t="n">
        <v>86.2222222222222</v>
      </c>
      <c r="B223" s="1" t="n">
        <v>63.2777777777778</v>
      </c>
    </row>
    <row r="224" customFormat="false" ht="15.75" hidden="false" customHeight="false" outlineLevel="0" collapsed="false">
      <c r="A224" s="1" t="n">
        <v>26.6666666666667</v>
      </c>
      <c r="B224" s="1" t="n">
        <v>31.3333333333333</v>
      </c>
    </row>
    <row r="225" customFormat="false" ht="15.75" hidden="false" customHeight="false" outlineLevel="0" collapsed="false">
      <c r="A225" s="1" t="n">
        <v>34</v>
      </c>
      <c r="B225" s="1" t="n">
        <v>90.4444444444445</v>
      </c>
    </row>
    <row r="226" customFormat="false" ht="15.75" hidden="false" customHeight="false" outlineLevel="0" collapsed="false">
      <c r="A226" s="1" t="n">
        <v>13.3333333333333</v>
      </c>
      <c r="B226" s="1" t="n">
        <v>71.5555555555556</v>
      </c>
    </row>
    <row r="227" customFormat="false" ht="15.75" hidden="false" customHeight="false" outlineLevel="0" collapsed="false">
      <c r="A227" s="1" t="n">
        <v>39.1111111111111</v>
      </c>
      <c r="B227" s="1" t="n">
        <v>45.3333333333333</v>
      </c>
    </row>
    <row r="228" customFormat="false" ht="15.75" hidden="false" customHeight="false" outlineLevel="0" collapsed="false">
      <c r="A228" s="1" t="n">
        <v>6.22222222222222</v>
      </c>
      <c r="B228" s="1" t="n">
        <v>32.4444444444444</v>
      </c>
    </row>
    <row r="229" customFormat="false" ht="15.75" hidden="false" customHeight="false" outlineLevel="0" collapsed="false">
      <c r="A229" s="1" t="n">
        <v>11.3333333333333</v>
      </c>
      <c r="B229" s="1" t="n">
        <v>44.3333333333333</v>
      </c>
    </row>
    <row r="230" customFormat="false" ht="15.75" hidden="false" customHeight="false" outlineLevel="0" collapsed="false">
      <c r="A230" s="1" t="n">
        <v>8</v>
      </c>
      <c r="B230" s="1" t="n">
        <v>88.1666666666667</v>
      </c>
    </row>
    <row r="231" customFormat="false" ht="15.75" hidden="false" customHeight="false" outlineLevel="0" collapsed="false">
      <c r="A231" s="1" t="n">
        <v>41.1111111111111</v>
      </c>
      <c r="B231" s="1" t="n">
        <v>15.1666666666667</v>
      </c>
    </row>
    <row r="232" customFormat="false" ht="15.75" hidden="false" customHeight="false" outlineLevel="0" collapsed="false">
      <c r="A232" s="1" t="n">
        <v>53.5</v>
      </c>
      <c r="B232" s="1" t="n">
        <v>58.8888888888889</v>
      </c>
    </row>
    <row r="233" customFormat="false" ht="15.75" hidden="false" customHeight="false" outlineLevel="0" collapsed="false">
      <c r="A233" s="1" t="n">
        <v>53.3333333333333</v>
      </c>
      <c r="B233" s="1" t="n">
        <v>117.777777777778</v>
      </c>
    </row>
    <row r="234" customFormat="false" ht="15.75" hidden="false" customHeight="false" outlineLevel="0" collapsed="false">
      <c r="A234" s="1" t="n">
        <v>3.88888888888889</v>
      </c>
      <c r="B234" s="1" t="n">
        <v>52.5555555555556</v>
      </c>
    </row>
    <row r="235" customFormat="false" ht="15.75" hidden="false" customHeight="false" outlineLevel="0" collapsed="false">
      <c r="A235" s="1" t="n">
        <v>16.5</v>
      </c>
      <c r="B235" s="1" t="n">
        <v>8.88888888888889</v>
      </c>
    </row>
    <row r="236" customFormat="false" ht="15.75" hidden="false" customHeight="false" outlineLevel="0" collapsed="false">
      <c r="A236" s="1" t="n">
        <v>10</v>
      </c>
      <c r="B236" s="1" t="n">
        <v>145.833333333333</v>
      </c>
    </row>
    <row r="237" customFormat="false" ht="15.75" hidden="false" customHeight="false" outlineLevel="0" collapsed="false">
      <c r="A237" s="1" t="n">
        <v>57.7777777777778</v>
      </c>
      <c r="B237" s="1" t="n">
        <v>257.333333333333</v>
      </c>
    </row>
    <row r="238" customFormat="false" ht="15.75" hidden="false" customHeight="false" outlineLevel="0" collapsed="false">
      <c r="A238" s="1" t="n">
        <v>40</v>
      </c>
      <c r="B238" s="1" t="n">
        <v>276</v>
      </c>
    </row>
    <row r="239" customFormat="false" ht="15.75" hidden="false" customHeight="false" outlineLevel="0" collapsed="false">
      <c r="A239" s="1" t="n">
        <v>27</v>
      </c>
      <c r="B239" s="1" t="n">
        <v>48.8888888888889</v>
      </c>
    </row>
    <row r="240" customFormat="false" ht="15.75" hidden="false" customHeight="false" outlineLevel="0" collapsed="false">
      <c r="A240" s="1" t="n">
        <v>11</v>
      </c>
      <c r="B240" s="1" t="n">
        <v>7.77777777777778</v>
      </c>
    </row>
    <row r="241" customFormat="false" ht="15.75" hidden="false" customHeight="false" outlineLevel="0" collapsed="false">
      <c r="A241" s="1" t="n">
        <v>29.5</v>
      </c>
      <c r="B241" s="1" t="n">
        <v>8</v>
      </c>
    </row>
    <row r="242" customFormat="false" ht="15.75" hidden="false" customHeight="false" outlineLevel="0" collapsed="false">
      <c r="A242" s="1" t="n">
        <v>119.777777777778</v>
      </c>
      <c r="B242" s="1" t="n">
        <v>14.3333333333333</v>
      </c>
    </row>
    <row r="243" customFormat="false" ht="15.75" hidden="false" customHeight="false" outlineLevel="0" collapsed="false">
      <c r="A243" s="1" t="n">
        <v>29.3888888888889</v>
      </c>
      <c r="B243" s="1" t="n">
        <v>126.666666666667</v>
      </c>
    </row>
    <row r="244" customFormat="false" ht="15.75" hidden="false" customHeight="false" outlineLevel="0" collapsed="false">
      <c r="A244" s="1" t="n">
        <v>12.4444444444444</v>
      </c>
      <c r="B244" s="1" t="n">
        <v>7.77777777777778</v>
      </c>
    </row>
    <row r="245" customFormat="false" ht="15.75" hidden="false" customHeight="false" outlineLevel="0" collapsed="false">
      <c r="A245" s="1" t="n">
        <v>118</v>
      </c>
      <c r="B245" s="1" t="n">
        <v>11.5</v>
      </c>
    </row>
    <row r="246" customFormat="false" ht="15.75" hidden="false" customHeight="false" outlineLevel="0" collapsed="false">
      <c r="A246" s="1" t="n">
        <v>39.6666666666667</v>
      </c>
      <c r="B246" s="1" t="n">
        <v>17.5</v>
      </c>
    </row>
    <row r="247" customFormat="false" ht="15.75" hidden="false" customHeight="false" outlineLevel="0" collapsed="false">
      <c r="A247" s="1" t="n">
        <v>36.5555555555556</v>
      </c>
      <c r="B247" s="1" t="n">
        <v>33.3333333333333</v>
      </c>
    </row>
    <row r="248" customFormat="false" ht="15.75" hidden="false" customHeight="false" outlineLevel="0" collapsed="false">
      <c r="A248" s="1" t="n">
        <v>8</v>
      </c>
      <c r="B248" s="1" t="n">
        <v>49.8333333333333</v>
      </c>
    </row>
    <row r="249" customFormat="false" ht="15.75" hidden="false" customHeight="false" outlineLevel="0" collapsed="false">
      <c r="A249" s="1" t="n">
        <v>20.3333333333333</v>
      </c>
      <c r="B249" s="1" t="n">
        <v>72.3333333333333</v>
      </c>
    </row>
    <row r="250" customFormat="false" ht="15.75" hidden="false" customHeight="false" outlineLevel="0" collapsed="false">
      <c r="A250" s="1" t="n">
        <v>77.4444444444444</v>
      </c>
      <c r="B250" s="1" t="n">
        <v>85.5</v>
      </c>
    </row>
    <row r="251" customFormat="false" ht="15.75" hidden="false" customHeight="false" outlineLevel="0" collapsed="false">
      <c r="A251" s="1" t="n">
        <v>26.8333333333333</v>
      </c>
      <c r="B251" s="1" t="n">
        <v>51.6666666666667</v>
      </c>
    </row>
    <row r="252" customFormat="false" ht="15.75" hidden="false" customHeight="false" outlineLevel="0" collapsed="false">
      <c r="A252" s="1" t="n">
        <v>17.3333333333333</v>
      </c>
      <c r="B252" s="1" t="n">
        <v>19.4444444444444</v>
      </c>
    </row>
    <row r="253" customFormat="false" ht="15.75" hidden="false" customHeight="false" outlineLevel="0" collapsed="false">
      <c r="A253" s="1" t="n">
        <v>16.6666666666667</v>
      </c>
      <c r="B253" s="1" t="n">
        <v>26.8888888888889</v>
      </c>
    </row>
    <row r="254" customFormat="false" ht="15.75" hidden="false" customHeight="false" outlineLevel="0" collapsed="false">
      <c r="A254" s="1" t="n">
        <v>21.3333333333333</v>
      </c>
      <c r="B254" s="1" t="n">
        <v>27.5</v>
      </c>
    </row>
    <row r="255" customFormat="false" ht="15.75" hidden="false" customHeight="false" outlineLevel="0" collapsed="false">
      <c r="A255" s="1" t="n">
        <v>28.3333333333333</v>
      </c>
      <c r="B255" s="1" t="n">
        <v>13.3333333333333</v>
      </c>
    </row>
    <row r="256" customFormat="false" ht="15.75" hidden="false" customHeight="false" outlineLevel="0" collapsed="false">
      <c r="A256" s="1" t="n">
        <v>12.6666666666667</v>
      </c>
      <c r="B256" s="1" t="n">
        <v>36.5</v>
      </c>
    </row>
    <row r="257" customFormat="false" ht="15.75" hidden="false" customHeight="false" outlineLevel="0" collapsed="false">
      <c r="A257" s="1" t="n">
        <v>62.7777777777778</v>
      </c>
      <c r="B257" s="1" t="n">
        <v>101.444444444444</v>
      </c>
    </row>
    <row r="258" customFormat="false" ht="15.75" hidden="false" customHeight="false" outlineLevel="0" collapsed="false">
      <c r="A258" s="1" t="n">
        <v>150</v>
      </c>
      <c r="B258" s="1" t="n">
        <v>166.777777777778</v>
      </c>
    </row>
    <row r="259" customFormat="false" ht="15.75" hidden="false" customHeight="false" outlineLevel="0" collapsed="false">
      <c r="A259" s="1" t="n">
        <v>10.8333333333333</v>
      </c>
      <c r="B259" s="1" t="n">
        <v>23.3333333333333</v>
      </c>
    </row>
    <row r="260" customFormat="false" ht="15.75" hidden="false" customHeight="false" outlineLevel="0" collapsed="false">
      <c r="A260" s="1" t="n">
        <v>7</v>
      </c>
      <c r="B260" s="1" t="n">
        <v>34.6666666666667</v>
      </c>
    </row>
    <row r="261" customFormat="false" ht="15.75" hidden="false" customHeight="false" outlineLevel="0" collapsed="false">
      <c r="A261" s="1" t="n">
        <v>8</v>
      </c>
      <c r="B261" s="1" t="n">
        <v>22.1666666666667</v>
      </c>
    </row>
    <row r="262" customFormat="false" ht="15.75" hidden="false" customHeight="false" outlineLevel="0" collapsed="false">
      <c r="A262" s="1" t="n">
        <v>31.7777777777778</v>
      </c>
      <c r="B262" s="1" t="n">
        <v>53.6666666666667</v>
      </c>
    </row>
    <row r="263" customFormat="false" ht="15.75" hidden="false" customHeight="false" outlineLevel="0" collapsed="false">
      <c r="A263" s="1" t="n">
        <v>44</v>
      </c>
      <c r="B263" s="1" t="n">
        <v>14.3888888888889</v>
      </c>
    </row>
    <row r="264" customFormat="false" ht="15.75" hidden="false" customHeight="false" outlineLevel="0" collapsed="false">
      <c r="A264" s="1" t="n">
        <v>30.3333333333333</v>
      </c>
      <c r="B264" s="1" t="n">
        <v>63</v>
      </c>
    </row>
    <row r="265" customFormat="false" ht="15.75" hidden="false" customHeight="false" outlineLevel="0" collapsed="false">
      <c r="A265" s="1" t="n">
        <v>18.3333333333333</v>
      </c>
      <c r="B265" s="1" t="n">
        <v>7</v>
      </c>
    </row>
    <row r="266" customFormat="false" ht="15.75" hidden="false" customHeight="false" outlineLevel="0" collapsed="false">
      <c r="A266" s="1" t="n">
        <v>3.88888888888889</v>
      </c>
      <c r="B266" s="1" t="n">
        <v>65</v>
      </c>
    </row>
    <row r="267" customFormat="false" ht="15.75" hidden="false" customHeight="false" outlineLevel="0" collapsed="false">
      <c r="A267" s="1" t="n">
        <v>6.66666666666667</v>
      </c>
      <c r="B267" s="1" t="n">
        <v>20.8333333333333</v>
      </c>
    </row>
    <row r="268" customFormat="false" ht="15.75" hidden="false" customHeight="false" outlineLevel="0" collapsed="false">
      <c r="A268" s="1" t="n">
        <v>28.6666666666667</v>
      </c>
      <c r="B268" s="1" t="n">
        <v>320.722222222222</v>
      </c>
    </row>
    <row r="269" customFormat="false" ht="15.75" hidden="false" customHeight="false" outlineLevel="0" collapsed="false">
      <c r="A269" s="1" t="n">
        <v>20.2222222222222</v>
      </c>
      <c r="B269" s="1" t="n">
        <v>37.0555555555555</v>
      </c>
    </row>
    <row r="270" customFormat="false" ht="15.75" hidden="false" customHeight="false" outlineLevel="0" collapsed="false">
      <c r="A270" s="1" t="n">
        <v>108.777777777778</v>
      </c>
      <c r="B270" s="1" t="n">
        <v>28.6666666666667</v>
      </c>
    </row>
    <row r="271" customFormat="false" ht="15.75" hidden="false" customHeight="false" outlineLevel="0" collapsed="false">
      <c r="A271" s="1" t="n">
        <v>105.777777777778</v>
      </c>
      <c r="B271" s="1" t="n">
        <v>13.2222222222222</v>
      </c>
    </row>
    <row r="272" customFormat="false" ht="15.75" hidden="false" customHeight="false" outlineLevel="0" collapsed="false">
      <c r="A272" s="1" t="n">
        <v>31.6666666666667</v>
      </c>
      <c r="B272" s="1" t="n">
        <v>73.6666666666667</v>
      </c>
    </row>
    <row r="273" customFormat="false" ht="15.75" hidden="false" customHeight="false" outlineLevel="0" collapsed="false">
      <c r="A273" s="1" t="n">
        <v>123.944444444444</v>
      </c>
      <c r="B273" s="1" t="n">
        <v>8.55555555555556</v>
      </c>
    </row>
    <row r="274" customFormat="false" ht="15.75" hidden="false" customHeight="false" outlineLevel="0" collapsed="false">
      <c r="A274" s="1" t="n">
        <v>45.3333333333333</v>
      </c>
      <c r="B274" s="1" t="n">
        <v>58.3333333333333</v>
      </c>
    </row>
    <row r="275" customFormat="false" ht="15.75" hidden="false" customHeight="false" outlineLevel="0" collapsed="false">
      <c r="A275" s="1" t="n">
        <v>17</v>
      </c>
      <c r="B275" s="1" t="n">
        <v>7.22222222222222</v>
      </c>
    </row>
    <row r="276" customFormat="false" ht="15.75" hidden="false" customHeight="false" outlineLevel="0" collapsed="false">
      <c r="A276" s="1" t="n">
        <v>13</v>
      </c>
      <c r="B276" s="1" t="n">
        <v>116.666666666667</v>
      </c>
    </row>
    <row r="277" customFormat="false" ht="15.75" hidden="false" customHeight="false" outlineLevel="0" collapsed="false">
      <c r="A277" s="1" t="n">
        <v>10.3333333333333</v>
      </c>
      <c r="B277" s="1" t="n">
        <v>8</v>
      </c>
    </row>
    <row r="278" customFormat="false" ht="15.75" hidden="false" customHeight="false" outlineLevel="0" collapsed="false">
      <c r="A278" s="1" t="n">
        <v>136.277777777778</v>
      </c>
      <c r="B278" s="1" t="n">
        <v>31.1111111111111</v>
      </c>
    </row>
    <row r="279" customFormat="false" ht="15.75" hidden="false" customHeight="false" outlineLevel="0" collapsed="false">
      <c r="A279" s="1" t="n">
        <v>53.7777777777778</v>
      </c>
      <c r="B279" s="1" t="n">
        <v>18.8888888888889</v>
      </c>
    </row>
    <row r="280" customFormat="false" ht="15.75" hidden="false" customHeight="false" outlineLevel="0" collapsed="false">
      <c r="A280" s="1" t="n">
        <v>11.3333333333333</v>
      </c>
      <c r="B280" s="1" t="n">
        <v>24.5</v>
      </c>
    </row>
    <row r="281" customFormat="false" ht="15.75" hidden="false" customHeight="false" outlineLevel="0" collapsed="false">
      <c r="A281" s="1" t="n">
        <v>33.9444444444444</v>
      </c>
      <c r="B281" s="1" t="n">
        <v>225</v>
      </c>
    </row>
    <row r="282" customFormat="false" ht="15.75" hidden="false" customHeight="false" outlineLevel="0" collapsed="false">
      <c r="A282" s="1" t="n">
        <v>46</v>
      </c>
      <c r="B282" s="1" t="n">
        <v>35.8333333333333</v>
      </c>
    </row>
    <row r="283" customFormat="false" ht="15.75" hidden="false" customHeight="false" outlineLevel="0" collapsed="false">
      <c r="A283" s="1" t="n">
        <v>28.1666666666667</v>
      </c>
      <c r="B283" s="1" t="n">
        <v>23.2222222222222</v>
      </c>
    </row>
    <row r="284" customFormat="false" ht="15.75" hidden="false" customHeight="false" outlineLevel="0" collapsed="false">
      <c r="A284" s="1" t="n">
        <v>34.1666666666667</v>
      </c>
      <c r="B284" s="1" t="n">
        <v>182.666666666667</v>
      </c>
    </row>
    <row r="285" customFormat="false" ht="15.75" hidden="false" customHeight="false" outlineLevel="0" collapsed="false">
      <c r="A285" s="1" t="n">
        <v>28.1111111111111</v>
      </c>
      <c r="B285" s="1" t="n">
        <v>80</v>
      </c>
    </row>
    <row r="286" customFormat="false" ht="15.75" hidden="false" customHeight="false" outlineLevel="0" collapsed="false">
      <c r="A286" s="1" t="n">
        <v>84.4444444444444</v>
      </c>
      <c r="B286" s="1" t="n">
        <v>26.6666666666667</v>
      </c>
    </row>
    <row r="287" customFormat="false" ht="15.75" hidden="false" customHeight="false" outlineLevel="0" collapsed="false">
      <c r="A287" s="1" t="n">
        <v>19.4444444444444</v>
      </c>
      <c r="B287" s="1" t="n">
        <v>94.4444444444444</v>
      </c>
    </row>
    <row r="288" customFormat="false" ht="15.75" hidden="false" customHeight="false" outlineLevel="0" collapsed="false">
      <c r="A288" s="1" t="n">
        <v>31.7777777777778</v>
      </c>
      <c r="B288" s="1" t="n">
        <v>41</v>
      </c>
    </row>
    <row r="289" customFormat="false" ht="15.75" hidden="false" customHeight="false" outlineLevel="0" collapsed="false">
      <c r="A289" s="1" t="n">
        <v>151.666666666667</v>
      </c>
      <c r="B289" s="1" t="n">
        <v>26.6666666666667</v>
      </c>
    </row>
    <row r="290" customFormat="false" ht="15.75" hidden="false" customHeight="false" outlineLevel="0" collapsed="false">
      <c r="A290" s="1" t="n">
        <v>281</v>
      </c>
      <c r="B290" s="1" t="n">
        <v>18.3333333333333</v>
      </c>
    </row>
    <row r="291" customFormat="false" ht="15.75" hidden="false" customHeight="false" outlineLevel="0" collapsed="false">
      <c r="A291" s="1" t="n">
        <v>95.8333333333333</v>
      </c>
      <c r="B291" s="1" t="n">
        <v>7.94444444444444</v>
      </c>
    </row>
    <row r="292" customFormat="false" ht="15.75" hidden="false" customHeight="false" outlineLevel="0" collapsed="false">
      <c r="A292" s="1" t="n">
        <v>20.2222222222222</v>
      </c>
      <c r="B292" s="1" t="n">
        <v>40.8888888888889</v>
      </c>
    </row>
    <row r="293" customFormat="false" ht="15.75" hidden="false" customHeight="false" outlineLevel="0" collapsed="false">
      <c r="A293" s="1" t="n">
        <v>144.666666666667</v>
      </c>
      <c r="B293" s="1" t="n">
        <v>11.5555555555556</v>
      </c>
    </row>
    <row r="294" customFormat="false" ht="15.75" hidden="false" customHeight="false" outlineLevel="0" collapsed="false">
      <c r="A294" s="1" t="n">
        <v>16.5</v>
      </c>
      <c r="B294" s="1" t="n">
        <v>8</v>
      </c>
    </row>
    <row r="295" customFormat="false" ht="15.75" hidden="false" customHeight="false" outlineLevel="0" collapsed="false">
      <c r="A295" s="1" t="n">
        <v>66.5</v>
      </c>
      <c r="B295" s="1" t="n">
        <v>56.2222222222222</v>
      </c>
    </row>
    <row r="296" customFormat="false" ht="15.75" hidden="false" customHeight="false" outlineLevel="0" collapsed="false">
      <c r="A296" s="1" t="n">
        <v>20</v>
      </c>
      <c r="B296" s="1" t="n">
        <v>11</v>
      </c>
    </row>
    <row r="297" customFormat="false" ht="15.75" hidden="false" customHeight="false" outlineLevel="0" collapsed="false">
      <c r="A297" s="1" t="n">
        <v>17.3333333333333</v>
      </c>
      <c r="B297" s="1" t="n">
        <v>140.833333333333</v>
      </c>
    </row>
    <row r="298" customFormat="false" ht="15.75" hidden="false" customHeight="false" outlineLevel="0" collapsed="false">
      <c r="A298" s="1" t="n">
        <v>31.6666666666667</v>
      </c>
      <c r="B298" s="1" t="n">
        <v>13.7222222222222</v>
      </c>
    </row>
    <row r="299" customFormat="false" ht="15.75" hidden="false" customHeight="false" outlineLevel="0" collapsed="false">
      <c r="A299" s="1" t="n">
        <v>91</v>
      </c>
      <c r="B299" s="1" t="n">
        <v>42.1666666666667</v>
      </c>
    </row>
    <row r="300" customFormat="false" ht="15.75" hidden="false" customHeight="false" outlineLevel="0" collapsed="false">
      <c r="A300" s="1" t="n">
        <v>42.7777777777778</v>
      </c>
      <c r="B300" s="1" t="n">
        <v>26.8888888888889</v>
      </c>
    </row>
    <row r="301" customFormat="false" ht="15.75" hidden="false" customHeight="false" outlineLevel="0" collapsed="false">
      <c r="A301" s="1" t="n">
        <v>42.6666666666667</v>
      </c>
      <c r="B301" s="1" t="n">
        <v>129.5</v>
      </c>
    </row>
    <row r="302" customFormat="false" ht="15.75" hidden="false" customHeight="false" outlineLevel="0" collapsed="false">
      <c r="A302" s="1" t="n">
        <v>8.88888888888889</v>
      </c>
      <c r="B302" s="1" t="n">
        <v>148.833333333333</v>
      </c>
    </row>
    <row r="303" customFormat="false" ht="15.75" hidden="false" customHeight="false" outlineLevel="0" collapsed="false">
      <c r="A303" s="1" t="n">
        <v>67.7777777777778</v>
      </c>
      <c r="B303" s="1" t="n">
        <v>11.6666666666667</v>
      </c>
    </row>
    <row r="304" customFormat="false" ht="15.75" hidden="false" customHeight="false" outlineLevel="0" collapsed="false">
      <c r="A304" s="1" t="n">
        <v>78</v>
      </c>
      <c r="B304" s="1" t="n">
        <v>15.1666666666667</v>
      </c>
    </row>
    <row r="305" customFormat="false" ht="15.75" hidden="false" customHeight="false" outlineLevel="0" collapsed="false">
      <c r="A305" s="1" t="n">
        <v>84.4444444444444</v>
      </c>
      <c r="B305" s="1" t="n">
        <v>44.4444444444444</v>
      </c>
    </row>
    <row r="306" customFormat="false" ht="15.75" hidden="false" customHeight="false" outlineLevel="0" collapsed="false">
      <c r="A306" s="1" t="n">
        <v>13</v>
      </c>
      <c r="B306" s="1" t="n">
        <v>28.1111111111111</v>
      </c>
    </row>
    <row r="307" customFormat="false" ht="15.75" hidden="false" customHeight="false" outlineLevel="0" collapsed="false">
      <c r="A307" s="1" t="n">
        <v>10.1111111111111</v>
      </c>
      <c r="B307" s="1" t="n">
        <v>40.5555555555556</v>
      </c>
    </row>
    <row r="308" customFormat="false" ht="15.75" hidden="false" customHeight="false" outlineLevel="0" collapsed="false">
      <c r="A308" s="1" t="n">
        <v>8.66666666666667</v>
      </c>
      <c r="B308" s="1" t="n">
        <v>44.1666666666667</v>
      </c>
    </row>
    <row r="309" customFormat="false" ht="15.75" hidden="false" customHeight="false" outlineLevel="0" collapsed="false">
      <c r="A309" s="1" t="n">
        <v>9.66666666666667</v>
      </c>
      <c r="B309" s="1" t="n">
        <v>27.5</v>
      </c>
    </row>
    <row r="310" customFormat="false" ht="15.75" hidden="false" customHeight="false" outlineLevel="0" collapsed="false">
      <c r="A310" s="1" t="n">
        <v>21.6666666666667</v>
      </c>
      <c r="B310" s="1" t="n">
        <v>28.3888888888889</v>
      </c>
    </row>
    <row r="311" customFormat="false" ht="15.75" hidden="false" customHeight="false" outlineLevel="0" collapsed="false">
      <c r="A311" s="1" t="n">
        <v>11.1111111111111</v>
      </c>
      <c r="B311" s="1" t="n">
        <v>104.722222222222</v>
      </c>
    </row>
    <row r="312" customFormat="false" ht="15.75" hidden="false" customHeight="false" outlineLevel="0" collapsed="false">
      <c r="A312" s="1" t="n">
        <v>93.9444444444444</v>
      </c>
      <c r="B312" s="1" t="n">
        <v>11</v>
      </c>
    </row>
    <row r="313" customFormat="false" ht="15.75" hidden="false" customHeight="false" outlineLevel="0" collapsed="false">
      <c r="A313" s="1" t="n">
        <v>1.77777777777778</v>
      </c>
      <c r="B313" s="1" t="n">
        <v>95.3333333333333</v>
      </c>
    </row>
    <row r="314" customFormat="false" ht="15.75" hidden="false" customHeight="false" outlineLevel="0" collapsed="false">
      <c r="A314" s="1" t="n">
        <v>35.7777777777778</v>
      </c>
      <c r="B314" s="1" t="n">
        <v>65.7777777777778</v>
      </c>
    </row>
    <row r="315" customFormat="false" ht="15.75" hidden="false" customHeight="false" outlineLevel="0" collapsed="false">
      <c r="A315" s="1" t="n">
        <v>99</v>
      </c>
      <c r="B315" s="1" t="n">
        <v>42.6666666666667</v>
      </c>
    </row>
    <row r="316" customFormat="false" ht="15.75" hidden="false" customHeight="false" outlineLevel="0" collapsed="false">
      <c r="A316" s="1" t="n">
        <v>10.5</v>
      </c>
      <c r="B316" s="1" t="n">
        <v>11.6111111111111</v>
      </c>
    </row>
    <row r="317" customFormat="false" ht="15.75" hidden="false" customHeight="false" outlineLevel="0" collapsed="false">
      <c r="A317" s="1" t="n">
        <v>6.33333333333333</v>
      </c>
      <c r="B317" s="1" t="n">
        <v>12.8333333333333</v>
      </c>
    </row>
    <row r="318" customFormat="false" ht="15.75" hidden="false" customHeight="false" outlineLevel="0" collapsed="false">
      <c r="A318" s="1" t="n">
        <v>10.6666666666667</v>
      </c>
      <c r="B318" s="1" t="n">
        <v>51.9444444444444</v>
      </c>
    </row>
    <row r="319" customFormat="false" ht="15.75" hidden="false" customHeight="false" outlineLevel="0" collapsed="false">
      <c r="A319" s="1" t="n">
        <v>63.5555555555556</v>
      </c>
      <c r="B319" s="1" t="n">
        <v>73.6666666666667</v>
      </c>
    </row>
    <row r="320" customFormat="false" ht="15.75" hidden="false" customHeight="false" outlineLevel="0" collapsed="false">
      <c r="A320" s="1" t="n">
        <v>23</v>
      </c>
      <c r="B320" s="1" t="n">
        <v>0</v>
      </c>
    </row>
    <row r="321" customFormat="false" ht="15.75" hidden="false" customHeight="false" outlineLevel="0" collapsed="false">
      <c r="A321" s="1" t="n">
        <v>7</v>
      </c>
      <c r="B321" s="1" t="n">
        <v>62.6666666666667</v>
      </c>
    </row>
    <row r="322" customFormat="false" ht="15.75" hidden="false" customHeight="false" outlineLevel="0" collapsed="false">
      <c r="A322" s="1" t="n">
        <v>10</v>
      </c>
      <c r="B322" s="1" t="n">
        <v>23.6111111111111</v>
      </c>
    </row>
    <row r="323" customFormat="false" ht="15.75" hidden="false" customHeight="false" outlineLevel="0" collapsed="false">
      <c r="A323" s="1" t="n">
        <v>46.4444444444444</v>
      </c>
      <c r="B323" s="1" t="n">
        <v>132.888888888889</v>
      </c>
    </row>
    <row r="324" customFormat="false" ht="15.75" hidden="false" customHeight="false" outlineLevel="0" collapsed="false">
      <c r="A324" s="1" t="n">
        <v>90.7777777777778</v>
      </c>
      <c r="B324" s="1" t="n">
        <v>19</v>
      </c>
    </row>
    <row r="325" customFormat="false" ht="15.75" hidden="false" customHeight="false" outlineLevel="0" collapsed="false">
      <c r="A325" s="1" t="n">
        <v>26.7222222222222</v>
      </c>
      <c r="B325" s="1" t="n">
        <v>99.1666666666667</v>
      </c>
    </row>
    <row r="326" customFormat="false" ht="15.75" hidden="false" customHeight="false" outlineLevel="0" collapsed="false">
      <c r="A326" s="1" t="n">
        <v>53</v>
      </c>
      <c r="B326" s="1" t="n">
        <v>76</v>
      </c>
    </row>
    <row r="327" customFormat="false" ht="15.75" hidden="false" customHeight="false" outlineLevel="0" collapsed="false">
      <c r="A327" s="1" t="n">
        <v>38.1111111111111</v>
      </c>
      <c r="B327" s="1" t="n">
        <v>29.5</v>
      </c>
    </row>
    <row r="328" customFormat="false" ht="15.75" hidden="false" customHeight="false" outlineLevel="0" collapsed="false">
      <c r="A328" s="1" t="n">
        <v>28.3333333333333</v>
      </c>
      <c r="B328" s="1" t="n">
        <v>101.111111111111</v>
      </c>
    </row>
    <row r="329" customFormat="false" ht="15.75" hidden="false" customHeight="false" outlineLevel="0" collapsed="false">
      <c r="A329" s="1" t="n">
        <v>24.1111111111111</v>
      </c>
      <c r="B329" s="1" t="n">
        <v>66.6666666666667</v>
      </c>
    </row>
    <row r="330" customFormat="false" ht="15.75" hidden="false" customHeight="false" outlineLevel="0" collapsed="false">
      <c r="A330" s="1" t="n">
        <v>6</v>
      </c>
      <c r="B330" s="1" t="n">
        <v>34.6666666666667</v>
      </c>
    </row>
    <row r="331" customFormat="false" ht="15.75" hidden="false" customHeight="false" outlineLevel="0" collapsed="false">
      <c r="A331" s="1" t="n">
        <v>20</v>
      </c>
      <c r="B331" s="1" t="n">
        <v>49.6111111111111</v>
      </c>
    </row>
    <row r="332" customFormat="false" ht="15.75" hidden="false" customHeight="false" outlineLevel="0" collapsed="false">
      <c r="A332" s="1" t="n">
        <v>12.2777777777778</v>
      </c>
      <c r="B332" s="1" t="n">
        <v>17.9444444444444</v>
      </c>
    </row>
    <row r="333" customFormat="false" ht="15.75" hidden="false" customHeight="false" outlineLevel="0" collapsed="false">
      <c r="A333" s="1" t="n">
        <v>15.8333333333333</v>
      </c>
      <c r="B333" s="1" t="n">
        <v>113.333333333333</v>
      </c>
    </row>
    <row r="334" customFormat="false" ht="15.75" hidden="false" customHeight="false" outlineLevel="0" collapsed="false">
      <c r="A334" s="1" t="n">
        <v>26.8333333333333</v>
      </c>
      <c r="B334" s="1" t="n">
        <v>52.6666666666667</v>
      </c>
    </row>
    <row r="335" customFormat="false" ht="15.75" hidden="false" customHeight="false" outlineLevel="0" collapsed="false">
      <c r="A335" s="1" t="n">
        <v>159.722222222222</v>
      </c>
      <c r="B335" s="1" t="n">
        <v>18.3333333333333</v>
      </c>
    </row>
    <row r="336" customFormat="false" ht="15.75" hidden="false" customHeight="false" outlineLevel="0" collapsed="false">
      <c r="A336" s="1" t="n">
        <v>62.7777777777778</v>
      </c>
      <c r="B336" s="1" t="n">
        <v>138</v>
      </c>
    </row>
    <row r="337" customFormat="false" ht="15.75" hidden="false" customHeight="false" outlineLevel="0" collapsed="false">
      <c r="A337" s="1" t="n">
        <v>1.66666666666667</v>
      </c>
      <c r="B337" s="1" t="n">
        <v>68.6111111111111</v>
      </c>
    </row>
    <row r="338" customFormat="false" ht="15.75" hidden="false" customHeight="false" outlineLevel="0" collapsed="false">
      <c r="A338" s="1" t="n">
        <v>13.4444444444444</v>
      </c>
      <c r="B338" s="1" t="n">
        <v>20.8333333333333</v>
      </c>
    </row>
    <row r="339" customFormat="false" ht="15.75" hidden="false" customHeight="false" outlineLevel="0" collapsed="false">
      <c r="A339" s="1" t="n">
        <v>65.3333333333333</v>
      </c>
      <c r="B339" s="1" t="n">
        <v>76</v>
      </c>
    </row>
    <row r="340" customFormat="false" ht="15.75" hidden="false" customHeight="false" outlineLevel="0" collapsed="false">
      <c r="A340" s="1" t="n">
        <v>25.2777777777778</v>
      </c>
      <c r="B340" s="1" t="n">
        <v>338.888888888889</v>
      </c>
    </row>
    <row r="341" customFormat="false" ht="15.75" hidden="false" customHeight="false" outlineLevel="0" collapsed="false">
      <c r="A341" s="1" t="n">
        <v>15.1666666666667</v>
      </c>
      <c r="B341" s="1" t="n">
        <v>34.6666666666667</v>
      </c>
    </row>
    <row r="342" customFormat="false" ht="15.75" hidden="false" customHeight="false" outlineLevel="0" collapsed="false">
      <c r="A342" s="1" t="n">
        <v>23.3333333333333</v>
      </c>
      <c r="B342" s="1" t="n">
        <v>70.8888888888889</v>
      </c>
    </row>
    <row r="343" customFormat="false" ht="15.75" hidden="false" customHeight="false" outlineLevel="0" collapsed="false">
      <c r="A343" s="1" t="n">
        <v>19</v>
      </c>
      <c r="B343" s="1" t="n">
        <v>84</v>
      </c>
    </row>
    <row r="344" customFormat="false" ht="15.75" hidden="false" customHeight="false" outlineLevel="0" collapsed="false">
      <c r="A344" s="1" t="n">
        <v>7.77777777777778</v>
      </c>
      <c r="B344" s="1" t="n">
        <v>268.111111111111</v>
      </c>
    </row>
    <row r="345" customFormat="false" ht="15.75" hidden="false" customHeight="false" outlineLevel="0" collapsed="false">
      <c r="A345" s="1" t="n">
        <v>97.7777777777778</v>
      </c>
      <c r="B345" s="1" t="n">
        <v>133</v>
      </c>
    </row>
    <row r="346" customFormat="false" ht="15.75" hidden="false" customHeight="false" outlineLevel="0" collapsed="false">
      <c r="A346" s="1" t="n">
        <v>37.3333333333333</v>
      </c>
      <c r="B346" s="1" t="n">
        <v>32</v>
      </c>
    </row>
    <row r="347" customFormat="false" ht="15.75" hidden="false" customHeight="false" outlineLevel="0" collapsed="false">
      <c r="A347" s="1" t="n">
        <v>33.4444444444444</v>
      </c>
      <c r="B347" s="1" t="n">
        <v>15.5555555555556</v>
      </c>
    </row>
    <row r="348" customFormat="false" ht="15.75" hidden="false" customHeight="false" outlineLevel="0" collapsed="false">
      <c r="A348" s="1" t="n">
        <v>36</v>
      </c>
      <c r="B348" s="1" t="n">
        <v>241.666666666667</v>
      </c>
    </row>
    <row r="349" customFormat="false" ht="15.75" hidden="false" customHeight="false" outlineLevel="0" collapsed="false">
      <c r="A349" s="1" t="n">
        <v>18.0555555555556</v>
      </c>
      <c r="B349" s="1" t="n">
        <v>96.7777777777778</v>
      </c>
    </row>
    <row r="350" customFormat="false" ht="15.75" hidden="false" customHeight="false" outlineLevel="0" collapsed="false">
      <c r="A350" s="1" t="n">
        <v>183.111111111111</v>
      </c>
      <c r="B350" s="1" t="n">
        <v>12.8333333333333</v>
      </c>
    </row>
    <row r="351" customFormat="false" ht="15.75" hidden="false" customHeight="false" outlineLevel="0" collapsed="false">
      <c r="A351" s="1" t="n">
        <v>101.333333333333</v>
      </c>
      <c r="B351" s="1" t="n">
        <v>7.5</v>
      </c>
    </row>
    <row r="352" customFormat="false" ht="15.75" hidden="false" customHeight="false" outlineLevel="0" collapsed="false">
      <c r="A352" s="1" t="n">
        <v>24.4444444444444</v>
      </c>
      <c r="B352" s="1" t="n">
        <v>129.333333333333</v>
      </c>
    </row>
    <row r="353" customFormat="false" ht="15.75" hidden="false" customHeight="false" outlineLevel="0" collapsed="false">
      <c r="A353" s="1" t="n">
        <v>59.5</v>
      </c>
      <c r="B353" s="1" t="n">
        <v>180.833333333333</v>
      </c>
    </row>
    <row r="354" customFormat="false" ht="15.75" hidden="false" customHeight="false" outlineLevel="0" collapsed="false">
      <c r="A354" s="1" t="n">
        <v>29.3333333333333</v>
      </c>
      <c r="B354" s="1" t="n">
        <v>58.0555555555556</v>
      </c>
    </row>
    <row r="355" customFormat="false" ht="15.75" hidden="false" customHeight="false" outlineLevel="0" collapsed="false">
      <c r="A355" s="1" t="n">
        <v>33.3333333333333</v>
      </c>
      <c r="B355" s="1" t="n">
        <v>23.3333333333333</v>
      </c>
    </row>
    <row r="356" customFormat="false" ht="15.75" hidden="false" customHeight="false" outlineLevel="0" collapsed="false">
      <c r="A356" s="1" t="n">
        <v>66.1111111111111</v>
      </c>
      <c r="B356" s="1" t="n">
        <v>13</v>
      </c>
    </row>
    <row r="357" customFormat="false" ht="15.75" hidden="false" customHeight="false" outlineLevel="0" collapsed="false">
      <c r="A357" s="1" t="n">
        <v>24.1666666666667</v>
      </c>
      <c r="B357" s="1" t="n">
        <v>7.38888888888889</v>
      </c>
    </row>
    <row r="358" customFormat="false" ht="15.75" hidden="false" customHeight="false" outlineLevel="0" collapsed="false">
      <c r="A358" s="1" t="n">
        <v>79.2222222222222</v>
      </c>
      <c r="B358" s="1" t="n">
        <v>137</v>
      </c>
    </row>
    <row r="359" customFormat="false" ht="15.75" hidden="false" customHeight="false" outlineLevel="0" collapsed="false">
      <c r="A359" s="1" t="n">
        <v>38.3333333333333</v>
      </c>
      <c r="B359" s="1" t="n">
        <v>45.5</v>
      </c>
    </row>
    <row r="360" customFormat="false" ht="15.75" hidden="false" customHeight="false" outlineLevel="0" collapsed="false">
      <c r="A360" s="1" t="n">
        <v>29.3333333333333</v>
      </c>
      <c r="B360" s="1" t="n">
        <v>134</v>
      </c>
    </row>
    <row r="361" customFormat="false" ht="15.75" hidden="false" customHeight="false" outlineLevel="0" collapsed="false">
      <c r="A361" s="1" t="n">
        <v>40.8333333333333</v>
      </c>
      <c r="B361" s="1" t="n">
        <v>34.2222222222222</v>
      </c>
    </row>
    <row r="362" customFormat="false" ht="15.75" hidden="false" customHeight="false" outlineLevel="0" collapsed="false">
      <c r="A362" s="1" t="n">
        <v>16.8888888888889</v>
      </c>
      <c r="B362" s="1" t="n">
        <v>22.1666666666667</v>
      </c>
    </row>
    <row r="363" customFormat="false" ht="15.75" hidden="false" customHeight="false" outlineLevel="0" collapsed="false">
      <c r="A363" s="1" t="n">
        <v>137.222222222222</v>
      </c>
      <c r="B363" s="1" t="n">
        <v>41</v>
      </c>
    </row>
    <row r="364" customFormat="false" ht="15.75" hidden="false" customHeight="false" outlineLevel="0" collapsed="false">
      <c r="A364" s="1" t="n">
        <v>15.3333333333333</v>
      </c>
      <c r="B364" s="1" t="n">
        <v>36.1666666666667</v>
      </c>
    </row>
    <row r="365" customFormat="false" ht="15.75" hidden="false" customHeight="false" outlineLevel="0" collapsed="false">
      <c r="A365" s="1" t="n">
        <v>10.2222222222222</v>
      </c>
      <c r="B365" s="1" t="n">
        <v>235.666666666667</v>
      </c>
    </row>
    <row r="366" customFormat="false" ht="15.75" hidden="false" customHeight="false" outlineLevel="0" collapsed="false">
      <c r="A366" s="1" t="n">
        <v>29.2777777777778</v>
      </c>
      <c r="B366" s="1" t="n">
        <v>8</v>
      </c>
    </row>
    <row r="367" customFormat="false" ht="15.75" hidden="false" customHeight="false" outlineLevel="0" collapsed="false">
      <c r="A367" s="1" t="n">
        <v>26.8333333333333</v>
      </c>
      <c r="B367" s="1" t="n">
        <v>11</v>
      </c>
    </row>
    <row r="368" customFormat="false" ht="15.75" hidden="false" customHeight="false" outlineLevel="0" collapsed="false">
      <c r="A368" s="1" t="n">
        <v>23.3333333333333</v>
      </c>
      <c r="B368" s="1" t="n">
        <v>6.11111111111111</v>
      </c>
    </row>
    <row r="369" customFormat="false" ht="15.75" hidden="false" customHeight="false" outlineLevel="0" collapsed="false">
      <c r="A369" s="1" t="n">
        <v>54.2222222222222</v>
      </c>
      <c r="B369" s="1" t="n">
        <v>53.8333333333333</v>
      </c>
    </row>
    <row r="370" customFormat="false" ht="15.75" hidden="false" customHeight="false" outlineLevel="0" collapsed="false">
      <c r="A370" s="1" t="n">
        <v>1.22222222222222</v>
      </c>
      <c r="B370" s="1" t="n">
        <v>7.66666666666667</v>
      </c>
    </row>
    <row r="371" customFormat="false" ht="15.75" hidden="false" customHeight="false" outlineLevel="0" collapsed="false">
      <c r="A371" s="1" t="n">
        <v>17.7777777777778</v>
      </c>
      <c r="B371" s="1" t="n">
        <v>117.111111111111</v>
      </c>
    </row>
    <row r="372" customFormat="false" ht="15.75" hidden="false" customHeight="false" outlineLevel="0" collapsed="false">
      <c r="A372" s="1" t="n">
        <v>12.2777777777778</v>
      </c>
      <c r="B372" s="1" t="n">
        <v>45.5</v>
      </c>
    </row>
    <row r="373" customFormat="false" ht="15.75" hidden="false" customHeight="false" outlineLevel="0" collapsed="false">
      <c r="A373" s="1" t="n">
        <v>263.222222222222</v>
      </c>
      <c r="B373" s="1" t="n">
        <v>91.8333333333333</v>
      </c>
    </row>
    <row r="374" customFormat="false" ht="15.75" hidden="false" customHeight="false" outlineLevel="0" collapsed="false">
      <c r="A374" s="1" t="n">
        <v>8</v>
      </c>
      <c r="B374" s="1" t="n">
        <v>5.33333333333333</v>
      </c>
    </row>
    <row r="375" customFormat="false" ht="15.75" hidden="false" customHeight="false" outlineLevel="0" collapsed="false">
      <c r="A375" s="1" t="n">
        <v>204</v>
      </c>
      <c r="B375" s="1" t="n">
        <v>70</v>
      </c>
    </row>
    <row r="376" customFormat="false" ht="15.75" hidden="false" customHeight="false" outlineLevel="0" collapsed="false">
      <c r="A376" s="1" t="n">
        <v>4.33333333333333</v>
      </c>
      <c r="B376" s="1" t="n">
        <v>25.6666666666667</v>
      </c>
    </row>
    <row r="377" customFormat="false" ht="15.75" hidden="false" customHeight="false" outlineLevel="0" collapsed="false">
      <c r="A377" s="1" t="n">
        <v>72.7222222222222</v>
      </c>
      <c r="B377" s="1" t="n">
        <v>12.4444444444444</v>
      </c>
    </row>
    <row r="378" customFormat="false" ht="15.75" hidden="false" customHeight="false" outlineLevel="0" collapsed="false">
      <c r="A378" s="1" t="n">
        <v>8.88888888888889</v>
      </c>
      <c r="B378" s="1" t="n">
        <v>31.3333333333333</v>
      </c>
    </row>
    <row r="379" customFormat="false" ht="15.75" hidden="false" customHeight="false" outlineLevel="0" collapsed="false">
      <c r="A379" s="1" t="n">
        <v>62.6111111111111</v>
      </c>
      <c r="B379" s="1" t="n">
        <v>64.7777777777778</v>
      </c>
    </row>
    <row r="380" customFormat="false" ht="15.75" hidden="false" customHeight="false" outlineLevel="0" collapsed="false">
      <c r="A380" s="1" t="n">
        <v>58.5</v>
      </c>
      <c r="B380" s="1" t="n">
        <v>5.5</v>
      </c>
    </row>
    <row r="381" customFormat="false" ht="15.75" hidden="false" customHeight="false" outlineLevel="0" collapsed="false">
      <c r="A381" s="1" t="n">
        <v>5</v>
      </c>
      <c r="B381" s="1" t="n">
        <v>73.3333333333333</v>
      </c>
    </row>
    <row r="382" customFormat="false" ht="15.75" hidden="false" customHeight="false" outlineLevel="0" collapsed="false">
      <c r="A382" s="1" t="n">
        <v>134.555555555556</v>
      </c>
      <c r="B382" s="1" t="n">
        <v>9.38888888888889</v>
      </c>
    </row>
    <row r="383" customFormat="false" ht="15.75" hidden="false" customHeight="false" outlineLevel="0" collapsed="false">
      <c r="A383" s="1" t="n">
        <v>12.2222222222222</v>
      </c>
      <c r="B383" s="1" t="n">
        <v>18.9444444444444</v>
      </c>
    </row>
    <row r="384" customFormat="false" ht="15.75" hidden="false" customHeight="false" outlineLevel="0" collapsed="false">
      <c r="A384" s="1" t="n">
        <v>82.8333333333334</v>
      </c>
      <c r="B384" s="1" t="n">
        <v>49.3333333333333</v>
      </c>
    </row>
    <row r="385" customFormat="false" ht="15.75" hidden="false" customHeight="false" outlineLevel="0" collapsed="false">
      <c r="A385" s="1" t="n">
        <v>66</v>
      </c>
      <c r="B385" s="1" t="n">
        <v>14.7777777777778</v>
      </c>
    </row>
    <row r="386" customFormat="false" ht="15.75" hidden="false" customHeight="false" outlineLevel="0" collapsed="false">
      <c r="A386" s="1" t="n">
        <v>203</v>
      </c>
      <c r="B386" s="1" t="n">
        <v>12.2222222222222</v>
      </c>
    </row>
    <row r="387" customFormat="false" ht="15.75" hidden="false" customHeight="false" outlineLevel="0" collapsed="false">
      <c r="A387" s="1" t="n">
        <v>20.2222222222222</v>
      </c>
      <c r="B387" s="1" t="n">
        <v>117.555555555556</v>
      </c>
    </row>
    <row r="388" customFormat="false" ht="15.75" hidden="false" customHeight="false" outlineLevel="0" collapsed="false">
      <c r="A388" s="1" t="n">
        <v>80</v>
      </c>
      <c r="B388" s="1" t="n">
        <v>34.1666666666667</v>
      </c>
    </row>
    <row r="389" customFormat="false" ht="15.75" hidden="false" customHeight="false" outlineLevel="0" collapsed="false">
      <c r="A389" s="1" t="n">
        <v>13.3333333333333</v>
      </c>
      <c r="B389" s="1" t="n">
        <v>44</v>
      </c>
    </row>
    <row r="390" customFormat="false" ht="15.75" hidden="false" customHeight="false" outlineLevel="0" collapsed="false">
      <c r="A390" s="1" t="n">
        <v>17.8888888888889</v>
      </c>
      <c r="B390" s="1" t="n">
        <v>44.7777777777778</v>
      </c>
    </row>
    <row r="391" customFormat="false" ht="15.75" hidden="false" customHeight="false" outlineLevel="0" collapsed="false">
      <c r="A391" s="1" t="n">
        <v>36</v>
      </c>
      <c r="B391" s="1" t="n">
        <v>52.5</v>
      </c>
    </row>
    <row r="392" customFormat="false" ht="15.75" hidden="false" customHeight="false" outlineLevel="0" collapsed="false">
      <c r="A392" s="1" t="n">
        <v>8</v>
      </c>
      <c r="B392" s="1" t="n">
        <v>23.3333333333333</v>
      </c>
    </row>
    <row r="393" customFormat="false" ht="15.75" hidden="false" customHeight="false" outlineLevel="0" collapsed="false">
      <c r="A393" s="1" t="n">
        <v>20</v>
      </c>
      <c r="B393" s="1" t="n">
        <v>10.3888888888889</v>
      </c>
    </row>
    <row r="394" customFormat="false" ht="15.75" hidden="false" customHeight="false" outlineLevel="0" collapsed="false">
      <c r="A394" s="1" t="n">
        <v>67.5</v>
      </c>
      <c r="B394" s="1" t="n">
        <v>64.5555555555556</v>
      </c>
    </row>
    <row r="395" customFormat="false" ht="15.75" hidden="false" customHeight="false" outlineLevel="0" collapsed="false">
      <c r="A395" s="1" t="n">
        <v>87.3888888888889</v>
      </c>
      <c r="B395" s="1" t="n">
        <v>41.6666666666667</v>
      </c>
    </row>
    <row r="396" customFormat="false" ht="15.75" hidden="false" customHeight="false" outlineLevel="0" collapsed="false">
      <c r="A396" s="1" t="n">
        <v>11</v>
      </c>
      <c r="B396" s="1" t="n">
        <v>167.5</v>
      </c>
    </row>
    <row r="397" customFormat="false" ht="15.75" hidden="false" customHeight="false" outlineLevel="0" collapsed="false">
      <c r="A397" s="1" t="n">
        <v>42.7777777777778</v>
      </c>
      <c r="B397" s="1" t="n">
        <v>112</v>
      </c>
    </row>
    <row r="398" customFormat="false" ht="15.75" hidden="false" customHeight="false" outlineLevel="0" collapsed="false">
      <c r="A398" s="1" t="n">
        <v>12.2777777777778</v>
      </c>
      <c r="B398" s="1" t="n">
        <v>115.555555555556</v>
      </c>
    </row>
    <row r="399" customFormat="false" ht="15.75" hidden="false" customHeight="false" outlineLevel="0" collapsed="false">
      <c r="A399" s="1" t="n">
        <v>225.555555555556</v>
      </c>
      <c r="B399" s="1" t="n">
        <v>16.6666666666667</v>
      </c>
    </row>
    <row r="400" customFormat="false" ht="15.75" hidden="false" customHeight="false" outlineLevel="0" collapsed="false">
      <c r="A400" s="1" t="n">
        <v>17</v>
      </c>
      <c r="B400" s="1" t="n">
        <v>18.8888888888889</v>
      </c>
    </row>
    <row r="401" customFormat="false" ht="15.75" hidden="false" customHeight="false" outlineLevel="0" collapsed="false">
      <c r="A401" s="1" t="n">
        <v>54.8888888888889</v>
      </c>
      <c r="B401" s="1" t="n">
        <v>15.1111111111111</v>
      </c>
    </row>
    <row r="402" customFormat="false" ht="15.75" hidden="false" customHeight="false" outlineLevel="0" collapsed="false">
      <c r="A402" s="1" t="n">
        <v>70.2777777777778</v>
      </c>
      <c r="B402" s="1" t="n">
        <v>149.333333333333</v>
      </c>
    </row>
    <row r="403" customFormat="false" ht="15.75" hidden="false" customHeight="false" outlineLevel="0" collapsed="false">
      <c r="A403" s="1" t="n">
        <v>93.3333333333333</v>
      </c>
      <c r="B403" s="1" t="n">
        <v>7.55555555555556</v>
      </c>
    </row>
    <row r="404" customFormat="false" ht="15.75" hidden="false" customHeight="false" outlineLevel="0" collapsed="false">
      <c r="A404" s="1" t="n">
        <v>20</v>
      </c>
      <c r="B404" s="1" t="n">
        <v>190.666666666667</v>
      </c>
    </row>
    <row r="405" customFormat="false" ht="15.75" hidden="false" customHeight="false" outlineLevel="0" collapsed="false">
      <c r="A405" s="1" t="n">
        <v>13.7222222222222</v>
      </c>
      <c r="B405" s="1" t="n">
        <v>99.3333333333333</v>
      </c>
    </row>
    <row r="406" customFormat="false" ht="15.75" hidden="false" customHeight="false" outlineLevel="0" collapsed="false">
      <c r="A406" s="1" t="n">
        <v>26.6666666666667</v>
      </c>
      <c r="B406" s="1" t="n">
        <v>29</v>
      </c>
    </row>
    <row r="407" customFormat="false" ht="15.75" hidden="false" customHeight="false" outlineLevel="0" collapsed="false">
      <c r="A407" s="1" t="n">
        <v>228.666666666667</v>
      </c>
      <c r="B407" s="1" t="n">
        <v>295.111111111111</v>
      </c>
    </row>
    <row r="408" customFormat="false" ht="15.75" hidden="false" customHeight="false" outlineLevel="0" collapsed="false">
      <c r="A408" s="1" t="n">
        <v>13.7777777777778</v>
      </c>
      <c r="B408" s="1" t="n">
        <v>33.2222222222222</v>
      </c>
    </row>
    <row r="409" customFormat="false" ht="15.75" hidden="false" customHeight="false" outlineLevel="0" collapsed="false">
      <c r="A409" s="1" t="n">
        <v>14.6666666666667</v>
      </c>
      <c r="B409" s="1" t="n">
        <v>7.22222222222222</v>
      </c>
    </row>
    <row r="410" customFormat="false" ht="15.75" hidden="false" customHeight="false" outlineLevel="0" collapsed="false">
      <c r="A410" s="1" t="n">
        <v>47.2222222222222</v>
      </c>
      <c r="B410" s="1" t="n">
        <v>43</v>
      </c>
    </row>
    <row r="411" customFormat="false" ht="15.75" hidden="false" customHeight="false" outlineLevel="0" collapsed="false">
      <c r="A411" s="1" t="n">
        <v>15.5555555555556</v>
      </c>
      <c r="B411" s="1" t="n">
        <v>92.2222222222222</v>
      </c>
    </row>
    <row r="412" customFormat="false" ht="15.75" hidden="false" customHeight="false" outlineLevel="0" collapsed="false">
      <c r="A412" s="1" t="n">
        <v>136.888888888889</v>
      </c>
      <c r="B412" s="1" t="n">
        <v>12.6666666666667</v>
      </c>
    </row>
    <row r="413" customFormat="false" ht="15.75" hidden="false" customHeight="false" outlineLevel="0" collapsed="false">
      <c r="A413" s="1" t="n">
        <v>56</v>
      </c>
      <c r="B413" s="1" t="n">
        <v>16.3333333333333</v>
      </c>
    </row>
    <row r="414" customFormat="false" ht="15.75" hidden="false" customHeight="false" outlineLevel="0" collapsed="false">
      <c r="A414" s="1" t="n">
        <v>29.4444444444444</v>
      </c>
      <c r="B414" s="1" t="n">
        <v>15.1666666666667</v>
      </c>
    </row>
    <row r="415" customFormat="false" ht="15.75" hidden="false" customHeight="false" outlineLevel="0" collapsed="false">
      <c r="A415" s="1" t="n">
        <v>16</v>
      </c>
      <c r="B415" s="1" t="n">
        <v>1.05555555555556</v>
      </c>
    </row>
    <row r="416" customFormat="false" ht="15.75" hidden="false" customHeight="false" outlineLevel="0" collapsed="false">
      <c r="A416" s="1" t="n">
        <v>26.7222222222222</v>
      </c>
      <c r="B416" s="1" t="n">
        <v>77.7777777777778</v>
      </c>
    </row>
    <row r="417" customFormat="false" ht="15.75" hidden="false" customHeight="false" outlineLevel="0" collapsed="false">
      <c r="A417" s="1" t="n">
        <v>16.6666666666667</v>
      </c>
      <c r="B417" s="1" t="n">
        <v>5.33333333333333</v>
      </c>
    </row>
    <row r="418" customFormat="false" ht="15.75" hidden="false" customHeight="false" outlineLevel="0" collapsed="false">
      <c r="A418" s="1" t="n">
        <v>170.666666666667</v>
      </c>
      <c r="B418" s="1" t="n">
        <v>41</v>
      </c>
    </row>
    <row r="419" customFormat="false" ht="15.75" hidden="false" customHeight="false" outlineLevel="0" collapsed="false">
      <c r="A419" s="1" t="n">
        <v>236.444444444444</v>
      </c>
      <c r="B419" s="1" t="n">
        <v>17.8888888888889</v>
      </c>
    </row>
    <row r="420" customFormat="false" ht="15.75" hidden="false" customHeight="false" outlineLevel="0" collapsed="false">
      <c r="A420" s="1" t="n">
        <v>33.7777777777778</v>
      </c>
      <c r="B420" s="1" t="n">
        <v>5.44444444444444</v>
      </c>
    </row>
    <row r="421" customFormat="false" ht="15.75" hidden="false" customHeight="false" outlineLevel="0" collapsed="false">
      <c r="A421" s="1" t="n">
        <v>30</v>
      </c>
      <c r="B421" s="1" t="n">
        <v>0</v>
      </c>
    </row>
    <row r="422" customFormat="false" ht="15.75" hidden="false" customHeight="false" outlineLevel="0" collapsed="false">
      <c r="A422" s="1" t="n">
        <v>3.11111111111111</v>
      </c>
      <c r="B422" s="1" t="n">
        <v>36.1666666666667</v>
      </c>
    </row>
    <row r="423" customFormat="false" ht="15.75" hidden="false" customHeight="false" outlineLevel="0" collapsed="false">
      <c r="A423" s="1" t="n">
        <v>3.11111111111111</v>
      </c>
      <c r="B423" s="1" t="n">
        <v>63</v>
      </c>
    </row>
    <row r="424" customFormat="false" ht="15.75" hidden="false" customHeight="false" outlineLevel="0" collapsed="false">
      <c r="A424" s="1" t="n">
        <v>33.2222222222222</v>
      </c>
      <c r="B424" s="1" t="n">
        <v>8.33333333333333</v>
      </c>
    </row>
    <row r="425" customFormat="false" ht="15.75" hidden="false" customHeight="false" outlineLevel="0" collapsed="false">
      <c r="A425" s="1" t="n">
        <v>42.7777777777778</v>
      </c>
      <c r="B425" s="1" t="n">
        <v>16.6666666666667</v>
      </c>
    </row>
    <row r="426" customFormat="false" ht="15.75" hidden="false" customHeight="false" outlineLevel="0" collapsed="false">
      <c r="A426" s="1" t="n">
        <v>34.5</v>
      </c>
      <c r="B426" s="1" t="n">
        <v>63.3333333333333</v>
      </c>
    </row>
    <row r="427" customFormat="false" ht="15.75" hidden="false" customHeight="false" outlineLevel="0" collapsed="false">
      <c r="A427" s="1" t="n">
        <v>116</v>
      </c>
      <c r="B427" s="1" t="n">
        <v>62.3333333333333</v>
      </c>
    </row>
    <row r="428" customFormat="false" ht="15.75" hidden="false" customHeight="false" outlineLevel="0" collapsed="false">
      <c r="A428" s="1" t="n">
        <v>11.6111111111111</v>
      </c>
      <c r="B428" s="1" t="n">
        <v>4.5</v>
      </c>
    </row>
    <row r="429" customFormat="false" ht="15.75" hidden="false" customHeight="false" outlineLevel="0" collapsed="false">
      <c r="A429" s="1" t="n">
        <v>50.1666666666667</v>
      </c>
      <c r="B429" s="1" t="n">
        <v>53.4444444444444</v>
      </c>
    </row>
    <row r="430" customFormat="false" ht="15.75" hidden="false" customHeight="false" outlineLevel="0" collapsed="false">
      <c r="A430" s="1" t="n">
        <v>167.833333333333</v>
      </c>
      <c r="B430" s="1" t="n">
        <v>7.77777777777778</v>
      </c>
    </row>
    <row r="431" customFormat="false" ht="15.75" hidden="false" customHeight="false" outlineLevel="0" collapsed="false">
      <c r="A431" s="1" t="n">
        <v>30</v>
      </c>
      <c r="B431" s="1" t="n">
        <v>186.666666666667</v>
      </c>
    </row>
    <row r="432" customFormat="false" ht="15.75" hidden="false" customHeight="false" outlineLevel="0" collapsed="false">
      <c r="A432" s="1" t="n">
        <v>15.1111111111111</v>
      </c>
      <c r="B432" s="1" t="n">
        <v>31.8888888888889</v>
      </c>
    </row>
    <row r="433" customFormat="false" ht="15.75" hidden="false" customHeight="false" outlineLevel="0" collapsed="false">
      <c r="A433" s="1" t="n">
        <v>18.3333333333333</v>
      </c>
      <c r="B433" s="1" t="n">
        <v>20</v>
      </c>
    </row>
    <row r="434" customFormat="false" ht="15.75" hidden="false" customHeight="false" outlineLevel="0" collapsed="false">
      <c r="A434" s="1" t="n">
        <v>7.5</v>
      </c>
      <c r="B434" s="1" t="n">
        <v>48.5555555555556</v>
      </c>
    </row>
    <row r="435" customFormat="false" ht="15.75" hidden="false" customHeight="false" outlineLevel="0" collapsed="false">
      <c r="A435" s="1" t="n">
        <v>7.77777777777778</v>
      </c>
      <c r="B435" s="1" t="n">
        <v>16.3333333333333</v>
      </c>
    </row>
    <row r="436" customFormat="false" ht="15.75" hidden="false" customHeight="false" outlineLevel="0" collapsed="false">
      <c r="A436" s="1" t="n">
        <v>4.33333333333333</v>
      </c>
      <c r="B436" s="1" t="n">
        <v>38.6666666666667</v>
      </c>
    </row>
    <row r="437" customFormat="false" ht="15.75" hidden="false" customHeight="false" outlineLevel="0" collapsed="false">
      <c r="A437" s="1" t="n">
        <v>173.555555555556</v>
      </c>
      <c r="B437" s="1" t="n">
        <v>15</v>
      </c>
    </row>
    <row r="438" customFormat="false" ht="15.75" hidden="false" customHeight="false" outlineLevel="0" collapsed="false">
      <c r="A438" s="1" t="n">
        <v>18.3333333333333</v>
      </c>
      <c r="B438" s="1" t="n">
        <v>10.3888888888889</v>
      </c>
    </row>
    <row r="439" customFormat="false" ht="15.75" hidden="false" customHeight="false" outlineLevel="0" collapsed="false">
      <c r="A439" s="1" t="n">
        <v>6.22222222222222</v>
      </c>
      <c r="B439" s="1" t="n">
        <v>12.2777777777778</v>
      </c>
    </row>
    <row r="440" customFormat="false" ht="15.75" hidden="false" customHeight="false" outlineLevel="0" collapsed="false">
      <c r="A440" s="1" t="n">
        <v>30.6666666666667</v>
      </c>
      <c r="B440" s="1" t="n">
        <v>13.7222222222222</v>
      </c>
    </row>
    <row r="441" customFormat="false" ht="15.75" hidden="false" customHeight="false" outlineLevel="0" collapsed="false">
      <c r="A441" s="1" t="n">
        <v>15.8333333333333</v>
      </c>
      <c r="B441" s="1" t="n">
        <v>4.88888888888889</v>
      </c>
    </row>
    <row r="442" customFormat="false" ht="15.75" hidden="false" customHeight="false" outlineLevel="0" collapsed="false">
      <c r="A442" s="1" t="n">
        <v>27.3888888888889</v>
      </c>
      <c r="B442" s="1" t="n">
        <v>16.6666666666667</v>
      </c>
    </row>
    <row r="443" customFormat="false" ht="15.75" hidden="false" customHeight="false" outlineLevel="0" collapsed="false">
      <c r="A443" s="1" t="n">
        <v>24.4444444444444</v>
      </c>
      <c r="B443" s="1" t="n">
        <v>23</v>
      </c>
    </row>
    <row r="444" customFormat="false" ht="15.75" hidden="false" customHeight="false" outlineLevel="0" collapsed="false">
      <c r="A444" s="1" t="n">
        <v>14</v>
      </c>
      <c r="B444" s="1" t="n">
        <v>48.6666666666667</v>
      </c>
    </row>
    <row r="445" customFormat="false" ht="15.75" hidden="false" customHeight="false" outlineLevel="0" collapsed="false">
      <c r="A445" s="1" t="n">
        <v>67.2222222222222</v>
      </c>
      <c r="B445" s="1" t="n">
        <v>51.3333333333333</v>
      </c>
    </row>
    <row r="446" customFormat="false" ht="15.75" hidden="false" customHeight="false" outlineLevel="0" collapsed="false">
      <c r="A446" s="1" t="n">
        <v>30.7222222222222</v>
      </c>
      <c r="B446" s="1" t="n">
        <v>19.1666666666667</v>
      </c>
    </row>
    <row r="447" customFormat="false" ht="15.75" hidden="false" customHeight="false" outlineLevel="0" collapsed="false">
      <c r="A447" s="1" t="n">
        <v>30</v>
      </c>
      <c r="B447" s="1" t="n">
        <v>134.166666666667</v>
      </c>
    </row>
    <row r="448" customFormat="false" ht="15.75" hidden="false" customHeight="false" outlineLevel="0" collapsed="false">
      <c r="A448" s="1" t="n">
        <v>34.2222222222222</v>
      </c>
      <c r="B448" s="1" t="n">
        <v>28</v>
      </c>
    </row>
    <row r="449" customFormat="false" ht="15.75" hidden="false" customHeight="false" outlineLevel="0" collapsed="false">
      <c r="A449" s="1" t="n">
        <v>176</v>
      </c>
      <c r="B449" s="1" t="n">
        <v>30</v>
      </c>
    </row>
    <row r="450" customFormat="false" ht="15.75" hidden="false" customHeight="false" outlineLevel="0" collapsed="false">
      <c r="A450" s="1" t="n">
        <v>17.7777777777778</v>
      </c>
      <c r="B450" s="1" t="n">
        <v>92.5</v>
      </c>
    </row>
    <row r="451" customFormat="false" ht="15.75" hidden="false" customHeight="false" outlineLevel="0" collapsed="false">
      <c r="A451" s="1" t="n">
        <v>9.72222222222222</v>
      </c>
      <c r="B451" s="1" t="n">
        <v>91.8333333333333</v>
      </c>
    </row>
    <row r="452" customFormat="false" ht="15.75" hidden="false" customHeight="false" outlineLevel="0" collapsed="false">
      <c r="A452" s="1" t="n">
        <v>39.6111111111111</v>
      </c>
      <c r="B452" s="1" t="n">
        <v>40.3333333333333</v>
      </c>
    </row>
    <row r="453" customFormat="false" ht="15.75" hidden="false" customHeight="false" outlineLevel="0" collapsed="false">
      <c r="A453" s="1" t="n">
        <v>84.4444444444444</v>
      </c>
      <c r="B453" s="1" t="n">
        <v>104</v>
      </c>
    </row>
    <row r="454" customFormat="false" ht="15.75" hidden="false" customHeight="false" outlineLevel="0" collapsed="false">
      <c r="A454" s="1" t="n">
        <v>5.5</v>
      </c>
      <c r="B454" s="1" t="n">
        <v>179.055555555556</v>
      </c>
    </row>
    <row r="455" customFormat="false" ht="15.75" hidden="false" customHeight="false" outlineLevel="0" collapsed="false">
      <c r="A455" s="1" t="n">
        <v>68.9444444444444</v>
      </c>
      <c r="B455" s="1" t="n">
        <v>31.5</v>
      </c>
    </row>
    <row r="456" customFormat="false" ht="15.75" hidden="false" customHeight="false" outlineLevel="0" collapsed="false">
      <c r="A456" s="1" t="n">
        <v>10</v>
      </c>
      <c r="B456" s="1" t="n">
        <v>64.2222222222222</v>
      </c>
    </row>
    <row r="457" customFormat="false" ht="15.75" hidden="false" customHeight="false" outlineLevel="0" collapsed="false">
      <c r="A457" s="1" t="n">
        <v>48.8888888888889</v>
      </c>
      <c r="B457" s="1" t="n">
        <v>5.77777777777778</v>
      </c>
    </row>
    <row r="458" customFormat="false" ht="15.75" hidden="false" customHeight="false" outlineLevel="0" collapsed="false">
      <c r="A458" s="1" t="n">
        <v>49.5</v>
      </c>
      <c r="B458" s="1" t="n">
        <v>8.33333333333333</v>
      </c>
    </row>
    <row r="459" customFormat="false" ht="15.75" hidden="false" customHeight="false" outlineLevel="0" collapsed="false">
      <c r="A459" s="1" t="n">
        <v>45.3333333333333</v>
      </c>
      <c r="B459" s="1" t="n">
        <v>20</v>
      </c>
    </row>
    <row r="460" customFormat="false" ht="15.75" hidden="false" customHeight="false" outlineLevel="0" collapsed="false">
      <c r="A460" s="1" t="n">
        <v>102</v>
      </c>
      <c r="B460" s="1" t="n">
        <v>6</v>
      </c>
    </row>
    <row r="461" customFormat="false" ht="15.75" hidden="false" customHeight="false" outlineLevel="0" collapsed="false">
      <c r="A461" s="1" t="n">
        <v>45.5</v>
      </c>
      <c r="B461" s="1" t="n">
        <v>59.8888888888889</v>
      </c>
    </row>
    <row r="462" customFormat="false" ht="15.75" hidden="false" customHeight="false" outlineLevel="0" collapsed="false">
      <c r="A462" s="1" t="n">
        <v>11.5</v>
      </c>
      <c r="B462" s="1" t="n">
        <v>5.77777777777778</v>
      </c>
    </row>
    <row r="463" customFormat="false" ht="15.75" hidden="false" customHeight="false" outlineLevel="0" collapsed="false">
      <c r="A463" s="1" t="n">
        <v>25.5555555555556</v>
      </c>
      <c r="B463" s="1" t="n">
        <v>52</v>
      </c>
    </row>
    <row r="464" customFormat="false" ht="15.75" hidden="false" customHeight="false" outlineLevel="0" collapsed="false">
      <c r="A464" s="1" t="n">
        <v>32.7222222222222</v>
      </c>
      <c r="B464" s="1" t="n">
        <v>21.3333333333333</v>
      </c>
    </row>
    <row r="465" customFormat="false" ht="15.75" hidden="false" customHeight="false" outlineLevel="0" collapsed="false">
      <c r="A465" s="1" t="n">
        <v>10.2222222222222</v>
      </c>
      <c r="B465" s="1" t="n">
        <v>42.7777777777778</v>
      </c>
    </row>
    <row r="466" customFormat="false" ht="15.75" hidden="false" customHeight="false" outlineLevel="0" collapsed="false">
      <c r="A466" s="1" t="n">
        <v>35</v>
      </c>
      <c r="B466" s="1" t="n">
        <v>4</v>
      </c>
    </row>
    <row r="467" customFormat="false" ht="15.75" hidden="false" customHeight="false" outlineLevel="0" collapsed="false">
      <c r="A467" s="1" t="n">
        <v>12.4444444444444</v>
      </c>
      <c r="B467" s="1" t="n">
        <v>46.6666666666667</v>
      </c>
    </row>
    <row r="468" customFormat="false" ht="15.75" hidden="false" customHeight="false" outlineLevel="0" collapsed="false">
      <c r="A468" s="1" t="n">
        <v>15.1111111111111</v>
      </c>
      <c r="B468" s="1" t="n">
        <v>7.33333333333333</v>
      </c>
    </row>
    <row r="469" customFormat="false" ht="15.75" hidden="false" customHeight="false" outlineLevel="0" collapsed="false">
      <c r="A469" s="1" t="n">
        <v>160.111111111111</v>
      </c>
      <c r="B469" s="1" t="n">
        <v>19.5555555555556</v>
      </c>
    </row>
    <row r="470" customFormat="false" ht="15.75" hidden="false" customHeight="false" outlineLevel="0" collapsed="false">
      <c r="A470" s="1" t="n">
        <v>10</v>
      </c>
      <c r="B470" s="1" t="n">
        <v>18.5</v>
      </c>
    </row>
    <row r="471" customFormat="false" ht="15.75" hidden="false" customHeight="false" outlineLevel="0" collapsed="false">
      <c r="A471" s="1" t="n">
        <v>97.7777777777778</v>
      </c>
      <c r="B471" s="1" t="n">
        <v>5.5</v>
      </c>
    </row>
    <row r="472" customFormat="false" ht="15.75" hidden="false" customHeight="false" outlineLevel="0" collapsed="false">
      <c r="A472" s="1" t="n">
        <v>7.77777777777778</v>
      </c>
      <c r="B472" s="1" t="n">
        <v>9.33333333333333</v>
      </c>
    </row>
    <row r="473" customFormat="false" ht="15.75" hidden="false" customHeight="false" outlineLevel="0" collapsed="false">
      <c r="A473" s="1" t="n">
        <v>17.9444444444444</v>
      </c>
      <c r="B473" s="1" t="n">
        <v>194.222222222222</v>
      </c>
    </row>
    <row r="474" customFormat="false" ht="15.75" hidden="false" customHeight="false" outlineLevel="0" collapsed="false">
      <c r="A474" s="1" t="n">
        <v>22.5555555555556</v>
      </c>
      <c r="B474" s="1" t="n">
        <v>12.2222222222222</v>
      </c>
    </row>
    <row r="475" customFormat="false" ht="15.75" hidden="false" customHeight="false" outlineLevel="0" collapsed="false">
      <c r="A475" s="1" t="n">
        <v>82.3333333333333</v>
      </c>
      <c r="B475" s="1" t="n">
        <v>28.1111111111111</v>
      </c>
    </row>
    <row r="476" customFormat="false" ht="15.75" hidden="false" customHeight="false" outlineLevel="0" collapsed="false">
      <c r="A476" s="1" t="n">
        <v>25.5</v>
      </c>
      <c r="B476" s="1" t="n">
        <v>27</v>
      </c>
    </row>
    <row r="477" customFormat="false" ht="15.75" hidden="false" customHeight="false" outlineLevel="0" collapsed="false">
      <c r="A477" s="1" t="n">
        <v>13.2222222222222</v>
      </c>
      <c r="B477" s="1" t="n">
        <v>46</v>
      </c>
    </row>
    <row r="478" customFormat="false" ht="15.75" hidden="false" customHeight="false" outlineLevel="0" collapsed="false">
      <c r="A478" s="1" t="n">
        <v>152.777777777778</v>
      </c>
      <c r="B478" s="1" t="n">
        <v>3.33333333333333</v>
      </c>
    </row>
    <row r="479" customFormat="false" ht="15.75" hidden="false" customHeight="false" outlineLevel="0" collapsed="false">
      <c r="A479" s="1" t="n">
        <v>134.055555555556</v>
      </c>
      <c r="B479" s="1" t="n">
        <v>20</v>
      </c>
    </row>
    <row r="480" customFormat="false" ht="15.75" hidden="false" customHeight="false" outlineLevel="0" collapsed="false">
      <c r="A480" s="1" t="n">
        <v>15.1111111111111</v>
      </c>
      <c r="B480" s="1" t="n">
        <v>146.666666666667</v>
      </c>
    </row>
    <row r="481" customFormat="false" ht="15.75" hidden="false" customHeight="false" outlineLevel="0" collapsed="false">
      <c r="A481" s="1" t="n">
        <v>39.6111111111111</v>
      </c>
      <c r="B481" s="1" t="n">
        <v>5</v>
      </c>
    </row>
    <row r="482" customFormat="false" ht="15.75" hidden="false" customHeight="false" outlineLevel="0" collapsed="false">
      <c r="A482" s="1" t="n">
        <v>32.5</v>
      </c>
      <c r="B482" s="1" t="n">
        <v>16.5</v>
      </c>
    </row>
    <row r="483" customFormat="false" ht="15.75" hidden="false" customHeight="false" outlineLevel="0" collapsed="false">
      <c r="A483" s="1" t="n">
        <v>123.444444444444</v>
      </c>
      <c r="B483" s="1" t="n">
        <v>20</v>
      </c>
    </row>
    <row r="484" customFormat="false" ht="15.75" hidden="false" customHeight="false" outlineLevel="0" collapsed="false">
      <c r="A484" s="1" t="n">
        <v>23.8333333333333</v>
      </c>
      <c r="B484" s="1" t="n">
        <v>11.6666666666667</v>
      </c>
    </row>
    <row r="485" customFormat="false" ht="15.75" hidden="false" customHeight="false" outlineLevel="0" collapsed="false">
      <c r="A485" s="1" t="n">
        <v>9.44444444444444</v>
      </c>
      <c r="B485" s="1" t="n">
        <v>22.9444444444444</v>
      </c>
    </row>
    <row r="486" customFormat="false" ht="15.75" hidden="false" customHeight="false" outlineLevel="0" collapsed="false">
      <c r="A486" s="1" t="n">
        <v>15.5</v>
      </c>
      <c r="B486" s="1" t="n">
        <v>25</v>
      </c>
    </row>
    <row r="487" customFormat="false" ht="15.75" hidden="false" customHeight="false" outlineLevel="0" collapsed="false">
      <c r="A487" s="1" t="n">
        <v>17.7777777777778</v>
      </c>
      <c r="B487" s="1" t="n">
        <v>23.1111111111111</v>
      </c>
    </row>
    <row r="488" customFormat="false" ht="15.75" hidden="false" customHeight="false" outlineLevel="0" collapsed="false">
      <c r="A488" s="1" t="n">
        <v>48</v>
      </c>
      <c r="B488" s="1" t="n">
        <v>52.8888888888889</v>
      </c>
    </row>
    <row r="489" customFormat="false" ht="15.75" hidden="false" customHeight="false" outlineLevel="0" collapsed="false">
      <c r="A489" s="1" t="n">
        <v>8.5</v>
      </c>
      <c r="B489" s="1" t="n">
        <v>14.6666666666667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LibreOffice/6.3.5.2$Linux_X86_64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Burak Berk Özer</dc:creator>
  <dc:description/>
  <dc:language>en-US</dc:language>
  <cp:lastModifiedBy/>
  <dcterms:modified xsi:type="dcterms:W3CDTF">2020-05-20T23:32:13Z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