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24226"/>
  <mc:AlternateContent xmlns:mc="http://schemas.openxmlformats.org/markup-compatibility/2006">
    <mc:Choice Requires="x15">
      <x15ac:absPath xmlns:x15ac="http://schemas.microsoft.com/office/spreadsheetml/2010/11/ac" url="F:\Graduation\SQA\a1qa\Level 2\3rd Task\2nd sub task\"/>
    </mc:Choice>
  </mc:AlternateContent>
  <xr:revisionPtr revIDLastSave="0" documentId="8_{876BA2FC-D659-4630-92D9-5CC08E6C8720}" xr6:coauthVersionLast="47" xr6:coauthVersionMax="47" xr10:uidLastSave="{00000000-0000-0000-0000-000000000000}"/>
  <bookViews>
    <workbookView xWindow="-108" yWindow="-108" windowWidth="23256" windowHeight="13176" activeTab="2" xr2:uid="{00000000-000D-0000-FFFF-FFFF00000000}"/>
  </bookViews>
  <sheets>
    <sheet name="Description" sheetId="2" r:id="rId1"/>
    <sheet name="Build Info" sheetId="11" r:id="rId2"/>
    <sheet name="Voicemail" sheetId="12" r:id="rId3"/>
    <sheet name="Testing Plan" sheetId="10" r:id="rId4"/>
  </sheets>
  <definedNames>
    <definedName name="_xlnm._FilterDatabase" localSheetId="2" hidden="1">Voicemail!$A$1:$H$34</definedName>
    <definedName name="B_Critical">OFFSET('Build Info'!Build_Number,49,0)</definedName>
    <definedName name="Blocker">OFFSET('Build Info'!Build_Number,48,0)</definedName>
    <definedName name="Browser_list">'Testing Plan'!$B$11:$B$20</definedName>
    <definedName name="Build_Number" localSheetId="1">OFFSET('Build Info'!$B$2,0,0,1,COUNTA('Build Info'!$2:$2)-2)</definedName>
    <definedName name="Defects_Total">OFFSET('Build Info'!Build_Number,26,0)</definedName>
    <definedName name="Environment_OS">'Testing Plan'!$B$2:$B$10</definedName>
    <definedName name="Major">OFFSET('Build Info'!Build_Number,50,0)</definedName>
    <definedName name="Minor">OFFSET('Build Info'!Build_Number,51,0)</definedName>
    <definedName name="Project_URL">'Testing Plan'!$K$2:$K$22</definedName>
    <definedName name="Quality">OFFSET('Build Info'!Build_Number,8,0)</definedName>
    <definedName name="Quality_range">Description!$A$91:$A$97</definedName>
    <definedName name="Size">OFFSET('Build Info'!Build_Number,6,0)</definedName>
    <definedName name="Test_coverage">Description!$B$10:$B$12</definedName>
    <definedName name="Test_status">Description!$A$78:$A$82</definedName>
    <definedName name="Test_Team">'Testing Plan'!$H$2:$H$22</definedName>
    <definedName name="Test_types">Description!$B$10:$B$18</definedName>
    <definedName name="Trivial">OFFSET('Build Info'!Build_Number,52,0)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0" i="12" l="1"/>
  <c r="E19" i="12"/>
  <c r="E18" i="12"/>
  <c r="E17" i="12"/>
  <c r="E16" i="12"/>
  <c r="E15" i="12"/>
  <c r="E14" i="12"/>
  <c r="E13" i="12"/>
  <c r="E12" i="12"/>
  <c r="E11" i="12"/>
  <c r="E10" i="12"/>
  <c r="J10" i="11" l="1"/>
  <c r="J55" i="11"/>
  <c r="I55" i="11"/>
  <c r="H55" i="11"/>
  <c r="G55" i="11"/>
  <c r="F55" i="11"/>
  <c r="E55" i="11"/>
  <c r="D55" i="11"/>
  <c r="C55" i="11"/>
  <c r="B55" i="11"/>
  <c r="F46" i="11"/>
  <c r="E46" i="11"/>
  <c r="C46" i="11"/>
  <c r="C39" i="11"/>
  <c r="J28" i="11"/>
  <c r="I28" i="11"/>
  <c r="H28" i="11"/>
  <c r="G28" i="11"/>
  <c r="F28" i="11"/>
  <c r="E28" i="11"/>
  <c r="D28" i="11"/>
  <c r="C28" i="11"/>
  <c r="B28" i="11"/>
  <c r="I10" i="11"/>
  <c r="H10" i="11"/>
  <c r="G10" i="11"/>
  <c r="F10" i="11"/>
  <c r="E10" i="11"/>
  <c r="D10" i="11"/>
  <c r="C10" i="11"/>
  <c r="B10" i="11"/>
  <c r="E9" i="12" l="1"/>
  <c r="G16" i="12" s="1"/>
  <c r="G15" i="12" l="1"/>
  <c r="G17"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a.pechinsky</author>
    <author>Matievskaya, Marta</author>
  </authors>
  <commentList>
    <comment ref="B17" authorId="0" shapeId="0" xr:uid="{00000000-0006-0000-0000-000001000000}">
      <text>
        <r>
          <rPr>
            <sz val="9"/>
            <color indexed="81"/>
            <rFont val="Tahoma"/>
            <family val="2"/>
            <charset val="204"/>
          </rPr>
          <t>It is recommended not to merge columns with different test types.</t>
        </r>
      </text>
    </comment>
    <comment ref="B18" authorId="0" shapeId="0" xr:uid="{00000000-0006-0000-0000-000002000000}">
      <text>
        <r>
          <rPr>
            <sz val="9"/>
            <color indexed="81"/>
            <rFont val="Tahoma"/>
            <family val="2"/>
            <charset val="204"/>
          </rPr>
          <t>It is recommended not to merge columns with different test types.</t>
        </r>
      </text>
    </comment>
    <comment ref="A91" authorId="1" shapeId="0" xr:uid="{00000000-0006-0000-0000-000003000000}">
      <text>
        <r>
          <rPr>
            <sz val="9"/>
            <color indexed="81"/>
            <rFont val="Tahoma"/>
            <family val="2"/>
            <charset val="204"/>
          </rPr>
          <t>Required</t>
        </r>
      </text>
    </comment>
    <comment ref="A93" authorId="1" shapeId="0" xr:uid="{00000000-0006-0000-0000-000004000000}">
      <text>
        <r>
          <rPr>
            <sz val="9"/>
            <color indexed="81"/>
            <rFont val="Tahoma"/>
            <family val="2"/>
            <charset val="204"/>
          </rPr>
          <t>Required</t>
        </r>
      </text>
    </comment>
    <comment ref="A95" authorId="1" shapeId="0" xr:uid="{00000000-0006-0000-0000-000005000000}">
      <text>
        <r>
          <rPr>
            <sz val="9"/>
            <color indexed="81"/>
            <rFont val="Tahoma"/>
            <family val="2"/>
            <charset val="204"/>
          </rPr>
          <t>Required</t>
        </r>
      </text>
    </comment>
    <comment ref="A96" authorId="1" shapeId="0" xr:uid="{00000000-0006-0000-0000-000006000000}">
      <text>
        <r>
          <rPr>
            <sz val="9"/>
            <color indexed="81"/>
            <rFont val="Tahoma"/>
            <family val="2"/>
            <charset val="204"/>
          </rPr>
          <t>Required</t>
        </r>
      </text>
    </comment>
    <comment ref="A97" authorId="1" shapeId="0" xr:uid="{00000000-0006-0000-0000-000007000000}">
      <text>
        <r>
          <rPr>
            <sz val="9"/>
            <color indexed="81"/>
            <rFont val="Tahoma"/>
            <family val="2"/>
            <charset val="204"/>
          </rPr>
          <t>Required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a.burtsev</author>
    <author>Matievskaya, Marta</author>
  </authors>
  <commentList>
    <comment ref="D1" authorId="0" shapeId="0" xr:uid="{00000000-0006-0000-0200-000001000000}">
      <text>
        <r>
          <rPr>
            <sz val="9"/>
            <color rgb="FF000000"/>
            <rFont val="Tahoma"/>
            <family val="2"/>
            <charset val="204"/>
          </rPr>
          <t>required</t>
        </r>
      </text>
    </comment>
    <comment ref="D2" authorId="0" shapeId="0" xr:uid="{00000000-0006-0000-0200-000002000000}">
      <text>
        <r>
          <rPr>
            <sz val="9"/>
            <color rgb="FF000000"/>
            <rFont val="Tahoma"/>
            <family val="2"/>
            <charset val="204"/>
          </rPr>
          <t>required</t>
        </r>
      </text>
    </comment>
    <comment ref="D3" authorId="0" shapeId="0" xr:uid="{00000000-0006-0000-0200-000003000000}">
      <text>
        <r>
          <rPr>
            <sz val="9"/>
            <color rgb="FF000000"/>
            <rFont val="Tahoma"/>
            <family val="2"/>
            <charset val="204"/>
          </rPr>
          <t>required</t>
        </r>
      </text>
    </comment>
    <comment ref="D4" authorId="1" shapeId="0" xr:uid="{00000000-0006-0000-0200-000004000000}">
      <text>
        <r>
          <rPr>
            <sz val="9"/>
            <color rgb="FF000000"/>
            <rFont val="Tahoma"/>
            <family val="2"/>
            <charset val="204"/>
          </rPr>
          <t>required</t>
        </r>
      </text>
    </comment>
    <comment ref="D5" authorId="0" shapeId="0" xr:uid="{00000000-0006-0000-0200-000005000000}">
      <text>
        <r>
          <rPr>
            <sz val="9"/>
            <color rgb="FF000000"/>
            <rFont val="Tahoma"/>
            <family val="2"/>
            <charset val="204"/>
          </rPr>
          <t>required</t>
        </r>
      </text>
    </comment>
  </commentList>
</comments>
</file>

<file path=xl/sharedStrings.xml><?xml version="1.0" encoding="utf-8"?>
<sst xmlns="http://schemas.openxmlformats.org/spreadsheetml/2006/main" count="3363" uniqueCount="464">
  <si>
    <t>"Project name" Test Survey Document</t>
  </si>
  <si>
    <t>Test Survey contains information about all tests and their results.</t>
  </si>
  <si>
    <t>Test Survey should be sent as an attach to PM, TM and PC after the MAT, the New Features Testing (if an acceptance test will not be executed) and the Acceptance Test.</t>
  </si>
  <si>
    <t>A common description of the quality of the build in accordance with last testing type should be included in such letters.</t>
  </si>
  <si>
    <t>Build Info &amp; Testing tabs description</t>
  </si>
  <si>
    <t>Build Information</t>
  </si>
  <si>
    <t>Build Number</t>
  </si>
  <si>
    <t>The number of the build that was tested.</t>
  </si>
  <si>
    <t>Test type</t>
  </si>
  <si>
    <t>Smoke Test</t>
  </si>
  <si>
    <t xml:space="preserve">A subset of all defined/planned test cases that cover the main functionality of a component or system, to ascertaining that the most crucial functions of a program work, but not bothering with finer details. </t>
  </si>
  <si>
    <t>MAT</t>
  </si>
  <si>
    <r>
      <rPr>
        <b/>
        <sz val="8"/>
        <rFont val="Arial"/>
        <family val="2"/>
        <charset val="204"/>
      </rPr>
      <t>Minimal Acceptance Test</t>
    </r>
    <r>
      <rPr>
        <sz val="8"/>
        <rFont val="Arial"/>
        <family val="2"/>
        <charset val="204"/>
      </rPr>
      <t xml:space="preserve">: A test directed to check that all application functions can be performed with correct data.
Check if all application features can be used under correct conditions. For complex and large applications, a limited set of functions and scenarios is used. </t>
    </r>
  </si>
  <si>
    <t>AT</t>
  </si>
  <si>
    <r>
      <rPr>
        <b/>
        <sz val="8"/>
        <rFont val="Arial"/>
        <family val="2"/>
        <charset val="204"/>
      </rPr>
      <t>Full Acceptance Test</t>
    </r>
    <r>
      <rPr>
        <sz val="8"/>
        <rFont val="Arial"/>
        <family val="2"/>
        <charset val="204"/>
      </rPr>
      <t xml:space="preserve">: A test directed to verify that the software can be used by end users to perform the functions and tasks for which the software was built under any conditions.
Business logic + functionality + form behaviour + GUI test + Usability test + localisation test (if applicable) — a complete test of the functionality and interface under any conditions (positive and negative testing). All these tests make up a maximal set for testing, but it can also comprise one or several parts (depending on the end-users aims while using the product). </t>
    </r>
  </si>
  <si>
    <t>NFT</t>
  </si>
  <si>
    <r>
      <rPr>
        <b/>
        <sz val="8"/>
        <rFont val="Arial"/>
        <family val="2"/>
        <charset val="204"/>
      </rPr>
      <t>Full Acceptance Test of New Features</t>
    </r>
    <r>
      <rPr>
        <sz val="8"/>
        <rFont val="Arial"/>
        <family val="2"/>
        <charset val="204"/>
      </rPr>
      <t xml:space="preserve">: A test directed to verify if the feature is completely and correctly implemented and if the logic of the product is not affected.
Check if all application features can be used under correct conditions. For complex and large applications, a limited set of functions and scenarios is used. </t>
    </r>
  </si>
  <si>
    <t>DV</t>
  </si>
  <si>
    <r>
      <rPr>
        <b/>
        <sz val="8"/>
        <rFont val="Arial"/>
        <family val="2"/>
        <charset val="204"/>
      </rPr>
      <t>Defects Validation</t>
    </r>
    <r>
      <rPr>
        <sz val="8"/>
        <rFont val="Arial"/>
        <family val="2"/>
        <charset val="204"/>
      </rPr>
      <t xml:space="preserve">: A test directed to check all the defects that were resolved against the current build.
Testing of the feature that contained the fixed defect. </t>
    </r>
  </si>
  <si>
    <t>Regression Test</t>
  </si>
  <si>
    <t xml:space="preserve">Testing of a previously tested program following modification to ensure that defects have not been introduced or uncovered in unchanged areas of the software, as a result of the changes made. It is performed when the software or its environment is changed. </t>
  </si>
  <si>
    <t>Crossbrowser Test</t>
  </si>
  <si>
    <t xml:space="preserve">Testing of the program to determine if it's functional on different internet browsers. </t>
  </si>
  <si>
    <t>Add test type if it's not on the list.</t>
  </si>
  <si>
    <t>Test date</t>
  </si>
  <si>
    <t>Date range when the tests were performed.</t>
  </si>
  <si>
    <t>Tester</t>
  </si>
  <si>
    <t>Testers who performed tests.</t>
  </si>
  <si>
    <t>Environment / OS</t>
  </si>
  <si>
    <t>Environment / OS on which the tests were performed.</t>
  </si>
  <si>
    <t>Browser</t>
  </si>
  <si>
    <t>Browser on which the tests were performed.</t>
  </si>
  <si>
    <t>Project Size</t>
  </si>
  <si>
    <t>Subjective metric set for the first build by QA Manager for further tracking of quality.</t>
  </si>
  <si>
    <t>Quality</t>
  </si>
  <si>
    <t>Subjective quality rate of the build.</t>
  </si>
  <si>
    <t>Quality rate</t>
  </si>
  <si>
    <t>Calculated quality of the build.</t>
  </si>
  <si>
    <t>Total defects quantity</t>
  </si>
  <si>
    <t>Quantity of all active defects in Jira by the end of testing.</t>
  </si>
  <si>
    <t>New defects quantity</t>
  </si>
  <si>
    <t>Quantity of active defects in Jira by the end of testing found in the current build.</t>
  </si>
  <si>
    <t>Comments</t>
  </si>
  <si>
    <t>Any comments that are needed.</t>
  </si>
  <si>
    <t>New defects found</t>
  </si>
  <si>
    <t>Quantity of active defects by the end of testing found in the current build.</t>
  </si>
  <si>
    <t>With high severity</t>
  </si>
  <si>
    <t>Quantity of active defects with high severity (Average, Major, Critical) by the end of testing found in the current build.</t>
  </si>
  <si>
    <t>Jira defects status report</t>
  </si>
  <si>
    <t>Open</t>
  </si>
  <si>
    <t>Quantity of defects having "Open" state by the end of testing (the issue is open and ready for the assignee to start work on it).</t>
  </si>
  <si>
    <t>In Progress</t>
  </si>
  <si>
    <t>Quantity of defects having "In Progress" state by the end of testing (this issue is being actively worked on at the moment by the assignee).</t>
  </si>
  <si>
    <t>Resolved</t>
  </si>
  <si>
    <t>Quantity of defects having "Resolved" state by the end of testing (A resolution has been taken, and it is awaiting verification by reporter. From here issues are either reopened, or are closed).</t>
  </si>
  <si>
    <t>Postponed</t>
  </si>
  <si>
    <t>Quantity of defects having "Postponed" state by the end of testing.</t>
  </si>
  <si>
    <t>To be reformulated</t>
  </si>
  <si>
    <t>Quantity of defects having "To be reformulated" state by the end of testing.</t>
  </si>
  <si>
    <t>Total</t>
  </si>
  <si>
    <t>Total quantity of active defects in JIRA.</t>
  </si>
  <si>
    <t>Defect validation report</t>
  </si>
  <si>
    <t>Number of checked defects</t>
  </si>
  <si>
    <t>Quantity of defects checked in the current build.</t>
  </si>
  <si>
    <t>Reject: Critical</t>
  </si>
  <si>
    <t>Quantity of rejected defects with "Critical" severity in the current build.</t>
  </si>
  <si>
    <t>Reject: Major</t>
  </si>
  <si>
    <t>Quantity of rejected defects with "Major" severity in the current build.</t>
  </si>
  <si>
    <t>Reject: Average</t>
  </si>
  <si>
    <t>Quantity of rejected defects with "Average" severity in the current build.</t>
  </si>
  <si>
    <t>Reject: Minor</t>
  </si>
  <si>
    <t>Quantity of rejected defects with "Minor" severity in the current build.</t>
  </si>
  <si>
    <t>Reject: Enhancement</t>
  </si>
  <si>
    <t>Quantity of rejected defects with "Enhancement" severity in the current build.</t>
  </si>
  <si>
    <t>Not checked</t>
  </si>
  <si>
    <t>Quantity of defects required to be checked but not checked.</t>
  </si>
  <si>
    <t>Percent of Rejects</t>
  </si>
  <si>
    <t>Percentage of rejected defects.</t>
  </si>
  <si>
    <t>CR validation report</t>
  </si>
  <si>
    <t>Number of checked CRs</t>
  </si>
  <si>
    <t>Quantity of CRs checked in the current build.</t>
  </si>
  <si>
    <t>Rejected</t>
  </si>
  <si>
    <t>Quantity of rejected CRs in the current build.</t>
  </si>
  <si>
    <t>Quantity of CRs required to be checked but not checked.</t>
  </si>
  <si>
    <t>Percentage of rejected CRs.</t>
  </si>
  <si>
    <t>Jira defects severity report</t>
  </si>
  <si>
    <t>Critical</t>
  </si>
  <si>
    <t>Quantity of active defects with "Critical" severity by the end of testing.</t>
  </si>
  <si>
    <t>Major</t>
  </si>
  <si>
    <t>Quantity of active defects with "Major" severity by the end of testing.</t>
  </si>
  <si>
    <t>Average</t>
  </si>
  <si>
    <t>Quantity of active defects with "Average" severity by the end of testing.</t>
  </si>
  <si>
    <t>Minor</t>
  </si>
  <si>
    <t>Quantity of active defects with "Minor" severity by the end of testing.</t>
  </si>
  <si>
    <t>Enhancement</t>
  </si>
  <si>
    <t>Quantity of active defects with "Enhancement" severity by the end of testing.</t>
  </si>
  <si>
    <t>Results used by the tester when filling cells of the Test Survey</t>
  </si>
  <si>
    <t>The case is working correctly.</t>
  </si>
  <si>
    <t>Not available</t>
  </si>
  <si>
    <t>Function is not available for test.</t>
  </si>
  <si>
    <t>Not implemented</t>
  </si>
  <si>
    <t>Function has been not implemented yet.</t>
  </si>
  <si>
    <t>Not tested</t>
  </si>
  <si>
    <t>Function has not been tested.</t>
  </si>
  <si>
    <t>Build quality range</t>
  </si>
  <si>
    <t>High</t>
  </si>
  <si>
    <t>Applies to MAT, AT, NFT, Regression test, Crossbrowser test. 
A few Enhancement/minor GUI problems exist in the application, the application works as designed, and conforms the end-user’s requirements.</t>
  </si>
  <si>
    <t>Above Medium</t>
  </si>
  <si>
    <t xml:space="preserve">Applies to MAT, AT, NFT, Regression test, Crossbrowser test. 
Some minor issues exist in the application. It works as designed and these defects do not affect seriously end-user’s work. Insignificant functional or GUI issues exist, fixing of which would slightly improve a use case behavior or performance. The use cases complete as designed. </t>
  </si>
  <si>
    <t>Medium</t>
  </si>
  <si>
    <t xml:space="preserve">Applies to MAT, AT, NFT, Regression test, Crossbrowser test. 
A quantity of minor and a few Average problems disrupting the normal user’s work. There are issues which affects functional areas within minor features. The use cases can be completed with a minimum of workaround. </t>
  </si>
  <si>
    <t>Below Medium</t>
  </si>
  <si>
    <t xml:space="preserve">Applies to MAT, AT, NFT, Regression test, Crossbrowser test. 
A great deal of minor and Average problems disrupting the normal user’s work. There are issues which affects functional areas within Average features. The use cases can be completed with a minimum of workaround. </t>
  </si>
  <si>
    <t>Low</t>
  </si>
  <si>
    <t xml:space="preserve">Applies to MAT, AT, NFT, Regression test, Crossbrowser test. 
Major or Average issues exist. The user can not work properly with the application. There are issues which affect the use of one or more Average features within the application. There may be a workaround, however, and testing can continue. </t>
  </si>
  <si>
    <t>Acceptable</t>
  </si>
  <si>
    <t>Applies to ST and means that the build is acceptable for further testing. 
Applies to DV and means that 10% or less of issues rejected.</t>
  </si>
  <si>
    <t>Not Acceptable</t>
  </si>
  <si>
    <t>Applies to ST and means that the build is not acceptable for further testing. The test team is blocked.
Applies to DV and means that more than 10% of issues rejected.</t>
  </si>
  <si>
    <t>Testing Plan tab description</t>
  </si>
  <si>
    <t>Information about required browsers and OS, necessary tests and their date and results.</t>
  </si>
  <si>
    <t>Required</t>
  </si>
  <si>
    <t>Build number</t>
  </si>
  <si>
    <t>0.0.1</t>
  </si>
  <si>
    <t>0.0.2</t>
  </si>
  <si>
    <t>0.0.3</t>
  </si>
  <si>
    <t>0.0.4</t>
  </si>
  <si>
    <t>0.0.5</t>
  </si>
  <si>
    <t>0.0.6</t>
  </si>
  <si>
    <t>0.0.7</t>
  </si>
  <si>
    <t>0.0.8</t>
  </si>
  <si>
    <t>0.0.9</t>
  </si>
  <si>
    <t>11-12.06.2012</t>
  </si>
  <si>
    <t>A. Pechinsky</t>
  </si>
  <si>
    <t>A. Burtsev</t>
  </si>
  <si>
    <t>M. Matievskaya</t>
  </si>
  <si>
    <t>A. Sotnikov</t>
  </si>
  <si>
    <t>E. Yakimova</t>
  </si>
  <si>
    <t>Win 7</t>
  </si>
  <si>
    <t>MacOS 10.7.2</t>
  </si>
  <si>
    <t>Android 2.3</t>
  </si>
  <si>
    <t>IE 9</t>
  </si>
  <si>
    <t>Safari 6</t>
  </si>
  <si>
    <t>Firefox 17</t>
  </si>
  <si>
    <t>—</t>
  </si>
  <si>
    <t>Project size</t>
  </si>
  <si>
    <t>–</t>
  </si>
  <si>
    <t>Statistics for Defects</t>
  </si>
  <si>
    <t>New defects found:</t>
  </si>
  <si>
    <t>Jira defects status report:</t>
  </si>
  <si>
    <t>Defect validation report:</t>
  </si>
  <si>
    <t>CR validation report:</t>
  </si>
  <si>
    <t>Jira defects severity report:</t>
  </si>
  <si>
    <t>Module</t>
  </si>
  <si>
    <t>Description</t>
  </si>
  <si>
    <t>Project Environment</t>
  </si>
  <si>
    <t>http://projectx_live.com</t>
  </si>
  <si>
    <t>Operating System</t>
  </si>
  <si>
    <t>iPhone 5</t>
  </si>
  <si>
    <t>Test Cases Statistics</t>
  </si>
  <si>
    <t>Total Test Cases Run</t>
  </si>
  <si>
    <t>OK</t>
  </si>
  <si>
    <t>Partially tested</t>
  </si>
  <si>
    <t>Total Time Spent, h</t>
  </si>
  <si>
    <t>Test Type</t>
  </si>
  <si>
    <t>Functionality</t>
  </si>
  <si>
    <t>Actions</t>
  </si>
  <si>
    <t>Expected Result</t>
  </si>
  <si>
    <t>Result</t>
  </si>
  <si>
    <t>Comment</t>
  </si>
  <si>
    <t>Time Spent, min</t>
  </si>
  <si>
    <t>Smoke</t>
  </si>
  <si>
    <t>Requirement</t>
  </si>
  <si>
    <t>Software</t>
  </si>
  <si>
    <t>Test Team</t>
  </si>
  <si>
    <t>URL</t>
  </si>
  <si>
    <t>Environment / Operating System</t>
  </si>
  <si>
    <t>Live</t>
  </si>
  <si>
    <t>6.8 %</t>
  </si>
  <si>
    <t>UAT</t>
  </si>
  <si>
    <t>http://projectx_uat.com</t>
  </si>
  <si>
    <t>iPad 3</t>
  </si>
  <si>
    <t>Test</t>
  </si>
  <si>
    <t>http://projectx_test.com</t>
  </si>
  <si>
    <t>Dev</t>
  </si>
  <si>
    <t>http://projectx_dev.com</t>
  </si>
  <si>
    <t>iPhone 4S</t>
  </si>
  <si>
    <t>Android 4.0</t>
  </si>
  <si>
    <t>Add environment / operating system if it's not on the list.</t>
  </si>
  <si>
    <t>Used for testing environment with built-in browser (e.g. in Android system).</t>
  </si>
  <si>
    <t>IE 8</t>
  </si>
  <si>
    <t>IE 7</t>
  </si>
  <si>
    <t>Chrome 23</t>
  </si>
  <si>
    <t>Safari 5</t>
  </si>
  <si>
    <t>Opera 12</t>
  </si>
  <si>
    <t>Add browser if it's not on the list.</t>
  </si>
  <si>
    <t>Language: English</t>
  </si>
  <si>
    <t xml:space="preserve"> </t>
  </si>
  <si>
    <t>Main Test Condition</t>
  </si>
  <si>
    <t>OS</t>
  </si>
  <si>
    <t>Additional Test Plan</t>
  </si>
  <si>
    <t>1.5.2</t>
  </si>
  <si>
    <t>04 - 05.12.2012</t>
  </si>
  <si>
    <t>The case is partially tested.</t>
  </si>
  <si>
    <t>General/Home page</t>
  </si>
  <si>
    <t>perform check that the field accepts 1 character</t>
  </si>
  <si>
    <t>perform check that the field allows to enter characters</t>
  </si>
  <si>
    <t>perform check that the field accepts 2 character</t>
  </si>
  <si>
    <t>perform check that the field accepts different data formats</t>
  </si>
  <si>
    <t>perform check that the field accepts tags and scripts input</t>
  </si>
  <si>
    <t>perform check that the field accepts SQL injections</t>
  </si>
  <si>
    <t>perform check that the field accepts input of special characters</t>
  </si>
  <si>
    <t>perform check on positioning the cursor</t>
  </si>
  <si>
    <t>perform check that the field allows copy-paste (Ctrl+C / Ctrl+V)</t>
  </si>
  <si>
    <t>perform check that the field doesn't accept an empty field</t>
  </si>
  <si>
    <t>perform check that the input value with spaces only is treated by the system as an empty field</t>
  </si>
  <si>
    <t>perform check that the text inside the field is located within the field borders</t>
  </si>
  <si>
    <t>perform check that the fields and their names are aligned</t>
  </si>
  <si>
    <t>perform check that the field has a name</t>
  </si>
  <si>
    <t>perform check that the field design is unified</t>
  </si>
  <si>
    <t>perform check that the field text is correctly distributed by lines</t>
  </si>
  <si>
    <t>perform check on clicking a button</t>
  </si>
  <si>
    <t>perform check that clicking on the entire area of the button should work, not just its name.</t>
  </si>
  <si>
    <t>perform check on clicking the button quickly several times in a row</t>
  </si>
  <si>
    <t>perform check on clicking the space around the button</t>
  </si>
  <si>
    <t>perform check that button has a name</t>
  </si>
  <si>
    <t>perform check hat there is a 'click' effect</t>
  </si>
  <si>
    <t>perform check that the button has a tooltip that appears on cursor hover</t>
  </si>
  <si>
    <t>perform check that the button design is unified with the application design</t>
  </si>
  <si>
    <t>General</t>
  </si>
  <si>
    <t>1.0.</t>
  </si>
  <si>
    <t>perform check that the field accepts 30 character</t>
  </si>
  <si>
    <t>perform check that the field doesn't accept 31 character</t>
  </si>
  <si>
    <t>perform check that the field accepts 29 character</t>
  </si>
  <si>
    <t>Voicemail-1-1.apk</t>
  </si>
  <si>
    <t>Mehedi Hasan</t>
  </si>
  <si>
    <t>Android 14</t>
  </si>
  <si>
    <t>Google Chrome Version 135.0.7049.85</t>
  </si>
  <si>
    <t>27.05.2025 - 04.06.2025</t>
  </si>
  <si>
    <t xml:space="preserve"> Get Personal Voicemail</t>
  </si>
  <si>
    <t>The app allows user to record individual greeting messages (auto answering - message) and customizethem for each contact or group in the phone when the user can not pick up the phone.</t>
  </si>
  <si>
    <t>App installation</t>
  </si>
  <si>
    <t>Reinstalling the application after uninstalling it</t>
  </si>
  <si>
    <t>The installation of the application starts after tapping the button confirming the installation</t>
  </si>
  <si>
    <t>Checking the list of used permissions after installing the application</t>
  </si>
  <si>
    <t>Checking the app icon and name after installation</t>
  </si>
  <si>
    <t>The time the application was first launched</t>
  </si>
  <si>
    <t>Launching the application after minimizing to the system tray</t>
  </si>
  <si>
    <t>Launching an application after a forced shutdown</t>
  </si>
  <si>
    <t>Application running in the background</t>
  </si>
  <si>
    <t>Checking the speed of the application</t>
  </si>
  <si>
    <t>How an application works after launching another application</t>
  </si>
  <si>
    <t>Deleting user data (data reset, clearing cache)</t>
  </si>
  <si>
    <t>If the application uses user data (contact list, storage, etc.) deleting the app will not affect the user's data on the device</t>
  </si>
  <si>
    <t>On installing the purchase option works</t>
  </si>
  <si>
    <t>QATC-927022</t>
  </si>
  <si>
    <t xml:space="preserve">After installing "Free trial for 3 days specified" </t>
  </si>
  <si>
    <t>QATC-927018</t>
  </si>
  <si>
    <t xml:space="preserve">In header section "Voicemail" is showing accurately </t>
  </si>
  <si>
    <t>QATC-926514</t>
  </si>
  <si>
    <t>In the body Greetings module is showing accurately</t>
  </si>
  <si>
    <t>In the body Quick Status module is showing accurately</t>
  </si>
  <si>
    <t xml:space="preserve">In the header the icon is showing </t>
  </si>
  <si>
    <t xml:space="preserve">In the header three dots is showing </t>
  </si>
  <si>
    <t>In the body Quick Status module is responsing</t>
  </si>
  <si>
    <t>The Greeting name all are in capital letter</t>
  </si>
  <si>
    <t xml:space="preserve">On selecting the Greeting highlights </t>
  </si>
  <si>
    <t xml:space="preserve">On selecting the Quick Status highlights </t>
  </si>
  <si>
    <t>The Quick Status name all are in capital letter</t>
  </si>
  <si>
    <t>Verify Correct Alignment of Greeting Text and Icons</t>
  </si>
  <si>
    <t>Verify Consistency of Button Labels</t>
  </si>
  <si>
    <t>Verify Create New Greeting Button Functionality</t>
  </si>
  <si>
    <t>Verify Greeting List Display</t>
  </si>
  <si>
    <t>Verify Addition of New Greetings</t>
  </si>
  <si>
    <t>Verify Deletion of Greetings</t>
  </si>
  <si>
    <t>Verify Editing Greeting Details</t>
  </si>
  <si>
    <t>Verify Status Retention After Application Restart</t>
  </si>
  <si>
    <t>Create new greeting</t>
  </si>
  <si>
    <t>Perform check that the starting time is showing 0.00</t>
  </si>
  <si>
    <t>Verify that the max recording time is 9.59</t>
  </si>
  <si>
    <t>QATC-926315</t>
  </si>
  <si>
    <t>Ensure the recording button initiates audio capture properly</t>
  </si>
  <si>
    <t>Confirm stop recording function halts audio correctly</t>
  </si>
  <si>
    <t>Check if the play button starts playback smoothly</t>
  </si>
  <si>
    <t>Validate that the pause function works correctly during playback</t>
  </si>
  <si>
    <t>Ensure recorded greetings appear in the list after saving</t>
  </si>
  <si>
    <t>Ensure the progress bar updates dynamically during playback</t>
  </si>
  <si>
    <t>Confirm that the playback timer updates in real time</t>
  </si>
  <si>
    <t xml:space="preserve">Confirm that the playback timer is highlighted </t>
  </si>
  <si>
    <t>Verify proper alignment of text and buttons as per design</t>
  </si>
  <si>
    <t xml:space="preserve">Perform check that the recording text is showing during the recording time only </t>
  </si>
  <si>
    <t xml:space="preserve">Verify that after recording it redirect to the next page correctly </t>
  </si>
  <si>
    <t>QATC-926984</t>
  </si>
  <si>
    <t>Verify play button plays the assigned greeting</t>
  </si>
  <si>
    <t>Verify that play button design is okay</t>
  </si>
  <si>
    <t>Verify that the time starts from 0.00</t>
  </si>
  <si>
    <t>Verify the play button is working as expected</t>
  </si>
  <si>
    <t xml:space="preserve">Verify that while playing the time is highlighted </t>
  </si>
  <si>
    <t>Verify that the pause is working while playing the audio</t>
  </si>
  <si>
    <t>Verity that the resume is working while stoping the audio</t>
  </si>
  <si>
    <t>Pause the audio stop the audio record</t>
  </si>
  <si>
    <t xml:space="preserve">Pause the audio stop the time </t>
  </si>
  <si>
    <t xml:space="preserve">Resume the audio start playing from where it was stopped </t>
  </si>
  <si>
    <t xml:space="preserve">Resuem the audio start the time from where is was stopped </t>
  </si>
  <si>
    <t>The progress bar is alligned with the time went</t>
  </si>
  <si>
    <t>The progress bar is highlighted clearly</t>
  </si>
  <si>
    <t>The Title is correctly named</t>
  </si>
  <si>
    <t xml:space="preserve">The Title field is labeled correctly </t>
  </si>
  <si>
    <t>The Title Field</t>
  </si>
  <si>
    <t>Perform check that the cursor position is end of the text</t>
  </si>
  <si>
    <t>Perform check that the discard button design is as specified</t>
  </si>
  <si>
    <t>Perform check that the color of the discard button is red</t>
  </si>
  <si>
    <t>Perform check that the Save button desigh is as specified</t>
  </si>
  <si>
    <t>Peform check that the color of the Save button is blue</t>
  </si>
  <si>
    <t>Perform check that the discard button is responsive</t>
  </si>
  <si>
    <t>Perform check that the Save button is responsive</t>
  </si>
  <si>
    <t>The Discard and Save Button</t>
  </si>
  <si>
    <t>Perform check that the eliment of the discard button is as specified</t>
  </si>
  <si>
    <t>Perform check that the eliment of the save button is as specified</t>
  </si>
  <si>
    <t>Perform check that the text inside the discard button is located within the field borders</t>
  </si>
  <si>
    <t>Perform check that the text inside the save button is located within the field borders</t>
  </si>
  <si>
    <t>Perform check that the text with elements are aligned center into the Discard button</t>
  </si>
  <si>
    <t>Perform check that the text with elements are aligned center into the Save button</t>
  </si>
  <si>
    <t>Verify Correct Alignment of Quick Status Text and Icons</t>
  </si>
  <si>
    <t>Verify Create New Quick Status Button Functionality</t>
  </si>
  <si>
    <t>Verify Quick Status List Display</t>
  </si>
  <si>
    <t>Verify Addition of New Quick Status</t>
  </si>
  <si>
    <t>Verify Deletion of Quick Status</t>
  </si>
  <si>
    <t>Verify Editing Quick Status Details</t>
  </si>
  <si>
    <t>Create new status</t>
  </si>
  <si>
    <t>QATC-926381</t>
  </si>
  <si>
    <t>QATC-926719</t>
  </si>
  <si>
    <t>QATC-926928</t>
  </si>
  <si>
    <t>QATC-926780</t>
  </si>
  <si>
    <t>Greetings List</t>
  </si>
  <si>
    <t>Perform check that the saved greetings are showing in the greetings list</t>
  </si>
  <si>
    <t>Perform check that 1 greetings can be created</t>
  </si>
  <si>
    <t>Perform check that 20 number of greetings can be created</t>
  </si>
  <si>
    <t>Perform check that 21 number of greetings can not be created</t>
  </si>
  <si>
    <t xml:space="preserve">Perform check that 2 greetings can be created </t>
  </si>
  <si>
    <t>QATC-926366</t>
  </si>
  <si>
    <t xml:space="preserve">Perform check that the playback button is working </t>
  </si>
  <si>
    <t>Perform check that the playback button plays the audio message</t>
  </si>
  <si>
    <t>Perform check that the text inside the greetings is located within the field borders</t>
  </si>
  <si>
    <t xml:space="preserve">Peform check that the on/off toggle is responsive while clicking </t>
  </si>
  <si>
    <t>Perform check that playing another greetings stop the current running greeting</t>
  </si>
  <si>
    <t>QATC-926418</t>
  </si>
  <si>
    <t>Perform check that while playing any greeting and scrolling down playback button doesn't change</t>
  </si>
  <si>
    <t xml:space="preserve">Verify that from off to on position, the toggle is highlighting </t>
  </si>
  <si>
    <t>QATC-926367</t>
  </si>
  <si>
    <t>Peform check that while selecting any greetings the text is selecting</t>
  </si>
  <si>
    <t>Peform check that while selecting any greetings the on/off toggle is selecting</t>
  </si>
  <si>
    <t>Peform check that while selecting any greetings the playback button is selecting</t>
  </si>
  <si>
    <t>QATC-926933</t>
  </si>
  <si>
    <t>Perform check that while playing any greeting and scrolling down on/off toggle doesn't change</t>
  </si>
  <si>
    <t>QATC-926516</t>
  </si>
  <si>
    <t>Perform check that multiple greetings can be deleted</t>
  </si>
  <si>
    <t>Peform check that one greeting can be deleted</t>
  </si>
  <si>
    <t>Perform check that deleting any greetings do not make any changes to others</t>
  </si>
  <si>
    <t>Perform check that while selecting the number of selection is showing correctly at header section</t>
  </si>
  <si>
    <t>Perfom check that while selecting playback button is working</t>
  </si>
  <si>
    <t xml:space="preserve">Perform check that while selecting the on/off toggle is working </t>
  </si>
  <si>
    <t>GREETINGS: ON</t>
  </si>
  <si>
    <t>GREETINGS: OFF</t>
  </si>
  <si>
    <t>QUICK STATUS: ON</t>
  </si>
  <si>
    <t>Quick Status List</t>
  </si>
  <si>
    <t>Perform check that the saved status are showing in the greetings list</t>
  </si>
  <si>
    <t>Perform check that 1 status can be created</t>
  </si>
  <si>
    <t>Perform check that 20 number of status can be created</t>
  </si>
  <si>
    <t>Perform check that 21 number of status can not be created</t>
  </si>
  <si>
    <t xml:space="preserve">Perform check that 2 status can be created </t>
  </si>
  <si>
    <t>Perform check that the text inside the status is located within the field borders</t>
  </si>
  <si>
    <t>Perform check that playing another status stop the current running greeting</t>
  </si>
  <si>
    <t>Perform check that while playing any status and scrolling down playback button doesn't change</t>
  </si>
  <si>
    <t>Peform check that while selecting any status the text is selecting</t>
  </si>
  <si>
    <t>Peform check that while selecting any status the on/off toggle is selecting</t>
  </si>
  <si>
    <t>Peform check that while selecting any status the playback button is selecting</t>
  </si>
  <si>
    <t>Perform check that while playing any status and scrolling down on/off toggle doesn't change</t>
  </si>
  <si>
    <t>Perform check that multiple status can be deleted</t>
  </si>
  <si>
    <t>Peform check that one status can be deleted</t>
  </si>
  <si>
    <t>Perform check that deleting any status do not make any changes to others</t>
  </si>
  <si>
    <t>Enter into any greeting</t>
  </si>
  <si>
    <t>QATC-926308</t>
  </si>
  <si>
    <t>Perform check that any time can be taken from the pop up</t>
  </si>
  <si>
    <t>Perform check that any time can be taken by keyboard</t>
  </si>
  <si>
    <t xml:space="preserve">Perform check that changing 12 hr to 24 hr adjust the time duration </t>
  </si>
  <si>
    <t>Perform check that changing 24 hr to 12 hr adjust the time duration</t>
  </si>
  <si>
    <t xml:space="preserve">Perform check that the time from can select any time </t>
  </si>
  <si>
    <t xml:space="preserve">Perform check that the time to select only after the from time </t>
  </si>
  <si>
    <t xml:space="preserve">Perfom check that the after setting the time duration and then opening the pop up shows the set time </t>
  </si>
  <si>
    <t>QATC-926350</t>
  </si>
  <si>
    <t>Time Field</t>
  </si>
  <si>
    <t>QATC-926694</t>
  </si>
  <si>
    <t>Enter Any of the Status</t>
  </si>
  <si>
    <t>Repeat Field</t>
  </si>
  <si>
    <t>The Tile of the field is correct in spelling</t>
  </si>
  <si>
    <t>Perform check that Repeat is clickable</t>
  </si>
  <si>
    <t xml:space="preserve">Perform check that Tue is selectable </t>
  </si>
  <si>
    <t xml:space="preserve">Perform check that Wed is selectable </t>
  </si>
  <si>
    <t xml:space="preserve">Perform check that Mon is selectable </t>
  </si>
  <si>
    <t xml:space="preserve">Perform check that Sun is selectable </t>
  </si>
  <si>
    <t xml:space="preserve">Perform check that Sat is selectable </t>
  </si>
  <si>
    <t xml:space="preserve">Perform check that Thu is selectable </t>
  </si>
  <si>
    <t xml:space="preserve">Perform check that Fri is selectable </t>
  </si>
  <si>
    <t xml:space="preserve">Perform check that multiple day is selectable </t>
  </si>
  <si>
    <t>Perform check that after saving the saved days are showing</t>
  </si>
  <si>
    <t>Select a recepient</t>
  </si>
  <si>
    <t>Perform check that the field is correctly described</t>
  </si>
  <si>
    <t>QATC-926727</t>
  </si>
  <si>
    <t>Perform check that initially shows No recepient</t>
  </si>
  <si>
    <t xml:space="preserve">Perform check that clicking the button navigate to the required page </t>
  </si>
  <si>
    <t>Perform check that the loading time of the page is acceptable</t>
  </si>
  <si>
    <t xml:space="preserve">Perform check that going back immediately to the previous page the app allow to do </t>
  </si>
  <si>
    <t>QATC-926282</t>
  </si>
  <si>
    <t>Perform check that the header section pointing to the current page location</t>
  </si>
  <si>
    <t>Perform check that the search field is in top middle position</t>
  </si>
  <si>
    <t>Peform check that the cursor of the search field is in after the search logo</t>
  </si>
  <si>
    <t>Perform check that searching any existing contact, the field can give the correct result</t>
  </si>
  <si>
    <t>Perform check that the search field has underline as designed requirement</t>
  </si>
  <si>
    <t>Perform check that single contact can select</t>
  </si>
  <si>
    <t>Perform check that multiple contack can select</t>
  </si>
  <si>
    <t>Perform check that number of selecting contacts showing at the top left corner</t>
  </si>
  <si>
    <t>Perform check that selected contacts are added in the recepients list correctly</t>
  </si>
  <si>
    <t>Perform check that the contact lists allign with the scrollbar</t>
  </si>
  <si>
    <t xml:space="preserve">Perform check that the confirm button add all the selected contacts </t>
  </si>
  <si>
    <t>QATC-927014</t>
  </si>
  <si>
    <t>Select Group</t>
  </si>
  <si>
    <t xml:space="preserve">Perform check that the number of selected group shows correctly at the bottom of the recepient </t>
  </si>
  <si>
    <t>Perform check that initially shows No group</t>
  </si>
  <si>
    <t>Perform check that single group can select</t>
  </si>
  <si>
    <t>Perform check that multiple group can select</t>
  </si>
  <si>
    <t>Perform check that number of selecting group showing at the top left corner</t>
  </si>
  <si>
    <t>Perform check that selected groups are added in the recepients list correctly</t>
  </si>
  <si>
    <t>Perform check that the group lists allign with the scrollbar</t>
  </si>
  <si>
    <t>Perform check that the confirm button add all the selected groups</t>
  </si>
  <si>
    <t>Save Button</t>
  </si>
  <si>
    <t>Delete Greeting Button</t>
  </si>
  <si>
    <t>QUICK STATUS: OFF</t>
  </si>
  <si>
    <t>Settings</t>
  </si>
  <si>
    <t>Perform check that Active Service toggle is designed as specified</t>
  </si>
  <si>
    <t>Perform check that Active Service toggle goes to off while clicking</t>
  </si>
  <si>
    <t>Perform check that Active Service toggle goes to on while clicking</t>
  </si>
  <si>
    <t>QATC-926469</t>
  </si>
  <si>
    <t>Perform check that while on/off performing page doesn't reload</t>
  </si>
  <si>
    <t>Perform check that the Purchase amount is correct as specified</t>
  </si>
  <si>
    <t>Perform check that clicking the Purchase redirects to the payment page</t>
  </si>
  <si>
    <t>QATC-926303</t>
  </si>
  <si>
    <t>Perform check that Time before greeting option 5 is clickable</t>
  </si>
  <si>
    <t>Perform check that Time before greeting option 10 is clickable</t>
  </si>
  <si>
    <t>Perform check that Time before greeting option 15 is clickable</t>
  </si>
  <si>
    <t>Perform check that Time before greeting option 20 is clickable</t>
  </si>
  <si>
    <t>Perform check that Time before greeting option 25 is clickable</t>
  </si>
  <si>
    <t>Help</t>
  </si>
  <si>
    <t>Perform check that the help button redirects to the desired page</t>
  </si>
  <si>
    <t>Perform check that the information is provided as specified in the document</t>
  </si>
  <si>
    <t>Delete Status Button</t>
  </si>
  <si>
    <t>In the header three dots is responding</t>
  </si>
  <si>
    <t>In the body Greetings module is responding</t>
  </si>
  <si>
    <t>QATC-926305</t>
  </si>
  <si>
    <t>QATC-926743</t>
  </si>
  <si>
    <t>QATC-926287</t>
  </si>
  <si>
    <t>Verify that while calling the greeting message is working</t>
  </si>
  <si>
    <t>Verify that while calling the quick status is working</t>
  </si>
  <si>
    <t>QATC-926292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</si>
</sst>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43" x14ac:knownFonts="1">
    <font>
      <sz val="10"/>
      <name val="Arial"/>
      <charset val="204"/>
    </font>
    <font>
      <sz val="11"/>
      <color theme="1"/>
      <name val="Calibri"/>
      <family val="2"/>
      <scheme val="minor"/>
    </font>
    <font>
      <sz val="8"/>
      <name val="Arial"/>
      <family val="2"/>
      <charset val="204"/>
    </font>
    <font>
      <sz val="10"/>
      <name val="Arial Cyr"/>
      <charset val="204"/>
    </font>
    <font>
      <b/>
      <sz val="8"/>
      <color indexed="12"/>
      <name val="Arial"/>
      <family val="2"/>
      <charset val="204"/>
    </font>
    <font>
      <b/>
      <sz val="8"/>
      <name val="Arial"/>
      <family val="2"/>
      <charset val="204"/>
    </font>
    <font>
      <i/>
      <sz val="8"/>
      <name val="Arial"/>
      <family val="2"/>
      <charset val="204"/>
    </font>
    <font>
      <sz val="10"/>
      <name val="Arial"/>
      <family val="2"/>
      <charset val="204"/>
    </font>
    <font>
      <sz val="10"/>
      <name val="Arial"/>
      <family val="2"/>
      <charset val="204"/>
    </font>
    <font>
      <sz val="9"/>
      <name val="Arial"/>
      <family val="2"/>
      <charset val="204"/>
    </font>
    <font>
      <sz val="9"/>
      <color indexed="81"/>
      <name val="Tahoma"/>
      <family val="2"/>
      <charset val="204"/>
    </font>
    <font>
      <b/>
      <sz val="9"/>
      <color indexed="9"/>
      <name val="Arial"/>
      <family val="2"/>
      <charset val="204"/>
    </font>
    <font>
      <sz val="8"/>
      <color indexed="8"/>
      <name val="Arial"/>
      <family val="2"/>
      <charset val="204"/>
    </font>
    <font>
      <b/>
      <sz val="8"/>
      <color indexed="8"/>
      <name val="Arial"/>
      <family val="2"/>
      <charset val="204"/>
    </font>
    <font>
      <b/>
      <sz val="8"/>
      <color indexed="8"/>
      <name val="Calibri"/>
      <family val="2"/>
      <charset val="204"/>
    </font>
    <font>
      <sz val="8"/>
      <color indexed="8"/>
      <name val="Calibri"/>
      <family val="2"/>
      <charset val="204"/>
    </font>
    <font>
      <sz val="8"/>
      <name val="Calibri"/>
      <family val="2"/>
      <charset val="204"/>
    </font>
    <font>
      <sz val="11"/>
      <color theme="1"/>
      <name val="Calibri"/>
      <family val="2"/>
      <scheme val="minor"/>
    </font>
    <font>
      <sz val="11"/>
      <color theme="1"/>
      <name val="Calibri"/>
      <family val="2"/>
      <charset val="204"/>
      <scheme val="minor"/>
    </font>
    <font>
      <sz val="11"/>
      <color theme="0"/>
      <name val="Calibri"/>
      <family val="2"/>
      <scheme val="minor"/>
    </font>
    <font>
      <sz val="11"/>
      <color rgb="FF9C0006"/>
      <name val="Calibri"/>
      <family val="2"/>
      <scheme val="minor"/>
    </font>
    <font>
      <sz val="11"/>
      <color rgb="FF006100"/>
      <name val="Calibri"/>
      <family val="2"/>
      <scheme val="minor"/>
    </font>
    <font>
      <u/>
      <sz val="10"/>
      <color theme="10"/>
      <name val="Arial"/>
      <family val="2"/>
      <charset val="204"/>
    </font>
    <font>
      <sz val="11"/>
      <color rgb="FF9C6500"/>
      <name val="Calibri"/>
      <family val="2"/>
      <scheme val="minor"/>
    </font>
    <font>
      <sz val="8"/>
      <color theme="1"/>
      <name val="Arial"/>
      <family val="2"/>
      <charset val="204"/>
    </font>
    <font>
      <b/>
      <sz val="9"/>
      <color theme="0"/>
      <name val="Arial"/>
      <family val="2"/>
      <charset val="204"/>
    </font>
    <font>
      <b/>
      <sz val="8"/>
      <color rgb="FFC00000"/>
      <name val="Arial"/>
      <family val="2"/>
      <charset val="204"/>
    </font>
    <font>
      <b/>
      <sz val="8"/>
      <color theme="1" tint="0.249977111117893"/>
      <name val="Arial"/>
      <family val="2"/>
      <charset val="204"/>
    </font>
    <font>
      <sz val="8"/>
      <color rgb="FF006100"/>
      <name val="Arial"/>
      <family val="2"/>
      <charset val="204"/>
    </font>
    <font>
      <sz val="8"/>
      <color rgb="FF865600"/>
      <name val="Arial"/>
      <family val="2"/>
      <charset val="204"/>
    </font>
    <font>
      <sz val="8"/>
      <color theme="9" tint="-0.499984740745262"/>
      <name val="Arial"/>
      <family val="2"/>
      <charset val="204"/>
    </font>
    <font>
      <sz val="8"/>
      <color rgb="FF9C0006"/>
      <name val="Arial"/>
      <family val="2"/>
      <charset val="204"/>
    </font>
    <font>
      <b/>
      <sz val="8"/>
      <color theme="0"/>
      <name val="Arial"/>
      <family val="2"/>
      <charset val="204"/>
    </font>
    <font>
      <sz val="8"/>
      <color theme="1"/>
      <name val="Calibri"/>
      <family val="2"/>
      <charset val="204"/>
      <scheme val="minor"/>
    </font>
    <font>
      <u/>
      <sz val="8"/>
      <color theme="10"/>
      <name val="Arial"/>
      <family val="2"/>
      <charset val="204"/>
    </font>
    <font>
      <b/>
      <sz val="8"/>
      <color theme="1"/>
      <name val="Arial"/>
      <family val="2"/>
      <charset val="204"/>
    </font>
    <font>
      <sz val="10"/>
      <name val="Arial"/>
      <family val="2"/>
    </font>
    <font>
      <b/>
      <sz val="10"/>
      <color rgb="FFFFFFFF"/>
      <name val="Arial"/>
      <family val="2"/>
      <charset val="204"/>
    </font>
    <font>
      <sz val="10"/>
      <color rgb="FFFFFFFF"/>
      <name val="Arial"/>
      <family val="2"/>
      <charset val="204"/>
    </font>
    <font>
      <b/>
      <sz val="10"/>
      <color rgb="FF000000"/>
      <name val="Arial"/>
      <family val="2"/>
      <charset val="204"/>
    </font>
    <font>
      <b/>
      <sz val="10"/>
      <name val="Arial"/>
      <family val="2"/>
      <charset val="204"/>
    </font>
    <font>
      <b/>
      <sz val="10"/>
      <color rgb="FF4D5361"/>
      <name val="Arial"/>
      <family val="2"/>
      <charset val="204"/>
    </font>
    <font>
      <sz val="9"/>
      <color rgb="FF000000"/>
      <name val="Tahoma"/>
      <family val="2"/>
      <charset val="204"/>
    </font>
  </fonts>
  <fills count="18">
    <fill>
      <patternFill patternType="none"/>
    </fill>
    <fill>
      <patternFill patternType="gray125"/>
    </fill>
    <fill>
      <patternFill patternType="solid">
        <fgColor indexed="9"/>
        <bgColor indexed="64"/>
      </patternFill>
    </fill>
    <fill>
      <patternFill patternType="solid">
        <fgColor theme="7" tint="0.79998168889431442"/>
        <bgColor indexed="65"/>
      </patternFill>
    </fill>
    <fill>
      <patternFill patternType="solid">
        <fgColor theme="6"/>
      </patternFill>
    </fill>
    <fill>
      <patternFill patternType="solid">
        <fgColor theme="7"/>
      </patternFill>
    </fill>
    <fill>
      <patternFill patternType="solid">
        <fgColor theme="9"/>
      </patternFill>
    </fill>
    <fill>
      <patternFill patternType="solid">
        <fgColor rgb="FFFFC7CE"/>
      </patternFill>
    </fill>
    <fill>
      <patternFill patternType="solid">
        <fgColor rgb="FFC6EFCE"/>
      </patternFill>
    </fill>
    <fill>
      <patternFill patternType="solid">
        <fgColor rgb="FFFFEB9C"/>
      </patternFill>
    </fill>
    <fill>
      <patternFill patternType="solid">
        <fgColor rgb="FF437381"/>
        <bgColor indexed="64"/>
      </patternFill>
    </fill>
    <fill>
      <patternFill patternType="solid">
        <fgColor rgb="FF437381"/>
        <bgColor rgb="FF000000"/>
      </patternFill>
    </fill>
    <fill>
      <patternFill patternType="solid">
        <fgColor rgb="FF7CACBC"/>
        <bgColor indexed="64"/>
      </patternFill>
    </fill>
    <fill>
      <patternFill patternType="solid">
        <fgColor theme="0"/>
        <bgColor indexed="64"/>
      </patternFill>
    </fill>
    <fill>
      <patternFill patternType="solid">
        <fgColor rgb="FF7CACBC"/>
        <bgColor rgb="FF000000"/>
      </patternFill>
    </fill>
    <fill>
      <patternFill patternType="solid">
        <fgColor rgb="FF33C533"/>
        <bgColor indexed="64"/>
      </patternFill>
    </fill>
    <fill>
      <patternFill patternType="solid">
        <fgColor rgb="FFFFFFFF"/>
        <bgColor rgb="FF000000"/>
      </patternFill>
    </fill>
    <fill>
      <patternFill patternType="solid">
        <fgColor theme="0"/>
        <bgColor rgb="FF000000"/>
      </patternFill>
    </fill>
  </fills>
  <borders count="38">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style="thin">
        <color theme="1" tint="0.34998626667073579"/>
      </left>
      <right/>
      <top/>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1" tint="0.34998626667073579"/>
      </top>
      <bottom/>
      <diagonal/>
    </border>
    <border>
      <left style="thin">
        <color theme="1" tint="0.34998626667073579"/>
      </left>
      <right style="thin">
        <color theme="1" tint="0.34998626667073579"/>
      </right>
      <top style="thin">
        <color theme="0" tint="-0.499984740745262"/>
      </top>
      <bottom style="thin">
        <color theme="1" tint="0.34998626667073579"/>
      </bottom>
      <diagonal/>
    </border>
    <border>
      <left style="thin">
        <color theme="1" tint="0.34998626667073579"/>
      </left>
      <right style="thin">
        <color theme="0" tint="-0.499984740745262"/>
      </right>
      <top style="thin">
        <color theme="0" tint="-0.499984740745262"/>
      </top>
      <bottom style="thin">
        <color theme="1" tint="0.34998626667073579"/>
      </bottom>
      <diagonal/>
    </border>
    <border>
      <left style="thin">
        <color theme="0" tint="-0.499984740745262"/>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0" tint="-0.499984740745262"/>
      </right>
      <top style="thin">
        <color theme="1" tint="0.34998626667073579"/>
      </top>
      <bottom style="thin">
        <color theme="1" tint="0.34998626667073579"/>
      </bottom>
      <diagonal/>
    </border>
    <border>
      <left style="thin">
        <color theme="0" tint="-0.499984740745262"/>
      </left>
      <right style="thin">
        <color theme="1" tint="0.34998626667073579"/>
      </right>
      <top style="thin">
        <color theme="1" tint="0.34998626667073579"/>
      </top>
      <bottom style="thin">
        <color theme="0" tint="-0.499984740745262"/>
      </bottom>
      <diagonal/>
    </border>
    <border>
      <left style="thin">
        <color theme="1" tint="0.34998626667073579"/>
      </left>
      <right style="thin">
        <color theme="1" tint="0.34998626667073579"/>
      </right>
      <top style="thin">
        <color theme="1" tint="0.34998626667073579"/>
      </top>
      <bottom style="thin">
        <color theme="0" tint="-0.499984740745262"/>
      </bottom>
      <diagonal/>
    </border>
    <border>
      <left style="thin">
        <color theme="1" tint="0.34998626667073579"/>
      </left>
      <right style="thin">
        <color theme="0" tint="-0.499984740745262"/>
      </right>
      <top style="thin">
        <color theme="1" tint="0.34998626667073579"/>
      </top>
      <bottom style="thin">
        <color theme="0" tint="-0.499984740745262"/>
      </bottom>
      <diagonal/>
    </border>
    <border>
      <left/>
      <right style="thin">
        <color theme="1" tint="0.34998626667073579"/>
      </right>
      <top style="thin">
        <color indexed="64"/>
      </top>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style="thin">
        <color theme="1" tint="0.34998626667073579"/>
      </right>
      <top style="thin">
        <color theme="0" tint="-0.499984740745262"/>
      </top>
      <bottom style="thin">
        <color theme="1" tint="0.34998626667073579"/>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0" tint="-0.499984740745262"/>
      </left>
      <right style="thin">
        <color indexed="64"/>
      </right>
      <top style="thin">
        <color indexed="64"/>
      </top>
      <bottom/>
      <diagonal/>
    </border>
    <border>
      <left style="thin">
        <color theme="0" tint="-0.499984740745262"/>
      </left>
      <right style="thin">
        <color indexed="64"/>
      </right>
      <top/>
      <bottom/>
      <diagonal/>
    </border>
    <border>
      <left style="thin">
        <color theme="0" tint="-0.499984740745262"/>
      </left>
      <right style="thin">
        <color indexed="64"/>
      </right>
      <top/>
      <bottom style="thin">
        <color indexed="64"/>
      </bottom>
      <diagonal/>
    </border>
  </borders>
  <cellStyleXfs count="20">
    <xf numFmtId="0" fontId="0" fillId="0" borderId="0"/>
    <xf numFmtId="0" fontId="17" fillId="3" borderId="0" applyNumberFormat="0" applyBorder="0" applyAlignment="0" applyProtection="0"/>
    <xf numFmtId="0" fontId="18"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0" applyNumberFormat="0" applyBorder="0" applyAlignment="0" applyProtection="0"/>
    <xf numFmtId="0" fontId="22" fillId="0" borderId="0" applyNumberFormat="0" applyFill="0" applyBorder="0" applyAlignment="0" applyProtection="0"/>
    <xf numFmtId="0" fontId="23" fillId="9" borderId="0" applyNumberFormat="0" applyBorder="0" applyAlignment="0" applyProtection="0"/>
    <xf numFmtId="0" fontId="7" fillId="0" borderId="0"/>
    <xf numFmtId="0" fontId="7" fillId="0" borderId="0"/>
    <xf numFmtId="0" fontId="3" fillId="0" borderId="0"/>
    <xf numFmtId="0" fontId="3" fillId="0" borderId="0"/>
    <xf numFmtId="0" fontId="7" fillId="0" borderId="0"/>
    <xf numFmtId="0" fontId="3" fillId="0" borderId="0"/>
    <xf numFmtId="9" fontId="8" fillId="0" borderId="0" applyFont="0" applyFill="0" applyBorder="0" applyAlignment="0" applyProtection="0"/>
    <xf numFmtId="0" fontId="36" fillId="0" borderId="0"/>
    <xf numFmtId="0" fontId="1" fillId="3" borderId="0" applyNumberFormat="0" applyBorder="0" applyAlignment="0" applyProtection="0"/>
    <xf numFmtId="9" fontId="7" fillId="0" borderId="0" applyFont="0" applyFill="0" applyBorder="0" applyAlignment="0" applyProtection="0"/>
  </cellStyleXfs>
  <cellXfs count="215">
    <xf numFmtId="0" fontId="0" fillId="0" borderId="0" xfId="0"/>
    <xf numFmtId="0" fontId="2" fillId="0" borderId="0" xfId="13" applyFont="1" applyAlignment="1">
      <alignment horizontal="center" vertical="center" wrapText="1" shrinkToFit="1"/>
    </xf>
    <xf numFmtId="0" fontId="24" fillId="0" borderId="0" xfId="0" applyFont="1" applyAlignment="1">
      <alignment horizontal="center" vertical="center" wrapText="1" shrinkToFit="1"/>
    </xf>
    <xf numFmtId="0" fontId="9" fillId="0" borderId="0" xfId="0" applyFont="1" applyAlignment="1">
      <alignment vertical="center"/>
    </xf>
    <xf numFmtId="0" fontId="2" fillId="0" borderId="0" xfId="0" applyFont="1" applyAlignment="1">
      <alignment vertical="center"/>
    </xf>
    <xf numFmtId="0" fontId="5" fillId="0" borderId="0" xfId="0" applyFont="1" applyAlignment="1">
      <alignment vertical="center"/>
    </xf>
    <xf numFmtId="0" fontId="6" fillId="0" borderId="0" xfId="12" applyFont="1" applyAlignment="1">
      <alignment vertical="center"/>
    </xf>
    <xf numFmtId="0" fontId="5" fillId="0" borderId="0" xfId="12" applyFont="1" applyAlignment="1">
      <alignment vertical="center"/>
    </xf>
    <xf numFmtId="0" fontId="4" fillId="0" borderId="0" xfId="12" applyFont="1" applyAlignment="1">
      <alignment vertical="center"/>
    </xf>
    <xf numFmtId="0" fontId="2" fillId="0" borderId="0" xfId="12" applyFont="1" applyAlignment="1">
      <alignment vertical="center"/>
    </xf>
    <xf numFmtId="0" fontId="25" fillId="10" borderId="4" xfId="11" applyFont="1" applyFill="1" applyBorder="1" applyAlignment="1">
      <alignment vertical="center" wrapText="1" shrinkToFit="1"/>
    </xf>
    <xf numFmtId="0" fontId="25" fillId="10" borderId="4" xfId="11" applyFont="1" applyFill="1" applyBorder="1" applyAlignment="1">
      <alignment horizontal="center" vertical="center" wrapText="1" shrinkToFit="1"/>
    </xf>
    <xf numFmtId="0" fontId="2" fillId="0" borderId="0" xfId="2" applyFont="1" applyFill="1" applyBorder="1" applyAlignment="1">
      <alignment vertical="center" wrapText="1"/>
    </xf>
    <xf numFmtId="0" fontId="26" fillId="0" borderId="0" xfId="0" applyFont="1" applyAlignment="1">
      <alignment vertical="center"/>
    </xf>
    <xf numFmtId="0" fontId="27" fillId="12" borderId="4" xfId="2" applyFont="1" applyFill="1" applyBorder="1" applyAlignment="1">
      <alignment horizontal="left" vertical="center" wrapText="1" shrinkToFit="1"/>
    </xf>
    <xf numFmtId="0" fontId="2" fillId="0" borderId="5" xfId="0" applyFont="1" applyBorder="1" applyAlignment="1">
      <alignment horizontal="center" vertical="center"/>
    </xf>
    <xf numFmtId="0" fontId="2" fillId="0" borderId="5" xfId="2" applyFont="1" applyFill="1" applyBorder="1" applyAlignment="1">
      <alignment vertical="center" wrapText="1"/>
    </xf>
    <xf numFmtId="49" fontId="2" fillId="0" borderId="6" xfId="15" applyNumberFormat="1" applyFont="1" applyBorder="1" applyAlignment="1">
      <alignment horizontal="center" vertical="center"/>
    </xf>
    <xf numFmtId="0" fontId="2" fillId="0" borderId="6" xfId="2" applyFont="1" applyFill="1" applyBorder="1" applyAlignment="1">
      <alignment vertical="center" wrapText="1"/>
    </xf>
    <xf numFmtId="0" fontId="2" fillId="0" borderId="6" xfId="12" applyFont="1" applyBorder="1" applyAlignment="1">
      <alignment horizontal="center" vertical="center"/>
    </xf>
    <xf numFmtId="0" fontId="6" fillId="0" borderId="6" xfId="0" applyFont="1" applyBorder="1" applyAlignment="1">
      <alignment vertical="center"/>
    </xf>
    <xf numFmtId="0" fontId="2" fillId="0" borderId="7" xfId="12" applyFont="1" applyBorder="1" applyAlignment="1">
      <alignment horizontal="center" vertical="center"/>
    </xf>
    <xf numFmtId="0" fontId="6" fillId="0" borderId="7" xfId="0" applyFont="1" applyBorder="1" applyAlignment="1">
      <alignment vertical="center"/>
    </xf>
    <xf numFmtId="49" fontId="2" fillId="0" borderId="0" xfId="15" applyNumberFormat="1" applyFont="1" applyAlignment="1">
      <alignment horizontal="left" vertical="center"/>
    </xf>
    <xf numFmtId="14" fontId="2" fillId="0" borderId="0" xfId="12" applyNumberFormat="1" applyFont="1" applyAlignment="1">
      <alignment horizontal="left" vertical="center"/>
    </xf>
    <xf numFmtId="0" fontId="28" fillId="8" borderId="4" xfId="7" applyFont="1" applyBorder="1" applyAlignment="1">
      <alignment horizontal="center" vertical="center"/>
    </xf>
    <xf numFmtId="0" fontId="28" fillId="4" borderId="4" xfId="3" applyFont="1" applyBorder="1" applyAlignment="1">
      <alignment horizontal="center" vertical="center"/>
    </xf>
    <xf numFmtId="0" fontId="29" fillId="9" borderId="4" xfId="9" applyFont="1" applyBorder="1" applyAlignment="1">
      <alignment horizontal="center" vertical="center"/>
    </xf>
    <xf numFmtId="0" fontId="30" fillId="6" borderId="4" xfId="5" applyFont="1" applyBorder="1" applyAlignment="1">
      <alignment horizontal="center" vertical="center"/>
    </xf>
    <xf numFmtId="0" fontId="31" fillId="7" borderId="5" xfId="6" applyFont="1" applyBorder="1" applyAlignment="1">
      <alignment horizontal="center" vertical="center"/>
    </xf>
    <xf numFmtId="0" fontId="28" fillId="8" borderId="5" xfId="7" applyFont="1" applyBorder="1" applyAlignment="1">
      <alignment horizontal="center" vertical="center"/>
    </xf>
    <xf numFmtId="0" fontId="31" fillId="7" borderId="4" xfId="6" applyFont="1" applyBorder="1" applyAlignment="1">
      <alignment horizontal="center" vertical="center"/>
    </xf>
    <xf numFmtId="0" fontId="32" fillId="10" borderId="4" xfId="11" applyFont="1" applyFill="1" applyBorder="1" applyAlignment="1">
      <alignment horizontal="center" vertical="center" wrapText="1" shrinkToFit="1"/>
    </xf>
    <xf numFmtId="0" fontId="5" fillId="10" borderId="4" xfId="11" applyFont="1" applyFill="1" applyBorder="1" applyAlignment="1">
      <alignment vertical="center" wrapText="1" shrinkToFit="1"/>
    </xf>
    <xf numFmtId="0" fontId="2" fillId="0" borderId="0" xfId="0" applyFont="1" applyAlignment="1">
      <alignment vertical="center" wrapText="1"/>
    </xf>
    <xf numFmtId="0" fontId="5" fillId="0" borderId="4" xfId="11" applyFont="1" applyBorder="1" applyAlignment="1">
      <alignment vertical="center" wrapText="1" shrinkToFit="1"/>
    </xf>
    <xf numFmtId="0" fontId="12" fillId="0" borderId="4" xfId="11" applyFont="1" applyBorder="1" applyAlignment="1">
      <alignment horizontal="center" vertical="center" wrapText="1" shrinkToFit="1"/>
    </xf>
    <xf numFmtId="0" fontId="2" fillId="0" borderId="0" xfId="0" applyFont="1"/>
    <xf numFmtId="0" fontId="33" fillId="0" borderId="4" xfId="0" applyFont="1" applyBorder="1" applyAlignment="1">
      <alignment horizontal="center" vertical="center"/>
    </xf>
    <xf numFmtId="14" fontId="12" fillId="0" borderId="4" xfId="11" applyNumberFormat="1" applyFont="1" applyBorder="1" applyAlignment="1">
      <alignment horizontal="center" vertical="center" wrapText="1" shrinkToFit="1"/>
    </xf>
    <xf numFmtId="0" fontId="2" fillId="0" borderId="4" xfId="0" applyFont="1" applyBorder="1" applyAlignment="1">
      <alignment horizontal="center" vertical="center"/>
    </xf>
    <xf numFmtId="0" fontId="33" fillId="0" borderId="0" xfId="0" applyFont="1" applyAlignment="1">
      <alignment vertical="center"/>
    </xf>
    <xf numFmtId="0" fontId="5" fillId="0" borderId="4" xfId="11" applyFont="1" applyBorder="1" applyAlignment="1">
      <alignment horizontal="left" vertical="center" wrapText="1" shrinkToFit="1"/>
    </xf>
    <xf numFmtId="0" fontId="13" fillId="0" borderId="4" xfId="14" applyFont="1" applyBorder="1" applyAlignment="1">
      <alignment horizontal="center" vertical="center" wrapText="1" shrinkToFit="1"/>
    </xf>
    <xf numFmtId="0" fontId="13" fillId="0" borderId="4" xfId="11" applyFont="1" applyBorder="1" applyAlignment="1">
      <alignment horizontal="center" vertical="center" wrapText="1" shrinkToFit="1"/>
    </xf>
    <xf numFmtId="0" fontId="14" fillId="0" borderId="4" xfId="11" applyFont="1" applyBorder="1" applyAlignment="1">
      <alignment horizontal="center" vertical="center" wrapText="1" shrinkToFit="1"/>
    </xf>
    <xf numFmtId="0" fontId="15" fillId="0" borderId="4" xfId="11" applyFont="1" applyBorder="1" applyAlignment="1">
      <alignment horizontal="center" vertical="center" wrapText="1" shrinkToFit="1"/>
    </xf>
    <xf numFmtId="0" fontId="12" fillId="2" borderId="4" xfId="11" applyFont="1" applyFill="1" applyBorder="1" applyAlignment="1">
      <alignment horizontal="center" vertical="center" wrapText="1" shrinkToFit="1"/>
    </xf>
    <xf numFmtId="0" fontId="5" fillId="0" borderId="8" xfId="11" applyFont="1" applyBorder="1" applyAlignment="1">
      <alignment vertical="center" wrapText="1" shrinkToFit="1"/>
    </xf>
    <xf numFmtId="0" fontId="12" fillId="0" borderId="0" xfId="11" applyFont="1" applyAlignment="1">
      <alignment horizontal="center" vertical="center" wrapText="1" shrinkToFit="1"/>
    </xf>
    <xf numFmtId="0" fontId="5" fillId="10" borderId="9" xfId="11" applyFont="1" applyFill="1" applyBorder="1" applyAlignment="1">
      <alignment vertical="center" wrapText="1" shrinkToFit="1"/>
    </xf>
    <xf numFmtId="0" fontId="5" fillId="10" borderId="10" xfId="11" applyFont="1" applyFill="1" applyBorder="1" applyAlignment="1">
      <alignment vertical="center" wrapText="1" shrinkToFit="1"/>
    </xf>
    <xf numFmtId="0" fontId="5" fillId="0" borderId="4" xfId="15" applyFont="1" applyBorder="1" applyAlignment="1">
      <alignment vertical="center"/>
    </xf>
    <xf numFmtId="9" fontId="13" fillId="0" borderId="4" xfId="16" applyFont="1" applyBorder="1" applyAlignment="1">
      <alignment horizontal="center" vertical="center" wrapText="1" shrinkToFit="1"/>
    </xf>
    <xf numFmtId="0" fontId="2" fillId="13" borderId="0" xfId="0" applyFont="1" applyFill="1" applyAlignment="1">
      <alignment vertical="center"/>
    </xf>
    <xf numFmtId="0" fontId="25" fillId="10" borderId="11" xfId="11" applyFont="1" applyFill="1" applyBorder="1" applyAlignment="1">
      <alignment horizontal="center" vertical="center" wrapText="1" shrinkToFit="1"/>
    </xf>
    <xf numFmtId="0" fontId="2" fillId="0" borderId="5" xfId="13" applyFont="1" applyBorder="1" applyAlignment="1">
      <alignment horizontal="center" vertical="center" wrapText="1" shrinkToFit="1"/>
    </xf>
    <xf numFmtId="0" fontId="2" fillId="0" borderId="12" xfId="0" applyFont="1" applyBorder="1" applyAlignment="1">
      <alignment horizontal="center" vertical="center"/>
    </xf>
    <xf numFmtId="0" fontId="34" fillId="0" borderId="12" xfId="8" applyFont="1" applyBorder="1" applyAlignment="1">
      <alignment horizontal="center" vertical="center"/>
    </xf>
    <xf numFmtId="0" fontId="2" fillId="0" borderId="6" xfId="13" applyFont="1" applyBorder="1" applyAlignment="1">
      <alignment horizontal="center" vertical="center" wrapText="1" shrinkToFit="1"/>
    </xf>
    <xf numFmtId="0" fontId="2" fillId="0" borderId="6" xfId="0" applyFont="1" applyBorder="1" applyAlignment="1">
      <alignment horizontal="center" vertical="center"/>
    </xf>
    <xf numFmtId="0" fontId="34" fillId="0" borderId="6" xfId="8" applyFont="1" applyBorder="1" applyAlignment="1">
      <alignment horizontal="center" vertical="center"/>
    </xf>
    <xf numFmtId="0" fontId="2" fillId="0" borderId="6" xfId="13" applyFont="1" applyBorder="1" applyAlignment="1">
      <alignment horizontal="center" vertical="center" wrapText="1"/>
    </xf>
    <xf numFmtId="0" fontId="16" fillId="0" borderId="5" xfId="13" applyFont="1" applyBorder="1" applyAlignment="1">
      <alignment horizontal="center" vertical="center" wrapText="1"/>
    </xf>
    <xf numFmtId="0" fontId="2" fillId="0" borderId="6" xfId="0" applyFont="1" applyBorder="1" applyAlignment="1">
      <alignment vertical="center"/>
    </xf>
    <xf numFmtId="0" fontId="2" fillId="0" borderId="7" xfId="13" applyFont="1" applyBorder="1" applyAlignment="1">
      <alignment horizontal="center" vertical="center" wrapText="1" shrinkToFit="1"/>
    </xf>
    <xf numFmtId="0" fontId="2" fillId="0" borderId="7" xfId="0" applyFont="1" applyBorder="1" applyAlignment="1">
      <alignment horizontal="center" vertical="center"/>
    </xf>
    <xf numFmtId="0" fontId="35" fillId="10" borderId="13" xfId="0" applyFont="1" applyFill="1" applyBorder="1" applyAlignment="1">
      <alignment horizontal="center" vertical="center"/>
    </xf>
    <xf numFmtId="0" fontId="35" fillId="10" borderId="14" xfId="0" applyFont="1" applyFill="1" applyBorder="1" applyAlignment="1">
      <alignment horizontal="center" vertical="center"/>
    </xf>
    <xf numFmtId="0" fontId="2" fillId="0" borderId="15" xfId="13" applyFont="1" applyBorder="1" applyAlignment="1">
      <alignment horizontal="center" vertical="center" wrapText="1" shrinkToFit="1"/>
    </xf>
    <xf numFmtId="0" fontId="2" fillId="0" borderId="16" xfId="13" applyFont="1" applyBorder="1" applyAlignment="1">
      <alignment horizontal="center" vertical="center" wrapText="1" shrinkToFit="1"/>
    </xf>
    <xf numFmtId="0" fontId="2" fillId="0" borderId="17" xfId="13" applyFont="1" applyBorder="1" applyAlignment="1">
      <alignment horizontal="center" vertical="center" wrapText="1" shrinkToFit="1"/>
    </xf>
    <xf numFmtId="0" fontId="35" fillId="10" borderId="16" xfId="0" applyFont="1" applyFill="1" applyBorder="1" applyAlignment="1">
      <alignment horizontal="center" vertical="center"/>
    </xf>
    <xf numFmtId="0" fontId="35" fillId="10" borderId="17" xfId="0" applyFont="1" applyFill="1" applyBorder="1" applyAlignment="1">
      <alignment horizontal="center" vertical="center"/>
    </xf>
    <xf numFmtId="0" fontId="27" fillId="12" borderId="15" xfId="0" applyFont="1" applyFill="1" applyBorder="1" applyAlignment="1">
      <alignment horizontal="center" vertical="center"/>
    </xf>
    <xf numFmtId="0" fontId="27" fillId="12" borderId="16" xfId="0" applyFont="1" applyFill="1" applyBorder="1" applyAlignment="1">
      <alignment horizontal="center" vertical="center"/>
    </xf>
    <xf numFmtId="0" fontId="27" fillId="12" borderId="17" xfId="0" applyFont="1" applyFill="1" applyBorder="1" applyAlignment="1">
      <alignment horizontal="center" vertical="center"/>
    </xf>
    <xf numFmtId="0" fontId="24" fillId="0" borderId="15" xfId="0" applyFont="1" applyBorder="1" applyAlignment="1">
      <alignment horizontal="center" vertical="center" wrapText="1" shrinkToFit="1"/>
    </xf>
    <xf numFmtId="0" fontId="24" fillId="0" borderId="16" xfId="0" applyFont="1" applyBorder="1" applyAlignment="1">
      <alignment horizontal="center" vertical="center" wrapText="1" shrinkToFit="1"/>
    </xf>
    <xf numFmtId="14" fontId="24" fillId="0" borderId="16" xfId="0" quotePrefix="1" applyNumberFormat="1" applyFont="1" applyBorder="1" applyAlignment="1">
      <alignment horizontal="center" vertical="center" wrapText="1" shrinkToFit="1"/>
    </xf>
    <xf numFmtId="0" fontId="24" fillId="0" borderId="18" xfId="0" applyFont="1" applyBorder="1" applyAlignment="1">
      <alignment horizontal="center" vertical="center" wrapText="1" shrinkToFit="1"/>
    </xf>
    <xf numFmtId="0" fontId="24" fillId="0" borderId="19" xfId="0" applyFont="1" applyBorder="1" applyAlignment="1">
      <alignment horizontal="center" vertical="center" wrapText="1" shrinkToFit="1"/>
    </xf>
    <xf numFmtId="14" fontId="24" fillId="0" borderId="19" xfId="0" quotePrefix="1" applyNumberFormat="1" applyFont="1" applyBorder="1" applyAlignment="1">
      <alignment horizontal="center" vertical="center" wrapText="1" shrinkToFit="1"/>
    </xf>
    <xf numFmtId="14" fontId="24" fillId="0" borderId="19" xfId="0" applyNumberFormat="1" applyFont="1" applyBorder="1" applyAlignment="1">
      <alignment horizontal="center" vertical="center" wrapText="1" shrinkToFit="1"/>
    </xf>
    <xf numFmtId="0" fontId="25" fillId="10" borderId="4" xfId="0" applyFont="1" applyFill="1" applyBorder="1" applyAlignment="1">
      <alignment horizontal="center" vertical="center"/>
    </xf>
    <xf numFmtId="0" fontId="25" fillId="10" borderId="4" xfId="13" applyFont="1" applyFill="1" applyBorder="1" applyAlignment="1">
      <alignment horizontal="center" vertical="center" wrapText="1" shrinkToFit="1"/>
    </xf>
    <xf numFmtId="0" fontId="25" fillId="10" borderId="5" xfId="13" applyFont="1" applyFill="1" applyBorder="1" applyAlignment="1">
      <alignment horizontal="center" vertical="center" wrapText="1" shrinkToFit="1"/>
    </xf>
    <xf numFmtId="0" fontId="12" fillId="15" borderId="4" xfId="14" applyFont="1" applyFill="1" applyBorder="1" applyAlignment="1">
      <alignment horizontal="center" vertical="center" wrapText="1" shrinkToFit="1"/>
    </xf>
    <xf numFmtId="0" fontId="12" fillId="15" borderId="17" xfId="14" applyFont="1" applyFill="1" applyBorder="1" applyAlignment="1">
      <alignment horizontal="center" vertical="center" wrapText="1" shrinkToFit="1"/>
    </xf>
    <xf numFmtId="0" fontId="12" fillId="15" borderId="20" xfId="14" applyFont="1" applyFill="1" applyBorder="1" applyAlignment="1">
      <alignment horizontal="center" vertical="center" wrapText="1" shrinkToFit="1"/>
    </xf>
    <xf numFmtId="0" fontId="2" fillId="0" borderId="4" xfId="12" applyFont="1" applyBorder="1" applyAlignment="1" applyProtection="1">
      <alignment horizontal="center" vertical="center"/>
      <protection locked="0"/>
    </xf>
    <xf numFmtId="0" fontId="37" fillId="11" borderId="4" xfId="4" applyFont="1" applyFill="1" applyBorder="1" applyAlignment="1">
      <alignment horizontal="center" vertical="center" wrapText="1"/>
    </xf>
    <xf numFmtId="0" fontId="7" fillId="0" borderId="0" xfId="0" applyFont="1"/>
    <xf numFmtId="0" fontId="37" fillId="11" borderId="4" xfId="4" applyFont="1" applyFill="1" applyBorder="1" applyAlignment="1">
      <alignment horizontal="right" vertical="center" wrapText="1"/>
    </xf>
    <xf numFmtId="0" fontId="39" fillId="14" borderId="5" xfId="1" applyFont="1" applyFill="1" applyBorder="1" applyAlignment="1">
      <alignment horizontal="right" vertical="center" wrapText="1" shrinkToFit="1"/>
    </xf>
    <xf numFmtId="0" fontId="7" fillId="0" borderId="4" xfId="0" applyFont="1" applyBorder="1" applyAlignment="1">
      <alignment horizontal="center" vertical="center" wrapText="1"/>
    </xf>
    <xf numFmtId="10" fontId="40" fillId="16" borderId="4" xfId="4" applyNumberFormat="1" applyFont="1" applyFill="1" applyBorder="1" applyAlignment="1">
      <alignment horizontal="center" vertical="center" wrapText="1"/>
    </xf>
    <xf numFmtId="0" fontId="7" fillId="0" borderId="4" xfId="12" applyFont="1" applyBorder="1" applyAlignment="1" applyProtection="1">
      <alignment horizontal="center" vertical="center"/>
      <protection locked="0"/>
    </xf>
    <xf numFmtId="0" fontId="7" fillId="0" borderId="0" xfId="0" applyFont="1" applyAlignment="1">
      <alignment vertical="center"/>
    </xf>
    <xf numFmtId="0" fontId="39" fillId="14" borderId="7" xfId="1" applyFont="1" applyFill="1" applyBorder="1" applyAlignment="1">
      <alignment horizontal="right" vertical="center" wrapText="1" shrinkToFit="1"/>
    </xf>
    <xf numFmtId="0" fontId="37" fillId="11" borderId="4" xfId="1" applyFont="1" applyFill="1" applyBorder="1" applyAlignment="1">
      <alignment horizontal="center" vertical="center" wrapText="1"/>
    </xf>
    <xf numFmtId="0" fontId="41" fillId="12" borderId="4" xfId="0" applyFont="1" applyFill="1" applyBorder="1" applyAlignment="1">
      <alignment horizontal="left" vertical="center"/>
    </xf>
    <xf numFmtId="0" fontId="7" fillId="0" borderId="4" xfId="0" applyFont="1" applyBorder="1" applyAlignment="1">
      <alignment horizontal="center" vertical="center"/>
    </xf>
    <xf numFmtId="0" fontId="7" fillId="0" borderId="4" xfId="0" applyFont="1" applyBorder="1" applyAlignment="1">
      <alignment vertical="center" wrapText="1"/>
    </xf>
    <xf numFmtId="0" fontId="7" fillId="0" borderId="4" xfId="12" applyFont="1" applyBorder="1" applyAlignment="1">
      <alignment horizontal="left" vertical="top" wrapText="1"/>
    </xf>
    <xf numFmtId="0" fontId="41" fillId="12" borderId="5" xfId="0" applyFont="1" applyFill="1" applyBorder="1" applyAlignment="1">
      <alignment horizontal="left" vertical="center"/>
    </xf>
    <xf numFmtId="0" fontId="41" fillId="0" borderId="31" xfId="0" applyFont="1" applyBorder="1" applyAlignment="1">
      <alignment horizontal="left" vertical="center"/>
    </xf>
    <xf numFmtId="0" fontId="7" fillId="0" borderId="31" xfId="0" applyFont="1" applyBorder="1" applyAlignment="1">
      <alignment vertical="center" wrapText="1"/>
    </xf>
    <xf numFmtId="0" fontId="7" fillId="0" borderId="31" xfId="0" applyFont="1" applyBorder="1" applyAlignment="1">
      <alignment vertical="center"/>
    </xf>
    <xf numFmtId="0" fontId="7" fillId="0" borderId="31" xfId="0" applyFont="1" applyBorder="1" applyAlignment="1">
      <alignment horizontal="left" vertical="center" wrapText="1"/>
    </xf>
    <xf numFmtId="0" fontId="7" fillId="0" borderId="5" xfId="0" applyFont="1" applyBorder="1" applyAlignment="1">
      <alignment horizontal="center" vertical="center"/>
    </xf>
    <xf numFmtId="0" fontId="41" fillId="12" borderId="6" xfId="0" applyFont="1" applyFill="1" applyBorder="1" applyAlignment="1">
      <alignment horizontal="left" vertical="center"/>
    </xf>
    <xf numFmtId="0" fontId="7" fillId="0" borderId="31" xfId="0" applyFont="1" applyBorder="1"/>
    <xf numFmtId="0" fontId="7" fillId="0" borderId="32" xfId="0" applyFont="1" applyBorder="1" applyAlignment="1">
      <alignment vertical="center" wrapText="1"/>
    </xf>
    <xf numFmtId="0" fontId="7" fillId="0" borderId="31" xfId="0" applyFont="1" applyBorder="1" applyAlignment="1">
      <alignment horizontal="center" vertical="center"/>
    </xf>
    <xf numFmtId="0" fontId="41" fillId="12" borderId="31" xfId="0" applyFont="1" applyFill="1" applyBorder="1" applyAlignment="1">
      <alignment horizontal="left" vertical="center"/>
    </xf>
    <xf numFmtId="0" fontId="7" fillId="0" borderId="0" xfId="0" applyFont="1" applyAlignment="1">
      <alignment vertical="center" wrapText="1"/>
    </xf>
    <xf numFmtId="0" fontId="7" fillId="0" borderId="32" xfId="0" applyFont="1" applyBorder="1"/>
    <xf numFmtId="0" fontId="7" fillId="0" borderId="32" xfId="0" applyFont="1" applyBorder="1" applyAlignment="1">
      <alignment horizontal="center" vertical="center"/>
    </xf>
    <xf numFmtId="49" fontId="2" fillId="0" borderId="4" xfId="15" applyNumberFormat="1" applyFont="1" applyBorder="1" applyAlignment="1">
      <alignment horizontal="left" vertical="center"/>
    </xf>
    <xf numFmtId="0" fontId="11" fillId="10" borderId="11" xfId="4" applyFont="1" applyFill="1" applyBorder="1" applyAlignment="1">
      <alignment horizontal="center" vertical="center" wrapText="1"/>
    </xf>
    <xf numFmtId="0" fontId="11" fillId="10" borderId="9" xfId="4" applyFont="1" applyFill="1" applyBorder="1" applyAlignment="1">
      <alignment horizontal="center" vertical="center" wrapText="1"/>
    </xf>
    <xf numFmtId="0" fontId="11" fillId="10" borderId="10" xfId="4" applyFont="1" applyFill="1" applyBorder="1" applyAlignment="1">
      <alignment horizontal="center" vertical="center" wrapText="1"/>
    </xf>
    <xf numFmtId="0" fontId="11" fillId="10" borderId="4" xfId="4" applyFont="1" applyFill="1" applyBorder="1" applyAlignment="1">
      <alignment horizontal="center" vertical="center" wrapText="1"/>
    </xf>
    <xf numFmtId="0" fontId="27" fillId="12" borderId="3" xfId="2" applyFont="1" applyFill="1" applyBorder="1" applyAlignment="1">
      <alignment horizontal="left" vertical="center" wrapText="1" shrinkToFit="1"/>
    </xf>
    <xf numFmtId="0" fontId="11" fillId="10" borderId="1" xfId="4" applyFont="1" applyFill="1" applyBorder="1" applyAlignment="1">
      <alignment horizontal="center" vertical="center" wrapText="1"/>
    </xf>
    <xf numFmtId="0" fontId="11" fillId="10" borderId="2" xfId="4" applyFont="1" applyFill="1" applyBorder="1" applyAlignment="1">
      <alignment horizontal="center" vertical="center" wrapText="1"/>
    </xf>
    <xf numFmtId="0" fontId="11" fillId="10" borderId="21" xfId="4" applyFont="1" applyFill="1" applyBorder="1" applyAlignment="1">
      <alignment horizontal="center" vertical="center" wrapText="1"/>
    </xf>
    <xf numFmtId="0" fontId="2" fillId="0" borderId="22" xfId="12" applyFont="1" applyBorder="1" applyAlignment="1">
      <alignment horizontal="center" vertical="center"/>
    </xf>
    <xf numFmtId="0" fontId="2" fillId="0" borderId="23" xfId="12" applyFont="1" applyBorder="1" applyAlignment="1">
      <alignment horizontal="center" vertical="center"/>
    </xf>
    <xf numFmtId="0" fontId="2" fillId="0" borderId="24" xfId="12" applyFont="1" applyBorder="1" applyAlignment="1">
      <alignment horizontal="center" vertical="center"/>
    </xf>
    <xf numFmtId="0" fontId="2" fillId="0" borderId="25" xfId="12" applyFont="1" applyBorder="1" applyAlignment="1">
      <alignment horizontal="center" vertical="center"/>
    </xf>
    <xf numFmtId="0" fontId="2" fillId="0" borderId="0" xfId="12" applyFont="1" applyAlignment="1">
      <alignment horizontal="center" vertical="center"/>
    </xf>
    <xf numFmtId="0" fontId="2" fillId="0" borderId="26" xfId="12" applyFont="1" applyBorder="1" applyAlignment="1">
      <alignment horizontal="center" vertical="center"/>
    </xf>
    <xf numFmtId="0" fontId="2" fillId="0" borderId="27" xfId="12" applyFont="1" applyBorder="1" applyAlignment="1">
      <alignment horizontal="center" vertical="center"/>
    </xf>
    <xf numFmtId="0" fontId="2" fillId="0" borderId="28" xfId="12" applyFont="1" applyBorder="1" applyAlignment="1">
      <alignment horizontal="center" vertical="center"/>
    </xf>
    <xf numFmtId="0" fontId="2" fillId="0" borderId="29" xfId="12" applyFont="1" applyBorder="1" applyAlignment="1">
      <alignment horizontal="center" vertical="center"/>
    </xf>
    <xf numFmtId="49" fontId="2" fillId="0" borderId="4" xfId="15" applyNumberFormat="1" applyFont="1" applyBorder="1" applyAlignment="1">
      <alignment horizontal="left" vertical="center" wrapText="1"/>
    </xf>
    <xf numFmtId="0" fontId="2" fillId="0" borderId="4" xfId="12" applyFont="1" applyBorder="1" applyAlignment="1">
      <alignment horizontal="center" vertical="center"/>
    </xf>
    <xf numFmtId="0" fontId="7" fillId="0" borderId="32" xfId="0" applyFont="1" applyBorder="1" applyAlignment="1">
      <alignment horizontal="center" vertical="center"/>
    </xf>
    <xf numFmtId="0" fontId="7" fillId="0" borderId="33" xfId="0" applyFont="1" applyBorder="1" applyAlignment="1">
      <alignment horizontal="center" vertical="center"/>
    </xf>
    <xf numFmtId="0" fontId="7" fillId="0" borderId="34" xfId="0" applyFont="1" applyBorder="1" applyAlignment="1">
      <alignment horizontal="center" vertical="center"/>
    </xf>
    <xf numFmtId="0" fontId="36" fillId="0" borderId="6" xfId="0" applyFont="1" applyBorder="1" applyAlignment="1">
      <alignment horizontal="center" vertical="center" wrapText="1"/>
    </xf>
    <xf numFmtId="0" fontId="36" fillId="0" borderId="5" xfId="0" applyFont="1" applyBorder="1" applyAlignment="1">
      <alignment horizontal="center" vertical="center" wrapText="1"/>
    </xf>
    <xf numFmtId="0" fontId="7" fillId="0" borderId="31" xfId="0" applyFont="1" applyBorder="1" applyAlignment="1">
      <alignment horizontal="center" vertical="center"/>
    </xf>
    <xf numFmtId="0" fontId="7" fillId="0" borderId="35" xfId="0" applyFont="1" applyBorder="1" applyAlignment="1">
      <alignment horizontal="center" vertical="center"/>
    </xf>
    <xf numFmtId="0" fontId="7" fillId="0" borderId="36" xfId="0" applyFont="1" applyBorder="1" applyAlignment="1">
      <alignment horizontal="center" vertical="center"/>
    </xf>
    <xf numFmtId="0" fontId="7" fillId="0" borderId="37" xfId="0" applyFont="1" applyBorder="1" applyAlignment="1">
      <alignment horizontal="center" vertical="center"/>
    </xf>
    <xf numFmtId="10" fontId="40" fillId="16" borderId="4" xfId="4" applyNumberFormat="1" applyFont="1" applyFill="1" applyBorder="1" applyAlignment="1">
      <alignment horizontal="center" vertical="center" wrapText="1"/>
    </xf>
    <xf numFmtId="0" fontId="7" fillId="0" borderId="4" xfId="0" applyFont="1" applyBorder="1" applyAlignment="1">
      <alignment horizontal="center" vertical="center" wrapText="1"/>
    </xf>
    <xf numFmtId="0" fontId="40" fillId="16" borderId="10" xfId="4" applyFont="1" applyFill="1" applyBorder="1" applyAlignment="1">
      <alignment horizontal="center" vertical="center" wrapText="1"/>
    </xf>
    <xf numFmtId="0" fontId="40" fillId="16" borderId="4" xfId="4" applyFont="1" applyFill="1" applyBorder="1" applyAlignment="1">
      <alignment horizontal="center" vertical="center" wrapText="1"/>
    </xf>
    <xf numFmtId="2" fontId="40" fillId="16" borderId="4" xfId="16" applyNumberFormat="1" applyFont="1" applyFill="1" applyBorder="1" applyAlignment="1">
      <alignment horizontal="center" vertical="center" wrapText="1"/>
    </xf>
    <xf numFmtId="0" fontId="37" fillId="11" borderId="4" xfId="4" applyFont="1" applyFill="1" applyBorder="1" applyAlignment="1">
      <alignment horizontal="center" vertical="center" wrapText="1"/>
    </xf>
    <xf numFmtId="17" fontId="38" fillId="11" borderId="4" xfId="4" applyNumberFormat="1" applyFont="1" applyFill="1" applyBorder="1" applyAlignment="1">
      <alignment horizontal="center" vertical="center" wrapText="1"/>
    </xf>
    <xf numFmtId="164" fontId="38" fillId="11" borderId="4" xfId="4" applyNumberFormat="1" applyFont="1" applyFill="1" applyBorder="1" applyAlignment="1">
      <alignment horizontal="center" vertical="center" wrapText="1"/>
    </xf>
    <xf numFmtId="17" fontId="22" fillId="11" borderId="4" xfId="8" applyNumberFormat="1" applyFill="1" applyBorder="1" applyAlignment="1">
      <alignment horizontal="center" vertical="center" wrapText="1"/>
    </xf>
    <xf numFmtId="0" fontId="7" fillId="10" borderId="4" xfId="0" applyFont="1" applyFill="1" applyBorder="1" applyAlignment="1">
      <alignment vertical="center" wrapText="1"/>
    </xf>
    <xf numFmtId="0" fontId="38" fillId="11" borderId="4" xfId="4" applyFont="1" applyFill="1" applyBorder="1" applyAlignment="1">
      <alignment horizontal="center" vertical="center" wrapText="1"/>
    </xf>
    <xf numFmtId="0" fontId="7" fillId="10" borderId="4" xfId="0" applyFont="1" applyFill="1" applyBorder="1" applyAlignment="1">
      <alignment horizontal="center" vertical="center" wrapText="1"/>
    </xf>
    <xf numFmtId="0" fontId="7" fillId="17" borderId="22" xfId="4" applyFont="1" applyFill="1" applyBorder="1" applyAlignment="1">
      <alignment horizontal="center" vertical="center" wrapText="1"/>
    </xf>
    <xf numFmtId="0" fontId="7" fillId="17" borderId="24" xfId="4" applyFont="1" applyFill="1" applyBorder="1" applyAlignment="1">
      <alignment horizontal="center" vertical="center" wrapText="1"/>
    </xf>
    <xf numFmtId="0" fontId="7" fillId="17" borderId="25" xfId="4" applyFont="1" applyFill="1" applyBorder="1" applyAlignment="1">
      <alignment horizontal="center" vertical="center" wrapText="1"/>
    </xf>
    <xf numFmtId="0" fontId="7" fillId="17" borderId="26" xfId="4" applyFont="1" applyFill="1" applyBorder="1" applyAlignment="1">
      <alignment horizontal="center" vertical="center" wrapText="1"/>
    </xf>
    <xf numFmtId="0" fontId="7" fillId="17" borderId="27" xfId="4" applyFont="1" applyFill="1" applyBorder="1" applyAlignment="1">
      <alignment horizontal="center" vertical="center" wrapText="1"/>
    </xf>
    <xf numFmtId="0" fontId="7" fillId="17" borderId="29" xfId="4" applyFont="1" applyFill="1" applyBorder="1" applyAlignment="1">
      <alignment horizontal="center" vertical="center" wrapText="1"/>
    </xf>
    <xf numFmtId="0" fontId="6" fillId="0" borderId="25" xfId="13" applyFont="1" applyBorder="1" applyAlignment="1">
      <alignment horizontal="left" vertical="center" wrapText="1"/>
    </xf>
    <xf numFmtId="0" fontId="6" fillId="0" borderId="0" xfId="13" applyFont="1" applyAlignment="1">
      <alignment horizontal="left" vertical="center" wrapText="1"/>
    </xf>
    <xf numFmtId="0" fontId="6" fillId="0" borderId="26" xfId="13" applyFont="1" applyBorder="1" applyAlignment="1">
      <alignment horizontal="left" vertical="center" wrapText="1"/>
    </xf>
    <xf numFmtId="0" fontId="25" fillId="10" borderId="4" xfId="13" applyFont="1" applyFill="1" applyBorder="1" applyAlignment="1">
      <alignment horizontal="center" vertical="center" wrapText="1" shrinkToFit="1"/>
    </xf>
    <xf numFmtId="0" fontId="6" fillId="0" borderId="23" xfId="13" applyFont="1" applyBorder="1" applyAlignment="1">
      <alignment horizontal="left" vertical="center" wrapText="1"/>
    </xf>
    <xf numFmtId="0" fontId="6" fillId="0" borderId="24" xfId="13" applyFont="1" applyBorder="1" applyAlignment="1">
      <alignment horizontal="left" vertical="center" wrapText="1"/>
    </xf>
    <xf numFmtId="0" fontId="6" fillId="0" borderId="0" xfId="13" applyFont="1" applyAlignment="1">
      <alignment horizontal="center" vertical="center" wrapText="1"/>
    </xf>
    <xf numFmtId="0" fontId="6" fillId="0" borderId="26" xfId="13" applyFont="1" applyBorder="1" applyAlignment="1">
      <alignment horizontal="center" vertical="center" wrapText="1"/>
    </xf>
    <xf numFmtId="0" fontId="25" fillId="10" borderId="15" xfId="0" applyFont="1" applyFill="1" applyBorder="1" applyAlignment="1">
      <alignment horizontal="center" vertical="center"/>
    </xf>
    <xf numFmtId="0" fontId="25" fillId="10" borderId="16" xfId="0" applyFont="1" applyFill="1" applyBorder="1" applyAlignment="1">
      <alignment horizontal="center" vertical="center"/>
    </xf>
    <xf numFmtId="0" fontId="5" fillId="0" borderId="11" xfId="13" applyFont="1" applyBorder="1" applyAlignment="1">
      <alignment horizontal="center" vertical="center" wrapText="1" shrinkToFit="1"/>
    </xf>
    <xf numFmtId="0" fontId="6" fillId="0" borderId="28" xfId="13" applyFont="1" applyBorder="1" applyAlignment="1">
      <alignment horizontal="left" vertical="center" wrapText="1"/>
    </xf>
    <xf numFmtId="0" fontId="6" fillId="0" borderId="29" xfId="13" applyFont="1" applyBorder="1" applyAlignment="1">
      <alignment horizontal="left" vertical="center" wrapText="1"/>
    </xf>
    <xf numFmtId="0" fontId="2" fillId="0" borderId="22" xfId="13" applyFont="1" applyBorder="1" applyAlignment="1">
      <alignment horizontal="center" vertical="center" wrapText="1"/>
    </xf>
    <xf numFmtId="0" fontId="2" fillId="0" borderId="0" xfId="13" applyFont="1" applyAlignment="1">
      <alignment horizontal="center" vertical="center" wrapText="1"/>
    </xf>
    <xf numFmtId="0" fontId="2" fillId="0" borderId="23" xfId="13" applyFont="1" applyBorder="1" applyAlignment="1">
      <alignment horizontal="center" vertical="center" wrapText="1"/>
    </xf>
    <xf numFmtId="0" fontId="2" fillId="0" borderId="24" xfId="13" applyFont="1" applyBorder="1" applyAlignment="1">
      <alignment horizontal="center" vertical="center" wrapText="1"/>
    </xf>
    <xf numFmtId="0" fontId="5" fillId="0" borderId="27" xfId="13" applyFont="1" applyBorder="1" applyAlignment="1">
      <alignment horizontal="center" vertical="center" wrapText="1" shrinkToFit="1"/>
    </xf>
    <xf numFmtId="0" fontId="5" fillId="0" borderId="28" xfId="13" applyFont="1" applyBorder="1" applyAlignment="1">
      <alignment horizontal="center" vertical="center" wrapText="1" shrinkToFit="1"/>
    </xf>
    <xf numFmtId="0" fontId="5" fillId="0" borderId="29" xfId="13" applyFont="1" applyBorder="1" applyAlignment="1">
      <alignment horizontal="center" vertical="center" wrapText="1" shrinkToFit="1"/>
    </xf>
    <xf numFmtId="0" fontId="25" fillId="10" borderId="30" xfId="0" applyFont="1" applyFill="1" applyBorder="1" applyAlignment="1">
      <alignment horizontal="center" vertical="center"/>
    </xf>
    <xf numFmtId="0" fontId="25" fillId="10" borderId="13" xfId="0" applyFont="1" applyFill="1" applyBorder="1" applyAlignment="1">
      <alignment horizontal="center" vertical="center"/>
    </xf>
    <xf numFmtId="0" fontId="5" fillId="0" borderId="4" xfId="13" applyFont="1" applyBorder="1" applyAlignment="1">
      <alignment horizontal="center" vertical="center" wrapText="1" shrinkToFit="1"/>
    </xf>
    <xf numFmtId="0" fontId="22" fillId="10" borderId="4" xfId="8" applyFill="1" applyBorder="1" applyAlignment="1">
      <alignment vertical="center" wrapText="1"/>
    </xf>
    <xf numFmtId="0" fontId="7" fillId="17" borderId="5" xfId="4" applyFont="1" applyFill="1" applyBorder="1" applyAlignment="1">
      <alignment horizontal="left" vertical="center" wrapText="1"/>
    </xf>
    <xf numFmtId="0" fontId="7" fillId="17" borderId="6" xfId="4" applyFont="1" applyFill="1" applyBorder="1" applyAlignment="1">
      <alignment horizontal="left" vertical="center" wrapText="1"/>
    </xf>
    <xf numFmtId="0" fontId="7" fillId="17" borderId="7" xfId="4" applyFont="1" applyFill="1" applyBorder="1" applyAlignment="1">
      <alignment horizontal="left" vertical="center" wrapText="1"/>
    </xf>
    <xf numFmtId="0" fontId="7" fillId="0" borderId="4" xfId="0" applyFont="1" applyBorder="1" applyAlignment="1">
      <alignment horizontal="left" vertical="center" wrapText="1"/>
    </xf>
    <xf numFmtId="0" fontId="22" fillId="0" borderId="4" xfId="8" applyFill="1" applyBorder="1" applyAlignment="1">
      <alignment horizontal="center" vertical="center" wrapText="1"/>
    </xf>
    <xf numFmtId="0" fontId="7" fillId="0" borderId="31" xfId="0" applyFont="1" applyBorder="1" applyAlignment="1">
      <alignment horizontal="left" vertical="center"/>
    </xf>
    <xf numFmtId="0" fontId="41" fillId="12" borderId="4" xfId="0" applyFont="1" applyFill="1" applyBorder="1" applyAlignment="1">
      <alignment horizontal="center" vertical="center"/>
    </xf>
    <xf numFmtId="0" fontId="22" fillId="0" borderId="0" xfId="8" applyAlignment="1">
      <alignment horizontal="center"/>
    </xf>
    <xf numFmtId="0" fontId="7" fillId="0" borderId="4" xfId="12" applyFont="1" applyBorder="1" applyAlignment="1">
      <alignment horizontal="center" vertical="top" wrapText="1"/>
    </xf>
    <xf numFmtId="0" fontId="7" fillId="0" borderId="5" xfId="12" applyFont="1" applyBorder="1" applyAlignment="1">
      <alignment horizontal="center" vertical="top" wrapText="1"/>
    </xf>
    <xf numFmtId="0" fontId="41" fillId="12" borderId="5" xfId="0" applyFont="1" applyFill="1" applyBorder="1" applyAlignment="1">
      <alignment horizontal="center" vertical="center"/>
    </xf>
    <xf numFmtId="0" fontId="7" fillId="0" borderId="31" xfId="0" applyFont="1" applyBorder="1" applyAlignment="1">
      <alignment horizontal="center"/>
    </xf>
    <xf numFmtId="0" fontId="41" fillId="12" borderId="31" xfId="0" applyFont="1" applyFill="1" applyBorder="1" applyAlignment="1">
      <alignment horizontal="center" vertical="center"/>
    </xf>
    <xf numFmtId="0" fontId="7" fillId="0" borderId="32" xfId="0" applyFont="1" applyBorder="1" applyAlignment="1">
      <alignment horizontal="center"/>
    </xf>
    <xf numFmtId="0" fontId="7" fillId="0" borderId="0" xfId="0" applyFont="1" applyAlignment="1">
      <alignment horizontal="center"/>
    </xf>
    <xf numFmtId="0" fontId="7" fillId="0" borderId="31" xfId="12" applyFont="1" applyBorder="1" applyAlignment="1" applyProtection="1">
      <alignment horizontal="center" vertical="center"/>
      <protection locked="0"/>
    </xf>
    <xf numFmtId="0" fontId="7" fillId="0" borderId="32" xfId="12" applyFont="1" applyBorder="1" applyAlignment="1" applyProtection="1">
      <alignment horizontal="center" vertical="center"/>
      <protection locked="0"/>
    </xf>
    <xf numFmtId="0" fontId="22" fillId="0" borderId="31" xfId="8" applyBorder="1" applyAlignment="1">
      <alignment horizontal="center"/>
    </xf>
    <xf numFmtId="0" fontId="22" fillId="0" borderId="31" xfId="8" applyBorder="1" applyAlignment="1">
      <alignment horizontal="center" vertical="top"/>
    </xf>
    <xf numFmtId="0" fontId="36" fillId="0" borderId="31" xfId="0" applyFont="1" applyBorder="1" applyAlignment="1">
      <alignment horizontal="left" vertical="center"/>
    </xf>
    <xf numFmtId="0" fontId="36" fillId="0" borderId="31" xfId="0" applyFont="1" applyBorder="1"/>
    <xf numFmtId="0" fontId="36" fillId="0" borderId="31" xfId="0" applyFont="1" applyBorder="1" applyAlignment="1">
      <alignment vertical="center"/>
    </xf>
    <xf numFmtId="0" fontId="22" fillId="0" borderId="31" xfId="8" applyBorder="1" applyAlignment="1">
      <alignment horizontal="center" vertical="center"/>
    </xf>
    <xf numFmtId="0" fontId="22" fillId="0" borderId="32" xfId="8" applyBorder="1" applyAlignment="1">
      <alignment horizontal="center" vertical="center"/>
    </xf>
    <xf numFmtId="0" fontId="7" fillId="0" borderId="31" xfId="12" applyFont="1" applyBorder="1" applyAlignment="1">
      <alignment horizontal="center" vertical="top" wrapText="1"/>
    </xf>
  </cellXfs>
  <cellStyles count="20">
    <cellStyle name="20% - Accent4" xfId="1" builtinId="42"/>
    <cellStyle name="20% - Accent4 2" xfId="2" xr:uid="{00000000-0005-0000-0000-000000000000}"/>
    <cellStyle name="20% - Accent4 3" xfId="18" xr:uid="{578BD6FB-973D-4D25-8452-99F9117D3CF2}"/>
    <cellStyle name="Accent3" xfId="3" builtinId="37"/>
    <cellStyle name="Accent4" xfId="4" builtinId="41"/>
    <cellStyle name="Accent6" xfId="5" builtinId="49"/>
    <cellStyle name="Bad" xfId="6" builtinId="27"/>
    <cellStyle name="Good" xfId="7" builtinId="26"/>
    <cellStyle name="Hyperlink" xfId="8" builtinId="8"/>
    <cellStyle name="Neutral" xfId="9" builtinId="28"/>
    <cellStyle name="Normal" xfId="0" builtinId="0"/>
    <cellStyle name="Normal 2" xfId="10" xr:uid="{00000000-0005-0000-0000-000002000000}"/>
    <cellStyle name="Normal 3" xfId="17" xr:uid="{0EBEDD91-7168-4997-84E5-FBCF8B163FDB}"/>
    <cellStyle name="Normal 3 2" xfId="11" xr:uid="{00000000-0005-0000-0000-000003000000}"/>
    <cellStyle name="Normal_NRA_Acceptance Sheet" xfId="12" xr:uid="{00000000-0005-0000-0000-000004000000}"/>
    <cellStyle name="Normal_QA Example - Acceptance Sheet" xfId="13" xr:uid="{00000000-0005-0000-0000-000005000000}"/>
    <cellStyle name="Normal_Sheet1 4" xfId="14" xr:uid="{00000000-0005-0000-0000-000006000000}"/>
    <cellStyle name="Normal_Sheet2" xfId="15" xr:uid="{00000000-0005-0000-0000-000007000000}"/>
    <cellStyle name="Percent" xfId="16" builtinId="5"/>
    <cellStyle name="Percent 2" xfId="19" xr:uid="{3FE35CA1-6376-4184-B63F-F8FC38627ACB}"/>
  </cellStyles>
  <dxfs count="449">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865600"/>
      </font>
      <fill>
        <patternFill>
          <bgColor rgb="FFFFEB9C"/>
        </patternFill>
      </fill>
      <border>
        <left style="thin">
          <color theme="0" tint="-0.499984740745262"/>
        </left>
        <right style="thin">
          <color theme="0" tint="-0.499984740745262"/>
        </right>
        <top style="thin">
          <color theme="0" tint="-0.499984740745262"/>
        </top>
        <bottom style="thin">
          <color theme="0" tint="-0.499984740745262"/>
        </bottom>
      </border>
    </dxf>
    <dxf>
      <font>
        <color rgb="FF974706"/>
      </font>
      <fill>
        <patternFill>
          <bgColor rgb="FFF79646"/>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name val="Cambria"/>
        <scheme val="none"/>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name val="Cambria"/>
        <scheme val="none"/>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36"/>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C6EF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865600"/>
      </font>
      <fill>
        <patternFill>
          <bgColor rgb="FFFFEB9C"/>
        </patternFill>
      </fill>
      <border>
        <left style="thin">
          <color theme="0" tint="-0.499984740745262"/>
        </left>
        <right style="thin">
          <color theme="0" tint="-0.499984740745262"/>
        </right>
        <top style="thin">
          <color theme="0" tint="-0.499984740745262"/>
        </top>
        <bottom style="thin">
          <color theme="0" tint="-0.499984740745262"/>
        </bottom>
      </border>
    </dxf>
    <dxf>
      <font>
        <color rgb="FF974706"/>
      </font>
      <fill>
        <patternFill>
          <bgColor rgb="FFF79646"/>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9C0006"/>
      </font>
      <fill>
        <patternFill>
          <bgColor rgb="FFFFC7CE"/>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
      <font>
        <color rgb="FF006100"/>
      </font>
      <fill>
        <patternFill>
          <bgColor rgb="FF9BBB59"/>
        </patternFill>
      </fill>
      <border>
        <left style="thin">
          <color theme="0" tint="-0.499984740745262"/>
        </left>
        <right style="thin">
          <color theme="0" tint="-0.499984740745262"/>
        </right>
        <top style="thin">
          <color theme="0" tint="-0.499984740745262"/>
        </top>
        <bottom style="thin">
          <color theme="0" tint="-0.499984740745262"/>
        </bottom>
      </border>
    </dxf>
    <dxf>
      <font>
        <color rgb="FF625B38"/>
      </font>
      <fill>
        <patternFill>
          <bgColor rgb="FFFFFFCC"/>
        </patternFill>
      </fill>
      <border>
        <left style="thin">
          <color theme="0" tint="-0.499984740745262"/>
        </left>
        <right style="thin">
          <color theme="0" tint="-0.499984740745262"/>
        </right>
        <top style="thin">
          <color theme="0" tint="-0.499984740745262"/>
        </top>
        <bottom style="thin">
          <color theme="0" tint="-0.499984740745262"/>
        </bottom>
      </border>
    </dxf>
    <dxf>
      <font>
        <color rgb="FF1E3E20"/>
      </font>
      <fill>
        <patternFill>
          <bgColor rgb="FF8AC181"/>
        </patternFill>
      </fill>
      <border>
        <left style="thin">
          <color theme="0" tint="-0.499984740745262"/>
        </left>
        <right style="thin">
          <color theme="0" tint="-0.499984740745262"/>
        </right>
        <top style="thin">
          <color theme="0" tint="-0.499984740745262"/>
        </top>
        <bottom style="thin">
          <color theme="0" tint="-0.499984740745262"/>
        </bottom>
      </border>
    </dxf>
    <dxf>
      <font>
        <color rgb="FF963634"/>
      </font>
      <fill>
        <patternFill>
          <bgColor rgb="FFDA969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963634"/>
        </patternFill>
      </fill>
      <border>
        <left style="thin">
          <color theme="0" tint="-0.499984740745262"/>
        </left>
        <right style="thin">
          <color theme="0" tint="-0.499984740745262"/>
        </right>
        <top style="thin">
          <color theme="0" tint="-0.499984740745262"/>
        </top>
        <bottom style="thin">
          <color theme="0" tint="-0.499984740745262"/>
        </bottom>
      </border>
    </dxf>
    <dxf>
      <font>
        <color theme="0"/>
      </font>
      <fill>
        <patternFill>
          <bgColor rgb="FF632523"/>
        </patternFill>
      </fill>
      <border>
        <left style="thin">
          <color theme="0" tint="-0.499984740745262"/>
        </left>
        <right style="thin">
          <color theme="0" tint="-0.499984740745262"/>
        </right>
        <top style="thin">
          <color theme="0" tint="-0.499984740745262"/>
        </top>
        <bottom style="thin">
          <color theme="0" tint="-0.499984740745262"/>
        </bottom>
      </border>
    </dxf>
    <dxf>
      <font>
        <color rgb="FF363600"/>
      </font>
      <fill>
        <patternFill>
          <bgColor rgb="FFF2F2F2"/>
        </patternFill>
      </fill>
      <border>
        <left style="thin">
          <color theme="0" tint="-0.499984740745262"/>
        </left>
        <right style="thin">
          <color theme="0" tint="-0.499984740745262"/>
        </right>
        <top style="thin">
          <color theme="0" tint="-0.499984740745262"/>
        </top>
        <bottom style="thin">
          <color theme="0" tint="-0.499984740745262"/>
        </bottom>
      </border>
    </dxf>
    <dxf>
      <font>
        <color rgb="FFC3DFF9"/>
      </font>
      <fill>
        <patternFill>
          <bgColor rgb="FF4F81BD"/>
        </patternFill>
      </fill>
      <border>
        <left style="thin">
          <color theme="0" tint="-0.499984740745262"/>
        </left>
        <right style="thin">
          <color theme="0" tint="-0.499984740745262"/>
        </right>
        <top style="thin">
          <color theme="0" tint="-0.499984740745262"/>
        </top>
        <bottom style="thin">
          <color theme="0" tint="-0.499984740745262"/>
        </bottom>
      </border>
    </dxf>
    <dxf>
      <font>
        <strike val="0"/>
        <color rgb="FFD8BFEB"/>
      </font>
      <fill>
        <patternFill>
          <bgColor rgb="FF8064A2"/>
        </patternFill>
      </fill>
      <border>
        <left style="thin">
          <color theme="0" tint="-0.499984740745262"/>
        </left>
        <right style="thin">
          <color theme="0" tint="-0.499984740745262"/>
        </right>
        <top style="thin">
          <color theme="0" tint="-0.499984740745262"/>
        </top>
        <bottom style="thin">
          <color theme="0" tint="-0.499984740745262"/>
        </bottom>
      </border>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pitchFamily="34" charset="0"/>
                <a:ea typeface="Calibri"/>
                <a:cs typeface="Arial" pitchFamily="34" charset="0"/>
              </a:defRPr>
            </a:pPr>
            <a:r>
              <a:rPr lang="en-GB" sz="1000">
                <a:latin typeface="Arial" pitchFamily="34" charset="0"/>
                <a:cs typeface="Arial" pitchFamily="34" charset="0"/>
              </a:rPr>
              <a:t>Project Quality Dynamics</a:t>
            </a:r>
          </a:p>
        </c:rich>
      </c:tx>
      <c:layout>
        <c:manualLayout>
          <c:xMode val="edge"/>
          <c:yMode val="edge"/>
          <c:x val="0.79509170682022956"/>
          <c:y val="3.3897980143786373E-2"/>
        </c:manualLayout>
      </c:layout>
      <c:overlay val="0"/>
    </c:title>
    <c:autoTitleDeleted val="0"/>
    <c:plotArea>
      <c:layout>
        <c:manualLayout>
          <c:layoutTarget val="inner"/>
          <c:xMode val="edge"/>
          <c:yMode val="edge"/>
          <c:x val="0.13425777680556092"/>
          <c:y val="0.19715879629629629"/>
          <c:w val="0.78588192337424645"/>
          <c:h val="0.73756250000000001"/>
        </c:manualLayout>
      </c:layout>
      <c:lineChart>
        <c:grouping val="standard"/>
        <c:varyColors val="0"/>
        <c:ser>
          <c:idx val="0"/>
          <c:order val="0"/>
          <c:tx>
            <c:v>Defects Number</c:v>
          </c:tx>
          <c:spPr>
            <a:ln>
              <a:solidFill>
                <a:schemeClr val="accent1"/>
              </a:solidFill>
            </a:ln>
          </c:spPr>
          <c:marker>
            <c:symbol val="circle"/>
            <c:size val="4"/>
          </c:marker>
          <c:cat>
            <c:strRef>
              <c:f>'Build Info'!Build_Number</c:f>
              <c:strCache>
                <c:ptCount val="9"/>
                <c:pt idx="0">
                  <c:v>0.0.1</c:v>
                </c:pt>
                <c:pt idx="1">
                  <c:v>0.0.2</c:v>
                </c:pt>
                <c:pt idx="2">
                  <c:v>0.0.3</c:v>
                </c:pt>
                <c:pt idx="3">
                  <c:v>0.0.4</c:v>
                </c:pt>
                <c:pt idx="4">
                  <c:v>0.0.5</c:v>
                </c:pt>
                <c:pt idx="5">
                  <c:v>0.0.6</c:v>
                </c:pt>
                <c:pt idx="6">
                  <c:v>0.0.7</c:v>
                </c:pt>
                <c:pt idx="7">
                  <c:v>0.0.8</c:v>
                </c:pt>
                <c:pt idx="8">
                  <c:v>0.0.9</c:v>
                </c:pt>
              </c:strCache>
            </c:strRef>
          </c:cat>
          <c:val>
            <c:numRef>
              <c:f>[0]!Defects_Total</c:f>
              <c:numCache>
                <c:formatCode>General</c:formatCode>
                <c:ptCount val="9"/>
                <c:pt idx="0">
                  <c:v>52</c:v>
                </c:pt>
                <c:pt idx="1">
                  <c:v>8</c:v>
                </c:pt>
                <c:pt idx="2">
                  <c:v>27</c:v>
                </c:pt>
                <c:pt idx="3">
                  <c:v>19</c:v>
                </c:pt>
                <c:pt idx="4">
                  <c:v>22</c:v>
                </c:pt>
                <c:pt idx="5">
                  <c:v>16</c:v>
                </c:pt>
                <c:pt idx="6">
                  <c:v>23</c:v>
                </c:pt>
                <c:pt idx="7">
                  <c:v>13</c:v>
                </c:pt>
                <c:pt idx="8">
                  <c:v>62</c:v>
                </c:pt>
              </c:numCache>
            </c:numRef>
          </c:val>
          <c:smooth val="1"/>
          <c:extLst>
            <c:ext xmlns:c16="http://schemas.microsoft.com/office/drawing/2014/chart" uri="{C3380CC4-5D6E-409C-BE32-E72D297353CC}">
              <c16:uniqueId val="{00000000-E2C7-46AC-A241-20011A18582F}"/>
            </c:ext>
          </c:extLst>
        </c:ser>
        <c:dLbls>
          <c:showLegendKey val="0"/>
          <c:showVal val="0"/>
          <c:showCatName val="0"/>
          <c:showSerName val="0"/>
          <c:showPercent val="0"/>
          <c:showBubbleSize val="0"/>
        </c:dLbls>
        <c:marker val="1"/>
        <c:smooth val="0"/>
        <c:axId val="646344800"/>
        <c:axId val="1"/>
      </c:lineChart>
      <c:lineChart>
        <c:grouping val="standard"/>
        <c:varyColors val="0"/>
        <c:ser>
          <c:idx val="1"/>
          <c:order val="1"/>
          <c:tx>
            <c:v>Numerical Quality Evaluation</c:v>
          </c:tx>
          <c:marker>
            <c:symbol val="circle"/>
            <c:size val="4"/>
          </c:marker>
          <c:cat>
            <c:strRef>
              <c:f>'Build Info'!Build_Number</c:f>
              <c:strCache>
                <c:ptCount val="9"/>
                <c:pt idx="0">
                  <c:v>0.0.1</c:v>
                </c:pt>
                <c:pt idx="1">
                  <c:v>0.0.2</c:v>
                </c:pt>
                <c:pt idx="2">
                  <c:v>0.0.3</c:v>
                </c:pt>
                <c:pt idx="3">
                  <c:v>0.0.4</c:v>
                </c:pt>
                <c:pt idx="4">
                  <c:v>0.0.5</c:v>
                </c:pt>
                <c:pt idx="5">
                  <c:v>0.0.6</c:v>
                </c:pt>
                <c:pt idx="6">
                  <c:v>0.0.7</c:v>
                </c:pt>
                <c:pt idx="7">
                  <c:v>0.0.8</c:v>
                </c:pt>
                <c:pt idx="8">
                  <c:v>0.0.9</c:v>
                </c:pt>
              </c:strCache>
            </c:strRef>
          </c:cat>
          <c:val>
            <c:numRef>
              <c:f>[0]!Quality</c:f>
              <c:numCache>
                <c:formatCode>General</c:formatCode>
                <c:ptCount val="9"/>
                <c:pt idx="0">
                  <c:v>6.8000000000000005E-2</c:v>
                </c:pt>
                <c:pt idx="1">
                  <c:v>0.92300000000000004</c:v>
                </c:pt>
                <c:pt idx="2">
                  <c:v>0.14399999999999999</c:v>
                </c:pt>
                <c:pt idx="3">
                  <c:v>0.20200000000000001</c:v>
                </c:pt>
                <c:pt idx="4">
                  <c:v>2.5999999999999999E-2</c:v>
                </c:pt>
                <c:pt idx="5">
                  <c:v>0.55200000000000005</c:v>
                </c:pt>
                <c:pt idx="6">
                  <c:v>0.64</c:v>
                </c:pt>
                <c:pt idx="7">
                  <c:v>0.76100000000000001</c:v>
                </c:pt>
                <c:pt idx="8">
                  <c:v>4.4999999999999998E-2</c:v>
                </c:pt>
              </c:numCache>
            </c:numRef>
          </c:val>
          <c:smooth val="1"/>
          <c:extLst>
            <c:ext xmlns:c16="http://schemas.microsoft.com/office/drawing/2014/chart" uri="{C3380CC4-5D6E-409C-BE32-E72D297353CC}">
              <c16:uniqueId val="{00000001-E2C7-46AC-A241-20011A18582F}"/>
            </c:ext>
          </c:extLst>
        </c:ser>
        <c:dLbls>
          <c:showLegendKey val="0"/>
          <c:showVal val="0"/>
          <c:showCatName val="0"/>
          <c:showSerName val="0"/>
          <c:showPercent val="0"/>
          <c:showBubbleSize val="0"/>
        </c:dLbls>
        <c:marker val="1"/>
        <c:smooth val="0"/>
        <c:axId val="3"/>
        <c:axId val="4"/>
      </c:lineChart>
      <c:catAx>
        <c:axId val="646344800"/>
        <c:scaling>
          <c:orientation val="minMax"/>
        </c:scaling>
        <c:delete val="1"/>
        <c:axPos val="b"/>
        <c:numFmt formatCode="General" sourceLinked="1"/>
        <c:majorTickMark val="out"/>
        <c:minorTickMark val="none"/>
        <c:tickLblPos val="nextTo"/>
        <c:crossAx val="1"/>
        <c:crosses val="autoZero"/>
        <c:auto val="1"/>
        <c:lblAlgn val="ctr"/>
        <c:lblOffset val="100"/>
        <c:noMultiLvlLbl val="0"/>
      </c:catAx>
      <c:valAx>
        <c:axId val="1"/>
        <c:scaling>
          <c:orientation val="minMax"/>
        </c:scaling>
        <c:delete val="0"/>
        <c:axPos val="l"/>
        <c:title>
          <c:tx>
            <c:rich>
              <a:bodyPr/>
              <a:lstStyle/>
              <a:p>
                <a:pPr>
                  <a:defRPr sz="900" b="1" i="0" u="none" strike="noStrike" baseline="0">
                    <a:solidFill>
                      <a:srgbClr val="33CCCC"/>
                    </a:solidFill>
                    <a:latin typeface="Arial" pitchFamily="34" charset="0"/>
                    <a:ea typeface="Calibri"/>
                    <a:cs typeface="Arial" pitchFamily="34" charset="0"/>
                  </a:defRPr>
                </a:pPr>
                <a:r>
                  <a:rPr lang="en-GB" sz="900">
                    <a:solidFill>
                      <a:srgbClr val="4F81BD"/>
                    </a:solidFill>
                    <a:latin typeface="Arial" pitchFamily="34" charset="0"/>
                    <a:cs typeface="Arial" pitchFamily="34" charset="0"/>
                  </a:rPr>
                  <a:t>Defects Quantity</a:t>
                </a:r>
              </a:p>
            </c:rich>
          </c:tx>
          <c:layout>
            <c:manualLayout>
              <c:xMode val="edge"/>
              <c:yMode val="edge"/>
              <c:x val="9.6839424922630951E-2"/>
              <c:y val="0.33587629807143671"/>
            </c:manualLayout>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en-US"/>
          </a:p>
        </c:txPr>
        <c:crossAx val="646344800"/>
        <c:crosses val="autoZero"/>
        <c:crossBetween val="between"/>
      </c:valAx>
      <c:catAx>
        <c:axId val="3"/>
        <c:scaling>
          <c:orientation val="minMax"/>
        </c:scaling>
        <c:delete val="1"/>
        <c:axPos val="b"/>
        <c:numFmt formatCode="General" sourceLinked="1"/>
        <c:majorTickMark val="out"/>
        <c:minorTickMark val="none"/>
        <c:tickLblPos val="nextTo"/>
        <c:crossAx val="4"/>
        <c:crosses val="autoZero"/>
        <c:auto val="1"/>
        <c:lblAlgn val="ctr"/>
        <c:lblOffset val="100"/>
        <c:noMultiLvlLbl val="0"/>
      </c:catAx>
      <c:valAx>
        <c:axId val="4"/>
        <c:scaling>
          <c:orientation val="minMax"/>
        </c:scaling>
        <c:delete val="0"/>
        <c:axPos val="r"/>
        <c:title>
          <c:tx>
            <c:rich>
              <a:bodyPr/>
              <a:lstStyle/>
              <a:p>
                <a:pPr>
                  <a:defRPr sz="900" b="1" i="0" u="none" strike="noStrike" baseline="0">
                    <a:solidFill>
                      <a:srgbClr val="FF0000"/>
                    </a:solidFill>
                    <a:latin typeface="Arial" pitchFamily="34" charset="0"/>
                    <a:ea typeface="Calibri"/>
                    <a:cs typeface="Arial" pitchFamily="34" charset="0"/>
                  </a:defRPr>
                </a:pPr>
                <a:r>
                  <a:rPr lang="en-GB" sz="900">
                    <a:solidFill>
                      <a:srgbClr val="C00000"/>
                    </a:solidFill>
                    <a:latin typeface="Arial" pitchFamily="34" charset="0"/>
                    <a:cs typeface="Arial" pitchFamily="34" charset="0"/>
                  </a:rPr>
                  <a:t>Numerical Quantity 
Evaluation</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en-US"/>
          </a:p>
        </c:txPr>
        <c:crossAx val="3"/>
        <c:crosses val="max"/>
        <c:crossBetween val="between"/>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pitchFamily="34" charset="0"/>
                <a:ea typeface="Calibri"/>
                <a:cs typeface="Arial" pitchFamily="34" charset="0"/>
              </a:defRPr>
            </a:pPr>
            <a:r>
              <a:rPr lang="en-GB" sz="1000">
                <a:latin typeface="Arial" pitchFamily="34" charset="0"/>
                <a:cs typeface="Arial" pitchFamily="34" charset="0"/>
              </a:rPr>
              <a:t>Defects Quantity Dynamics by Severity</a:t>
            </a:r>
          </a:p>
        </c:rich>
      </c:tx>
      <c:layout>
        <c:manualLayout>
          <c:xMode val="edge"/>
          <c:yMode val="edge"/>
          <c:x val="0.77904893230408401"/>
          <c:y val="2.4722774705064982E-2"/>
        </c:manualLayout>
      </c:layout>
      <c:overlay val="0"/>
    </c:title>
    <c:autoTitleDeleted val="0"/>
    <c:plotArea>
      <c:layout>
        <c:manualLayout>
          <c:layoutTarget val="inner"/>
          <c:xMode val="edge"/>
          <c:yMode val="edge"/>
          <c:x val="0.12096816457680924"/>
          <c:y val="0.15772703703703703"/>
          <c:w val="0.86394525561555213"/>
          <c:h val="0.62180259259259263"/>
        </c:manualLayout>
      </c:layout>
      <c:barChart>
        <c:barDir val="col"/>
        <c:grouping val="clustered"/>
        <c:varyColors val="0"/>
        <c:ser>
          <c:idx val="0"/>
          <c:order val="0"/>
          <c:tx>
            <c:strRef>
              <c:f>'Build Info'!$A$50</c:f>
              <c:strCache>
                <c:ptCount val="1"/>
                <c:pt idx="0">
                  <c:v>Critical</c:v>
                </c:pt>
              </c:strCache>
            </c:strRef>
          </c:tx>
          <c:spPr>
            <a:solidFill>
              <a:srgbClr val="C00000"/>
            </a:solidFill>
          </c:spPr>
          <c:invertIfNegative val="0"/>
          <c:cat>
            <c:strRef>
              <c:f>'Build Info'!Build_Number</c:f>
              <c:strCache>
                <c:ptCount val="9"/>
                <c:pt idx="0">
                  <c:v>0.0.1</c:v>
                </c:pt>
                <c:pt idx="1">
                  <c:v>0.0.2</c:v>
                </c:pt>
                <c:pt idx="2">
                  <c:v>0.0.3</c:v>
                </c:pt>
                <c:pt idx="3">
                  <c:v>0.0.4</c:v>
                </c:pt>
                <c:pt idx="4">
                  <c:v>0.0.5</c:v>
                </c:pt>
                <c:pt idx="5">
                  <c:v>0.0.6</c:v>
                </c:pt>
                <c:pt idx="6">
                  <c:v>0.0.7</c:v>
                </c:pt>
                <c:pt idx="7">
                  <c:v>0.0.8</c:v>
                </c:pt>
                <c:pt idx="8">
                  <c:v>0.0.9</c:v>
                </c:pt>
              </c:strCache>
            </c:strRef>
          </c:cat>
          <c:val>
            <c:numRef>
              <c:f>[0]!Blocker</c:f>
              <c:numCache>
                <c:formatCode>General</c:formatCode>
                <c:ptCount val="9"/>
                <c:pt idx="0">
                  <c:v>1</c:v>
                </c:pt>
                <c:pt idx="1">
                  <c:v>0</c:v>
                </c:pt>
                <c:pt idx="2">
                  <c:v>0</c:v>
                </c:pt>
                <c:pt idx="3">
                  <c:v>0</c:v>
                </c:pt>
                <c:pt idx="4">
                  <c:v>2</c:v>
                </c:pt>
                <c:pt idx="5">
                  <c:v>0</c:v>
                </c:pt>
                <c:pt idx="6">
                  <c:v>0</c:v>
                </c:pt>
                <c:pt idx="7">
                  <c:v>0</c:v>
                </c:pt>
                <c:pt idx="8">
                  <c:v>2</c:v>
                </c:pt>
              </c:numCache>
            </c:numRef>
          </c:val>
          <c:extLst>
            <c:ext xmlns:c16="http://schemas.microsoft.com/office/drawing/2014/chart" uri="{C3380CC4-5D6E-409C-BE32-E72D297353CC}">
              <c16:uniqueId val="{00000000-EFF0-41FD-BF78-20D67C65849D}"/>
            </c:ext>
          </c:extLst>
        </c:ser>
        <c:ser>
          <c:idx val="1"/>
          <c:order val="1"/>
          <c:tx>
            <c:strRef>
              <c:f>'Build Info'!$A$51</c:f>
              <c:strCache>
                <c:ptCount val="1"/>
                <c:pt idx="0">
                  <c:v>Major</c:v>
                </c:pt>
              </c:strCache>
            </c:strRef>
          </c:tx>
          <c:spPr>
            <a:solidFill>
              <a:srgbClr val="F00000"/>
            </a:solidFill>
          </c:spPr>
          <c:invertIfNegative val="0"/>
          <c:cat>
            <c:strRef>
              <c:f>'Build Info'!Build_Number</c:f>
              <c:strCache>
                <c:ptCount val="9"/>
                <c:pt idx="0">
                  <c:v>0.0.1</c:v>
                </c:pt>
                <c:pt idx="1">
                  <c:v>0.0.2</c:v>
                </c:pt>
                <c:pt idx="2">
                  <c:v>0.0.3</c:v>
                </c:pt>
                <c:pt idx="3">
                  <c:v>0.0.4</c:v>
                </c:pt>
                <c:pt idx="4">
                  <c:v>0.0.5</c:v>
                </c:pt>
                <c:pt idx="5">
                  <c:v>0.0.6</c:v>
                </c:pt>
                <c:pt idx="6">
                  <c:v>0.0.7</c:v>
                </c:pt>
                <c:pt idx="7">
                  <c:v>0.0.8</c:v>
                </c:pt>
                <c:pt idx="8">
                  <c:v>0.0.9</c:v>
                </c:pt>
              </c:strCache>
            </c:strRef>
          </c:cat>
          <c:val>
            <c:numRef>
              <c:f>[0]!B_Critical</c:f>
              <c:numCache>
                <c:formatCode>General</c:formatCode>
                <c:ptCount val="9"/>
                <c:pt idx="0">
                  <c:v>2</c:v>
                </c:pt>
                <c:pt idx="1">
                  <c:v>0</c:v>
                </c:pt>
                <c:pt idx="2">
                  <c:v>8</c:v>
                </c:pt>
                <c:pt idx="3">
                  <c:v>6</c:v>
                </c:pt>
                <c:pt idx="4">
                  <c:v>7</c:v>
                </c:pt>
                <c:pt idx="5">
                  <c:v>8</c:v>
                </c:pt>
                <c:pt idx="6">
                  <c:v>5</c:v>
                </c:pt>
                <c:pt idx="7">
                  <c:v>3</c:v>
                </c:pt>
                <c:pt idx="8">
                  <c:v>1</c:v>
                </c:pt>
              </c:numCache>
            </c:numRef>
          </c:val>
          <c:extLst>
            <c:ext xmlns:c16="http://schemas.microsoft.com/office/drawing/2014/chart" uri="{C3380CC4-5D6E-409C-BE32-E72D297353CC}">
              <c16:uniqueId val="{00000001-EFF0-41FD-BF78-20D67C65849D}"/>
            </c:ext>
          </c:extLst>
        </c:ser>
        <c:ser>
          <c:idx val="2"/>
          <c:order val="2"/>
          <c:tx>
            <c:strRef>
              <c:f>'Build Info'!$A$52</c:f>
              <c:strCache>
                <c:ptCount val="1"/>
                <c:pt idx="0">
                  <c:v>Average</c:v>
                </c:pt>
              </c:strCache>
            </c:strRef>
          </c:tx>
          <c:spPr>
            <a:solidFill>
              <a:srgbClr val="FF8C00"/>
            </a:solidFill>
          </c:spPr>
          <c:invertIfNegative val="0"/>
          <c:cat>
            <c:strRef>
              <c:f>'Build Info'!Build_Number</c:f>
              <c:strCache>
                <c:ptCount val="9"/>
                <c:pt idx="0">
                  <c:v>0.0.1</c:v>
                </c:pt>
                <c:pt idx="1">
                  <c:v>0.0.2</c:v>
                </c:pt>
                <c:pt idx="2">
                  <c:v>0.0.3</c:v>
                </c:pt>
                <c:pt idx="3">
                  <c:v>0.0.4</c:v>
                </c:pt>
                <c:pt idx="4">
                  <c:v>0.0.5</c:v>
                </c:pt>
                <c:pt idx="5">
                  <c:v>0.0.6</c:v>
                </c:pt>
                <c:pt idx="6">
                  <c:v>0.0.7</c:v>
                </c:pt>
                <c:pt idx="7">
                  <c:v>0.0.8</c:v>
                </c:pt>
                <c:pt idx="8">
                  <c:v>0.0.9</c:v>
                </c:pt>
              </c:strCache>
            </c:strRef>
          </c:cat>
          <c:val>
            <c:numRef>
              <c:f>[0]!Major</c:f>
              <c:numCache>
                <c:formatCode>General</c:formatCode>
                <c:ptCount val="9"/>
                <c:pt idx="0">
                  <c:v>18</c:v>
                </c:pt>
                <c:pt idx="1">
                  <c:v>0</c:v>
                </c:pt>
                <c:pt idx="2">
                  <c:v>2</c:v>
                </c:pt>
                <c:pt idx="3">
                  <c:v>7</c:v>
                </c:pt>
                <c:pt idx="4">
                  <c:v>2</c:v>
                </c:pt>
                <c:pt idx="5">
                  <c:v>2</c:v>
                </c:pt>
                <c:pt idx="6">
                  <c:v>3</c:v>
                </c:pt>
                <c:pt idx="7">
                  <c:v>2</c:v>
                </c:pt>
                <c:pt idx="8">
                  <c:v>5</c:v>
                </c:pt>
              </c:numCache>
            </c:numRef>
          </c:val>
          <c:extLst>
            <c:ext xmlns:c16="http://schemas.microsoft.com/office/drawing/2014/chart" uri="{C3380CC4-5D6E-409C-BE32-E72D297353CC}">
              <c16:uniqueId val="{00000002-EFF0-41FD-BF78-20D67C65849D}"/>
            </c:ext>
          </c:extLst>
        </c:ser>
        <c:ser>
          <c:idx val="3"/>
          <c:order val="3"/>
          <c:tx>
            <c:strRef>
              <c:f>'Build Info'!$A$53</c:f>
              <c:strCache>
                <c:ptCount val="1"/>
                <c:pt idx="0">
                  <c:v>Minor</c:v>
                </c:pt>
              </c:strCache>
            </c:strRef>
          </c:tx>
          <c:spPr>
            <a:solidFill>
              <a:srgbClr val="FFC800"/>
            </a:solidFill>
          </c:spPr>
          <c:invertIfNegative val="0"/>
          <c:cat>
            <c:strRef>
              <c:f>'Build Info'!Build_Number</c:f>
              <c:strCache>
                <c:ptCount val="9"/>
                <c:pt idx="0">
                  <c:v>0.0.1</c:v>
                </c:pt>
                <c:pt idx="1">
                  <c:v>0.0.2</c:v>
                </c:pt>
                <c:pt idx="2">
                  <c:v>0.0.3</c:v>
                </c:pt>
                <c:pt idx="3">
                  <c:v>0.0.4</c:v>
                </c:pt>
                <c:pt idx="4">
                  <c:v>0.0.5</c:v>
                </c:pt>
                <c:pt idx="5">
                  <c:v>0.0.6</c:v>
                </c:pt>
                <c:pt idx="6">
                  <c:v>0.0.7</c:v>
                </c:pt>
                <c:pt idx="7">
                  <c:v>0.0.8</c:v>
                </c:pt>
                <c:pt idx="8">
                  <c:v>0.0.9</c:v>
                </c:pt>
              </c:strCache>
            </c:strRef>
          </c:cat>
          <c:val>
            <c:numRef>
              <c:f>[0]!Minor</c:f>
              <c:numCache>
                <c:formatCode>General</c:formatCode>
                <c:ptCount val="9"/>
                <c:pt idx="0">
                  <c:v>26</c:v>
                </c:pt>
                <c:pt idx="1">
                  <c:v>0</c:v>
                </c:pt>
                <c:pt idx="2">
                  <c:v>9</c:v>
                </c:pt>
                <c:pt idx="3">
                  <c:v>6</c:v>
                </c:pt>
                <c:pt idx="4">
                  <c:v>7</c:v>
                </c:pt>
                <c:pt idx="5">
                  <c:v>4</c:v>
                </c:pt>
                <c:pt idx="6">
                  <c:v>7</c:v>
                </c:pt>
                <c:pt idx="7">
                  <c:v>6</c:v>
                </c:pt>
                <c:pt idx="8">
                  <c:v>15</c:v>
                </c:pt>
              </c:numCache>
            </c:numRef>
          </c:val>
          <c:extLst>
            <c:ext xmlns:c16="http://schemas.microsoft.com/office/drawing/2014/chart" uri="{C3380CC4-5D6E-409C-BE32-E72D297353CC}">
              <c16:uniqueId val="{00000003-EFF0-41FD-BF78-20D67C65849D}"/>
            </c:ext>
          </c:extLst>
        </c:ser>
        <c:ser>
          <c:idx val="4"/>
          <c:order val="4"/>
          <c:tx>
            <c:strRef>
              <c:f>'Build Info'!$A$54</c:f>
              <c:strCache>
                <c:ptCount val="1"/>
                <c:pt idx="0">
                  <c:v>Enhancement</c:v>
                </c:pt>
              </c:strCache>
            </c:strRef>
          </c:tx>
          <c:spPr>
            <a:solidFill>
              <a:srgbClr val="FFF019"/>
            </a:solidFill>
          </c:spPr>
          <c:invertIfNegative val="0"/>
          <c:cat>
            <c:strRef>
              <c:f>'Build Info'!Build_Number</c:f>
              <c:strCache>
                <c:ptCount val="9"/>
                <c:pt idx="0">
                  <c:v>0.0.1</c:v>
                </c:pt>
                <c:pt idx="1">
                  <c:v>0.0.2</c:v>
                </c:pt>
                <c:pt idx="2">
                  <c:v>0.0.3</c:v>
                </c:pt>
                <c:pt idx="3">
                  <c:v>0.0.4</c:v>
                </c:pt>
                <c:pt idx="4">
                  <c:v>0.0.5</c:v>
                </c:pt>
                <c:pt idx="5">
                  <c:v>0.0.6</c:v>
                </c:pt>
                <c:pt idx="6">
                  <c:v>0.0.7</c:v>
                </c:pt>
                <c:pt idx="7">
                  <c:v>0.0.8</c:v>
                </c:pt>
                <c:pt idx="8">
                  <c:v>0.0.9</c:v>
                </c:pt>
              </c:strCache>
            </c:strRef>
          </c:cat>
          <c:val>
            <c:numRef>
              <c:f>[0]!Trivial</c:f>
              <c:numCache>
                <c:formatCode>General</c:formatCode>
                <c:ptCount val="9"/>
                <c:pt idx="0">
                  <c:v>5</c:v>
                </c:pt>
                <c:pt idx="1">
                  <c:v>8</c:v>
                </c:pt>
                <c:pt idx="2">
                  <c:v>8</c:v>
                </c:pt>
                <c:pt idx="3">
                  <c:v>0</c:v>
                </c:pt>
                <c:pt idx="4">
                  <c:v>4</c:v>
                </c:pt>
                <c:pt idx="5">
                  <c:v>2</c:v>
                </c:pt>
                <c:pt idx="6">
                  <c:v>8</c:v>
                </c:pt>
                <c:pt idx="7">
                  <c:v>2</c:v>
                </c:pt>
                <c:pt idx="8">
                  <c:v>40</c:v>
                </c:pt>
              </c:numCache>
            </c:numRef>
          </c:val>
          <c:extLst>
            <c:ext xmlns:c16="http://schemas.microsoft.com/office/drawing/2014/chart" uri="{C3380CC4-5D6E-409C-BE32-E72D297353CC}">
              <c16:uniqueId val="{00000004-EFF0-41FD-BF78-20D67C65849D}"/>
            </c:ext>
          </c:extLst>
        </c:ser>
        <c:dLbls>
          <c:showLegendKey val="0"/>
          <c:showVal val="0"/>
          <c:showCatName val="0"/>
          <c:showSerName val="0"/>
          <c:showPercent val="0"/>
          <c:showBubbleSize val="0"/>
        </c:dLbls>
        <c:gapWidth val="150"/>
        <c:axId val="648673984"/>
        <c:axId val="1"/>
      </c:barChart>
      <c:catAx>
        <c:axId val="648673984"/>
        <c:scaling>
          <c:orientation val="minMax"/>
        </c:scaling>
        <c:delete val="0"/>
        <c:axPos val="b"/>
        <c:title>
          <c:tx>
            <c:rich>
              <a:bodyPr/>
              <a:lstStyle/>
              <a:p>
                <a:pPr>
                  <a:defRPr sz="900" b="1" i="0" u="none" strike="noStrike" baseline="0">
                    <a:solidFill>
                      <a:srgbClr val="000000"/>
                    </a:solidFill>
                    <a:latin typeface="Arial" pitchFamily="34" charset="0"/>
                    <a:ea typeface="Calibri"/>
                    <a:cs typeface="Arial" pitchFamily="34" charset="0"/>
                  </a:defRPr>
                </a:pPr>
                <a:r>
                  <a:rPr lang="en-GB" sz="900">
                    <a:latin typeface="Arial" pitchFamily="34" charset="0"/>
                    <a:cs typeface="Arial" pitchFamily="34" charset="0"/>
                  </a:rPr>
                  <a:t>Build Number</a:t>
                </a:r>
              </a:p>
            </c:rich>
          </c:tx>
          <c:layout>
            <c:manualLayout>
              <c:xMode val="edge"/>
              <c:yMode val="edge"/>
              <c:x val="0.90059650072382513"/>
              <c:y val="0.87926436531073748"/>
            </c:manualLayout>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en-US"/>
          </a:p>
        </c:txPr>
        <c:crossAx val="1"/>
        <c:crosses val="autoZero"/>
        <c:auto val="1"/>
        <c:lblAlgn val="ctr"/>
        <c:lblOffset val="100"/>
        <c:noMultiLvlLbl val="0"/>
      </c:catAx>
      <c:valAx>
        <c:axId val="1"/>
        <c:scaling>
          <c:orientation val="minMax"/>
        </c:scaling>
        <c:delete val="0"/>
        <c:axPos val="l"/>
        <c:title>
          <c:tx>
            <c:rich>
              <a:bodyPr/>
              <a:lstStyle/>
              <a:p>
                <a:pPr>
                  <a:defRPr sz="900" b="1" i="0" u="none" strike="noStrike" baseline="0">
                    <a:solidFill>
                      <a:srgbClr val="000000"/>
                    </a:solidFill>
                    <a:latin typeface="Arial" pitchFamily="34" charset="0"/>
                    <a:ea typeface="Calibri"/>
                    <a:cs typeface="Arial" pitchFamily="34" charset="0"/>
                  </a:defRPr>
                </a:pPr>
                <a:r>
                  <a:rPr lang="en-GB" sz="900">
                    <a:latin typeface="Arial" pitchFamily="34" charset="0"/>
                    <a:cs typeface="Arial" pitchFamily="34" charset="0"/>
                  </a:rPr>
                  <a:t>Defects Quantity</a:t>
                </a:r>
              </a:p>
            </c:rich>
          </c:tx>
          <c:layout>
            <c:manualLayout>
              <c:xMode val="edge"/>
              <c:yMode val="edge"/>
              <c:x val="8.0439449978736297E-2"/>
              <c:y val="0.27102707317294683"/>
            </c:manualLayout>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en-US"/>
          </a:p>
        </c:txPr>
        <c:crossAx val="648673984"/>
        <c:crosses val="autoZero"/>
        <c:crossBetween val="between"/>
      </c:valAx>
    </c:plotArea>
    <c:legend>
      <c:legendPos val="r"/>
      <c:layout>
        <c:manualLayout>
          <c:xMode val="edge"/>
          <c:yMode val="edge"/>
          <c:wMode val="edge"/>
          <c:hMode val="edge"/>
          <c:x val="2.1822149481723948E-3"/>
          <c:y val="0.26066933674813136"/>
          <c:w val="8.047793943923949E-2"/>
          <c:h val="0.67935518440817733"/>
        </c:manualLayout>
      </c:layout>
      <c:overlay val="0"/>
      <c:txPr>
        <a:bodyPr/>
        <a:lstStyle/>
        <a:p>
          <a:pPr>
            <a:defRPr sz="900" b="0" i="0" u="none" strike="noStrike" baseline="0">
              <a:solidFill>
                <a:srgbClr val="000000"/>
              </a:solidFill>
              <a:latin typeface="Arial" pitchFamily="34" charset="0"/>
              <a:ea typeface="Calibri"/>
              <a:cs typeface="Arial" pitchFamily="34" charset="0"/>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pitchFamily="34" charset="0"/>
                <a:ea typeface="Calibri"/>
                <a:cs typeface="Arial" pitchFamily="34" charset="0"/>
              </a:defRPr>
            </a:pPr>
            <a:r>
              <a:rPr lang="en-GB" sz="1000">
                <a:latin typeface="Arial" pitchFamily="34" charset="0"/>
                <a:cs typeface="Arial" pitchFamily="34" charset="0"/>
              </a:rPr>
              <a:t>Defects Quantity vs. Project Size Dynamics</a:t>
            </a:r>
          </a:p>
        </c:rich>
      </c:tx>
      <c:layout>
        <c:manualLayout>
          <c:xMode val="edge"/>
          <c:yMode val="edge"/>
          <c:x val="0.72591881066872577"/>
          <c:y val="3.3898070433503499E-2"/>
        </c:manualLayout>
      </c:layout>
      <c:overlay val="0"/>
    </c:title>
    <c:autoTitleDeleted val="0"/>
    <c:plotArea>
      <c:layout>
        <c:manualLayout>
          <c:layoutTarget val="inner"/>
          <c:xMode val="edge"/>
          <c:yMode val="edge"/>
          <c:x val="0.13382901802950709"/>
          <c:y val="0.19715879629629629"/>
          <c:w val="0.79407159543392891"/>
          <c:h val="0.59450103071879967"/>
        </c:manualLayout>
      </c:layout>
      <c:lineChart>
        <c:grouping val="standard"/>
        <c:varyColors val="0"/>
        <c:ser>
          <c:idx val="0"/>
          <c:order val="0"/>
          <c:tx>
            <c:v>Defects Number</c:v>
          </c:tx>
          <c:marker>
            <c:symbol val="circle"/>
            <c:size val="4"/>
          </c:marker>
          <c:cat>
            <c:strRef>
              <c:f>'Build Info'!Build_Number</c:f>
              <c:strCache>
                <c:ptCount val="9"/>
                <c:pt idx="0">
                  <c:v>0.0.1</c:v>
                </c:pt>
                <c:pt idx="1">
                  <c:v>0.0.2</c:v>
                </c:pt>
                <c:pt idx="2">
                  <c:v>0.0.3</c:v>
                </c:pt>
                <c:pt idx="3">
                  <c:v>0.0.4</c:v>
                </c:pt>
                <c:pt idx="4">
                  <c:v>0.0.5</c:v>
                </c:pt>
                <c:pt idx="5">
                  <c:v>0.0.6</c:v>
                </c:pt>
                <c:pt idx="6">
                  <c:v>0.0.7</c:v>
                </c:pt>
                <c:pt idx="7">
                  <c:v>0.0.8</c:v>
                </c:pt>
                <c:pt idx="8">
                  <c:v>0.0.9</c:v>
                </c:pt>
              </c:strCache>
            </c:strRef>
          </c:cat>
          <c:val>
            <c:numRef>
              <c:f>[0]!Defects_Total</c:f>
              <c:numCache>
                <c:formatCode>General</c:formatCode>
                <c:ptCount val="9"/>
                <c:pt idx="0">
                  <c:v>52</c:v>
                </c:pt>
                <c:pt idx="1">
                  <c:v>8</c:v>
                </c:pt>
                <c:pt idx="2">
                  <c:v>27</c:v>
                </c:pt>
                <c:pt idx="3">
                  <c:v>19</c:v>
                </c:pt>
                <c:pt idx="4">
                  <c:v>22</c:v>
                </c:pt>
                <c:pt idx="5">
                  <c:v>16</c:v>
                </c:pt>
                <c:pt idx="6">
                  <c:v>23</c:v>
                </c:pt>
                <c:pt idx="7">
                  <c:v>13</c:v>
                </c:pt>
                <c:pt idx="8">
                  <c:v>62</c:v>
                </c:pt>
              </c:numCache>
            </c:numRef>
          </c:val>
          <c:smooth val="0"/>
          <c:extLst>
            <c:ext xmlns:c16="http://schemas.microsoft.com/office/drawing/2014/chart" uri="{C3380CC4-5D6E-409C-BE32-E72D297353CC}">
              <c16:uniqueId val="{00000000-E587-47E8-B2C7-80D95E006C83}"/>
            </c:ext>
          </c:extLst>
        </c:ser>
        <c:dLbls>
          <c:showLegendKey val="0"/>
          <c:showVal val="0"/>
          <c:showCatName val="0"/>
          <c:showSerName val="0"/>
          <c:showPercent val="0"/>
          <c:showBubbleSize val="0"/>
        </c:dLbls>
        <c:marker val="1"/>
        <c:smooth val="0"/>
        <c:axId val="648671072"/>
        <c:axId val="1"/>
      </c:lineChart>
      <c:lineChart>
        <c:grouping val="standard"/>
        <c:varyColors val="0"/>
        <c:ser>
          <c:idx val="1"/>
          <c:order val="1"/>
          <c:tx>
            <c:strRef>
              <c:f>'Build Info'!$A$8</c:f>
              <c:strCache>
                <c:ptCount val="1"/>
                <c:pt idx="0">
                  <c:v>Project size</c:v>
                </c:pt>
              </c:strCache>
            </c:strRef>
          </c:tx>
          <c:marker>
            <c:symbol val="circle"/>
            <c:size val="4"/>
          </c:marker>
          <c:cat>
            <c:strRef>
              <c:f>'Build Info'!Build_Number</c:f>
              <c:strCache>
                <c:ptCount val="9"/>
                <c:pt idx="0">
                  <c:v>0.0.1</c:v>
                </c:pt>
                <c:pt idx="1">
                  <c:v>0.0.2</c:v>
                </c:pt>
                <c:pt idx="2">
                  <c:v>0.0.3</c:v>
                </c:pt>
                <c:pt idx="3">
                  <c:v>0.0.4</c:v>
                </c:pt>
                <c:pt idx="4">
                  <c:v>0.0.5</c:v>
                </c:pt>
                <c:pt idx="5">
                  <c:v>0.0.6</c:v>
                </c:pt>
                <c:pt idx="6">
                  <c:v>0.0.7</c:v>
                </c:pt>
                <c:pt idx="7">
                  <c:v>0.0.8</c:v>
                </c:pt>
                <c:pt idx="8">
                  <c:v>0.0.9</c:v>
                </c:pt>
              </c:strCache>
            </c:strRef>
          </c:cat>
          <c:val>
            <c:numRef>
              <c:f>[0]!Size</c:f>
              <c:numCache>
                <c:formatCode>General</c:formatCode>
                <c:ptCount val="9"/>
                <c:pt idx="0">
                  <c:v>100</c:v>
                </c:pt>
                <c:pt idx="1">
                  <c:v>100</c:v>
                </c:pt>
                <c:pt idx="2">
                  <c:v>100</c:v>
                </c:pt>
                <c:pt idx="3">
                  <c:v>100</c:v>
                </c:pt>
                <c:pt idx="4">
                  <c:v>100</c:v>
                </c:pt>
                <c:pt idx="5">
                  <c:v>300</c:v>
                </c:pt>
                <c:pt idx="6">
                  <c:v>300</c:v>
                </c:pt>
                <c:pt idx="7">
                  <c:v>300</c:v>
                </c:pt>
                <c:pt idx="8">
                  <c:v>100</c:v>
                </c:pt>
              </c:numCache>
            </c:numRef>
          </c:val>
          <c:smooth val="0"/>
          <c:extLst>
            <c:ext xmlns:c16="http://schemas.microsoft.com/office/drawing/2014/chart" uri="{C3380CC4-5D6E-409C-BE32-E72D297353CC}">
              <c16:uniqueId val="{00000001-E587-47E8-B2C7-80D95E006C83}"/>
            </c:ext>
          </c:extLst>
        </c:ser>
        <c:dLbls>
          <c:showLegendKey val="0"/>
          <c:showVal val="0"/>
          <c:showCatName val="0"/>
          <c:showSerName val="0"/>
          <c:showPercent val="0"/>
          <c:showBubbleSize val="0"/>
        </c:dLbls>
        <c:marker val="1"/>
        <c:smooth val="0"/>
        <c:axId val="3"/>
        <c:axId val="4"/>
      </c:lineChart>
      <c:catAx>
        <c:axId val="648671072"/>
        <c:scaling>
          <c:orientation val="minMax"/>
        </c:scaling>
        <c:delete val="0"/>
        <c:axPos val="b"/>
        <c:title>
          <c:tx>
            <c:rich>
              <a:bodyPr/>
              <a:lstStyle/>
              <a:p>
                <a:pPr>
                  <a:defRPr sz="900" b="1" i="0" u="none" strike="noStrike" baseline="0">
                    <a:solidFill>
                      <a:srgbClr val="000000"/>
                    </a:solidFill>
                    <a:latin typeface="Arial" pitchFamily="34" charset="0"/>
                    <a:ea typeface="Calibri"/>
                    <a:cs typeface="Arial" pitchFamily="34" charset="0"/>
                  </a:defRPr>
                </a:pPr>
                <a:r>
                  <a:rPr lang="en-GB" sz="900">
                    <a:latin typeface="Arial" pitchFamily="34" charset="0"/>
                    <a:cs typeface="Arial" pitchFamily="34" charset="0"/>
                  </a:rPr>
                  <a:t>Build Number</a:t>
                </a:r>
              </a:p>
            </c:rich>
          </c:tx>
          <c:layout>
            <c:manualLayout>
              <c:xMode val="edge"/>
              <c:yMode val="edge"/>
              <c:x val="0.8513403766579698"/>
              <c:y val="0.90068203013084902"/>
            </c:manualLayout>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en-US"/>
          </a:p>
        </c:txPr>
        <c:crossAx val="1"/>
        <c:crosses val="autoZero"/>
        <c:auto val="1"/>
        <c:lblAlgn val="ctr"/>
        <c:lblOffset val="100"/>
        <c:noMultiLvlLbl val="0"/>
      </c:catAx>
      <c:valAx>
        <c:axId val="1"/>
        <c:scaling>
          <c:orientation val="minMax"/>
        </c:scaling>
        <c:delete val="0"/>
        <c:axPos val="l"/>
        <c:title>
          <c:tx>
            <c:rich>
              <a:bodyPr/>
              <a:lstStyle/>
              <a:p>
                <a:pPr>
                  <a:defRPr sz="900" b="1" i="0" u="none" strike="noStrike" baseline="0">
                    <a:solidFill>
                      <a:srgbClr val="33CCCC"/>
                    </a:solidFill>
                    <a:latin typeface="Arial" pitchFamily="34" charset="0"/>
                    <a:ea typeface="Calibri"/>
                    <a:cs typeface="Arial" pitchFamily="34" charset="0"/>
                  </a:defRPr>
                </a:pPr>
                <a:r>
                  <a:rPr lang="en-GB" sz="900">
                    <a:solidFill>
                      <a:srgbClr val="4F81BD"/>
                    </a:solidFill>
                    <a:latin typeface="Arial" pitchFamily="34" charset="0"/>
                    <a:cs typeface="Arial" pitchFamily="34" charset="0"/>
                  </a:rPr>
                  <a:t>Defects Quantity</a:t>
                </a:r>
              </a:p>
            </c:rich>
          </c:tx>
          <c:layout>
            <c:manualLayout>
              <c:xMode val="edge"/>
              <c:yMode val="edge"/>
              <c:x val="9.4194132122786295E-2"/>
              <c:y val="0.30043975272321727"/>
            </c:manualLayout>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en-US"/>
          </a:p>
        </c:txPr>
        <c:crossAx val="648671072"/>
        <c:crosses val="autoZero"/>
        <c:crossBetween val="between"/>
      </c:valAx>
      <c:catAx>
        <c:axId val="3"/>
        <c:scaling>
          <c:orientation val="minMax"/>
        </c:scaling>
        <c:delete val="1"/>
        <c:axPos val="b"/>
        <c:numFmt formatCode="General" sourceLinked="1"/>
        <c:majorTickMark val="out"/>
        <c:minorTickMark val="none"/>
        <c:tickLblPos val="nextTo"/>
        <c:crossAx val="4"/>
        <c:crosses val="autoZero"/>
        <c:auto val="1"/>
        <c:lblAlgn val="ctr"/>
        <c:lblOffset val="100"/>
        <c:noMultiLvlLbl val="0"/>
      </c:catAx>
      <c:valAx>
        <c:axId val="4"/>
        <c:scaling>
          <c:orientation val="minMax"/>
        </c:scaling>
        <c:delete val="0"/>
        <c:axPos val="r"/>
        <c:title>
          <c:tx>
            <c:rich>
              <a:bodyPr/>
              <a:lstStyle/>
              <a:p>
                <a:pPr>
                  <a:defRPr sz="900" b="1" i="0" u="none" strike="noStrike" baseline="0">
                    <a:solidFill>
                      <a:srgbClr val="FF0000"/>
                    </a:solidFill>
                    <a:latin typeface="Arial" pitchFamily="34" charset="0"/>
                    <a:ea typeface="Calibri"/>
                    <a:cs typeface="Arial" pitchFamily="34" charset="0"/>
                  </a:defRPr>
                </a:pPr>
                <a:r>
                  <a:rPr lang="en-GB" sz="900">
                    <a:solidFill>
                      <a:srgbClr val="C00000"/>
                    </a:solidFill>
                    <a:latin typeface="Arial" pitchFamily="34" charset="0"/>
                    <a:cs typeface="Arial" pitchFamily="34" charset="0"/>
                  </a:rPr>
                  <a:t>Project  Size</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Arial" pitchFamily="34" charset="0"/>
                <a:ea typeface="Calibri"/>
                <a:cs typeface="Arial" pitchFamily="34" charset="0"/>
              </a:defRPr>
            </a:pPr>
            <a:endParaRPr lang="en-US"/>
          </a:p>
        </c:txPr>
        <c:crossAx val="3"/>
        <c:crosses val="max"/>
        <c:crossBetween val="between"/>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57</xdr:row>
      <xdr:rowOff>0</xdr:rowOff>
    </xdr:from>
    <xdr:to>
      <xdr:col>10</xdr:col>
      <xdr:colOff>1019175</xdr:colOff>
      <xdr:row>71</xdr:row>
      <xdr:rowOff>57150</xdr:rowOff>
    </xdr:to>
    <xdr:graphicFrame macro="">
      <xdr:nvGraphicFramePr>
        <xdr:cNvPr id="128661" name="Chart 4">
          <a:extLst>
            <a:ext uri="{FF2B5EF4-FFF2-40B4-BE49-F238E27FC236}">
              <a16:creationId xmlns:a16="http://schemas.microsoft.com/office/drawing/2014/main" id="{B300B184-A899-5994-C33E-C4B6E49836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304800</xdr:colOff>
      <xdr:row>71</xdr:row>
      <xdr:rowOff>104775</xdr:rowOff>
    </xdr:from>
    <xdr:to>
      <xdr:col>10</xdr:col>
      <xdr:colOff>200025</xdr:colOff>
      <xdr:row>89</xdr:row>
      <xdr:rowOff>114300</xdr:rowOff>
    </xdr:to>
    <xdr:graphicFrame macro="">
      <xdr:nvGraphicFramePr>
        <xdr:cNvPr id="128662" name="Chart 5">
          <a:extLst>
            <a:ext uri="{FF2B5EF4-FFF2-40B4-BE49-F238E27FC236}">
              <a16:creationId xmlns:a16="http://schemas.microsoft.com/office/drawing/2014/main" id="{5BD4E0F3-43BD-DC50-FD6C-B7D2F71C30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92</xdr:row>
      <xdr:rowOff>47625</xdr:rowOff>
    </xdr:from>
    <xdr:to>
      <xdr:col>10</xdr:col>
      <xdr:colOff>1076325</xdr:colOff>
      <xdr:row>109</xdr:row>
      <xdr:rowOff>57150</xdr:rowOff>
    </xdr:to>
    <xdr:graphicFrame macro="">
      <xdr:nvGraphicFramePr>
        <xdr:cNvPr id="128663" name="Chart 4">
          <a:extLst>
            <a:ext uri="{FF2B5EF4-FFF2-40B4-BE49-F238E27FC236}">
              <a16:creationId xmlns:a16="http://schemas.microsoft.com/office/drawing/2014/main" id="{E5736A6F-8972-547A-3219-648874A611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hyperlink" Target="https://jira.itransition.com/browse/QATC-926516" TargetMode="External"/><Relationship Id="rId21" Type="http://schemas.openxmlformats.org/officeDocument/2006/relationships/hyperlink" Target="https://jira.itransition.com/browse/QATC-926780" TargetMode="External"/><Relationship Id="rId42" Type="http://schemas.openxmlformats.org/officeDocument/2006/relationships/hyperlink" Target="https://jira.itransition.com/browse/QATC-927014" TargetMode="External"/><Relationship Id="rId47" Type="http://schemas.openxmlformats.org/officeDocument/2006/relationships/hyperlink" Target="https://jira.itransition.com/browse/QATC-926315" TargetMode="External"/><Relationship Id="rId63" Type="http://schemas.openxmlformats.org/officeDocument/2006/relationships/hyperlink" Target="https://jira.itransition.com/browse/QATC-926928" TargetMode="External"/><Relationship Id="rId68" Type="http://schemas.openxmlformats.org/officeDocument/2006/relationships/hyperlink" Target="https://jira.itransition.com/browse/QATC-926719" TargetMode="External"/><Relationship Id="rId84" Type="http://schemas.openxmlformats.org/officeDocument/2006/relationships/hyperlink" Target="https://jira.itransition.com/browse/QATC-926282" TargetMode="External"/><Relationship Id="rId89" Type="http://schemas.openxmlformats.org/officeDocument/2006/relationships/hyperlink" Target="https://jira.itransition.com/browse/QATC-926303" TargetMode="External"/><Relationship Id="rId16" Type="http://schemas.openxmlformats.org/officeDocument/2006/relationships/hyperlink" Target="https://jira.itransition.com/browse/QATC-926928" TargetMode="External"/><Relationship Id="rId11" Type="http://schemas.openxmlformats.org/officeDocument/2006/relationships/hyperlink" Target="https://jira.itransition.com/browse/QATC-926381" TargetMode="External"/><Relationship Id="rId32" Type="http://schemas.openxmlformats.org/officeDocument/2006/relationships/hyperlink" Target="https://jira.itransition.com/browse/QATC-926308" TargetMode="External"/><Relationship Id="rId37" Type="http://schemas.openxmlformats.org/officeDocument/2006/relationships/hyperlink" Target="https://jira.itransition.com/browse/QATC-926308" TargetMode="External"/><Relationship Id="rId53" Type="http://schemas.openxmlformats.org/officeDocument/2006/relationships/hyperlink" Target="https://jira.itransition.com/browse/QATC-926928" TargetMode="External"/><Relationship Id="rId58" Type="http://schemas.openxmlformats.org/officeDocument/2006/relationships/hyperlink" Target="https://jira.itransition.com/browse/QATC-926933" TargetMode="External"/><Relationship Id="rId74" Type="http://schemas.openxmlformats.org/officeDocument/2006/relationships/hyperlink" Target="https://jira.itransition.com/browse/QATC-926418" TargetMode="External"/><Relationship Id="rId79" Type="http://schemas.openxmlformats.org/officeDocument/2006/relationships/hyperlink" Target="https://jira.itransition.com/browse/QATC-926381" TargetMode="External"/><Relationship Id="rId5" Type="http://schemas.openxmlformats.org/officeDocument/2006/relationships/hyperlink" Target="https://jira.itransition.com/browse/QATC-926514" TargetMode="External"/><Relationship Id="rId90" Type="http://schemas.openxmlformats.org/officeDocument/2006/relationships/hyperlink" Target="https://jira.itransition.com/browse/QATC-926305" TargetMode="External"/><Relationship Id="rId95" Type="http://schemas.openxmlformats.org/officeDocument/2006/relationships/printerSettings" Target="../printerSettings/printerSettings3.bin"/><Relationship Id="rId22" Type="http://schemas.openxmlformats.org/officeDocument/2006/relationships/hyperlink" Target="https://jira.itransition.com/browse/QATC-926366" TargetMode="External"/><Relationship Id="rId27" Type="http://schemas.openxmlformats.org/officeDocument/2006/relationships/hyperlink" Target="https://jira.itransition.com/browse/QATC-926366" TargetMode="External"/><Relationship Id="rId43" Type="http://schemas.openxmlformats.org/officeDocument/2006/relationships/hyperlink" Target="https://jira.itransition.com/browse/QATC-926928" TargetMode="External"/><Relationship Id="rId48" Type="http://schemas.openxmlformats.org/officeDocument/2006/relationships/hyperlink" Target="https://jira.itransition.com/browse/QATC-926984" TargetMode="External"/><Relationship Id="rId64" Type="http://schemas.openxmlformats.org/officeDocument/2006/relationships/hyperlink" Target="https://jira.itransition.com/browse/QATC-926928" TargetMode="External"/><Relationship Id="rId69" Type="http://schemas.openxmlformats.org/officeDocument/2006/relationships/hyperlink" Target="https://jira.itransition.com/browse/QATC-926928" TargetMode="External"/><Relationship Id="rId80" Type="http://schemas.openxmlformats.org/officeDocument/2006/relationships/hyperlink" Target="https://jira.itransition.com/browse/QATC-926719" TargetMode="External"/><Relationship Id="rId85" Type="http://schemas.openxmlformats.org/officeDocument/2006/relationships/hyperlink" Target="https://jira.itransition.com/browse/QATC-927014" TargetMode="External"/><Relationship Id="rId3" Type="http://schemas.openxmlformats.org/officeDocument/2006/relationships/hyperlink" Target="https://jira.itransition.com/browse/QATC-927022" TargetMode="External"/><Relationship Id="rId12" Type="http://schemas.openxmlformats.org/officeDocument/2006/relationships/hyperlink" Target="https://jira.itransition.com/browse/QATC-926719" TargetMode="External"/><Relationship Id="rId17" Type="http://schemas.openxmlformats.org/officeDocument/2006/relationships/hyperlink" Target="https://jira.itransition.com/browse/QATC-926928" TargetMode="External"/><Relationship Id="rId25" Type="http://schemas.openxmlformats.org/officeDocument/2006/relationships/hyperlink" Target="https://jira.itransition.com/browse/QATC-926933" TargetMode="External"/><Relationship Id="rId33" Type="http://schemas.openxmlformats.org/officeDocument/2006/relationships/hyperlink" Target="https://jira.itransition.com/browse/QATC-926381" TargetMode="External"/><Relationship Id="rId38" Type="http://schemas.openxmlformats.org/officeDocument/2006/relationships/hyperlink" Target="https://jira.itransition.com/browse/QATC-926381" TargetMode="External"/><Relationship Id="rId46" Type="http://schemas.openxmlformats.org/officeDocument/2006/relationships/hyperlink" Target="https://jira.itransition.com/browse/QATC-926928" TargetMode="External"/><Relationship Id="rId59" Type="http://schemas.openxmlformats.org/officeDocument/2006/relationships/hyperlink" Target="https://jira.itransition.com/browse/QATC-926516" TargetMode="External"/><Relationship Id="rId67" Type="http://schemas.openxmlformats.org/officeDocument/2006/relationships/hyperlink" Target="https://jira.itransition.com/browse/QATC-926381" TargetMode="External"/><Relationship Id="rId20" Type="http://schemas.openxmlformats.org/officeDocument/2006/relationships/hyperlink" Target="https://jira.itransition.com/browse/QATC-926928" TargetMode="External"/><Relationship Id="rId41" Type="http://schemas.openxmlformats.org/officeDocument/2006/relationships/hyperlink" Target="https://jira.itransition.com/browse/QATC-926282" TargetMode="External"/><Relationship Id="rId54" Type="http://schemas.openxmlformats.org/officeDocument/2006/relationships/hyperlink" Target="https://jira.itransition.com/browse/QATC-926780" TargetMode="External"/><Relationship Id="rId62" Type="http://schemas.openxmlformats.org/officeDocument/2006/relationships/hyperlink" Target="https://jira.itransition.com/browse/QATC-926719" TargetMode="External"/><Relationship Id="rId70" Type="http://schemas.openxmlformats.org/officeDocument/2006/relationships/hyperlink" Target="https://jira.itransition.com/browse/QATC-926928" TargetMode="External"/><Relationship Id="rId75" Type="http://schemas.openxmlformats.org/officeDocument/2006/relationships/hyperlink" Target="https://jira.itransition.com/browse/QATC-926367" TargetMode="External"/><Relationship Id="rId83" Type="http://schemas.openxmlformats.org/officeDocument/2006/relationships/hyperlink" Target="https://jira.itransition.com/browse/QATC-926727" TargetMode="External"/><Relationship Id="rId88" Type="http://schemas.openxmlformats.org/officeDocument/2006/relationships/hyperlink" Target="https://jira.itransition.com/browse/QATC-926469" TargetMode="External"/><Relationship Id="rId91" Type="http://schemas.openxmlformats.org/officeDocument/2006/relationships/hyperlink" Target="https://jira.itransition.com/browse/QATC-926743" TargetMode="External"/><Relationship Id="rId96" Type="http://schemas.openxmlformats.org/officeDocument/2006/relationships/vmlDrawing" Target="../drawings/vmlDrawing2.vml"/><Relationship Id="rId1" Type="http://schemas.openxmlformats.org/officeDocument/2006/relationships/hyperlink" Target="https://roombridge.demohoster.com/" TargetMode="External"/><Relationship Id="rId6" Type="http://schemas.openxmlformats.org/officeDocument/2006/relationships/hyperlink" Target="https://jira.itransition.com/browse/QATC-926315" TargetMode="External"/><Relationship Id="rId15" Type="http://schemas.openxmlformats.org/officeDocument/2006/relationships/hyperlink" Target="https://jira.itransition.com/browse/QATC-926928" TargetMode="External"/><Relationship Id="rId23" Type="http://schemas.openxmlformats.org/officeDocument/2006/relationships/hyperlink" Target="https://jira.itransition.com/browse/QATC-926418" TargetMode="External"/><Relationship Id="rId28" Type="http://schemas.openxmlformats.org/officeDocument/2006/relationships/hyperlink" Target="https://jira.itransition.com/browse/QATC-926418" TargetMode="External"/><Relationship Id="rId36" Type="http://schemas.openxmlformats.org/officeDocument/2006/relationships/hyperlink" Target="https://jira.itransition.com/browse/QATC-926694" TargetMode="External"/><Relationship Id="rId49" Type="http://schemas.openxmlformats.org/officeDocument/2006/relationships/hyperlink" Target="https://jira.itransition.com/browse/QATC-926381" TargetMode="External"/><Relationship Id="rId57" Type="http://schemas.openxmlformats.org/officeDocument/2006/relationships/hyperlink" Target="https://jira.itransition.com/browse/QATC-926367" TargetMode="External"/><Relationship Id="rId10" Type="http://schemas.openxmlformats.org/officeDocument/2006/relationships/hyperlink" Target="https://jira.itransition.com/browse/QATC-926381" TargetMode="External"/><Relationship Id="rId31" Type="http://schemas.openxmlformats.org/officeDocument/2006/relationships/hyperlink" Target="https://jira.itransition.com/browse/QATC-926516" TargetMode="External"/><Relationship Id="rId44" Type="http://schemas.openxmlformats.org/officeDocument/2006/relationships/hyperlink" Target="https://jira.itransition.com/browse/QATC-926928" TargetMode="External"/><Relationship Id="rId52" Type="http://schemas.openxmlformats.org/officeDocument/2006/relationships/hyperlink" Target="https://jira.itransition.com/browse/QATC-926928" TargetMode="External"/><Relationship Id="rId60" Type="http://schemas.openxmlformats.org/officeDocument/2006/relationships/hyperlink" Target="https://jira.itransition.com/browse/QATC-926308" TargetMode="External"/><Relationship Id="rId65" Type="http://schemas.openxmlformats.org/officeDocument/2006/relationships/hyperlink" Target="https://jira.itransition.com/browse/QATC-926315" TargetMode="External"/><Relationship Id="rId73" Type="http://schemas.openxmlformats.org/officeDocument/2006/relationships/hyperlink" Target="https://jira.itransition.com/browse/QATC-926366" TargetMode="External"/><Relationship Id="rId78" Type="http://schemas.openxmlformats.org/officeDocument/2006/relationships/hyperlink" Target="https://jira.itransition.com/browse/QATC-926308" TargetMode="External"/><Relationship Id="rId81" Type="http://schemas.openxmlformats.org/officeDocument/2006/relationships/hyperlink" Target="https://jira.itransition.com/browse/QATC-926350" TargetMode="External"/><Relationship Id="rId86" Type="http://schemas.openxmlformats.org/officeDocument/2006/relationships/hyperlink" Target="https://jira.itransition.com/browse/QATC-926928" TargetMode="External"/><Relationship Id="rId94" Type="http://schemas.openxmlformats.org/officeDocument/2006/relationships/hyperlink" Target="https://jira.itransition.com/browse/QATC-926292" TargetMode="External"/><Relationship Id="rId4" Type="http://schemas.openxmlformats.org/officeDocument/2006/relationships/hyperlink" Target="https://jira.itransition.com/browse/QATC-927018" TargetMode="External"/><Relationship Id="rId9" Type="http://schemas.openxmlformats.org/officeDocument/2006/relationships/hyperlink" Target="https://jira.itransition.com/browse/QATC-926984" TargetMode="External"/><Relationship Id="rId13" Type="http://schemas.openxmlformats.org/officeDocument/2006/relationships/hyperlink" Target="https://jira.itransition.com/browse/QATC-926719" TargetMode="External"/><Relationship Id="rId18" Type="http://schemas.openxmlformats.org/officeDocument/2006/relationships/hyperlink" Target="https://jira.itransition.com/browse/QATC-926928" TargetMode="External"/><Relationship Id="rId39" Type="http://schemas.openxmlformats.org/officeDocument/2006/relationships/hyperlink" Target="https://jira.itransition.com/browse/QATC-926719" TargetMode="External"/><Relationship Id="rId34" Type="http://schemas.openxmlformats.org/officeDocument/2006/relationships/hyperlink" Target="https://jira.itransition.com/browse/QATC-926719" TargetMode="External"/><Relationship Id="rId50" Type="http://schemas.openxmlformats.org/officeDocument/2006/relationships/hyperlink" Target="https://jira.itransition.com/browse/QATC-926719" TargetMode="External"/><Relationship Id="rId55" Type="http://schemas.openxmlformats.org/officeDocument/2006/relationships/hyperlink" Target="https://jira.itransition.com/browse/QATC-926366" TargetMode="External"/><Relationship Id="rId76" Type="http://schemas.openxmlformats.org/officeDocument/2006/relationships/hyperlink" Target="https://jira.itransition.com/browse/QATC-926933" TargetMode="External"/><Relationship Id="rId97" Type="http://schemas.openxmlformats.org/officeDocument/2006/relationships/comments" Target="../comments2.xml"/><Relationship Id="rId7" Type="http://schemas.openxmlformats.org/officeDocument/2006/relationships/hyperlink" Target="https://jira.itransition.com/browse/QATC-926984" TargetMode="External"/><Relationship Id="rId71" Type="http://schemas.openxmlformats.org/officeDocument/2006/relationships/hyperlink" Target="https://jira.itransition.com/browse/QATC-926928" TargetMode="External"/><Relationship Id="rId92" Type="http://schemas.openxmlformats.org/officeDocument/2006/relationships/hyperlink" Target="https://jira.itransition.com/browse/QATC-926780" TargetMode="External"/><Relationship Id="rId2" Type="http://schemas.openxmlformats.org/officeDocument/2006/relationships/hyperlink" Target="Voicemail-1-1.apk" TargetMode="External"/><Relationship Id="rId29" Type="http://schemas.openxmlformats.org/officeDocument/2006/relationships/hyperlink" Target="https://jira.itransition.com/browse/QATC-926367" TargetMode="External"/><Relationship Id="rId24" Type="http://schemas.openxmlformats.org/officeDocument/2006/relationships/hyperlink" Target="https://jira.itransition.com/browse/QATC-926367" TargetMode="External"/><Relationship Id="rId40" Type="http://schemas.openxmlformats.org/officeDocument/2006/relationships/hyperlink" Target="https://jira.itransition.com/browse/QATC-926727" TargetMode="External"/><Relationship Id="rId45" Type="http://schemas.openxmlformats.org/officeDocument/2006/relationships/hyperlink" Target="https://jira.itransition.com/browse/QATC-926928" TargetMode="External"/><Relationship Id="rId66" Type="http://schemas.openxmlformats.org/officeDocument/2006/relationships/hyperlink" Target="https://jira.itransition.com/browse/QATC-926984" TargetMode="External"/><Relationship Id="rId87" Type="http://schemas.openxmlformats.org/officeDocument/2006/relationships/hyperlink" Target="https://jira.itransition.com/browse/QATC-926928" TargetMode="External"/><Relationship Id="rId61" Type="http://schemas.openxmlformats.org/officeDocument/2006/relationships/hyperlink" Target="https://jira.itransition.com/browse/QATC-926381" TargetMode="External"/><Relationship Id="rId82" Type="http://schemas.openxmlformats.org/officeDocument/2006/relationships/hyperlink" Target="https://jira.itransition.com/browse/QATC-926694" TargetMode="External"/><Relationship Id="rId19" Type="http://schemas.openxmlformats.org/officeDocument/2006/relationships/hyperlink" Target="https://jira.itransition.com/browse/QATC-926928" TargetMode="External"/><Relationship Id="rId14" Type="http://schemas.openxmlformats.org/officeDocument/2006/relationships/hyperlink" Target="https://jira.itransition.com/browse/QATC-926928" TargetMode="External"/><Relationship Id="rId30" Type="http://schemas.openxmlformats.org/officeDocument/2006/relationships/hyperlink" Target="https://jira.itransition.com/browse/QATC-926933" TargetMode="External"/><Relationship Id="rId35" Type="http://schemas.openxmlformats.org/officeDocument/2006/relationships/hyperlink" Target="https://jira.itransition.com/browse/QATC-926350" TargetMode="External"/><Relationship Id="rId56" Type="http://schemas.openxmlformats.org/officeDocument/2006/relationships/hyperlink" Target="https://jira.itransition.com/browse/QATC-926418" TargetMode="External"/><Relationship Id="rId77" Type="http://schemas.openxmlformats.org/officeDocument/2006/relationships/hyperlink" Target="https://jira.itransition.com/browse/QATC-926516" TargetMode="External"/><Relationship Id="rId8" Type="http://schemas.openxmlformats.org/officeDocument/2006/relationships/hyperlink" Target="https://jira.itransition.com/browse/QATC-926315" TargetMode="External"/><Relationship Id="rId51" Type="http://schemas.openxmlformats.org/officeDocument/2006/relationships/hyperlink" Target="https://jira.itransition.com/browse/QATC-926928" TargetMode="External"/><Relationship Id="rId72" Type="http://schemas.openxmlformats.org/officeDocument/2006/relationships/hyperlink" Target="https://jira.itransition.com/browse/QATC-926928" TargetMode="External"/><Relationship Id="rId93" Type="http://schemas.openxmlformats.org/officeDocument/2006/relationships/hyperlink" Target="https://jira.itransition.com/browse/QATC-92628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projectx_test.com/" TargetMode="External"/><Relationship Id="rId2" Type="http://schemas.openxmlformats.org/officeDocument/2006/relationships/hyperlink" Target="http://projectx_uat.com/" TargetMode="External"/><Relationship Id="rId1" Type="http://schemas.openxmlformats.org/officeDocument/2006/relationships/hyperlink" Target="http://projectx_live.com/" TargetMode="External"/><Relationship Id="rId5" Type="http://schemas.openxmlformats.org/officeDocument/2006/relationships/printerSettings" Target="../printerSettings/printerSettings4.bin"/><Relationship Id="rId4" Type="http://schemas.openxmlformats.org/officeDocument/2006/relationships/hyperlink" Target="http://projectx_dev.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32"/>
  <sheetViews>
    <sheetView topLeftCell="A61" workbookViewId="0">
      <selection activeCell="B68" sqref="B68:C68"/>
    </sheetView>
  </sheetViews>
  <sheetFormatPr defaultColWidth="9.109375" defaultRowHeight="10.199999999999999" x14ac:dyDescent="0.25"/>
  <cols>
    <col min="1" max="2" width="25.6640625" style="9" customWidth="1"/>
    <col min="3" max="3" width="150.6640625" style="9" customWidth="1"/>
    <col min="4" max="16384" width="9.109375" style="9"/>
  </cols>
  <sheetData>
    <row r="1" spans="1:17" ht="12" customHeight="1" x14ac:dyDescent="0.25">
      <c r="A1" s="125" t="s">
        <v>0</v>
      </c>
      <c r="B1" s="126"/>
      <c r="C1" s="127"/>
    </row>
    <row r="2" spans="1:17" ht="12" customHeight="1" x14ac:dyDescent="0.25">
      <c r="A2" s="128" t="s">
        <v>1</v>
      </c>
      <c r="B2" s="129"/>
      <c r="C2" s="130"/>
    </row>
    <row r="3" spans="1:17" ht="12" customHeight="1" x14ac:dyDescent="0.25">
      <c r="A3" s="131" t="s">
        <v>2</v>
      </c>
      <c r="B3" s="132"/>
      <c r="C3" s="133"/>
    </row>
    <row r="4" spans="1:17" ht="12" customHeight="1" x14ac:dyDescent="0.25">
      <c r="A4" s="134" t="s">
        <v>3</v>
      </c>
      <c r="B4" s="135"/>
      <c r="C4" s="136"/>
    </row>
    <row r="5" spans="1:17" ht="12" customHeight="1" x14ac:dyDescent="0.25">
      <c r="B5" s="12"/>
      <c r="C5" s="12"/>
    </row>
    <row r="6" spans="1:17" ht="12" customHeight="1" x14ac:dyDescent="0.25">
      <c r="A6" s="120" t="s">
        <v>4</v>
      </c>
      <c r="B6" s="121"/>
      <c r="C6" s="122"/>
    </row>
    <row r="7" spans="1:17" ht="12" customHeight="1" x14ac:dyDescent="0.25">
      <c r="C7" s="12"/>
    </row>
    <row r="8" spans="1:17" ht="12" customHeight="1" x14ac:dyDescent="0.25">
      <c r="A8" s="123" t="s">
        <v>5</v>
      </c>
      <c r="B8" s="123"/>
      <c r="C8" s="123"/>
      <c r="D8" s="13"/>
      <c r="E8" s="13"/>
      <c r="F8" s="13"/>
      <c r="G8" s="13"/>
      <c r="H8" s="13"/>
      <c r="I8" s="13"/>
      <c r="J8" s="13"/>
      <c r="K8" s="13"/>
      <c r="L8" s="13"/>
      <c r="M8" s="13"/>
      <c r="N8" s="13"/>
      <c r="O8" s="13"/>
      <c r="P8" s="13"/>
      <c r="Q8" s="13"/>
    </row>
    <row r="9" spans="1:17" ht="12" customHeight="1" x14ac:dyDescent="0.25">
      <c r="A9" s="14" t="s">
        <v>6</v>
      </c>
      <c r="B9" s="119" t="s">
        <v>7</v>
      </c>
      <c r="C9" s="119"/>
      <c r="D9" s="12"/>
      <c r="E9" s="12"/>
      <c r="F9" s="12"/>
      <c r="G9" s="12"/>
      <c r="H9" s="12"/>
      <c r="I9" s="12"/>
      <c r="J9" s="12"/>
      <c r="K9" s="12"/>
      <c r="L9" s="12"/>
      <c r="M9" s="12"/>
      <c r="N9" s="12"/>
      <c r="O9" s="12"/>
      <c r="P9" s="12"/>
      <c r="Q9" s="12"/>
    </row>
    <row r="10" spans="1:17" x14ac:dyDescent="0.25">
      <c r="A10" s="124" t="s">
        <v>8</v>
      </c>
      <c r="B10" s="15" t="s">
        <v>9</v>
      </c>
      <c r="C10" s="16" t="s">
        <v>10</v>
      </c>
      <c r="D10" s="12"/>
      <c r="E10" s="12"/>
      <c r="F10" s="12"/>
      <c r="G10" s="12"/>
      <c r="H10" s="12"/>
      <c r="I10" s="12"/>
      <c r="J10" s="12"/>
      <c r="K10" s="12"/>
      <c r="L10" s="12"/>
      <c r="M10" s="12"/>
      <c r="N10" s="12"/>
      <c r="O10" s="12"/>
      <c r="P10" s="12"/>
      <c r="Q10" s="12"/>
    </row>
    <row r="11" spans="1:17" ht="20.399999999999999" x14ac:dyDescent="0.25">
      <c r="A11" s="124"/>
      <c r="B11" s="17" t="s">
        <v>11</v>
      </c>
      <c r="C11" s="18" t="s">
        <v>12</v>
      </c>
      <c r="D11" s="12"/>
      <c r="E11" s="12"/>
      <c r="F11" s="12"/>
      <c r="G11" s="12"/>
      <c r="H11" s="12"/>
      <c r="I11" s="12"/>
      <c r="J11" s="12"/>
      <c r="K11" s="12"/>
      <c r="L11" s="12"/>
      <c r="M11" s="12"/>
      <c r="N11" s="12"/>
      <c r="O11" s="12"/>
      <c r="P11" s="12"/>
      <c r="Q11" s="12"/>
    </row>
    <row r="12" spans="1:17" ht="30.6" x14ac:dyDescent="0.25">
      <c r="A12" s="124"/>
      <c r="B12" s="17" t="s">
        <v>13</v>
      </c>
      <c r="C12" s="18" t="s">
        <v>14</v>
      </c>
      <c r="D12" s="12"/>
      <c r="E12" s="12"/>
      <c r="F12" s="12"/>
      <c r="G12" s="12"/>
      <c r="H12" s="12"/>
      <c r="I12" s="12"/>
      <c r="J12" s="12"/>
      <c r="K12" s="12"/>
      <c r="L12" s="12"/>
      <c r="M12" s="12"/>
      <c r="N12" s="12"/>
      <c r="O12" s="12"/>
      <c r="P12" s="12"/>
      <c r="Q12" s="12"/>
    </row>
    <row r="13" spans="1:17" ht="20.399999999999999" x14ac:dyDescent="0.25">
      <c r="A13" s="124"/>
      <c r="B13" s="17" t="s">
        <v>15</v>
      </c>
      <c r="C13" s="18" t="s">
        <v>16</v>
      </c>
      <c r="D13" s="12"/>
      <c r="E13" s="12"/>
      <c r="F13" s="12"/>
      <c r="G13" s="12"/>
      <c r="H13" s="12"/>
      <c r="I13" s="12"/>
      <c r="J13" s="12"/>
      <c r="K13" s="12"/>
      <c r="L13" s="12"/>
      <c r="M13" s="12"/>
      <c r="N13" s="12"/>
      <c r="O13" s="12"/>
      <c r="P13" s="12"/>
      <c r="Q13" s="12"/>
    </row>
    <row r="14" spans="1:17" ht="20.399999999999999" x14ac:dyDescent="0.25">
      <c r="A14" s="124"/>
      <c r="B14" s="17" t="s">
        <v>17</v>
      </c>
      <c r="C14" s="18" t="s">
        <v>18</v>
      </c>
      <c r="D14" s="12"/>
      <c r="E14" s="12"/>
      <c r="F14" s="12"/>
      <c r="G14" s="12"/>
      <c r="H14" s="12"/>
      <c r="I14" s="12"/>
      <c r="J14" s="12"/>
      <c r="K14" s="12"/>
      <c r="L14" s="12"/>
      <c r="M14" s="12"/>
      <c r="N14" s="12"/>
      <c r="O14" s="12"/>
      <c r="P14" s="12"/>
      <c r="Q14" s="12"/>
    </row>
    <row r="15" spans="1:17" ht="20.399999999999999" x14ac:dyDescent="0.25">
      <c r="A15" s="124"/>
      <c r="B15" s="17" t="s">
        <v>19</v>
      </c>
      <c r="C15" s="18" t="s">
        <v>20</v>
      </c>
      <c r="D15" s="12"/>
      <c r="E15" s="12"/>
      <c r="F15" s="12"/>
      <c r="G15" s="12"/>
      <c r="H15" s="12"/>
      <c r="I15" s="12"/>
      <c r="J15" s="12"/>
      <c r="K15" s="12"/>
      <c r="L15" s="12"/>
      <c r="M15" s="12"/>
      <c r="N15" s="12"/>
      <c r="O15" s="12"/>
      <c r="P15" s="12"/>
      <c r="Q15" s="12"/>
    </row>
    <row r="16" spans="1:17" ht="12" customHeight="1" x14ac:dyDescent="0.25">
      <c r="A16" s="124"/>
      <c r="B16" s="17" t="s">
        <v>21</v>
      </c>
      <c r="C16" s="18" t="s">
        <v>22</v>
      </c>
      <c r="D16" s="12"/>
      <c r="E16" s="12"/>
      <c r="F16" s="12"/>
      <c r="G16" s="12"/>
      <c r="H16" s="12"/>
      <c r="I16" s="12"/>
      <c r="J16" s="12"/>
      <c r="K16" s="12"/>
      <c r="L16" s="12"/>
      <c r="M16" s="12"/>
      <c r="N16" s="12"/>
      <c r="O16" s="12"/>
      <c r="P16" s="12"/>
      <c r="Q16" s="12"/>
    </row>
    <row r="17" spans="1:17" ht="12" customHeight="1" x14ac:dyDescent="0.25">
      <c r="A17" s="124"/>
      <c r="B17" s="19"/>
      <c r="C17" s="20" t="s">
        <v>23</v>
      </c>
      <c r="D17" s="12"/>
      <c r="E17" s="12"/>
      <c r="F17" s="12"/>
      <c r="G17" s="12"/>
      <c r="H17" s="12"/>
      <c r="I17" s="12"/>
      <c r="J17" s="12"/>
      <c r="K17" s="12"/>
      <c r="L17" s="12"/>
      <c r="M17" s="12"/>
      <c r="N17" s="12"/>
      <c r="O17" s="12"/>
      <c r="P17" s="12"/>
      <c r="Q17" s="12"/>
    </row>
    <row r="18" spans="1:17" ht="12" customHeight="1" x14ac:dyDescent="0.25">
      <c r="A18" s="124"/>
      <c r="B18" s="21"/>
      <c r="C18" s="22" t="s">
        <v>23</v>
      </c>
      <c r="D18" s="12"/>
      <c r="E18" s="12"/>
      <c r="F18" s="12"/>
      <c r="G18" s="12"/>
      <c r="H18" s="12"/>
      <c r="I18" s="12"/>
      <c r="J18" s="12"/>
      <c r="K18" s="12"/>
      <c r="L18" s="12"/>
      <c r="M18" s="12"/>
      <c r="N18" s="12"/>
      <c r="O18" s="12"/>
      <c r="P18" s="12"/>
      <c r="Q18" s="12"/>
    </row>
    <row r="19" spans="1:17" ht="12" customHeight="1" x14ac:dyDescent="0.25">
      <c r="A19" s="14" t="s">
        <v>24</v>
      </c>
      <c r="B19" s="119" t="s">
        <v>25</v>
      </c>
      <c r="C19" s="119"/>
      <c r="D19" s="12"/>
      <c r="E19" s="12"/>
      <c r="F19" s="12"/>
      <c r="G19" s="12"/>
      <c r="H19" s="12"/>
      <c r="I19" s="12"/>
      <c r="J19" s="12"/>
      <c r="K19" s="12"/>
      <c r="L19" s="12"/>
      <c r="M19" s="12"/>
      <c r="N19" s="12"/>
      <c r="O19" s="12"/>
      <c r="P19" s="12"/>
      <c r="Q19" s="12"/>
    </row>
    <row r="20" spans="1:17" ht="12" customHeight="1" x14ac:dyDescent="0.25">
      <c r="A20" s="14" t="s">
        <v>26</v>
      </c>
      <c r="B20" s="119" t="s">
        <v>27</v>
      </c>
      <c r="C20" s="119"/>
      <c r="D20" s="12"/>
      <c r="E20" s="12"/>
      <c r="F20" s="12"/>
      <c r="G20" s="12"/>
      <c r="H20" s="12"/>
      <c r="I20" s="12"/>
      <c r="J20" s="12"/>
      <c r="K20" s="12"/>
      <c r="L20" s="12"/>
      <c r="M20" s="12"/>
      <c r="N20" s="12"/>
      <c r="O20" s="12"/>
      <c r="P20" s="12"/>
      <c r="Q20" s="12"/>
    </row>
    <row r="21" spans="1:17" ht="12" customHeight="1" x14ac:dyDescent="0.25">
      <c r="A21" s="14" t="s">
        <v>28</v>
      </c>
      <c r="B21" s="119" t="s">
        <v>29</v>
      </c>
      <c r="C21" s="119"/>
      <c r="D21" s="12"/>
      <c r="E21" s="12"/>
      <c r="F21" s="12"/>
      <c r="G21" s="12"/>
      <c r="H21" s="12"/>
      <c r="I21" s="12"/>
      <c r="J21" s="12"/>
      <c r="K21" s="12"/>
      <c r="L21" s="12"/>
      <c r="M21" s="12"/>
      <c r="N21" s="12"/>
      <c r="O21" s="12"/>
      <c r="P21" s="12"/>
      <c r="Q21" s="12"/>
    </row>
    <row r="22" spans="1:17" ht="12" customHeight="1" x14ac:dyDescent="0.25">
      <c r="A22" s="14" t="s">
        <v>30</v>
      </c>
      <c r="B22" s="119" t="s">
        <v>31</v>
      </c>
      <c r="C22" s="119"/>
      <c r="D22" s="12"/>
      <c r="E22" s="12"/>
      <c r="F22" s="12"/>
      <c r="G22" s="12"/>
      <c r="H22" s="12"/>
      <c r="I22" s="12"/>
      <c r="J22" s="12"/>
      <c r="K22" s="12"/>
      <c r="L22" s="12"/>
      <c r="M22" s="12"/>
      <c r="N22" s="12"/>
      <c r="O22" s="12"/>
      <c r="P22" s="12"/>
      <c r="Q22" s="12"/>
    </row>
    <row r="23" spans="1:17" ht="12" customHeight="1" x14ac:dyDescent="0.25">
      <c r="A23" s="14" t="s">
        <v>32</v>
      </c>
      <c r="B23" s="119" t="s">
        <v>33</v>
      </c>
      <c r="C23" s="119"/>
      <c r="D23" s="12"/>
      <c r="E23" s="12"/>
      <c r="F23" s="12"/>
      <c r="G23" s="12"/>
      <c r="H23" s="12"/>
      <c r="I23" s="12"/>
      <c r="J23" s="12"/>
      <c r="K23" s="12"/>
      <c r="L23" s="12"/>
      <c r="M23" s="12"/>
      <c r="N23" s="12"/>
      <c r="O23" s="12"/>
      <c r="P23" s="12"/>
      <c r="Q23" s="12"/>
    </row>
    <row r="24" spans="1:17" ht="12" customHeight="1" x14ac:dyDescent="0.25">
      <c r="A24" s="14" t="s">
        <v>34</v>
      </c>
      <c r="B24" s="119" t="s">
        <v>35</v>
      </c>
      <c r="C24" s="119"/>
      <c r="D24" s="12"/>
      <c r="E24" s="12"/>
      <c r="F24" s="12"/>
      <c r="G24" s="12"/>
      <c r="H24" s="12"/>
      <c r="I24" s="12"/>
      <c r="J24" s="12"/>
      <c r="K24" s="12"/>
      <c r="L24" s="12"/>
      <c r="M24" s="12"/>
      <c r="N24" s="12"/>
      <c r="O24" s="12"/>
      <c r="P24" s="12"/>
      <c r="Q24" s="12"/>
    </row>
    <row r="25" spans="1:17" ht="12" customHeight="1" x14ac:dyDescent="0.25">
      <c r="A25" s="14" t="s">
        <v>36</v>
      </c>
      <c r="B25" s="119" t="s">
        <v>37</v>
      </c>
      <c r="C25" s="119"/>
      <c r="D25" s="12"/>
      <c r="E25" s="12"/>
      <c r="F25" s="12"/>
      <c r="G25" s="12"/>
      <c r="H25" s="12"/>
      <c r="I25" s="12"/>
      <c r="J25" s="12"/>
      <c r="K25" s="12"/>
      <c r="L25" s="12"/>
      <c r="M25" s="12"/>
      <c r="N25" s="12"/>
      <c r="O25" s="12"/>
      <c r="P25" s="12"/>
      <c r="Q25" s="12"/>
    </row>
    <row r="26" spans="1:17" ht="12" customHeight="1" x14ac:dyDescent="0.25">
      <c r="A26" s="14" t="s">
        <v>38</v>
      </c>
      <c r="B26" s="119" t="s">
        <v>39</v>
      </c>
      <c r="C26" s="119"/>
      <c r="D26" s="12"/>
      <c r="E26" s="12"/>
      <c r="F26" s="12"/>
      <c r="G26" s="12"/>
      <c r="H26" s="12"/>
      <c r="I26" s="12"/>
      <c r="J26" s="12"/>
      <c r="K26" s="12"/>
      <c r="L26" s="12"/>
      <c r="M26" s="12"/>
      <c r="N26" s="12"/>
      <c r="O26" s="12"/>
      <c r="P26" s="12"/>
      <c r="Q26" s="12"/>
    </row>
    <row r="27" spans="1:17" ht="12" customHeight="1" x14ac:dyDescent="0.25">
      <c r="A27" s="14" t="s">
        <v>40</v>
      </c>
      <c r="B27" s="119" t="s">
        <v>41</v>
      </c>
      <c r="C27" s="119"/>
      <c r="D27" s="12"/>
      <c r="E27" s="12"/>
      <c r="F27" s="12"/>
      <c r="G27" s="12"/>
      <c r="H27" s="12"/>
      <c r="I27" s="12"/>
      <c r="J27" s="12"/>
      <c r="K27" s="12"/>
      <c r="L27" s="12"/>
      <c r="M27" s="12"/>
      <c r="N27" s="12"/>
      <c r="O27" s="12"/>
      <c r="P27" s="12"/>
      <c r="Q27" s="12"/>
    </row>
    <row r="28" spans="1:17" ht="12" customHeight="1" x14ac:dyDescent="0.25">
      <c r="A28" s="14" t="s">
        <v>42</v>
      </c>
      <c r="B28" s="119" t="s">
        <v>43</v>
      </c>
      <c r="C28" s="119"/>
    </row>
    <row r="29" spans="1:17" ht="12" customHeight="1" x14ac:dyDescent="0.25">
      <c r="B29" s="23"/>
      <c r="C29" s="23"/>
    </row>
    <row r="30" spans="1:17" ht="12" customHeight="1" x14ac:dyDescent="0.25"/>
    <row r="31" spans="1:17" ht="12" customHeight="1" x14ac:dyDescent="0.25">
      <c r="A31" s="123" t="s">
        <v>44</v>
      </c>
      <c r="B31" s="123"/>
      <c r="C31" s="123"/>
    </row>
    <row r="32" spans="1:17" ht="12" customHeight="1" x14ac:dyDescent="0.25">
      <c r="A32" s="14" t="s">
        <v>40</v>
      </c>
      <c r="B32" s="119" t="s">
        <v>45</v>
      </c>
      <c r="C32" s="119"/>
    </row>
    <row r="33" spans="1:3" ht="12" customHeight="1" x14ac:dyDescent="0.25">
      <c r="A33" s="14" t="s">
        <v>46</v>
      </c>
      <c r="B33" s="119" t="s">
        <v>47</v>
      </c>
      <c r="C33" s="119"/>
    </row>
    <row r="34" spans="1:3" ht="12" customHeight="1" x14ac:dyDescent="0.25">
      <c r="A34" s="14" t="s">
        <v>42</v>
      </c>
      <c r="B34" s="119" t="s">
        <v>43</v>
      </c>
      <c r="C34" s="119"/>
    </row>
    <row r="35" spans="1:3" ht="12" customHeight="1" x14ac:dyDescent="0.25"/>
    <row r="36" spans="1:3" ht="12" customHeight="1" x14ac:dyDescent="0.25"/>
    <row r="37" spans="1:3" ht="12" customHeight="1" x14ac:dyDescent="0.25">
      <c r="A37" s="123" t="s">
        <v>48</v>
      </c>
      <c r="B37" s="123"/>
      <c r="C37" s="123"/>
    </row>
    <row r="38" spans="1:3" ht="12" customHeight="1" x14ac:dyDescent="0.25">
      <c r="A38" s="14" t="s">
        <v>49</v>
      </c>
      <c r="B38" s="119" t="s">
        <v>50</v>
      </c>
      <c r="C38" s="119"/>
    </row>
    <row r="39" spans="1:3" ht="12" customHeight="1" x14ac:dyDescent="0.25">
      <c r="A39" s="14" t="s">
        <v>51</v>
      </c>
      <c r="B39" s="119" t="s">
        <v>52</v>
      </c>
      <c r="C39" s="119"/>
    </row>
    <row r="40" spans="1:3" ht="12" customHeight="1" x14ac:dyDescent="0.25">
      <c r="A40" s="14" t="s">
        <v>53</v>
      </c>
      <c r="B40" s="119" t="s">
        <v>54</v>
      </c>
      <c r="C40" s="119"/>
    </row>
    <row r="41" spans="1:3" ht="12" customHeight="1" x14ac:dyDescent="0.25">
      <c r="A41" s="14" t="s">
        <v>55</v>
      </c>
      <c r="B41" s="119" t="s">
        <v>56</v>
      </c>
      <c r="C41" s="119"/>
    </row>
    <row r="42" spans="1:3" ht="12" customHeight="1" x14ac:dyDescent="0.25">
      <c r="A42" s="14" t="s">
        <v>57</v>
      </c>
      <c r="B42" s="119" t="s">
        <v>58</v>
      </c>
      <c r="C42" s="119"/>
    </row>
    <row r="43" spans="1:3" ht="12" customHeight="1" x14ac:dyDescent="0.25">
      <c r="A43" s="14" t="s">
        <v>59</v>
      </c>
      <c r="B43" s="119" t="s">
        <v>60</v>
      </c>
      <c r="C43" s="119"/>
    </row>
    <row r="44" spans="1:3" ht="12" customHeight="1" x14ac:dyDescent="0.25">
      <c r="A44" s="14" t="s">
        <v>42</v>
      </c>
      <c r="B44" s="119" t="s">
        <v>43</v>
      </c>
      <c r="C44" s="119"/>
    </row>
    <row r="45" spans="1:3" ht="12" customHeight="1" x14ac:dyDescent="0.25"/>
    <row r="46" spans="1:3" ht="12" customHeight="1" x14ac:dyDescent="0.25"/>
    <row r="47" spans="1:3" ht="12" customHeight="1" x14ac:dyDescent="0.25">
      <c r="A47" s="123" t="s">
        <v>61</v>
      </c>
      <c r="B47" s="123"/>
      <c r="C47" s="123"/>
    </row>
    <row r="48" spans="1:3" ht="12" customHeight="1" x14ac:dyDescent="0.25">
      <c r="A48" s="14" t="s">
        <v>62</v>
      </c>
      <c r="B48" s="119" t="s">
        <v>63</v>
      </c>
      <c r="C48" s="119"/>
    </row>
    <row r="49" spans="1:23" ht="12" customHeight="1" x14ac:dyDescent="0.25">
      <c r="A49" s="14" t="s">
        <v>64</v>
      </c>
      <c r="B49" s="119" t="s">
        <v>65</v>
      </c>
      <c r="C49" s="119"/>
    </row>
    <row r="50" spans="1:23" ht="12" customHeight="1" x14ac:dyDescent="0.25">
      <c r="A50" s="14" t="s">
        <v>66</v>
      </c>
      <c r="B50" s="119" t="s">
        <v>67</v>
      </c>
      <c r="C50" s="119"/>
    </row>
    <row r="51" spans="1:23" ht="12" customHeight="1" x14ac:dyDescent="0.25">
      <c r="A51" s="14" t="s">
        <v>68</v>
      </c>
      <c r="B51" s="119" t="s">
        <v>69</v>
      </c>
      <c r="C51" s="119"/>
    </row>
    <row r="52" spans="1:23" ht="12" customHeight="1" x14ac:dyDescent="0.25">
      <c r="A52" s="14" t="s">
        <v>70</v>
      </c>
      <c r="B52" s="119" t="s">
        <v>71</v>
      </c>
      <c r="C52" s="119"/>
    </row>
    <row r="53" spans="1:23" ht="12" customHeight="1" x14ac:dyDescent="0.25">
      <c r="A53" s="14" t="s">
        <v>72</v>
      </c>
      <c r="B53" s="119" t="s">
        <v>73</v>
      </c>
      <c r="C53" s="119"/>
    </row>
    <row r="54" spans="1:23" ht="12" customHeight="1" x14ac:dyDescent="0.25">
      <c r="A54" s="14" t="s">
        <v>74</v>
      </c>
      <c r="B54" s="119" t="s">
        <v>75</v>
      </c>
      <c r="C54" s="119"/>
    </row>
    <row r="55" spans="1:23" ht="12" customHeight="1" x14ac:dyDescent="0.25">
      <c r="A55" s="14" t="s">
        <v>76</v>
      </c>
      <c r="B55" s="119" t="s">
        <v>77</v>
      </c>
      <c r="C55" s="119"/>
    </row>
    <row r="56" spans="1:23" ht="12" customHeight="1" x14ac:dyDescent="0.25">
      <c r="A56" s="14" t="s">
        <v>42</v>
      </c>
      <c r="B56" s="119" t="s">
        <v>43</v>
      </c>
      <c r="C56" s="119"/>
    </row>
    <row r="57" spans="1:23" ht="12" customHeight="1" x14ac:dyDescent="0.25"/>
    <row r="58" spans="1:23" s="4" customFormat="1" ht="12" customHeight="1" x14ac:dyDescent="0.25">
      <c r="Q58" s="9"/>
      <c r="R58" s="9"/>
      <c r="W58" s="9"/>
    </row>
    <row r="59" spans="1:23" s="4" customFormat="1" ht="12" customHeight="1" x14ac:dyDescent="0.25">
      <c r="A59" s="123" t="s">
        <v>78</v>
      </c>
      <c r="B59" s="123"/>
      <c r="C59" s="123"/>
      <c r="Q59" s="9"/>
      <c r="R59" s="9"/>
      <c r="W59" s="9"/>
    </row>
    <row r="60" spans="1:23" ht="12" customHeight="1" x14ac:dyDescent="0.25">
      <c r="A60" s="14" t="s">
        <v>79</v>
      </c>
      <c r="B60" s="119" t="s">
        <v>80</v>
      </c>
      <c r="C60" s="119"/>
    </row>
    <row r="61" spans="1:23" ht="12" customHeight="1" x14ac:dyDescent="0.25">
      <c r="A61" s="14" t="s">
        <v>81</v>
      </c>
      <c r="B61" s="119" t="s">
        <v>82</v>
      </c>
      <c r="C61" s="119"/>
    </row>
    <row r="62" spans="1:23" ht="12" customHeight="1" x14ac:dyDescent="0.25">
      <c r="A62" s="14" t="s">
        <v>74</v>
      </c>
      <c r="B62" s="119" t="s">
        <v>83</v>
      </c>
      <c r="C62" s="119"/>
    </row>
    <row r="63" spans="1:23" ht="12" customHeight="1" x14ac:dyDescent="0.25">
      <c r="A63" s="14" t="s">
        <v>76</v>
      </c>
      <c r="B63" s="119" t="s">
        <v>84</v>
      </c>
      <c r="C63" s="119"/>
    </row>
    <row r="64" spans="1:23" ht="12" customHeight="1" x14ac:dyDescent="0.25">
      <c r="A64" s="14" t="s">
        <v>42</v>
      </c>
      <c r="B64" s="119" t="s">
        <v>43</v>
      </c>
      <c r="C64" s="119"/>
    </row>
    <row r="65" spans="1:23" ht="12" customHeight="1" x14ac:dyDescent="0.25">
      <c r="A65" s="4"/>
      <c r="B65" s="23"/>
      <c r="C65" s="23"/>
    </row>
    <row r="66" spans="1:23" ht="12" customHeight="1" x14ac:dyDescent="0.25">
      <c r="A66" s="4"/>
      <c r="B66" s="23"/>
      <c r="C66" s="23"/>
    </row>
    <row r="67" spans="1:23" ht="12" customHeight="1" x14ac:dyDescent="0.25">
      <c r="A67" s="123" t="s">
        <v>85</v>
      </c>
      <c r="B67" s="123"/>
      <c r="C67" s="123"/>
    </row>
    <row r="68" spans="1:23" ht="12" customHeight="1" x14ac:dyDescent="0.25">
      <c r="A68" s="14" t="s">
        <v>86</v>
      </c>
      <c r="B68" s="119" t="s">
        <v>87</v>
      </c>
      <c r="C68" s="119"/>
    </row>
    <row r="69" spans="1:23" ht="12" customHeight="1" x14ac:dyDescent="0.25">
      <c r="A69" s="14" t="s">
        <v>88</v>
      </c>
      <c r="B69" s="119" t="s">
        <v>89</v>
      </c>
      <c r="C69" s="119"/>
    </row>
    <row r="70" spans="1:23" ht="12" customHeight="1" x14ac:dyDescent="0.25">
      <c r="A70" s="14" t="s">
        <v>90</v>
      </c>
      <c r="B70" s="119" t="s">
        <v>91</v>
      </c>
      <c r="C70" s="119"/>
    </row>
    <row r="71" spans="1:23" ht="12" customHeight="1" x14ac:dyDescent="0.25">
      <c r="A71" s="14" t="s">
        <v>92</v>
      </c>
      <c r="B71" s="119" t="s">
        <v>93</v>
      </c>
      <c r="C71" s="119"/>
    </row>
    <row r="72" spans="1:23" ht="12" customHeight="1" x14ac:dyDescent="0.25">
      <c r="A72" s="14" t="s">
        <v>94</v>
      </c>
      <c r="B72" s="119" t="s">
        <v>95</v>
      </c>
      <c r="C72" s="119"/>
    </row>
    <row r="73" spans="1:23" s="4" customFormat="1" ht="12" customHeight="1" x14ac:dyDescent="0.25">
      <c r="A73" s="14" t="s">
        <v>59</v>
      </c>
      <c r="B73" s="119" t="s">
        <v>60</v>
      </c>
      <c r="C73" s="119"/>
      <c r="Q73" s="9"/>
      <c r="W73" s="9"/>
    </row>
    <row r="74" spans="1:23" s="4" customFormat="1" ht="12" customHeight="1" x14ac:dyDescent="0.25">
      <c r="A74" s="14" t="s">
        <v>42</v>
      </c>
      <c r="B74" s="119" t="s">
        <v>43</v>
      </c>
      <c r="C74" s="119"/>
      <c r="Q74" s="9"/>
      <c r="W74" s="9"/>
    </row>
    <row r="75" spans="1:23" s="4" customFormat="1" x14ac:dyDescent="0.25">
      <c r="Q75" s="9"/>
      <c r="W75" s="9"/>
    </row>
    <row r="76" spans="1:23" s="4" customFormat="1" x14ac:dyDescent="0.25">
      <c r="Q76" s="9"/>
      <c r="W76" s="9"/>
    </row>
    <row r="77" spans="1:23" s="4" customFormat="1" ht="12" customHeight="1" x14ac:dyDescent="0.25">
      <c r="A77" s="123" t="s">
        <v>96</v>
      </c>
      <c r="B77" s="123"/>
      <c r="C77" s="123"/>
      <c r="Q77" s="9"/>
      <c r="W77" s="9"/>
    </row>
    <row r="78" spans="1:23" s="4" customFormat="1" ht="12" customHeight="1" x14ac:dyDescent="0.25">
      <c r="A78" s="90" t="s">
        <v>161</v>
      </c>
      <c r="B78" s="119" t="s">
        <v>97</v>
      </c>
      <c r="C78" s="119"/>
      <c r="Q78" s="9"/>
      <c r="W78" s="9"/>
    </row>
    <row r="79" spans="1:23" s="4" customFormat="1" ht="12" customHeight="1" x14ac:dyDescent="0.25">
      <c r="A79" s="90" t="s">
        <v>162</v>
      </c>
      <c r="B79" s="119" t="s">
        <v>203</v>
      </c>
      <c r="C79" s="119"/>
      <c r="Q79" s="9"/>
      <c r="W79" s="9"/>
    </row>
    <row r="80" spans="1:23" s="4" customFormat="1" ht="12" customHeight="1" x14ac:dyDescent="0.25">
      <c r="A80" s="90" t="s">
        <v>94</v>
      </c>
      <c r="B80" s="119" t="s">
        <v>95</v>
      </c>
      <c r="C80" s="119"/>
      <c r="Q80" s="9"/>
      <c r="W80" s="9"/>
    </row>
    <row r="81" spans="1:23" s="4" customFormat="1" ht="12" customHeight="1" x14ac:dyDescent="0.25">
      <c r="A81" s="90" t="s">
        <v>92</v>
      </c>
      <c r="B81" s="119" t="s">
        <v>93</v>
      </c>
      <c r="C81" s="119"/>
      <c r="Q81" s="9"/>
      <c r="W81" s="9"/>
    </row>
    <row r="82" spans="1:23" s="4" customFormat="1" ht="12" customHeight="1" x14ac:dyDescent="0.25">
      <c r="A82" s="90" t="s">
        <v>90</v>
      </c>
      <c r="B82" s="119" t="s">
        <v>91</v>
      </c>
      <c r="C82" s="119"/>
      <c r="Q82" s="9"/>
      <c r="W82" s="9"/>
    </row>
    <row r="83" spans="1:23" s="4" customFormat="1" ht="12" customHeight="1" x14ac:dyDescent="0.25">
      <c r="A83" s="90" t="s">
        <v>88</v>
      </c>
      <c r="B83" s="119" t="s">
        <v>89</v>
      </c>
      <c r="C83" s="119"/>
      <c r="Q83" s="9"/>
      <c r="W83" s="9"/>
    </row>
    <row r="84" spans="1:23" s="4" customFormat="1" ht="12" customHeight="1" x14ac:dyDescent="0.25">
      <c r="A84" s="90" t="s">
        <v>86</v>
      </c>
      <c r="B84" s="119" t="s">
        <v>87</v>
      </c>
      <c r="C84" s="119"/>
      <c r="Q84" s="9"/>
      <c r="W84" s="9"/>
    </row>
    <row r="85" spans="1:23" s="4" customFormat="1" ht="12" customHeight="1" x14ac:dyDescent="0.25">
      <c r="A85" s="90" t="s">
        <v>98</v>
      </c>
      <c r="B85" s="119" t="s">
        <v>99</v>
      </c>
      <c r="C85" s="119"/>
      <c r="Q85" s="9"/>
      <c r="W85" s="9"/>
    </row>
    <row r="86" spans="1:23" s="4" customFormat="1" ht="12" customHeight="1" x14ac:dyDescent="0.25">
      <c r="A86" s="90" t="s">
        <v>100</v>
      </c>
      <c r="B86" s="119" t="s">
        <v>101</v>
      </c>
      <c r="C86" s="119"/>
      <c r="Q86" s="9"/>
      <c r="W86" s="9"/>
    </row>
    <row r="87" spans="1:23" s="4" customFormat="1" ht="12" customHeight="1" x14ac:dyDescent="0.25">
      <c r="A87" s="90" t="s">
        <v>102</v>
      </c>
      <c r="B87" s="119" t="s">
        <v>103</v>
      </c>
      <c r="C87" s="119"/>
      <c r="Q87" s="9"/>
      <c r="W87" s="9"/>
    </row>
    <row r="88" spans="1:23" s="4" customFormat="1" ht="12" customHeight="1" x14ac:dyDescent="0.25">
      <c r="Q88" s="9"/>
      <c r="W88" s="9"/>
    </row>
    <row r="89" spans="1:23" s="4" customFormat="1" ht="12" customHeight="1" x14ac:dyDescent="0.25">
      <c r="Q89" s="9"/>
      <c r="W89" s="9"/>
    </row>
    <row r="90" spans="1:23" s="4" customFormat="1" ht="12" customHeight="1" x14ac:dyDescent="0.25">
      <c r="A90" s="123" t="s">
        <v>104</v>
      </c>
      <c r="B90" s="123"/>
      <c r="C90" s="123"/>
      <c r="Q90" s="9"/>
      <c r="W90" s="9"/>
    </row>
    <row r="91" spans="1:23" s="4" customFormat="1" ht="37.950000000000003" customHeight="1" x14ac:dyDescent="0.25">
      <c r="A91" s="25" t="s">
        <v>105</v>
      </c>
      <c r="B91" s="137" t="s">
        <v>106</v>
      </c>
      <c r="C91" s="137"/>
      <c r="Q91" s="9"/>
      <c r="W91" s="9"/>
    </row>
    <row r="92" spans="1:23" s="4" customFormat="1" ht="37.950000000000003" customHeight="1" x14ac:dyDescent="0.25">
      <c r="A92" s="26" t="s">
        <v>107</v>
      </c>
      <c r="B92" s="137" t="s">
        <v>108</v>
      </c>
      <c r="C92" s="137"/>
      <c r="Q92" s="9"/>
      <c r="W92" s="9"/>
    </row>
    <row r="93" spans="1:23" s="4" customFormat="1" ht="37.950000000000003" customHeight="1" x14ac:dyDescent="0.25">
      <c r="A93" s="27" t="s">
        <v>109</v>
      </c>
      <c r="B93" s="137" t="s">
        <v>110</v>
      </c>
      <c r="C93" s="137"/>
      <c r="Q93" s="9"/>
      <c r="W93" s="9"/>
    </row>
    <row r="94" spans="1:23" s="4" customFormat="1" ht="37.950000000000003" customHeight="1" x14ac:dyDescent="0.25">
      <c r="A94" s="28" t="s">
        <v>111</v>
      </c>
      <c r="B94" s="137" t="s">
        <v>112</v>
      </c>
      <c r="C94" s="137"/>
      <c r="Q94" s="9"/>
      <c r="W94" s="9"/>
    </row>
    <row r="95" spans="1:23" s="4" customFormat="1" ht="37.950000000000003" customHeight="1" x14ac:dyDescent="0.25">
      <c r="A95" s="29" t="s">
        <v>113</v>
      </c>
      <c r="B95" s="137" t="s">
        <v>114</v>
      </c>
      <c r="C95" s="137"/>
      <c r="Q95" s="9"/>
      <c r="W95" s="9"/>
    </row>
    <row r="96" spans="1:23" s="4" customFormat="1" ht="37.950000000000003" customHeight="1" x14ac:dyDescent="0.25">
      <c r="A96" s="30" t="s">
        <v>115</v>
      </c>
      <c r="B96" s="137" t="s">
        <v>116</v>
      </c>
      <c r="C96" s="137"/>
      <c r="Q96" s="9"/>
      <c r="W96" s="9"/>
    </row>
    <row r="97" spans="1:23" s="4" customFormat="1" ht="37.950000000000003" customHeight="1" x14ac:dyDescent="0.25">
      <c r="A97" s="31" t="s">
        <v>117</v>
      </c>
      <c r="B97" s="137" t="s">
        <v>118</v>
      </c>
      <c r="C97" s="137"/>
      <c r="Q97" s="9"/>
      <c r="W97" s="9"/>
    </row>
    <row r="98" spans="1:23" s="4" customFormat="1" ht="12" customHeight="1" x14ac:dyDescent="0.25">
      <c r="Q98" s="9"/>
      <c r="W98" s="9"/>
    </row>
    <row r="99" spans="1:23" s="4" customFormat="1" ht="12" customHeight="1" x14ac:dyDescent="0.25">
      <c r="W99" s="9"/>
    </row>
    <row r="100" spans="1:23" s="4" customFormat="1" ht="12" customHeight="1" x14ac:dyDescent="0.25">
      <c r="A100" s="123" t="s">
        <v>119</v>
      </c>
      <c r="B100" s="123"/>
      <c r="C100" s="123"/>
      <c r="W100" s="9"/>
    </row>
    <row r="101" spans="1:23" s="4" customFormat="1" ht="12" customHeight="1" x14ac:dyDescent="0.25">
      <c r="A101" s="138" t="s">
        <v>120</v>
      </c>
      <c r="B101" s="138"/>
      <c r="C101" s="138"/>
      <c r="Q101" s="9"/>
      <c r="W101" s="9"/>
    </row>
    <row r="102" spans="1:23" s="4" customFormat="1" ht="12" customHeight="1" x14ac:dyDescent="0.25">
      <c r="A102" s="5"/>
    </row>
    <row r="103" spans="1:23" ht="12" customHeight="1" x14ac:dyDescent="0.25">
      <c r="A103" s="6"/>
      <c r="B103" s="24"/>
    </row>
    <row r="104" spans="1:23" ht="12" customHeight="1" x14ac:dyDescent="0.25">
      <c r="A104" s="7"/>
      <c r="B104" s="24"/>
    </row>
    <row r="105" spans="1:23" ht="12" customHeight="1" x14ac:dyDescent="0.25">
      <c r="B105" s="7"/>
      <c r="C105" s="24"/>
    </row>
    <row r="106" spans="1:23" ht="12" customHeight="1" x14ac:dyDescent="0.25">
      <c r="A106" s="7"/>
      <c r="B106" s="24"/>
    </row>
    <row r="107" spans="1:23" ht="12" customHeight="1" x14ac:dyDescent="0.25">
      <c r="C107" s="24"/>
    </row>
    <row r="108" spans="1:23" x14ac:dyDescent="0.25">
      <c r="C108" s="24"/>
    </row>
    <row r="109" spans="1:23" x14ac:dyDescent="0.25">
      <c r="C109" s="24"/>
    </row>
    <row r="110" spans="1:23" x14ac:dyDescent="0.25">
      <c r="B110" s="7"/>
      <c r="C110" s="24"/>
    </row>
    <row r="111" spans="1:23" x14ac:dyDescent="0.25">
      <c r="A111" s="6"/>
      <c r="B111" s="24"/>
    </row>
    <row r="112" spans="1:23" x14ac:dyDescent="0.25">
      <c r="A112" s="6"/>
      <c r="B112" s="24"/>
    </row>
    <row r="113" spans="1:2" x14ac:dyDescent="0.25">
      <c r="A113" s="8"/>
      <c r="B113" s="24"/>
    </row>
    <row r="114" spans="1:2" x14ac:dyDescent="0.25">
      <c r="A114" s="8"/>
      <c r="B114" s="24"/>
    </row>
    <row r="115" spans="1:2" x14ac:dyDescent="0.25">
      <c r="A115" s="7"/>
      <c r="B115" s="24"/>
    </row>
    <row r="116" spans="1:2" x14ac:dyDescent="0.25">
      <c r="A116" s="7"/>
      <c r="B116" s="24"/>
    </row>
    <row r="117" spans="1:2" x14ac:dyDescent="0.25">
      <c r="A117" s="7"/>
    </row>
    <row r="118" spans="1:2" x14ac:dyDescent="0.25">
      <c r="A118" s="7"/>
    </row>
    <row r="119" spans="1:2" x14ac:dyDescent="0.25">
      <c r="A119" s="7"/>
    </row>
    <row r="120" spans="1:2" x14ac:dyDescent="0.25">
      <c r="A120" s="7"/>
    </row>
    <row r="121" spans="1:2" x14ac:dyDescent="0.25">
      <c r="A121" s="7"/>
    </row>
    <row r="122" spans="1:2" x14ac:dyDescent="0.25">
      <c r="A122" s="7"/>
    </row>
    <row r="123" spans="1:2" x14ac:dyDescent="0.25">
      <c r="A123" s="7"/>
    </row>
    <row r="124" spans="1:2" x14ac:dyDescent="0.25">
      <c r="A124" s="7"/>
    </row>
    <row r="125" spans="1:2" x14ac:dyDescent="0.25">
      <c r="A125" s="7"/>
    </row>
    <row r="126" spans="1:2" x14ac:dyDescent="0.25">
      <c r="A126" s="7"/>
    </row>
    <row r="128" spans="1:2" x14ac:dyDescent="0.25">
      <c r="A128" s="7"/>
    </row>
    <row r="129" spans="1:1" x14ac:dyDescent="0.25">
      <c r="A129" s="7"/>
    </row>
    <row r="132" spans="1:1" x14ac:dyDescent="0.25">
      <c r="A132" s="7"/>
    </row>
  </sheetData>
  <mergeCells count="75">
    <mergeCell ref="B22:C22"/>
    <mergeCell ref="B25:C25"/>
    <mergeCell ref="A101:C101"/>
    <mergeCell ref="B71:C71"/>
    <mergeCell ref="B72:C72"/>
    <mergeCell ref="B73:C73"/>
    <mergeCell ref="B74:C74"/>
    <mergeCell ref="A77:C77"/>
    <mergeCell ref="A90:C90"/>
    <mergeCell ref="B91:C91"/>
    <mergeCell ref="B92:C92"/>
    <mergeCell ref="B93:C93"/>
    <mergeCell ref="B63:C63"/>
    <mergeCell ref="B64:C64"/>
    <mergeCell ref="B85:C85"/>
    <mergeCell ref="B86:C86"/>
    <mergeCell ref="B87:C87"/>
    <mergeCell ref="A100:C100"/>
    <mergeCell ref="B94:C94"/>
    <mergeCell ref="B95:C95"/>
    <mergeCell ref="B96:C96"/>
    <mergeCell ref="B97:C97"/>
    <mergeCell ref="B56:C56"/>
    <mergeCell ref="A59:C59"/>
    <mergeCell ref="B78:C78"/>
    <mergeCell ref="B68:C68"/>
    <mergeCell ref="B60:C60"/>
    <mergeCell ref="B61:C61"/>
    <mergeCell ref="A67:C67"/>
    <mergeCell ref="B69:C69"/>
    <mergeCell ref="B70:C70"/>
    <mergeCell ref="B62:C62"/>
    <mergeCell ref="B42:C42"/>
    <mergeCell ref="B51:C51"/>
    <mergeCell ref="B52:C52"/>
    <mergeCell ref="B53:C53"/>
    <mergeCell ref="B54:C54"/>
    <mergeCell ref="B48:C48"/>
    <mergeCell ref="A1:C1"/>
    <mergeCell ref="A2:C2"/>
    <mergeCell ref="A3:C3"/>
    <mergeCell ref="A4:C4"/>
    <mergeCell ref="A47:C47"/>
    <mergeCell ref="B33:C33"/>
    <mergeCell ref="B19:C19"/>
    <mergeCell ref="B38:C38"/>
    <mergeCell ref="B39:C39"/>
    <mergeCell ref="B40:C40"/>
    <mergeCell ref="B27:C27"/>
    <mergeCell ref="B20:C20"/>
    <mergeCell ref="B21:C21"/>
    <mergeCell ref="B23:C23"/>
    <mergeCell ref="B24:C24"/>
    <mergeCell ref="B26:C26"/>
    <mergeCell ref="B79:C79"/>
    <mergeCell ref="A6:C6"/>
    <mergeCell ref="A8:C8"/>
    <mergeCell ref="A10:A18"/>
    <mergeCell ref="B9:C9"/>
    <mergeCell ref="B28:C28"/>
    <mergeCell ref="A31:C31"/>
    <mergeCell ref="B32:C32"/>
    <mergeCell ref="B55:C55"/>
    <mergeCell ref="B34:C34"/>
    <mergeCell ref="A37:C37"/>
    <mergeCell ref="B49:C49"/>
    <mergeCell ref="B50:C50"/>
    <mergeCell ref="B43:C43"/>
    <mergeCell ref="B44:C44"/>
    <mergeCell ref="B41:C41"/>
    <mergeCell ref="B84:C84"/>
    <mergeCell ref="B83:C83"/>
    <mergeCell ref="B82:C82"/>
    <mergeCell ref="B81:C81"/>
    <mergeCell ref="B80:C80"/>
  </mergeCells>
  <phoneticPr fontId="3" type="noConversion"/>
  <conditionalFormatting sqref="A78:A87">
    <cfRule type="cellIs" dxfId="448" priority="1" stopIfTrue="1" operator="equal">
      <formula>"Minor"</formula>
    </cfRule>
    <cfRule type="cellIs" dxfId="447" priority="2" stopIfTrue="1" operator="equal">
      <formula>"Not implemented"</formula>
    </cfRule>
    <cfRule type="cellIs" dxfId="446" priority="3" stopIfTrue="1" operator="equal">
      <formula>"Not tested"</formula>
    </cfRule>
    <cfRule type="cellIs" dxfId="445" priority="4" stopIfTrue="1" operator="equal">
      <formula>"Not available"</formula>
    </cfRule>
    <cfRule type="cellIs" dxfId="444" priority="5" stopIfTrue="1" operator="equal">
      <formula>"Critical"</formula>
    </cfRule>
    <cfRule type="cellIs" dxfId="443" priority="6" stopIfTrue="1" operator="equal">
      <formula>"Major"</formula>
    </cfRule>
    <cfRule type="cellIs" dxfId="442" priority="7" stopIfTrue="1" operator="equal">
      <formula>"Average"</formula>
    </cfRule>
    <cfRule type="cellIs" dxfId="441" priority="8" stopIfTrue="1" operator="equal">
      <formula>"OK"</formula>
    </cfRule>
    <cfRule type="cellIs" dxfId="440" priority="9" stopIfTrue="1" operator="equal">
      <formula>"Enhancement"</formula>
    </cfRule>
    <cfRule type="cellIs" dxfId="439" priority="10" stopIfTrue="1" operator="equal">
      <formula>"Partially tested"</formula>
    </cfRule>
  </conditionalFormatting>
  <pageMargins left="0.75" right="0.75" top="1" bottom="1" header="0.5" footer="0.5"/>
  <pageSetup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8"/>
  <sheetViews>
    <sheetView zoomScaleNormal="100" workbookViewId="0">
      <pane xSplit="1" ySplit="3" topLeftCell="D4" activePane="bottomRight" state="frozen"/>
      <selection pane="topRight" activeCell="B1" sqref="B1"/>
      <selection pane="bottomLeft" activeCell="A4" sqref="A4"/>
      <selection pane="bottomRight" activeCell="K82" sqref="K82"/>
    </sheetView>
  </sheetViews>
  <sheetFormatPr defaultColWidth="9.109375" defaultRowHeight="12" customHeight="1" outlineLevelRow="1" x14ac:dyDescent="0.2"/>
  <cols>
    <col min="1" max="1" width="25.6640625" style="4" customWidth="1"/>
    <col min="2" max="11" width="16.6640625" style="4" customWidth="1"/>
    <col min="12" max="12" width="16.6640625" style="37" customWidth="1"/>
    <col min="13" max="14" width="16.6640625" style="4" customWidth="1"/>
    <col min="15" max="16384" width="9.109375" style="4"/>
  </cols>
  <sheetData>
    <row r="1" spans="1:14" s="34" customFormat="1" ht="12" customHeight="1" x14ac:dyDescent="0.25">
      <c r="A1" s="11" t="s">
        <v>5</v>
      </c>
      <c r="B1" s="33"/>
      <c r="C1" s="33"/>
      <c r="D1" s="33"/>
      <c r="E1" s="33"/>
      <c r="F1" s="33"/>
      <c r="G1" s="33"/>
      <c r="H1" s="33"/>
      <c r="I1" s="33"/>
      <c r="J1" s="33"/>
      <c r="N1" s="32" t="s">
        <v>121</v>
      </c>
    </row>
    <row r="2" spans="1:14" ht="12" customHeight="1" x14ac:dyDescent="0.2">
      <c r="A2" s="35" t="s">
        <v>122</v>
      </c>
      <c r="B2" s="36" t="s">
        <v>123</v>
      </c>
      <c r="C2" s="36" t="s">
        <v>124</v>
      </c>
      <c r="D2" s="36" t="s">
        <v>125</v>
      </c>
      <c r="E2" s="36" t="s">
        <v>126</v>
      </c>
      <c r="F2" s="36" t="s">
        <v>127</v>
      </c>
      <c r="G2" s="36" t="s">
        <v>128</v>
      </c>
      <c r="H2" s="36" t="s">
        <v>129</v>
      </c>
      <c r="I2" s="36" t="s">
        <v>130</v>
      </c>
      <c r="J2" s="36" t="s">
        <v>131</v>
      </c>
      <c r="N2" s="38">
        <v>3</v>
      </c>
    </row>
    <row r="3" spans="1:14" ht="12" customHeight="1" x14ac:dyDescent="0.2">
      <c r="A3" s="35" t="s">
        <v>8</v>
      </c>
      <c r="B3" s="36" t="s">
        <v>13</v>
      </c>
      <c r="C3" s="36" t="s">
        <v>17</v>
      </c>
      <c r="D3" s="36" t="s">
        <v>9</v>
      </c>
      <c r="E3" s="36" t="s">
        <v>19</v>
      </c>
      <c r="F3" s="36" t="s">
        <v>11</v>
      </c>
      <c r="G3" s="36" t="s">
        <v>15</v>
      </c>
      <c r="H3" s="36" t="s">
        <v>21</v>
      </c>
      <c r="I3" s="36" t="s">
        <v>21</v>
      </c>
      <c r="J3" s="36" t="s">
        <v>17</v>
      </c>
      <c r="N3" s="38">
        <v>3</v>
      </c>
    </row>
    <row r="4" spans="1:14" ht="12" customHeight="1" x14ac:dyDescent="0.2">
      <c r="A4" s="35" t="s">
        <v>24</v>
      </c>
      <c r="B4" s="39" t="s">
        <v>132</v>
      </c>
      <c r="C4" s="39">
        <v>41191</v>
      </c>
      <c r="D4" s="39">
        <v>41213</v>
      </c>
      <c r="E4" s="39">
        <v>41214</v>
      </c>
      <c r="F4" s="39">
        <v>41215</v>
      </c>
      <c r="G4" s="39">
        <v>41216</v>
      </c>
      <c r="H4" s="39">
        <v>41217</v>
      </c>
      <c r="I4" s="39">
        <v>41218</v>
      </c>
      <c r="J4" s="39">
        <v>41219</v>
      </c>
      <c r="N4" s="38">
        <v>3</v>
      </c>
    </row>
    <row r="5" spans="1:14" ht="12" customHeight="1" x14ac:dyDescent="0.2">
      <c r="A5" s="35" t="s">
        <v>26</v>
      </c>
      <c r="B5" s="39" t="s">
        <v>133</v>
      </c>
      <c r="C5" s="40" t="s">
        <v>134</v>
      </c>
      <c r="D5" s="40" t="s">
        <v>135</v>
      </c>
      <c r="E5" s="40" t="s">
        <v>133</v>
      </c>
      <c r="F5" s="40" t="s">
        <v>133</v>
      </c>
      <c r="G5" s="40" t="s">
        <v>133</v>
      </c>
      <c r="H5" s="40" t="s">
        <v>136</v>
      </c>
      <c r="I5" s="40" t="s">
        <v>133</v>
      </c>
      <c r="J5" s="40" t="s">
        <v>137</v>
      </c>
      <c r="N5" s="38"/>
    </row>
    <row r="6" spans="1:14" ht="12" customHeight="1" x14ac:dyDescent="0.2">
      <c r="A6" s="35" t="s">
        <v>28</v>
      </c>
      <c r="B6" s="39" t="s">
        <v>138</v>
      </c>
      <c r="C6" s="40" t="s">
        <v>138</v>
      </c>
      <c r="D6" s="40" t="s">
        <v>138</v>
      </c>
      <c r="E6" s="40" t="s">
        <v>138</v>
      </c>
      <c r="F6" s="40" t="s">
        <v>138</v>
      </c>
      <c r="G6" s="40" t="s">
        <v>138</v>
      </c>
      <c r="H6" s="40" t="s">
        <v>139</v>
      </c>
      <c r="I6" s="40" t="s">
        <v>138</v>
      </c>
      <c r="J6" s="40" t="s">
        <v>140</v>
      </c>
      <c r="N6" s="41"/>
    </row>
    <row r="7" spans="1:14" ht="12" customHeight="1" x14ac:dyDescent="0.2">
      <c r="A7" s="35" t="s">
        <v>30</v>
      </c>
      <c r="B7" s="36" t="s">
        <v>141</v>
      </c>
      <c r="C7" s="36" t="s">
        <v>141</v>
      </c>
      <c r="D7" s="36" t="s">
        <v>141</v>
      </c>
      <c r="E7" s="36" t="s">
        <v>141</v>
      </c>
      <c r="F7" s="36" t="s">
        <v>141</v>
      </c>
      <c r="G7" s="36" t="s">
        <v>141</v>
      </c>
      <c r="H7" s="36" t="s">
        <v>142</v>
      </c>
      <c r="I7" s="36" t="s">
        <v>143</v>
      </c>
      <c r="J7" s="36" t="s">
        <v>144</v>
      </c>
      <c r="N7" s="41"/>
    </row>
    <row r="8" spans="1:14" ht="12" customHeight="1" x14ac:dyDescent="0.2">
      <c r="A8" s="35" t="s">
        <v>145</v>
      </c>
      <c r="B8" s="36">
        <v>100</v>
      </c>
      <c r="C8" s="36">
        <v>100</v>
      </c>
      <c r="D8" s="36">
        <v>100</v>
      </c>
      <c r="E8" s="36">
        <v>100</v>
      </c>
      <c r="F8" s="36">
        <v>100</v>
      </c>
      <c r="G8" s="36">
        <v>300</v>
      </c>
      <c r="H8" s="36">
        <v>300</v>
      </c>
      <c r="I8" s="36">
        <v>300</v>
      </c>
      <c r="J8" s="36">
        <v>100</v>
      </c>
      <c r="N8" s="41"/>
    </row>
    <row r="9" spans="1:14" ht="12" customHeight="1" x14ac:dyDescent="0.2">
      <c r="A9" s="35" t="s">
        <v>34</v>
      </c>
      <c r="B9" s="87" t="s">
        <v>113</v>
      </c>
      <c r="C9" s="87" t="s">
        <v>109</v>
      </c>
      <c r="D9" s="87" t="s">
        <v>115</v>
      </c>
      <c r="E9" s="87" t="s">
        <v>107</v>
      </c>
      <c r="F9" s="87" t="s">
        <v>109</v>
      </c>
      <c r="G9" s="87" t="s">
        <v>113</v>
      </c>
      <c r="H9" s="87" t="s">
        <v>109</v>
      </c>
      <c r="I9" s="87" t="s">
        <v>105</v>
      </c>
      <c r="J9" s="87" t="s">
        <v>111</v>
      </c>
      <c r="N9" s="38">
        <v>3</v>
      </c>
    </row>
    <row r="10" spans="1:14" ht="12" customHeight="1" x14ac:dyDescent="0.2">
      <c r="A10" s="42" t="s">
        <v>36</v>
      </c>
      <c r="B10" s="43">
        <f>ROUND(EXP(-1*(100*B50+20*B51+4*B52+2*B53+1*B54)/B8),3)</f>
        <v>6.8000000000000005E-2</v>
      </c>
      <c r="C10" s="43">
        <f t="shared" ref="C10:I10" si="0">ROUND(EXP(-1*(100*C50+20*C51+4*C52+2*C53+1*C54)/C8),3)</f>
        <v>0.92300000000000004</v>
      </c>
      <c r="D10" s="43">
        <f t="shared" si="0"/>
        <v>0.14399999999999999</v>
      </c>
      <c r="E10" s="43">
        <f t="shared" si="0"/>
        <v>0.20200000000000001</v>
      </c>
      <c r="F10" s="43">
        <f t="shared" si="0"/>
        <v>2.5999999999999999E-2</v>
      </c>
      <c r="G10" s="43">
        <f t="shared" si="0"/>
        <v>0.55200000000000005</v>
      </c>
      <c r="H10" s="43">
        <f t="shared" si="0"/>
        <v>0.64</v>
      </c>
      <c r="I10" s="43">
        <f t="shared" si="0"/>
        <v>0.76100000000000001</v>
      </c>
      <c r="J10" s="43">
        <f>ROUND(EXP(-1*(100*J50+20*J51+4*J52+2*J53+1*J54)/J8),3)</f>
        <v>4.4999999999999998E-2</v>
      </c>
      <c r="N10" s="38">
        <v>3</v>
      </c>
    </row>
    <row r="11" spans="1:14" ht="12" customHeight="1" x14ac:dyDescent="0.2">
      <c r="A11" s="35" t="s">
        <v>38</v>
      </c>
      <c r="B11" s="44">
        <v>52</v>
      </c>
      <c r="C11" s="45" t="s">
        <v>146</v>
      </c>
      <c r="D11" s="44">
        <v>27</v>
      </c>
      <c r="E11" s="44">
        <v>19</v>
      </c>
      <c r="F11" s="44">
        <v>22</v>
      </c>
      <c r="G11" s="44">
        <v>16</v>
      </c>
      <c r="H11" s="44">
        <v>23</v>
      </c>
      <c r="I11" s="44">
        <v>13</v>
      </c>
      <c r="J11" s="44">
        <v>5</v>
      </c>
      <c r="N11" s="38">
        <v>3</v>
      </c>
    </row>
    <row r="12" spans="1:14" ht="12" customHeight="1" x14ac:dyDescent="0.2">
      <c r="A12" s="35" t="s">
        <v>40</v>
      </c>
      <c r="B12" s="36">
        <v>52</v>
      </c>
      <c r="C12" s="46" t="s">
        <v>146</v>
      </c>
      <c r="D12" s="36">
        <v>10</v>
      </c>
      <c r="E12" s="36">
        <v>11</v>
      </c>
      <c r="F12" s="36">
        <v>12</v>
      </c>
      <c r="G12" s="36">
        <v>13</v>
      </c>
      <c r="H12" s="36">
        <v>14</v>
      </c>
      <c r="I12" s="36">
        <v>15</v>
      </c>
      <c r="J12" s="36">
        <v>6</v>
      </c>
      <c r="N12" s="41"/>
    </row>
    <row r="13" spans="1:14" ht="12" customHeight="1" x14ac:dyDescent="0.2">
      <c r="A13" s="35" t="s">
        <v>42</v>
      </c>
      <c r="B13" s="47"/>
      <c r="C13" s="47"/>
      <c r="D13" s="47"/>
      <c r="E13" s="47"/>
      <c r="F13" s="47"/>
      <c r="G13" s="47"/>
      <c r="H13" s="47"/>
      <c r="I13" s="47"/>
      <c r="J13" s="47"/>
      <c r="N13" s="41"/>
    </row>
    <row r="14" spans="1:14" ht="12" customHeight="1" x14ac:dyDescent="0.2">
      <c r="A14" s="48"/>
      <c r="B14" s="49"/>
      <c r="C14" s="49"/>
      <c r="D14" s="49"/>
      <c r="E14" s="49"/>
      <c r="F14" s="49"/>
      <c r="G14" s="49"/>
      <c r="H14" s="49"/>
      <c r="I14" s="49"/>
      <c r="J14" s="49"/>
      <c r="N14" s="41"/>
    </row>
    <row r="15" spans="1:14" ht="12" customHeight="1" x14ac:dyDescent="0.2">
      <c r="A15" s="55" t="s">
        <v>147</v>
      </c>
      <c r="B15" s="50"/>
      <c r="C15" s="50"/>
      <c r="D15" s="50"/>
      <c r="E15" s="50"/>
      <c r="F15" s="50"/>
      <c r="G15" s="50"/>
      <c r="H15" s="50"/>
      <c r="I15" s="50"/>
      <c r="J15" s="51"/>
      <c r="N15" s="41"/>
    </row>
    <row r="16" spans="1:14" ht="12" customHeight="1" x14ac:dyDescent="0.2">
      <c r="A16" s="48"/>
      <c r="B16" s="49"/>
      <c r="C16" s="49"/>
      <c r="D16" s="49"/>
      <c r="E16" s="49"/>
      <c r="F16" s="49"/>
      <c r="G16" s="49"/>
      <c r="H16" s="49"/>
      <c r="I16" s="49"/>
      <c r="J16" s="49"/>
      <c r="N16" s="41"/>
    </row>
    <row r="17" spans="1:14" ht="12" customHeight="1" x14ac:dyDescent="0.2">
      <c r="A17" s="10" t="s">
        <v>148</v>
      </c>
      <c r="B17" s="33"/>
      <c r="C17" s="33"/>
      <c r="D17" s="33"/>
      <c r="E17" s="33"/>
      <c r="F17" s="33"/>
      <c r="G17" s="33"/>
      <c r="H17" s="33"/>
      <c r="I17" s="33"/>
      <c r="J17" s="33"/>
      <c r="N17" s="41"/>
    </row>
    <row r="18" spans="1:14" ht="12" hidden="1" customHeight="1" outlineLevel="1" x14ac:dyDescent="0.2">
      <c r="A18" s="35" t="s">
        <v>40</v>
      </c>
      <c r="B18" s="44">
        <v>46</v>
      </c>
      <c r="C18" s="45" t="s">
        <v>146</v>
      </c>
      <c r="D18" s="44">
        <v>10</v>
      </c>
      <c r="E18" s="44">
        <v>10</v>
      </c>
      <c r="F18" s="44">
        <v>10</v>
      </c>
      <c r="G18" s="44">
        <v>10</v>
      </c>
      <c r="H18" s="44">
        <v>10</v>
      </c>
      <c r="I18" s="44">
        <v>10</v>
      </c>
      <c r="J18" s="44">
        <v>10</v>
      </c>
      <c r="N18" s="41"/>
    </row>
    <row r="19" spans="1:14" ht="12" hidden="1" customHeight="1" outlineLevel="1" x14ac:dyDescent="0.2">
      <c r="A19" s="35" t="s">
        <v>46</v>
      </c>
      <c r="B19" s="36">
        <v>8</v>
      </c>
      <c r="C19" s="46" t="s">
        <v>146</v>
      </c>
      <c r="D19" s="36">
        <v>0</v>
      </c>
      <c r="E19" s="36">
        <v>0</v>
      </c>
      <c r="F19" s="36">
        <v>0</v>
      </c>
      <c r="G19" s="36">
        <v>0</v>
      </c>
      <c r="H19" s="36">
        <v>0</v>
      </c>
      <c r="I19" s="36">
        <v>0</v>
      </c>
      <c r="J19" s="36">
        <v>0</v>
      </c>
      <c r="N19" s="41"/>
    </row>
    <row r="20" spans="1:14" ht="12" hidden="1" customHeight="1" outlineLevel="1" x14ac:dyDescent="0.2">
      <c r="A20" s="35" t="s">
        <v>42</v>
      </c>
      <c r="B20" s="36"/>
      <c r="C20" s="36"/>
      <c r="D20" s="36"/>
      <c r="E20" s="36"/>
      <c r="F20" s="36"/>
      <c r="G20" s="36"/>
      <c r="H20" s="36"/>
      <c r="I20" s="36"/>
      <c r="J20" s="36"/>
      <c r="N20" s="41"/>
    </row>
    <row r="21" spans="1:14" ht="12" customHeight="1" collapsed="1" x14ac:dyDescent="0.2">
      <c r="A21" s="48"/>
      <c r="B21" s="49"/>
      <c r="C21" s="49"/>
      <c r="D21" s="49"/>
      <c r="E21" s="49"/>
      <c r="F21" s="49"/>
      <c r="G21" s="49"/>
      <c r="H21" s="49"/>
      <c r="I21" s="49"/>
      <c r="J21" s="49"/>
      <c r="N21" s="41"/>
    </row>
    <row r="22" spans="1:14" ht="12" customHeight="1" x14ac:dyDescent="0.2">
      <c r="A22" s="10" t="s">
        <v>149</v>
      </c>
      <c r="B22" s="33"/>
      <c r="C22" s="33"/>
      <c r="D22" s="33"/>
      <c r="E22" s="33"/>
      <c r="F22" s="33"/>
      <c r="G22" s="33"/>
      <c r="H22" s="33"/>
      <c r="I22" s="33"/>
      <c r="J22" s="33"/>
      <c r="N22" s="38">
        <v>3</v>
      </c>
    </row>
    <row r="23" spans="1:14" ht="12" customHeight="1" x14ac:dyDescent="0.2">
      <c r="A23" s="35" t="s">
        <v>49</v>
      </c>
      <c r="B23" s="36">
        <v>32</v>
      </c>
      <c r="C23" s="36">
        <v>5</v>
      </c>
      <c r="D23" s="36">
        <v>19</v>
      </c>
      <c r="E23" s="36">
        <v>11</v>
      </c>
      <c r="F23" s="36">
        <v>13</v>
      </c>
      <c r="G23" s="36">
        <v>8</v>
      </c>
      <c r="H23" s="36">
        <v>15</v>
      </c>
      <c r="I23" s="36">
        <v>5</v>
      </c>
      <c r="J23" s="36">
        <v>8</v>
      </c>
      <c r="N23" s="41"/>
    </row>
    <row r="24" spans="1:14" ht="12" customHeight="1" x14ac:dyDescent="0.2">
      <c r="A24" s="35" t="s">
        <v>51</v>
      </c>
      <c r="B24" s="36">
        <v>2</v>
      </c>
      <c r="C24" s="36">
        <v>0</v>
      </c>
      <c r="D24" s="36">
        <v>0</v>
      </c>
      <c r="E24" s="36">
        <v>0</v>
      </c>
      <c r="F24" s="36">
        <v>0</v>
      </c>
      <c r="G24" s="36">
        <v>0</v>
      </c>
      <c r="H24" s="36">
        <v>0</v>
      </c>
      <c r="I24" s="36">
        <v>0</v>
      </c>
      <c r="J24" s="36">
        <v>0</v>
      </c>
      <c r="N24" s="41"/>
    </row>
    <row r="25" spans="1:14" ht="12" customHeight="1" x14ac:dyDescent="0.2">
      <c r="A25" s="35" t="s">
        <v>53</v>
      </c>
      <c r="B25" s="36">
        <v>15</v>
      </c>
      <c r="C25" s="36">
        <v>0</v>
      </c>
      <c r="D25" s="36">
        <v>5</v>
      </c>
      <c r="E25" s="36">
        <v>5</v>
      </c>
      <c r="F25" s="36">
        <v>6</v>
      </c>
      <c r="G25" s="36">
        <v>5</v>
      </c>
      <c r="H25" s="36">
        <v>5</v>
      </c>
      <c r="I25" s="36">
        <v>5</v>
      </c>
      <c r="J25" s="36">
        <v>10</v>
      </c>
      <c r="N25" s="41"/>
    </row>
    <row r="26" spans="1:14" ht="12" customHeight="1" x14ac:dyDescent="0.2">
      <c r="A26" s="52" t="s">
        <v>55</v>
      </c>
      <c r="B26" s="36">
        <v>3</v>
      </c>
      <c r="C26" s="36">
        <v>3</v>
      </c>
      <c r="D26" s="36">
        <v>3</v>
      </c>
      <c r="E26" s="36">
        <v>3</v>
      </c>
      <c r="F26" s="36">
        <v>3</v>
      </c>
      <c r="G26" s="36">
        <v>3</v>
      </c>
      <c r="H26" s="36">
        <v>3</v>
      </c>
      <c r="I26" s="36">
        <v>3</v>
      </c>
      <c r="J26" s="36">
        <v>44</v>
      </c>
      <c r="N26" s="41"/>
    </row>
    <row r="27" spans="1:14" ht="12" customHeight="1" x14ac:dyDescent="0.2">
      <c r="A27" s="52" t="s">
        <v>57</v>
      </c>
      <c r="B27" s="36">
        <v>0</v>
      </c>
      <c r="C27" s="36">
        <v>0</v>
      </c>
      <c r="D27" s="36">
        <v>0</v>
      </c>
      <c r="E27" s="36">
        <v>0</v>
      </c>
      <c r="F27" s="36">
        <v>0</v>
      </c>
      <c r="G27" s="36">
        <v>0</v>
      </c>
      <c r="H27" s="36">
        <v>0</v>
      </c>
      <c r="I27" s="36">
        <v>0</v>
      </c>
      <c r="J27" s="36">
        <v>0</v>
      </c>
      <c r="N27" s="41"/>
    </row>
    <row r="28" spans="1:14" ht="12" customHeight="1" x14ac:dyDescent="0.2">
      <c r="A28" s="35" t="s">
        <v>59</v>
      </c>
      <c r="B28" s="44">
        <f>SUM(B23:B27)</f>
        <v>52</v>
      </c>
      <c r="C28" s="44">
        <f t="shared" ref="C28:J28" si="1">SUM(C23:C27)</f>
        <v>8</v>
      </c>
      <c r="D28" s="44">
        <f t="shared" si="1"/>
        <v>27</v>
      </c>
      <c r="E28" s="44">
        <f t="shared" si="1"/>
        <v>19</v>
      </c>
      <c r="F28" s="44">
        <f t="shared" si="1"/>
        <v>22</v>
      </c>
      <c r="G28" s="44">
        <f t="shared" si="1"/>
        <v>16</v>
      </c>
      <c r="H28" s="44">
        <f t="shared" si="1"/>
        <v>23</v>
      </c>
      <c r="I28" s="44">
        <f t="shared" si="1"/>
        <v>13</v>
      </c>
      <c r="J28" s="44">
        <f t="shared" si="1"/>
        <v>62</v>
      </c>
      <c r="N28" s="41"/>
    </row>
    <row r="29" spans="1:14" ht="12" customHeight="1" x14ac:dyDescent="0.2">
      <c r="A29" s="35" t="s">
        <v>42</v>
      </c>
      <c r="B29" s="36"/>
      <c r="C29" s="36"/>
      <c r="D29" s="36"/>
      <c r="E29" s="36"/>
      <c r="F29" s="36"/>
      <c r="G29" s="36"/>
      <c r="H29" s="36"/>
      <c r="I29" s="36"/>
      <c r="J29" s="36"/>
      <c r="N29" s="41"/>
    </row>
    <row r="30" spans="1:14" ht="12" customHeight="1" x14ac:dyDescent="0.2">
      <c r="A30" s="48"/>
      <c r="B30" s="49"/>
      <c r="C30" s="49"/>
      <c r="D30" s="49"/>
      <c r="E30" s="49"/>
      <c r="F30" s="49"/>
      <c r="G30" s="49"/>
      <c r="H30" s="49"/>
      <c r="I30" s="49"/>
      <c r="J30" s="49"/>
      <c r="N30" s="41"/>
    </row>
    <row r="31" spans="1:14" ht="12" customHeight="1" x14ac:dyDescent="0.2">
      <c r="A31" s="10" t="s">
        <v>150</v>
      </c>
      <c r="B31" s="33"/>
      <c r="C31" s="33"/>
      <c r="D31" s="33"/>
      <c r="E31" s="33"/>
      <c r="F31" s="33"/>
      <c r="G31" s="33"/>
      <c r="H31" s="33"/>
      <c r="I31" s="33"/>
      <c r="J31" s="33"/>
      <c r="N31" s="38">
        <v>3</v>
      </c>
    </row>
    <row r="32" spans="1:14" ht="12" hidden="1" customHeight="1" outlineLevel="1" x14ac:dyDescent="0.2">
      <c r="A32" s="35" t="s">
        <v>62</v>
      </c>
      <c r="B32" s="45" t="s">
        <v>146</v>
      </c>
      <c r="C32" s="44">
        <v>49</v>
      </c>
      <c r="D32" s="45" t="s">
        <v>146</v>
      </c>
      <c r="E32" s="45" t="s">
        <v>146</v>
      </c>
      <c r="F32" s="45" t="s">
        <v>146</v>
      </c>
      <c r="G32" s="45" t="s">
        <v>146</v>
      </c>
      <c r="H32" s="45" t="s">
        <v>146</v>
      </c>
      <c r="I32" s="45" t="s">
        <v>146</v>
      </c>
      <c r="J32" s="45" t="s">
        <v>146</v>
      </c>
      <c r="N32" s="41"/>
    </row>
    <row r="33" spans="1:14" ht="12" hidden="1" customHeight="1" outlineLevel="1" x14ac:dyDescent="0.2">
      <c r="A33" s="35" t="s">
        <v>64</v>
      </c>
      <c r="B33" s="46" t="s">
        <v>146</v>
      </c>
      <c r="C33" s="36">
        <v>0</v>
      </c>
      <c r="D33" s="46" t="s">
        <v>146</v>
      </c>
      <c r="E33" s="46" t="s">
        <v>146</v>
      </c>
      <c r="F33" s="46" t="s">
        <v>146</v>
      </c>
      <c r="G33" s="46" t="s">
        <v>146</v>
      </c>
      <c r="H33" s="46" t="s">
        <v>146</v>
      </c>
      <c r="I33" s="46" t="s">
        <v>146</v>
      </c>
      <c r="J33" s="46" t="s">
        <v>146</v>
      </c>
      <c r="N33" s="41"/>
    </row>
    <row r="34" spans="1:14" ht="12" hidden="1" customHeight="1" outlineLevel="1" x14ac:dyDescent="0.2">
      <c r="A34" s="35" t="s">
        <v>66</v>
      </c>
      <c r="B34" s="46" t="s">
        <v>146</v>
      </c>
      <c r="C34" s="36">
        <v>0</v>
      </c>
      <c r="D34" s="46" t="s">
        <v>146</v>
      </c>
      <c r="E34" s="46" t="s">
        <v>146</v>
      </c>
      <c r="F34" s="46" t="s">
        <v>146</v>
      </c>
      <c r="G34" s="46" t="s">
        <v>146</v>
      </c>
      <c r="H34" s="46" t="s">
        <v>146</v>
      </c>
      <c r="I34" s="46" t="s">
        <v>146</v>
      </c>
      <c r="J34" s="46" t="s">
        <v>146</v>
      </c>
      <c r="N34" s="41"/>
    </row>
    <row r="35" spans="1:14" ht="12" hidden="1" customHeight="1" outlineLevel="1" x14ac:dyDescent="0.2">
      <c r="A35" s="35" t="s">
        <v>68</v>
      </c>
      <c r="B35" s="46" t="s">
        <v>146</v>
      </c>
      <c r="C35" s="36">
        <v>1</v>
      </c>
      <c r="D35" s="46" t="s">
        <v>146</v>
      </c>
      <c r="E35" s="46" t="s">
        <v>146</v>
      </c>
      <c r="F35" s="46" t="s">
        <v>146</v>
      </c>
      <c r="G35" s="46" t="s">
        <v>146</v>
      </c>
      <c r="H35" s="46" t="s">
        <v>146</v>
      </c>
      <c r="I35" s="46" t="s">
        <v>146</v>
      </c>
      <c r="J35" s="46" t="s">
        <v>146</v>
      </c>
      <c r="N35" s="41"/>
    </row>
    <row r="36" spans="1:14" ht="12" hidden="1" customHeight="1" outlineLevel="1" x14ac:dyDescent="0.2">
      <c r="A36" s="35" t="s">
        <v>70</v>
      </c>
      <c r="B36" s="46" t="s">
        <v>146</v>
      </c>
      <c r="C36" s="36">
        <v>3</v>
      </c>
      <c r="D36" s="46" t="s">
        <v>146</v>
      </c>
      <c r="E36" s="46" t="s">
        <v>146</v>
      </c>
      <c r="F36" s="46" t="s">
        <v>146</v>
      </c>
      <c r="G36" s="46" t="s">
        <v>146</v>
      </c>
      <c r="H36" s="46" t="s">
        <v>146</v>
      </c>
      <c r="I36" s="46" t="s">
        <v>146</v>
      </c>
      <c r="J36" s="46" t="s">
        <v>146</v>
      </c>
      <c r="N36" s="41"/>
    </row>
    <row r="37" spans="1:14" ht="12" hidden="1" customHeight="1" outlineLevel="1" x14ac:dyDescent="0.2">
      <c r="A37" s="35" t="s">
        <v>72</v>
      </c>
      <c r="B37" s="46" t="s">
        <v>146</v>
      </c>
      <c r="C37" s="36">
        <v>0</v>
      </c>
      <c r="D37" s="46" t="s">
        <v>146</v>
      </c>
      <c r="E37" s="46" t="s">
        <v>146</v>
      </c>
      <c r="F37" s="46" t="s">
        <v>146</v>
      </c>
      <c r="G37" s="46" t="s">
        <v>146</v>
      </c>
      <c r="H37" s="46" t="s">
        <v>146</v>
      </c>
      <c r="I37" s="46" t="s">
        <v>146</v>
      </c>
      <c r="J37" s="46" t="s">
        <v>146</v>
      </c>
      <c r="N37" s="41"/>
    </row>
    <row r="38" spans="1:14" ht="12" hidden="1" customHeight="1" outlineLevel="1" x14ac:dyDescent="0.2">
      <c r="A38" s="35" t="s">
        <v>74</v>
      </c>
      <c r="B38" s="45" t="s">
        <v>146</v>
      </c>
      <c r="C38" s="44">
        <v>1</v>
      </c>
      <c r="D38" s="45" t="s">
        <v>146</v>
      </c>
      <c r="E38" s="45" t="s">
        <v>146</v>
      </c>
      <c r="F38" s="45" t="s">
        <v>146</v>
      </c>
      <c r="G38" s="45" t="s">
        <v>146</v>
      </c>
      <c r="H38" s="45" t="s">
        <v>146</v>
      </c>
      <c r="I38" s="45" t="s">
        <v>146</v>
      </c>
      <c r="J38" s="45" t="s">
        <v>146</v>
      </c>
      <c r="N38" s="41"/>
    </row>
    <row r="39" spans="1:14" ht="12" hidden="1" customHeight="1" outlineLevel="1" x14ac:dyDescent="0.2">
      <c r="A39" s="35" t="s">
        <v>76</v>
      </c>
      <c r="B39" s="36"/>
      <c r="C39" s="53">
        <f>SUM(C33:C38)/(C32+C38)</f>
        <v>0.1</v>
      </c>
      <c r="D39" s="36"/>
      <c r="E39" s="36"/>
      <c r="F39" s="36"/>
      <c r="G39" s="36"/>
      <c r="H39" s="36"/>
      <c r="I39" s="36"/>
      <c r="J39" s="36"/>
      <c r="N39" s="41"/>
    </row>
    <row r="40" spans="1:14" ht="12" hidden="1" customHeight="1" outlineLevel="1" x14ac:dyDescent="0.2">
      <c r="A40" s="35" t="s">
        <v>42</v>
      </c>
      <c r="B40" s="36"/>
      <c r="C40" s="36"/>
      <c r="D40" s="36"/>
      <c r="E40" s="36"/>
      <c r="F40" s="36"/>
      <c r="G40" s="36"/>
      <c r="H40" s="36"/>
      <c r="I40" s="36"/>
      <c r="J40" s="36"/>
      <c r="N40" s="41"/>
    </row>
    <row r="41" spans="1:14" ht="12" customHeight="1" collapsed="1" x14ac:dyDescent="0.2">
      <c r="A41" s="48"/>
      <c r="B41" s="49"/>
      <c r="C41" s="49"/>
      <c r="D41" s="49"/>
      <c r="E41" s="49"/>
      <c r="F41" s="49"/>
      <c r="G41" s="49"/>
      <c r="H41" s="49"/>
      <c r="I41" s="49"/>
      <c r="J41" s="49"/>
      <c r="N41" s="41"/>
    </row>
    <row r="42" spans="1:14" ht="12" customHeight="1" x14ac:dyDescent="0.2">
      <c r="A42" s="10" t="s">
        <v>151</v>
      </c>
      <c r="B42" s="33"/>
      <c r="C42" s="33"/>
      <c r="D42" s="33"/>
      <c r="E42" s="33"/>
      <c r="F42" s="33"/>
      <c r="G42" s="33"/>
      <c r="H42" s="33"/>
      <c r="I42" s="33"/>
      <c r="J42" s="33"/>
      <c r="N42" s="41"/>
    </row>
    <row r="43" spans="1:14" ht="12" hidden="1" customHeight="1" outlineLevel="1" x14ac:dyDescent="0.2">
      <c r="A43" s="35" t="s">
        <v>79</v>
      </c>
      <c r="B43" s="46" t="s">
        <v>146</v>
      </c>
      <c r="C43" s="44">
        <v>5</v>
      </c>
      <c r="D43" s="46" t="s">
        <v>146</v>
      </c>
      <c r="E43" s="44">
        <v>6</v>
      </c>
      <c r="F43" s="44">
        <v>6</v>
      </c>
      <c r="G43" s="46" t="s">
        <v>146</v>
      </c>
      <c r="H43" s="46" t="s">
        <v>146</v>
      </c>
      <c r="I43" s="46" t="s">
        <v>146</v>
      </c>
      <c r="J43" s="46" t="s">
        <v>146</v>
      </c>
      <c r="N43" s="41"/>
    </row>
    <row r="44" spans="1:14" ht="12" hidden="1" customHeight="1" outlineLevel="1" x14ac:dyDescent="0.2">
      <c r="A44" s="35" t="s">
        <v>81</v>
      </c>
      <c r="B44" s="46" t="s">
        <v>146</v>
      </c>
      <c r="C44" s="36">
        <v>1</v>
      </c>
      <c r="D44" s="46" t="s">
        <v>146</v>
      </c>
      <c r="E44" s="36">
        <v>0</v>
      </c>
      <c r="F44" s="36">
        <v>1</v>
      </c>
      <c r="G44" s="46" t="s">
        <v>146</v>
      </c>
      <c r="H44" s="46" t="s">
        <v>146</v>
      </c>
      <c r="I44" s="46" t="s">
        <v>146</v>
      </c>
      <c r="J44" s="46" t="s">
        <v>146</v>
      </c>
      <c r="N44" s="41"/>
    </row>
    <row r="45" spans="1:14" ht="12" hidden="1" customHeight="1" outlineLevel="1" x14ac:dyDescent="0.2">
      <c r="A45" s="35" t="s">
        <v>74</v>
      </c>
      <c r="B45" s="46" t="s">
        <v>146</v>
      </c>
      <c r="C45" s="44">
        <v>0</v>
      </c>
      <c r="D45" s="46" t="s">
        <v>146</v>
      </c>
      <c r="E45" s="44">
        <v>0</v>
      </c>
      <c r="F45" s="44">
        <v>0</v>
      </c>
      <c r="G45" s="46" t="s">
        <v>146</v>
      </c>
      <c r="H45" s="46" t="s">
        <v>146</v>
      </c>
      <c r="I45" s="46" t="s">
        <v>146</v>
      </c>
      <c r="J45" s="46" t="s">
        <v>146</v>
      </c>
      <c r="N45" s="41"/>
    </row>
    <row r="46" spans="1:14" ht="12" hidden="1" customHeight="1" outlineLevel="1" x14ac:dyDescent="0.2">
      <c r="A46" s="35" t="s">
        <v>76</v>
      </c>
      <c r="B46" s="45" t="s">
        <v>146</v>
      </c>
      <c r="C46" s="53">
        <f>C44/C43</f>
        <v>0.2</v>
      </c>
      <c r="D46" s="45" t="s">
        <v>146</v>
      </c>
      <c r="E46" s="53">
        <f>E44/E43</f>
        <v>0</v>
      </c>
      <c r="F46" s="53">
        <f>F44/F43</f>
        <v>0.16666666666666666</v>
      </c>
      <c r="G46" s="45" t="s">
        <v>146</v>
      </c>
      <c r="H46" s="45" t="s">
        <v>146</v>
      </c>
      <c r="I46" s="45" t="s">
        <v>146</v>
      </c>
      <c r="J46" s="45" t="s">
        <v>146</v>
      </c>
      <c r="N46" s="41"/>
    </row>
    <row r="47" spans="1:14" ht="12" hidden="1" customHeight="1" outlineLevel="1" x14ac:dyDescent="0.2">
      <c r="A47" s="35" t="s">
        <v>42</v>
      </c>
      <c r="B47" s="36"/>
      <c r="C47" s="36"/>
      <c r="D47" s="36"/>
      <c r="E47" s="36"/>
      <c r="F47" s="36"/>
      <c r="G47" s="36"/>
      <c r="H47" s="36"/>
      <c r="I47" s="36"/>
      <c r="J47" s="36"/>
      <c r="N47" s="41"/>
    </row>
    <row r="48" spans="1:14" ht="12" customHeight="1" collapsed="1" x14ac:dyDescent="0.2">
      <c r="A48" s="48"/>
      <c r="B48" s="49"/>
      <c r="C48" s="49"/>
      <c r="D48" s="49"/>
      <c r="E48" s="49"/>
      <c r="F48" s="49"/>
      <c r="G48" s="49"/>
      <c r="H48" s="49"/>
      <c r="I48" s="49"/>
      <c r="J48" s="49"/>
      <c r="N48" s="41"/>
    </row>
    <row r="49" spans="1:14" ht="12" customHeight="1" x14ac:dyDescent="0.2">
      <c r="A49" s="10" t="s">
        <v>152</v>
      </c>
      <c r="B49" s="33"/>
      <c r="C49" s="33"/>
      <c r="D49" s="33"/>
      <c r="E49" s="33"/>
      <c r="F49" s="33"/>
      <c r="G49" s="33"/>
      <c r="H49" s="33"/>
      <c r="I49" s="33"/>
      <c r="J49" s="33"/>
      <c r="N49" s="38">
        <v>3</v>
      </c>
    </row>
    <row r="50" spans="1:14" ht="12" customHeight="1" x14ac:dyDescent="0.2">
      <c r="A50" s="35" t="s">
        <v>86</v>
      </c>
      <c r="B50" s="36">
        <v>1</v>
      </c>
      <c r="C50" s="36">
        <v>0</v>
      </c>
      <c r="D50" s="36">
        <v>0</v>
      </c>
      <c r="E50" s="36">
        <v>0</v>
      </c>
      <c r="F50" s="36">
        <v>2</v>
      </c>
      <c r="G50" s="36">
        <v>0</v>
      </c>
      <c r="H50" s="36">
        <v>0</v>
      </c>
      <c r="I50" s="36">
        <v>0</v>
      </c>
      <c r="J50" s="36">
        <v>2</v>
      </c>
      <c r="N50" s="41"/>
    </row>
    <row r="51" spans="1:14" ht="12" customHeight="1" x14ac:dyDescent="0.2">
      <c r="A51" s="35" t="s">
        <v>88</v>
      </c>
      <c r="B51" s="36">
        <v>2</v>
      </c>
      <c r="C51" s="36">
        <v>0</v>
      </c>
      <c r="D51" s="36">
        <v>8</v>
      </c>
      <c r="E51" s="36">
        <v>6</v>
      </c>
      <c r="F51" s="36">
        <v>7</v>
      </c>
      <c r="G51" s="36">
        <v>8</v>
      </c>
      <c r="H51" s="36">
        <v>5</v>
      </c>
      <c r="I51" s="36">
        <v>3</v>
      </c>
      <c r="J51" s="36">
        <v>1</v>
      </c>
      <c r="N51" s="41"/>
    </row>
    <row r="52" spans="1:14" ht="12" customHeight="1" x14ac:dyDescent="0.2">
      <c r="A52" s="35" t="s">
        <v>90</v>
      </c>
      <c r="B52" s="36">
        <v>18</v>
      </c>
      <c r="C52" s="36">
        <v>0</v>
      </c>
      <c r="D52" s="36">
        <v>2</v>
      </c>
      <c r="E52" s="36">
        <v>7</v>
      </c>
      <c r="F52" s="36">
        <v>2</v>
      </c>
      <c r="G52" s="36">
        <v>2</v>
      </c>
      <c r="H52" s="36">
        <v>3</v>
      </c>
      <c r="I52" s="36">
        <v>2</v>
      </c>
      <c r="J52" s="36">
        <v>5</v>
      </c>
      <c r="N52" s="41"/>
    </row>
    <row r="53" spans="1:14" ht="12" customHeight="1" x14ac:dyDescent="0.2">
      <c r="A53" s="35" t="s">
        <v>92</v>
      </c>
      <c r="B53" s="36">
        <v>26</v>
      </c>
      <c r="C53" s="36">
        <v>0</v>
      </c>
      <c r="D53" s="36">
        <v>9</v>
      </c>
      <c r="E53" s="36">
        <v>6</v>
      </c>
      <c r="F53" s="36">
        <v>7</v>
      </c>
      <c r="G53" s="36">
        <v>4</v>
      </c>
      <c r="H53" s="36">
        <v>7</v>
      </c>
      <c r="I53" s="36">
        <v>6</v>
      </c>
      <c r="J53" s="36">
        <v>15</v>
      </c>
      <c r="N53" s="41"/>
    </row>
    <row r="54" spans="1:14" ht="12" customHeight="1" x14ac:dyDescent="0.2">
      <c r="A54" s="35" t="s">
        <v>94</v>
      </c>
      <c r="B54" s="36">
        <v>5</v>
      </c>
      <c r="C54" s="36">
        <v>8</v>
      </c>
      <c r="D54" s="36">
        <v>8</v>
      </c>
      <c r="E54" s="36">
        <v>0</v>
      </c>
      <c r="F54" s="36">
        <v>4</v>
      </c>
      <c r="G54" s="36">
        <v>2</v>
      </c>
      <c r="H54" s="36">
        <v>8</v>
      </c>
      <c r="I54" s="36">
        <v>2</v>
      </c>
      <c r="J54" s="36">
        <v>40</v>
      </c>
      <c r="N54" s="41"/>
    </row>
    <row r="55" spans="1:14" ht="12" customHeight="1" x14ac:dyDescent="0.2">
      <c r="A55" s="35" t="s">
        <v>59</v>
      </c>
      <c r="B55" s="44">
        <f>SUM(B50:B54)</f>
        <v>52</v>
      </c>
      <c r="C55" s="44">
        <f t="shared" ref="C55:J55" si="2">SUM(C50:C54)</f>
        <v>8</v>
      </c>
      <c r="D55" s="44">
        <f t="shared" si="2"/>
        <v>27</v>
      </c>
      <c r="E55" s="44">
        <f t="shared" si="2"/>
        <v>19</v>
      </c>
      <c r="F55" s="44">
        <f t="shared" si="2"/>
        <v>22</v>
      </c>
      <c r="G55" s="44">
        <f t="shared" si="2"/>
        <v>16</v>
      </c>
      <c r="H55" s="44">
        <f t="shared" si="2"/>
        <v>23</v>
      </c>
      <c r="I55" s="44">
        <f t="shared" si="2"/>
        <v>13</v>
      </c>
      <c r="J55" s="44">
        <f t="shared" si="2"/>
        <v>63</v>
      </c>
      <c r="N55" s="41"/>
    </row>
    <row r="56" spans="1:14" ht="12" customHeight="1" x14ac:dyDescent="0.2">
      <c r="A56" s="35" t="s">
        <v>42</v>
      </c>
      <c r="B56" s="36"/>
      <c r="C56" s="36"/>
      <c r="D56" s="36"/>
      <c r="E56" s="36"/>
      <c r="F56" s="36"/>
      <c r="G56" s="36"/>
      <c r="H56" s="36"/>
      <c r="I56" s="36"/>
      <c r="J56" s="36"/>
      <c r="N56" s="41"/>
    </row>
    <row r="57" spans="1:14" ht="12" customHeight="1" x14ac:dyDescent="0.2">
      <c r="A57" s="54"/>
      <c r="B57" s="54"/>
      <c r="C57" s="54"/>
      <c r="D57" s="54"/>
      <c r="E57" s="54"/>
      <c r="F57" s="54"/>
      <c r="G57" s="54"/>
      <c r="H57" s="54"/>
      <c r="I57" s="54"/>
      <c r="J57" s="54"/>
      <c r="N57" s="41"/>
    </row>
    <row r="58" spans="1:14" ht="12" customHeight="1" x14ac:dyDescent="0.2">
      <c r="A58" s="54"/>
      <c r="B58" s="54"/>
      <c r="C58" s="54"/>
      <c r="D58" s="54"/>
      <c r="E58" s="54"/>
      <c r="F58" s="54"/>
      <c r="G58" s="54"/>
      <c r="H58" s="54"/>
      <c r="I58" s="54"/>
      <c r="J58" s="54"/>
      <c r="N58" s="38">
        <v>3</v>
      </c>
    </row>
    <row r="59" spans="1:14" ht="12" customHeight="1" x14ac:dyDescent="0.2">
      <c r="A59" s="54"/>
      <c r="B59" s="54"/>
      <c r="C59" s="54"/>
      <c r="D59" s="54"/>
      <c r="E59" s="54"/>
      <c r="F59" s="54"/>
      <c r="G59" s="54"/>
      <c r="H59" s="54"/>
      <c r="I59" s="54"/>
      <c r="J59" s="54"/>
      <c r="N59" s="41"/>
    </row>
    <row r="60" spans="1:14" ht="12" customHeight="1" x14ac:dyDescent="0.2">
      <c r="A60" s="54"/>
      <c r="B60" s="54"/>
      <c r="C60" s="54"/>
      <c r="D60" s="54"/>
      <c r="E60" s="54"/>
      <c r="F60" s="54"/>
      <c r="G60" s="54"/>
      <c r="H60" s="54"/>
      <c r="I60" s="54"/>
      <c r="J60" s="54"/>
      <c r="N60" s="41"/>
    </row>
    <row r="61" spans="1:14" ht="12" customHeight="1" x14ac:dyDescent="0.2">
      <c r="A61" s="54"/>
      <c r="B61" s="54"/>
      <c r="C61" s="54"/>
      <c r="D61" s="54"/>
      <c r="E61" s="54"/>
      <c r="F61" s="54"/>
      <c r="G61" s="54"/>
      <c r="H61" s="54"/>
      <c r="I61" s="54"/>
      <c r="J61" s="54"/>
      <c r="N61" s="41"/>
    </row>
    <row r="62" spans="1:14" ht="12" customHeight="1" x14ac:dyDescent="0.2">
      <c r="A62" s="54"/>
      <c r="B62" s="54"/>
      <c r="C62" s="54"/>
      <c r="D62" s="54"/>
      <c r="E62" s="54"/>
      <c r="F62" s="54"/>
      <c r="G62" s="54"/>
      <c r="H62" s="54"/>
      <c r="I62" s="54"/>
      <c r="J62" s="54"/>
      <c r="N62" s="41"/>
    </row>
    <row r="63" spans="1:14" ht="12" customHeight="1" x14ac:dyDescent="0.2">
      <c r="A63" s="54"/>
      <c r="B63" s="54"/>
      <c r="C63" s="54"/>
      <c r="D63" s="54"/>
      <c r="E63" s="54"/>
      <c r="F63" s="54"/>
      <c r="G63" s="54"/>
      <c r="H63" s="54"/>
      <c r="I63" s="54"/>
      <c r="J63" s="54"/>
      <c r="N63" s="41"/>
    </row>
    <row r="64" spans="1:14" ht="12" customHeight="1" x14ac:dyDescent="0.2">
      <c r="A64" s="54"/>
      <c r="B64" s="54"/>
      <c r="C64" s="54"/>
      <c r="D64" s="54"/>
      <c r="E64" s="54"/>
      <c r="F64" s="54"/>
      <c r="G64" s="54"/>
      <c r="H64" s="54"/>
      <c r="I64" s="54"/>
      <c r="J64" s="54"/>
      <c r="N64" s="41"/>
    </row>
    <row r="65" spans="1:14" ht="12" customHeight="1" x14ac:dyDescent="0.2">
      <c r="A65" s="54"/>
      <c r="B65" s="54"/>
      <c r="C65" s="54"/>
      <c r="D65" s="54"/>
      <c r="E65" s="54"/>
      <c r="F65" s="54"/>
      <c r="G65" s="54"/>
      <c r="H65" s="54"/>
      <c r="I65" s="54"/>
      <c r="J65" s="54"/>
      <c r="N65" s="41"/>
    </row>
    <row r="66" spans="1:14" ht="12" customHeight="1" x14ac:dyDescent="0.2">
      <c r="A66" s="54"/>
      <c r="B66" s="54"/>
      <c r="C66" s="54"/>
      <c r="D66" s="54"/>
      <c r="E66" s="54"/>
      <c r="F66" s="54"/>
      <c r="G66" s="54"/>
      <c r="H66" s="54"/>
      <c r="I66" s="54"/>
      <c r="J66" s="54"/>
      <c r="N66" s="41"/>
    </row>
    <row r="67" spans="1:14" ht="12" customHeight="1" x14ac:dyDescent="0.2">
      <c r="A67" s="54"/>
      <c r="B67" s="54"/>
      <c r="C67" s="54"/>
      <c r="D67" s="54"/>
      <c r="E67" s="54"/>
      <c r="F67" s="54"/>
      <c r="G67" s="54"/>
      <c r="H67" s="54"/>
      <c r="I67" s="54"/>
      <c r="J67" s="54"/>
      <c r="N67" s="41"/>
    </row>
    <row r="68" spans="1:14" ht="12" customHeight="1" x14ac:dyDescent="0.2">
      <c r="A68" s="54"/>
      <c r="B68" s="54"/>
      <c r="C68" s="54"/>
      <c r="D68" s="54"/>
      <c r="E68" s="54"/>
      <c r="F68" s="54"/>
      <c r="G68" s="54"/>
      <c r="H68" s="54"/>
      <c r="I68" s="54"/>
      <c r="J68" s="54"/>
      <c r="N68" s="41"/>
    </row>
    <row r="69" spans="1:14" ht="12" customHeight="1" x14ac:dyDescent="0.2">
      <c r="A69" s="54"/>
      <c r="B69" s="54"/>
      <c r="C69" s="54"/>
      <c r="D69" s="54"/>
      <c r="E69" s="54"/>
      <c r="F69" s="54"/>
      <c r="G69" s="54"/>
      <c r="H69" s="54"/>
      <c r="I69" s="54"/>
      <c r="J69" s="54"/>
      <c r="N69" s="41"/>
    </row>
    <row r="70" spans="1:14" ht="12" customHeight="1" x14ac:dyDescent="0.2">
      <c r="A70" s="54"/>
      <c r="B70" s="54"/>
      <c r="C70" s="54"/>
      <c r="D70" s="54"/>
      <c r="E70" s="54"/>
      <c r="F70" s="54"/>
      <c r="G70" s="54"/>
      <c r="H70" s="54"/>
      <c r="I70" s="54"/>
      <c r="J70" s="54"/>
      <c r="N70" s="41"/>
    </row>
    <row r="71" spans="1:14" ht="12" customHeight="1" x14ac:dyDescent="0.2">
      <c r="A71" s="54"/>
      <c r="B71" s="54"/>
      <c r="C71" s="54"/>
      <c r="D71" s="54"/>
      <c r="E71" s="54"/>
      <c r="F71" s="54"/>
      <c r="G71" s="54"/>
      <c r="H71" s="54"/>
      <c r="I71" s="54"/>
      <c r="J71" s="54"/>
      <c r="N71" s="41"/>
    </row>
    <row r="72" spans="1:14" ht="12" customHeight="1" x14ac:dyDescent="0.2">
      <c r="A72" s="54"/>
      <c r="B72" s="54"/>
      <c r="C72" s="54"/>
      <c r="D72" s="54"/>
      <c r="E72" s="54"/>
      <c r="F72" s="54"/>
      <c r="G72" s="54"/>
      <c r="H72" s="54"/>
      <c r="I72" s="54"/>
      <c r="J72" s="54"/>
      <c r="N72" s="41"/>
    </row>
    <row r="73" spans="1:14" ht="12" customHeight="1" x14ac:dyDescent="0.2">
      <c r="A73" s="54"/>
      <c r="B73" s="54"/>
      <c r="C73" s="54"/>
      <c r="D73" s="54"/>
      <c r="E73" s="54"/>
      <c r="F73" s="54"/>
      <c r="G73" s="54"/>
      <c r="H73" s="54"/>
      <c r="I73" s="54"/>
      <c r="J73" s="54"/>
      <c r="N73" s="38">
        <v>3</v>
      </c>
    </row>
    <row r="74" spans="1:14" ht="12" customHeight="1" x14ac:dyDescent="0.2">
      <c r="A74" s="54"/>
      <c r="B74" s="54"/>
      <c r="C74" s="54"/>
      <c r="D74" s="54"/>
      <c r="E74" s="54"/>
      <c r="F74" s="54"/>
      <c r="G74" s="54"/>
      <c r="H74" s="54"/>
      <c r="I74" s="54"/>
      <c r="J74" s="54"/>
      <c r="N74" s="41"/>
    </row>
    <row r="75" spans="1:14" ht="12" customHeight="1" x14ac:dyDescent="0.2">
      <c r="A75" s="54"/>
      <c r="B75" s="54"/>
      <c r="C75" s="54"/>
      <c r="D75" s="54"/>
      <c r="E75" s="54"/>
      <c r="F75" s="54"/>
      <c r="G75" s="54"/>
      <c r="H75" s="54"/>
      <c r="I75" s="54"/>
      <c r="J75" s="54"/>
      <c r="N75" s="41"/>
    </row>
    <row r="76" spans="1:14" ht="12" customHeight="1" x14ac:dyDescent="0.2">
      <c r="A76" s="54"/>
      <c r="B76" s="54"/>
      <c r="C76" s="54"/>
      <c r="D76" s="54"/>
      <c r="E76" s="54"/>
      <c r="F76" s="54"/>
      <c r="G76" s="54"/>
      <c r="H76" s="54"/>
      <c r="I76" s="54"/>
      <c r="J76" s="54"/>
      <c r="N76" s="41"/>
    </row>
    <row r="77" spans="1:14" ht="12" customHeight="1" x14ac:dyDescent="0.2">
      <c r="A77" s="54"/>
      <c r="B77" s="54"/>
      <c r="C77" s="54"/>
      <c r="D77" s="54"/>
      <c r="E77" s="54"/>
      <c r="F77" s="54"/>
      <c r="G77" s="54"/>
      <c r="H77" s="54"/>
      <c r="I77" s="54"/>
      <c r="J77" s="54"/>
      <c r="N77" s="41"/>
    </row>
    <row r="78" spans="1:14" ht="12" customHeight="1" x14ac:dyDescent="0.2">
      <c r="A78" s="54"/>
      <c r="B78" s="54"/>
      <c r="C78" s="54"/>
      <c r="D78" s="54"/>
      <c r="E78" s="54"/>
      <c r="F78" s="54"/>
      <c r="G78" s="54"/>
      <c r="H78" s="54"/>
      <c r="I78" s="54"/>
      <c r="J78" s="54"/>
      <c r="N78" s="41"/>
    </row>
    <row r="79" spans="1:14" ht="12" customHeight="1" x14ac:dyDescent="0.2">
      <c r="A79" s="54"/>
      <c r="B79" s="54"/>
      <c r="C79" s="54"/>
      <c r="D79" s="54"/>
      <c r="E79" s="54"/>
      <c r="F79" s="54"/>
      <c r="G79" s="54"/>
      <c r="H79" s="54"/>
      <c r="I79" s="54"/>
      <c r="J79" s="54"/>
      <c r="N79" s="41"/>
    </row>
    <row r="80" spans="1:14" ht="12" customHeight="1" x14ac:dyDescent="0.2">
      <c r="A80" s="54"/>
      <c r="B80" s="54"/>
      <c r="C80" s="54"/>
      <c r="D80" s="54"/>
      <c r="E80" s="54"/>
      <c r="F80" s="54"/>
      <c r="G80" s="54"/>
      <c r="H80" s="54"/>
      <c r="I80" s="54"/>
      <c r="J80" s="54"/>
      <c r="N80" s="41"/>
    </row>
    <row r="81" spans="1:14" ht="12" customHeight="1" x14ac:dyDescent="0.2">
      <c r="A81" s="54"/>
      <c r="B81" s="54"/>
      <c r="C81" s="54"/>
      <c r="D81" s="54"/>
      <c r="E81" s="54"/>
      <c r="F81" s="54"/>
      <c r="G81" s="54"/>
      <c r="H81" s="54"/>
      <c r="I81" s="54"/>
      <c r="J81" s="54"/>
      <c r="N81" s="41"/>
    </row>
    <row r="82" spans="1:14" ht="12" customHeight="1" x14ac:dyDescent="0.2">
      <c r="A82" s="54"/>
      <c r="B82" s="54"/>
      <c r="C82" s="54"/>
      <c r="D82" s="54"/>
      <c r="E82" s="54"/>
      <c r="F82" s="54"/>
      <c r="G82" s="54"/>
      <c r="H82" s="54"/>
      <c r="I82" s="54"/>
      <c r="J82" s="54"/>
      <c r="N82" s="41"/>
    </row>
    <row r="83" spans="1:14" ht="12" customHeight="1" x14ac:dyDescent="0.2">
      <c r="A83" s="54"/>
      <c r="B83" s="54"/>
      <c r="C83" s="54"/>
      <c r="D83" s="54"/>
      <c r="E83" s="54"/>
      <c r="F83" s="54"/>
      <c r="G83" s="54"/>
      <c r="H83" s="54"/>
      <c r="I83" s="54"/>
      <c r="J83" s="54"/>
      <c r="N83" s="41"/>
    </row>
    <row r="84" spans="1:14" ht="12" customHeight="1" x14ac:dyDescent="0.2">
      <c r="A84" s="54"/>
      <c r="B84" s="54"/>
      <c r="C84" s="54"/>
      <c r="D84" s="54"/>
      <c r="E84" s="54"/>
      <c r="F84" s="54"/>
      <c r="G84" s="54"/>
      <c r="H84" s="54"/>
      <c r="I84" s="54"/>
      <c r="J84" s="54"/>
      <c r="N84" s="41"/>
    </row>
    <row r="85" spans="1:14" ht="12" customHeight="1" x14ac:dyDescent="0.2">
      <c r="A85" s="54"/>
      <c r="B85" s="54"/>
      <c r="C85" s="54"/>
      <c r="D85" s="54"/>
      <c r="E85" s="54"/>
      <c r="F85" s="54"/>
      <c r="G85" s="54"/>
      <c r="H85" s="54"/>
      <c r="I85" s="54"/>
      <c r="J85" s="54"/>
      <c r="N85" s="41"/>
    </row>
    <row r="86" spans="1:14" ht="12" customHeight="1" x14ac:dyDescent="0.2">
      <c r="A86" s="54"/>
      <c r="B86" s="54"/>
      <c r="C86" s="54"/>
      <c r="D86" s="54"/>
      <c r="E86" s="54"/>
      <c r="F86" s="54"/>
      <c r="G86" s="54"/>
      <c r="H86" s="54"/>
      <c r="I86" s="54"/>
      <c r="J86" s="54"/>
      <c r="N86" s="41"/>
    </row>
    <row r="87" spans="1:14" ht="12" customHeight="1" x14ac:dyDescent="0.2">
      <c r="A87" s="54"/>
      <c r="B87" s="54"/>
      <c r="C87" s="54"/>
      <c r="D87" s="54"/>
      <c r="E87" s="54"/>
      <c r="F87" s="54"/>
      <c r="G87" s="54"/>
      <c r="H87" s="54"/>
      <c r="I87" s="54"/>
      <c r="J87" s="54"/>
      <c r="N87" s="41"/>
    </row>
    <row r="88" spans="1:14" ht="12" customHeight="1" x14ac:dyDescent="0.2">
      <c r="A88" s="54"/>
      <c r="B88" s="54"/>
      <c r="C88" s="54"/>
      <c r="D88" s="54"/>
      <c r="E88" s="54"/>
      <c r="F88" s="54"/>
      <c r="G88" s="54"/>
      <c r="H88" s="54"/>
      <c r="I88" s="54"/>
      <c r="J88" s="54"/>
      <c r="N88" s="41"/>
    </row>
    <row r="89" spans="1:14" ht="12" customHeight="1" x14ac:dyDescent="0.2">
      <c r="A89" s="54"/>
      <c r="B89" s="54"/>
      <c r="C89" s="54"/>
      <c r="D89" s="54"/>
      <c r="E89" s="54"/>
      <c r="F89" s="54"/>
      <c r="G89" s="54"/>
      <c r="H89" s="54"/>
      <c r="I89" s="54"/>
      <c r="J89" s="54"/>
      <c r="N89" s="41"/>
    </row>
    <row r="90" spans="1:14" ht="12" customHeight="1" x14ac:dyDescent="0.2">
      <c r="A90" s="54"/>
      <c r="B90" s="54"/>
      <c r="C90" s="54"/>
      <c r="D90" s="54"/>
      <c r="E90" s="54"/>
      <c r="F90" s="54"/>
      <c r="G90" s="54"/>
      <c r="H90" s="54"/>
      <c r="I90" s="54"/>
      <c r="J90" s="54"/>
      <c r="N90" s="41"/>
    </row>
    <row r="91" spans="1:14" ht="12" customHeight="1" outlineLevel="1" x14ac:dyDescent="0.2">
      <c r="A91" s="54"/>
      <c r="B91" s="54"/>
      <c r="C91" s="54"/>
      <c r="D91" s="54"/>
      <c r="E91" s="54"/>
      <c r="F91" s="54"/>
      <c r="G91" s="54"/>
      <c r="H91" s="54"/>
      <c r="I91" s="54"/>
      <c r="J91" s="54"/>
      <c r="N91" s="41"/>
    </row>
    <row r="92" spans="1:14" ht="12" customHeight="1" outlineLevel="1" x14ac:dyDescent="0.2">
      <c r="A92" s="54"/>
      <c r="B92" s="54"/>
      <c r="C92" s="54"/>
      <c r="D92" s="54"/>
      <c r="E92" s="54"/>
      <c r="F92" s="54"/>
      <c r="G92" s="54"/>
      <c r="H92" s="54"/>
      <c r="I92" s="54"/>
      <c r="J92" s="54"/>
    </row>
    <row r="93" spans="1:14" ht="12" customHeight="1" outlineLevel="1" x14ac:dyDescent="0.2">
      <c r="A93" s="54"/>
      <c r="B93" s="54"/>
      <c r="C93" s="54"/>
      <c r="D93" s="54"/>
      <c r="E93" s="54"/>
      <c r="F93" s="54"/>
      <c r="G93" s="54"/>
      <c r="H93" s="54"/>
      <c r="I93" s="54"/>
      <c r="J93" s="54"/>
    </row>
    <row r="94" spans="1:14" ht="12" customHeight="1" outlineLevel="1" x14ac:dyDescent="0.2">
      <c r="A94" s="54"/>
      <c r="B94" s="54"/>
      <c r="C94" s="54"/>
      <c r="D94" s="54"/>
      <c r="E94" s="54"/>
      <c r="F94" s="54"/>
      <c r="G94" s="54"/>
      <c r="H94" s="54"/>
      <c r="I94" s="54"/>
      <c r="J94" s="54"/>
    </row>
    <row r="95" spans="1:14" ht="12" customHeight="1" outlineLevel="1" x14ac:dyDescent="0.2">
      <c r="A95" s="54"/>
      <c r="B95" s="54"/>
      <c r="C95" s="54"/>
      <c r="D95" s="54"/>
      <c r="E95" s="54"/>
      <c r="F95" s="54"/>
      <c r="G95" s="54"/>
      <c r="H95" s="54"/>
      <c r="I95" s="54"/>
      <c r="J95" s="54"/>
    </row>
    <row r="96" spans="1:14" ht="12" customHeight="1" outlineLevel="1" x14ac:dyDescent="0.2">
      <c r="A96" s="54"/>
      <c r="B96" s="54"/>
      <c r="C96" s="54"/>
      <c r="D96" s="54"/>
      <c r="E96" s="54"/>
      <c r="F96" s="54"/>
      <c r="G96" s="54"/>
      <c r="H96" s="54"/>
      <c r="I96" s="54"/>
      <c r="J96" s="54"/>
    </row>
    <row r="97" spans="1:10" ht="12" customHeight="1" outlineLevel="1" x14ac:dyDescent="0.2">
      <c r="A97" s="54"/>
      <c r="B97" s="54"/>
      <c r="C97" s="54"/>
      <c r="D97" s="54"/>
      <c r="E97" s="54"/>
      <c r="F97" s="54"/>
      <c r="G97" s="54"/>
      <c r="H97" s="54"/>
      <c r="I97" s="54"/>
      <c r="J97" s="54"/>
    </row>
    <row r="98" spans="1:10" ht="12" customHeight="1" outlineLevel="1" x14ac:dyDescent="0.2">
      <c r="A98" s="54"/>
      <c r="B98" s="54"/>
      <c r="C98" s="54"/>
      <c r="D98" s="54"/>
      <c r="E98" s="54"/>
      <c r="F98" s="54"/>
      <c r="G98" s="54"/>
      <c r="H98" s="54"/>
      <c r="I98" s="54"/>
      <c r="J98" s="54"/>
    </row>
    <row r="99" spans="1:10" ht="12" customHeight="1" outlineLevel="1" x14ac:dyDescent="0.2">
      <c r="A99" s="54"/>
      <c r="B99" s="54"/>
      <c r="C99" s="54"/>
      <c r="D99" s="54"/>
      <c r="E99" s="54"/>
      <c r="F99" s="54"/>
      <c r="G99" s="54"/>
      <c r="H99" s="54"/>
      <c r="I99" s="54"/>
      <c r="J99" s="54"/>
    </row>
    <row r="100" spans="1:10" ht="12" customHeight="1" outlineLevel="1" x14ac:dyDescent="0.2">
      <c r="A100" s="54"/>
      <c r="B100" s="54"/>
      <c r="C100" s="54"/>
      <c r="D100" s="54"/>
      <c r="E100" s="54"/>
      <c r="F100" s="54"/>
      <c r="G100" s="54"/>
      <c r="H100" s="54"/>
      <c r="I100" s="54"/>
      <c r="J100" s="54"/>
    </row>
    <row r="101" spans="1:10" ht="12" customHeight="1" outlineLevel="1" x14ac:dyDescent="0.2">
      <c r="A101" s="54"/>
      <c r="B101" s="54"/>
      <c r="C101" s="54"/>
      <c r="D101" s="54"/>
      <c r="E101" s="54"/>
      <c r="F101" s="54"/>
      <c r="G101" s="54"/>
      <c r="H101" s="54"/>
      <c r="I101" s="54"/>
      <c r="J101" s="54"/>
    </row>
    <row r="102" spans="1:10" ht="12" customHeight="1" outlineLevel="1" x14ac:dyDescent="0.2">
      <c r="A102" s="54"/>
      <c r="B102" s="54"/>
      <c r="C102" s="54"/>
      <c r="D102" s="54"/>
      <c r="E102" s="54"/>
      <c r="F102" s="54"/>
      <c r="G102" s="54"/>
      <c r="H102" s="54"/>
      <c r="I102" s="54"/>
      <c r="J102" s="54"/>
    </row>
    <row r="103" spans="1:10" ht="12" customHeight="1" outlineLevel="1" x14ac:dyDescent="0.2">
      <c r="A103" s="54"/>
      <c r="B103" s="54"/>
      <c r="C103" s="54"/>
      <c r="D103" s="54"/>
      <c r="E103" s="54"/>
      <c r="F103" s="54"/>
      <c r="G103" s="54"/>
      <c r="H103" s="54"/>
      <c r="I103" s="54"/>
      <c r="J103" s="54"/>
    </row>
    <row r="104" spans="1:10" ht="12" customHeight="1" outlineLevel="1" x14ac:dyDescent="0.2">
      <c r="A104" s="54"/>
      <c r="B104" s="54"/>
      <c r="C104" s="54"/>
      <c r="D104" s="54"/>
      <c r="E104" s="54"/>
      <c r="F104" s="54"/>
      <c r="G104" s="54"/>
      <c r="H104" s="54"/>
      <c r="I104" s="54"/>
      <c r="J104" s="54"/>
    </row>
    <row r="105" spans="1:10" ht="12" customHeight="1" outlineLevel="1" x14ac:dyDescent="0.2">
      <c r="A105" s="54"/>
      <c r="B105" s="54"/>
      <c r="C105" s="54"/>
      <c r="D105" s="54"/>
      <c r="E105" s="54"/>
      <c r="F105" s="54"/>
      <c r="G105" s="54"/>
      <c r="H105" s="54"/>
      <c r="I105" s="54"/>
      <c r="J105" s="54"/>
    </row>
    <row r="106" spans="1:10" ht="12" customHeight="1" outlineLevel="1" x14ac:dyDescent="0.2">
      <c r="A106" s="54"/>
      <c r="B106" s="54"/>
      <c r="C106" s="54"/>
      <c r="D106" s="54"/>
      <c r="E106" s="54"/>
      <c r="F106" s="54"/>
      <c r="G106" s="54"/>
      <c r="H106" s="54"/>
      <c r="I106" s="54"/>
      <c r="J106" s="54"/>
    </row>
    <row r="107" spans="1:10" ht="12" customHeight="1" outlineLevel="1" x14ac:dyDescent="0.2">
      <c r="A107" s="54"/>
      <c r="B107" s="54"/>
      <c r="C107" s="54"/>
      <c r="D107" s="54"/>
      <c r="E107" s="54"/>
      <c r="F107" s="54"/>
      <c r="G107" s="54"/>
      <c r="H107" s="54"/>
      <c r="I107" s="54"/>
      <c r="J107" s="54"/>
    </row>
    <row r="108" spans="1:10" ht="12" customHeight="1" outlineLevel="1" x14ac:dyDescent="0.2">
      <c r="A108" s="54"/>
      <c r="B108" s="54"/>
      <c r="C108" s="54"/>
      <c r="D108" s="54"/>
      <c r="E108" s="54"/>
      <c r="F108" s="54"/>
      <c r="G108" s="54"/>
      <c r="H108" s="54"/>
      <c r="I108" s="54"/>
      <c r="J108" s="54"/>
    </row>
  </sheetData>
  <conditionalFormatting sqref="A9:M9">
    <cfRule type="cellIs" dxfId="438" priority="1" stopIfTrue="1" operator="equal">
      <formula>"Acceptable"</formula>
    </cfRule>
    <cfRule type="cellIs" dxfId="437" priority="96" stopIfTrue="1" operator="equal">
      <formula>"Not Acceptable"</formula>
    </cfRule>
    <cfRule type="cellIs" dxfId="436" priority="98" stopIfTrue="1" operator="equal">
      <formula>"Low"</formula>
    </cfRule>
    <cfRule type="cellIs" dxfId="435" priority="99" stopIfTrue="1" operator="equal">
      <formula>"Below Medium"</formula>
    </cfRule>
    <cfRule type="cellIs" dxfId="434" priority="100" stopIfTrue="1" operator="equal">
      <formula>"Medium"</formula>
    </cfRule>
    <cfRule type="cellIs" dxfId="433" priority="101" stopIfTrue="1" operator="equal">
      <formula>"Above Medium"</formula>
    </cfRule>
    <cfRule type="cellIs" dxfId="432" priority="102" stopIfTrue="1" operator="equal">
      <formula>"High"</formula>
    </cfRule>
  </conditionalFormatting>
  <conditionalFormatting sqref="N2:N8 N10:N73">
    <cfRule type="iconSet" priority="18">
      <iconSet iconSet="3Symbols2" showValue="0">
        <cfvo type="percent" val="0"/>
        <cfvo type="num" val="2"/>
        <cfvo type="num" val="3"/>
      </iconSet>
    </cfRule>
  </conditionalFormatting>
  <conditionalFormatting sqref="N9">
    <cfRule type="iconSet" priority="4">
      <iconSet iconSet="3Symbols2" showValue="0">
        <cfvo type="percent" val="0"/>
        <cfvo type="num" val="2"/>
        <cfvo type="num" val="3"/>
      </iconSet>
    </cfRule>
  </conditionalFormatting>
  <dataValidations count="5">
    <dataValidation type="list" allowBlank="1" showInputMessage="1" showErrorMessage="1" sqref="B7:J7" xr:uid="{00000000-0002-0000-0100-000000000000}">
      <formula1>Browser_list</formula1>
    </dataValidation>
    <dataValidation type="list" allowBlank="1" showInputMessage="1" showErrorMessage="1" sqref="B3:J3" xr:uid="{00000000-0002-0000-0100-000001000000}">
      <formula1>Test_types</formula1>
    </dataValidation>
    <dataValidation type="list" allowBlank="1" showInputMessage="1" showErrorMessage="1" sqref="B9:J9" xr:uid="{00000000-0002-0000-0100-000002000000}">
      <formula1>Quality_range</formula1>
    </dataValidation>
    <dataValidation type="list" allowBlank="1" showInputMessage="1" showErrorMessage="1" sqref="B6:J6" xr:uid="{00000000-0002-0000-0100-000003000000}">
      <formula1>Environment_OS</formula1>
    </dataValidation>
    <dataValidation type="list" allowBlank="1" showInputMessage="1" showErrorMessage="1" sqref="B5:J5" xr:uid="{00000000-0002-0000-0100-000004000000}">
      <formula1>Test_Team</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856"/>
  <sheetViews>
    <sheetView tabSelected="1" zoomScale="85" zoomScaleNormal="85" workbookViewId="0">
      <pane xSplit="4" ySplit="21" topLeftCell="E22" activePane="bottomRight" state="frozen"/>
      <selection pane="topRight" activeCell="E1" sqref="E1"/>
      <selection pane="bottomLeft" activeCell="A17" sqref="A17"/>
      <selection pane="bottomRight" activeCell="F435" sqref="F435"/>
    </sheetView>
  </sheetViews>
  <sheetFormatPr defaultColWidth="9.109375" defaultRowHeight="15" customHeight="1" outlineLevelRow="1" outlineLevelCol="1" x14ac:dyDescent="0.25"/>
  <cols>
    <col min="1" max="1" width="17.6640625" style="92" customWidth="1" outlineLevel="1"/>
    <col min="2" max="2" width="26.44140625" style="92" customWidth="1"/>
    <col min="3" max="3" width="81.33203125" style="116" customWidth="1"/>
    <col min="4" max="4" width="25.21875" style="92" customWidth="1"/>
    <col min="5" max="5" width="16.6640625" style="92" customWidth="1"/>
    <col min="6" max="6" width="34.21875" style="204" customWidth="1" outlineLevel="1"/>
    <col min="7" max="8" width="16.6640625" style="92" customWidth="1" outlineLevel="1"/>
    <col min="9" max="9" width="9.109375" style="92"/>
    <col min="10" max="16384" width="9.109375" style="98"/>
  </cols>
  <sheetData>
    <row r="1" spans="1:8" s="92" customFormat="1" ht="15" customHeight="1" x14ac:dyDescent="0.25">
      <c r="A1" s="153" t="s">
        <v>153</v>
      </c>
      <c r="B1" s="153"/>
      <c r="C1" s="153" t="s">
        <v>154</v>
      </c>
      <c r="D1" s="91" t="s">
        <v>122</v>
      </c>
      <c r="E1" s="154" t="s">
        <v>230</v>
      </c>
      <c r="F1" s="154"/>
      <c r="G1" s="154"/>
      <c r="H1" s="154"/>
    </row>
    <row r="2" spans="1:8" s="92" customFormat="1" ht="15" customHeight="1" x14ac:dyDescent="0.25">
      <c r="A2" s="153"/>
      <c r="B2" s="153"/>
      <c r="C2" s="153"/>
      <c r="D2" s="91" t="s">
        <v>8</v>
      </c>
      <c r="E2" s="154" t="s">
        <v>13</v>
      </c>
      <c r="F2" s="154"/>
      <c r="G2" s="154"/>
      <c r="H2" s="154"/>
    </row>
    <row r="3" spans="1:8" s="92" customFormat="1" ht="15" customHeight="1" x14ac:dyDescent="0.25">
      <c r="A3" s="153"/>
      <c r="B3" s="153"/>
      <c r="C3" s="153"/>
      <c r="D3" s="91" t="s">
        <v>24</v>
      </c>
      <c r="E3" s="155" t="s">
        <v>238</v>
      </c>
      <c r="F3" s="155"/>
      <c r="G3" s="155"/>
      <c r="H3" s="155"/>
    </row>
    <row r="4" spans="1:8" s="92" customFormat="1" ht="15" customHeight="1" x14ac:dyDescent="0.25">
      <c r="A4" s="153"/>
      <c r="B4" s="153"/>
      <c r="C4" s="153"/>
      <c r="D4" s="91" t="s">
        <v>26</v>
      </c>
      <c r="E4" s="154" t="s">
        <v>235</v>
      </c>
      <c r="F4" s="154"/>
      <c r="G4" s="154"/>
      <c r="H4" s="154"/>
    </row>
    <row r="5" spans="1:8" s="92" customFormat="1" ht="15" customHeight="1" x14ac:dyDescent="0.25">
      <c r="A5" s="153"/>
      <c r="B5" s="153"/>
      <c r="C5" s="153"/>
      <c r="D5" s="91" t="s">
        <v>155</v>
      </c>
      <c r="E5" s="156" t="s">
        <v>234</v>
      </c>
      <c r="F5" s="189"/>
      <c r="G5" s="189"/>
      <c r="H5" s="189"/>
    </row>
    <row r="6" spans="1:8" s="92" customFormat="1" ht="15" customHeight="1" x14ac:dyDescent="0.25">
      <c r="A6" s="153"/>
      <c r="B6" s="153"/>
      <c r="C6" s="153"/>
      <c r="D6" s="91" t="s">
        <v>157</v>
      </c>
      <c r="E6" s="154" t="s">
        <v>236</v>
      </c>
      <c r="F6" s="157"/>
      <c r="G6" s="157"/>
      <c r="H6" s="157"/>
    </row>
    <row r="7" spans="1:8" s="92" customFormat="1" ht="15" customHeight="1" x14ac:dyDescent="0.25">
      <c r="A7" s="153"/>
      <c r="B7" s="153"/>
      <c r="C7" s="153"/>
      <c r="D7" s="91" t="s">
        <v>30</v>
      </c>
      <c r="E7" s="158" t="s">
        <v>237</v>
      </c>
      <c r="F7" s="158"/>
      <c r="G7" s="159"/>
      <c r="H7" s="159"/>
    </row>
    <row r="8" spans="1:8" s="92" customFormat="1" ht="15" customHeight="1" outlineLevel="1" x14ac:dyDescent="0.25">
      <c r="A8" s="153"/>
      <c r="B8" s="153"/>
      <c r="C8" s="153"/>
      <c r="D8" s="93"/>
      <c r="E8" s="153" t="s">
        <v>159</v>
      </c>
      <c r="F8" s="159"/>
      <c r="G8" s="159"/>
      <c r="H8" s="159"/>
    </row>
    <row r="9" spans="1:8" s="92" customFormat="1" ht="15" customHeight="1" outlineLevel="1" x14ac:dyDescent="0.25">
      <c r="A9" s="160" t="s">
        <v>239</v>
      </c>
      <c r="B9" s="161"/>
      <c r="C9" s="190" t="s">
        <v>240</v>
      </c>
      <c r="D9" s="94" t="s">
        <v>160</v>
      </c>
      <c r="E9" s="151">
        <f>SUM(E10:F19)</f>
        <v>436</v>
      </c>
      <c r="F9" s="149"/>
      <c r="G9" s="148">
        <v>1</v>
      </c>
      <c r="H9" s="149"/>
    </row>
    <row r="10" spans="1:8" s="92" customFormat="1" ht="15" customHeight="1" outlineLevel="1" x14ac:dyDescent="0.25">
      <c r="A10" s="162"/>
      <c r="B10" s="163"/>
      <c r="C10" s="191"/>
      <c r="D10" s="97" t="s">
        <v>161</v>
      </c>
      <c r="E10" s="150">
        <f>COUNTIF(E23:E462,"OK")</f>
        <v>380</v>
      </c>
      <c r="F10" s="149"/>
      <c r="G10" s="96"/>
      <c r="H10" s="95"/>
    </row>
    <row r="11" spans="1:8" s="92" customFormat="1" ht="15" customHeight="1" outlineLevel="1" x14ac:dyDescent="0.25">
      <c r="A11" s="162"/>
      <c r="B11" s="163"/>
      <c r="C11" s="191"/>
      <c r="D11" s="97" t="s">
        <v>162</v>
      </c>
      <c r="E11" s="150">
        <f>COUNTIF(E23:E462,"Partially tested")</f>
        <v>0</v>
      </c>
      <c r="F11" s="149"/>
      <c r="G11" s="96"/>
      <c r="H11" s="95"/>
    </row>
    <row r="12" spans="1:8" s="92" customFormat="1" ht="15" customHeight="1" outlineLevel="1" x14ac:dyDescent="0.25">
      <c r="A12" s="162"/>
      <c r="B12" s="163"/>
      <c r="C12" s="191"/>
      <c r="D12" s="97" t="s">
        <v>94</v>
      </c>
      <c r="E12" s="150">
        <f>COUNTIF(E23:E462,"Enhancement")</f>
        <v>2</v>
      </c>
      <c r="F12" s="149"/>
      <c r="G12" s="96"/>
      <c r="H12" s="95"/>
    </row>
    <row r="13" spans="1:8" s="92" customFormat="1" ht="15" customHeight="1" outlineLevel="1" x14ac:dyDescent="0.25">
      <c r="A13" s="162"/>
      <c r="B13" s="163"/>
      <c r="C13" s="191"/>
      <c r="D13" s="97" t="s">
        <v>92</v>
      </c>
      <c r="E13" s="150">
        <f>COUNTIF(E23:E462,"Minor")</f>
        <v>27</v>
      </c>
      <c r="F13" s="149"/>
      <c r="G13" s="96"/>
      <c r="H13" s="95"/>
    </row>
    <row r="14" spans="1:8" s="92" customFormat="1" ht="15" customHeight="1" outlineLevel="1" x14ac:dyDescent="0.25">
      <c r="A14" s="162"/>
      <c r="B14" s="163"/>
      <c r="C14" s="191"/>
      <c r="D14" s="97" t="s">
        <v>90</v>
      </c>
      <c r="E14" s="150">
        <f>COUNTIF(E23:E462,"Average")</f>
        <v>12</v>
      </c>
      <c r="F14" s="149"/>
      <c r="G14" s="96"/>
      <c r="H14" s="95"/>
    </row>
    <row r="15" spans="1:8" s="92" customFormat="1" ht="15" customHeight="1" outlineLevel="1" x14ac:dyDescent="0.25">
      <c r="A15" s="162"/>
      <c r="B15" s="163"/>
      <c r="C15" s="191"/>
      <c r="D15" s="97" t="s">
        <v>88</v>
      </c>
      <c r="E15" s="150">
        <f>COUNTIF(E23:E462,"Major")</f>
        <v>11</v>
      </c>
      <c r="F15" s="149"/>
      <c r="G15" s="148">
        <f>E15/E9</f>
        <v>2.5229357798165139E-2</v>
      </c>
      <c r="H15" s="149"/>
    </row>
    <row r="16" spans="1:8" s="92" customFormat="1" ht="15" customHeight="1" outlineLevel="1" x14ac:dyDescent="0.25">
      <c r="A16" s="162"/>
      <c r="B16" s="163"/>
      <c r="C16" s="191"/>
      <c r="D16" s="97" t="s">
        <v>86</v>
      </c>
      <c r="E16" s="150">
        <f>COUNTIF(E23:E462,"Critical")</f>
        <v>4</v>
      </c>
      <c r="F16" s="149"/>
      <c r="G16" s="148">
        <f>E16/E9</f>
        <v>9.1743119266055051E-3</v>
      </c>
      <c r="H16" s="149"/>
    </row>
    <row r="17" spans="1:8" ht="15" customHeight="1" outlineLevel="1" x14ac:dyDescent="0.25">
      <c r="A17" s="162"/>
      <c r="B17" s="163"/>
      <c r="C17" s="191"/>
      <c r="D17" s="97" t="s">
        <v>98</v>
      </c>
      <c r="E17" s="150">
        <f>COUNTIF(E23:E462,"Not available")</f>
        <v>0</v>
      </c>
      <c r="F17" s="149"/>
      <c r="G17" s="148">
        <f>E17/E9</f>
        <v>0</v>
      </c>
      <c r="H17" s="149"/>
    </row>
    <row r="18" spans="1:8" ht="15" customHeight="1" outlineLevel="1" x14ac:dyDescent="0.25">
      <c r="A18" s="162"/>
      <c r="B18" s="163"/>
      <c r="C18" s="191"/>
      <c r="D18" s="97" t="s">
        <v>100</v>
      </c>
      <c r="E18" s="150">
        <f>COUNTIF(E22:E462,"Not implemented")</f>
        <v>0</v>
      </c>
      <c r="F18" s="149"/>
      <c r="G18" s="148"/>
      <c r="H18" s="149"/>
    </row>
    <row r="19" spans="1:8" ht="15" customHeight="1" outlineLevel="1" x14ac:dyDescent="0.25">
      <c r="A19" s="162"/>
      <c r="B19" s="163"/>
      <c r="C19" s="191"/>
      <c r="D19" s="97" t="s">
        <v>102</v>
      </c>
      <c r="E19" s="150">
        <f>COUNTIF(E22:E462,"Not tested")</f>
        <v>0</v>
      </c>
      <c r="F19" s="149"/>
      <c r="G19" s="148"/>
      <c r="H19" s="149"/>
    </row>
    <row r="20" spans="1:8" ht="15" customHeight="1" outlineLevel="1" x14ac:dyDescent="0.25">
      <c r="A20" s="164"/>
      <c r="B20" s="165"/>
      <c r="C20" s="192"/>
      <c r="D20" s="99" t="s">
        <v>163</v>
      </c>
      <c r="E20" s="151">
        <f>ROUND(SUM(H22:H1202,)/60, 2)</f>
        <v>0</v>
      </c>
      <c r="F20" s="149"/>
      <c r="G20" s="152">
        <v>37</v>
      </c>
      <c r="H20" s="152"/>
    </row>
    <row r="21" spans="1:8" ht="15" customHeight="1" x14ac:dyDescent="0.25">
      <c r="A21" s="100" t="s">
        <v>164</v>
      </c>
      <c r="B21" s="100" t="s">
        <v>165</v>
      </c>
      <c r="C21" s="100" t="s">
        <v>166</v>
      </c>
      <c r="D21" s="100" t="s">
        <v>167</v>
      </c>
      <c r="E21" s="100" t="s">
        <v>168</v>
      </c>
      <c r="F21" s="100" t="s">
        <v>169</v>
      </c>
      <c r="G21" s="100" t="s">
        <v>26</v>
      </c>
      <c r="H21" s="100" t="s">
        <v>170</v>
      </c>
    </row>
    <row r="22" spans="1:8" ht="15" customHeight="1" x14ac:dyDescent="0.25">
      <c r="A22" s="101"/>
      <c r="B22" s="101" t="s">
        <v>241</v>
      </c>
      <c r="C22" s="101"/>
      <c r="D22" s="101"/>
      <c r="E22" s="101"/>
      <c r="F22" s="196"/>
      <c r="G22" s="101"/>
      <c r="H22" s="101"/>
    </row>
    <row r="23" spans="1:8" ht="15" customHeight="1" x14ac:dyDescent="0.25">
      <c r="A23" s="102" t="s">
        <v>171</v>
      </c>
      <c r="B23" s="143"/>
      <c r="C23" s="193" t="s">
        <v>243</v>
      </c>
      <c r="D23" s="103"/>
      <c r="E23" s="97" t="s">
        <v>161</v>
      </c>
      <c r="F23" s="194"/>
      <c r="G23" s="198" t="s">
        <v>235</v>
      </c>
      <c r="H23" s="104"/>
    </row>
    <row r="24" spans="1:8" ht="15" customHeight="1" x14ac:dyDescent="0.25">
      <c r="A24" s="102" t="s">
        <v>11</v>
      </c>
      <c r="B24" s="142"/>
      <c r="C24" s="103" t="s">
        <v>242</v>
      </c>
      <c r="D24" s="103"/>
      <c r="E24" s="97" t="s">
        <v>161</v>
      </c>
      <c r="F24" s="194"/>
      <c r="G24" s="198" t="s">
        <v>235</v>
      </c>
      <c r="H24" s="104"/>
    </row>
    <row r="25" spans="1:8" ht="15" customHeight="1" x14ac:dyDescent="0.25">
      <c r="A25" s="102" t="s">
        <v>11</v>
      </c>
      <c r="B25" s="142"/>
      <c r="C25" s="103" t="s">
        <v>244</v>
      </c>
      <c r="D25" s="103"/>
      <c r="E25" s="97" t="s">
        <v>161</v>
      </c>
      <c r="F25" s="194"/>
      <c r="G25" s="198" t="s">
        <v>235</v>
      </c>
      <c r="H25" s="104"/>
    </row>
    <row r="26" spans="1:8" ht="15" customHeight="1" x14ac:dyDescent="0.25">
      <c r="A26" s="102" t="s">
        <v>11</v>
      </c>
      <c r="B26" s="142"/>
      <c r="C26" s="103" t="s">
        <v>245</v>
      </c>
      <c r="D26" s="103"/>
      <c r="E26" s="97" t="s">
        <v>161</v>
      </c>
      <c r="F26" s="194"/>
      <c r="G26" s="198" t="s">
        <v>235</v>
      </c>
      <c r="H26" s="104"/>
    </row>
    <row r="27" spans="1:8" ht="15" customHeight="1" x14ac:dyDescent="0.25">
      <c r="A27" s="102" t="s">
        <v>13</v>
      </c>
      <c r="B27" s="142"/>
      <c r="C27" s="103" t="s">
        <v>246</v>
      </c>
      <c r="D27" s="103"/>
      <c r="E27" s="97" t="s">
        <v>161</v>
      </c>
      <c r="F27" s="197"/>
      <c r="G27" s="198" t="s">
        <v>235</v>
      </c>
      <c r="H27" s="104"/>
    </row>
    <row r="28" spans="1:8" ht="15" customHeight="1" x14ac:dyDescent="0.25">
      <c r="A28" s="102" t="s">
        <v>11</v>
      </c>
      <c r="B28" s="142"/>
      <c r="C28" s="103" t="s">
        <v>247</v>
      </c>
      <c r="D28" s="103"/>
      <c r="E28" s="97" t="s">
        <v>161</v>
      </c>
      <c r="F28" s="194"/>
      <c r="G28" s="198" t="s">
        <v>235</v>
      </c>
      <c r="H28" s="104"/>
    </row>
    <row r="29" spans="1:8" ht="15" customHeight="1" x14ac:dyDescent="0.25">
      <c r="A29" s="102" t="s">
        <v>13</v>
      </c>
      <c r="B29" s="142"/>
      <c r="C29" s="103" t="s">
        <v>248</v>
      </c>
      <c r="D29" s="103"/>
      <c r="E29" s="97" t="s">
        <v>161</v>
      </c>
      <c r="F29" s="194"/>
      <c r="G29" s="198" t="s">
        <v>235</v>
      </c>
      <c r="H29" s="104"/>
    </row>
    <row r="30" spans="1:8" ht="15" customHeight="1" x14ac:dyDescent="0.25">
      <c r="A30" s="102" t="s">
        <v>13</v>
      </c>
      <c r="B30" s="142"/>
      <c r="C30" s="103" t="s">
        <v>249</v>
      </c>
      <c r="D30" s="103"/>
      <c r="E30" s="97" t="s">
        <v>161</v>
      </c>
      <c r="F30" s="194"/>
      <c r="G30" s="198" t="s">
        <v>235</v>
      </c>
      <c r="H30" s="104"/>
    </row>
    <row r="31" spans="1:8" ht="15" customHeight="1" x14ac:dyDescent="0.25">
      <c r="A31" s="102" t="s">
        <v>13</v>
      </c>
      <c r="B31" s="142"/>
      <c r="C31" s="103" t="s">
        <v>250</v>
      </c>
      <c r="D31" s="103"/>
      <c r="E31" s="97" t="s">
        <v>161</v>
      </c>
      <c r="F31" s="194"/>
      <c r="G31" s="198" t="s">
        <v>235</v>
      </c>
      <c r="H31" s="104"/>
    </row>
    <row r="32" spans="1:8" ht="15" customHeight="1" x14ac:dyDescent="0.25">
      <c r="A32" s="102" t="s">
        <v>13</v>
      </c>
      <c r="B32" s="142"/>
      <c r="C32" s="103" t="s">
        <v>251</v>
      </c>
      <c r="D32" s="103"/>
      <c r="E32" s="97" t="s">
        <v>161</v>
      </c>
      <c r="F32" s="194"/>
      <c r="G32" s="198" t="s">
        <v>235</v>
      </c>
      <c r="H32" s="104"/>
    </row>
    <row r="33" spans="1:8" ht="19.2" customHeight="1" x14ac:dyDescent="0.25">
      <c r="A33" s="102" t="s">
        <v>13</v>
      </c>
      <c r="B33" s="142"/>
      <c r="C33" s="103" t="s">
        <v>252</v>
      </c>
      <c r="D33" s="103"/>
      <c r="E33" s="97" t="s">
        <v>161</v>
      </c>
      <c r="F33" s="194"/>
      <c r="G33" s="198" t="s">
        <v>235</v>
      </c>
      <c r="H33" s="104"/>
    </row>
    <row r="34" spans="1:8" ht="31.8" customHeight="1" x14ac:dyDescent="0.25">
      <c r="A34" s="102" t="s">
        <v>13</v>
      </c>
      <c r="B34" s="142"/>
      <c r="C34" s="103" t="s">
        <v>253</v>
      </c>
      <c r="D34" s="103"/>
      <c r="E34" s="97" t="s">
        <v>161</v>
      </c>
      <c r="F34" s="197"/>
      <c r="G34" s="198" t="s">
        <v>235</v>
      </c>
      <c r="H34" s="104"/>
    </row>
    <row r="35" spans="1:8" ht="15" customHeight="1" x14ac:dyDescent="0.25">
      <c r="A35" s="105"/>
      <c r="B35" s="111" t="s">
        <v>204</v>
      </c>
      <c r="C35" s="105"/>
      <c r="D35" s="105"/>
      <c r="E35" s="105"/>
      <c r="F35" s="200"/>
      <c r="G35" s="105"/>
      <c r="H35" s="105"/>
    </row>
    <row r="36" spans="1:8" ht="15" customHeight="1" x14ac:dyDescent="0.25">
      <c r="A36" s="102" t="s">
        <v>13</v>
      </c>
      <c r="B36" s="145" t="s">
        <v>229</v>
      </c>
      <c r="C36" s="103" t="s">
        <v>254</v>
      </c>
      <c r="D36" s="103"/>
      <c r="E36" s="97" t="s">
        <v>88</v>
      </c>
      <c r="F36" s="194" t="s">
        <v>255</v>
      </c>
      <c r="G36" s="198" t="s">
        <v>235</v>
      </c>
      <c r="H36" s="106"/>
    </row>
    <row r="37" spans="1:8" ht="15" customHeight="1" x14ac:dyDescent="0.25">
      <c r="A37" s="102" t="s">
        <v>13</v>
      </c>
      <c r="B37" s="146"/>
      <c r="C37" s="103" t="s">
        <v>256</v>
      </c>
      <c r="D37" s="103"/>
      <c r="E37" s="97" t="s">
        <v>90</v>
      </c>
      <c r="F37" s="194" t="s">
        <v>257</v>
      </c>
      <c r="G37" s="198" t="s">
        <v>235</v>
      </c>
      <c r="H37" s="106"/>
    </row>
    <row r="38" spans="1:8" ht="15" customHeight="1" x14ac:dyDescent="0.25">
      <c r="A38" s="102" t="s">
        <v>13</v>
      </c>
      <c r="B38" s="146"/>
      <c r="C38" s="103" t="s">
        <v>258</v>
      </c>
      <c r="D38" s="103"/>
      <c r="E38" s="97" t="s">
        <v>90</v>
      </c>
      <c r="F38" s="194" t="s">
        <v>259</v>
      </c>
      <c r="G38" s="198" t="s">
        <v>235</v>
      </c>
      <c r="H38" s="106"/>
    </row>
    <row r="39" spans="1:8" ht="15" customHeight="1" x14ac:dyDescent="0.25">
      <c r="A39" s="102" t="s">
        <v>13</v>
      </c>
      <c r="B39" s="146"/>
      <c r="C39" s="103" t="s">
        <v>260</v>
      </c>
      <c r="D39" s="103"/>
      <c r="E39" s="97" t="s">
        <v>161</v>
      </c>
      <c r="F39" s="194"/>
      <c r="G39" s="198" t="s">
        <v>235</v>
      </c>
      <c r="H39" s="106"/>
    </row>
    <row r="40" spans="1:8" ht="15" customHeight="1" x14ac:dyDescent="0.25">
      <c r="A40" s="102" t="s">
        <v>13</v>
      </c>
      <c r="B40" s="146"/>
      <c r="C40" s="103" t="s">
        <v>261</v>
      </c>
      <c r="D40" s="103"/>
      <c r="E40" s="97" t="s">
        <v>161</v>
      </c>
      <c r="F40" s="194"/>
      <c r="G40" s="198" t="s">
        <v>235</v>
      </c>
      <c r="H40" s="106"/>
    </row>
    <row r="41" spans="1:8" s="92" customFormat="1" ht="15" customHeight="1" x14ac:dyDescent="0.25">
      <c r="A41" s="102" t="s">
        <v>13</v>
      </c>
      <c r="B41" s="146"/>
      <c r="C41" s="103" t="s">
        <v>262</v>
      </c>
      <c r="D41" s="103"/>
      <c r="E41" s="97" t="s">
        <v>161</v>
      </c>
      <c r="F41" s="194"/>
      <c r="G41" s="198" t="s">
        <v>235</v>
      </c>
      <c r="H41" s="106"/>
    </row>
    <row r="42" spans="1:8" s="92" customFormat="1" ht="19.2" customHeight="1" x14ac:dyDescent="0.25">
      <c r="A42" s="110" t="s">
        <v>13</v>
      </c>
      <c r="B42" s="146"/>
      <c r="C42" s="103" t="s">
        <v>263</v>
      </c>
      <c r="D42" s="103"/>
      <c r="E42" s="97" t="s">
        <v>161</v>
      </c>
      <c r="F42" s="194"/>
      <c r="G42" s="198" t="s">
        <v>235</v>
      </c>
      <c r="H42" s="108"/>
    </row>
    <row r="43" spans="1:8" s="92" customFormat="1" ht="15" customHeight="1" x14ac:dyDescent="0.25">
      <c r="A43" s="110" t="s">
        <v>13</v>
      </c>
      <c r="B43" s="146"/>
      <c r="C43" s="103" t="s">
        <v>456</v>
      </c>
      <c r="D43" s="103"/>
      <c r="E43" s="97" t="s">
        <v>161</v>
      </c>
      <c r="F43" s="194"/>
      <c r="G43" s="198" t="s">
        <v>235</v>
      </c>
      <c r="H43" s="108"/>
    </row>
    <row r="44" spans="1:8" s="92" customFormat="1" ht="15" customHeight="1" x14ac:dyDescent="0.25">
      <c r="A44" s="110" t="s">
        <v>13</v>
      </c>
      <c r="B44" s="146"/>
      <c r="C44" s="103" t="s">
        <v>457</v>
      </c>
      <c r="D44" s="103"/>
      <c r="E44" s="97" t="s">
        <v>161</v>
      </c>
      <c r="F44" s="194"/>
      <c r="G44" s="198" t="s">
        <v>235</v>
      </c>
      <c r="H44" s="108"/>
    </row>
    <row r="45" spans="1:8" s="92" customFormat="1" ht="15" customHeight="1" x14ac:dyDescent="0.25">
      <c r="A45" s="110" t="s">
        <v>13</v>
      </c>
      <c r="B45" s="146"/>
      <c r="C45" s="103" t="s">
        <v>266</v>
      </c>
      <c r="D45" s="103"/>
      <c r="E45" s="97" t="s">
        <v>161</v>
      </c>
      <c r="F45" s="194"/>
      <c r="G45" s="198" t="s">
        <v>235</v>
      </c>
      <c r="H45" s="108"/>
    </row>
    <row r="46" spans="1:8" s="92" customFormat="1" ht="15" customHeight="1" x14ac:dyDescent="0.25">
      <c r="A46" s="110" t="s">
        <v>13</v>
      </c>
      <c r="B46" s="146"/>
      <c r="C46" s="103" t="s">
        <v>265</v>
      </c>
      <c r="D46" s="103"/>
      <c r="E46" s="97" t="s">
        <v>161</v>
      </c>
      <c r="F46" s="194"/>
      <c r="G46" s="198" t="s">
        <v>235</v>
      </c>
      <c r="H46" s="108"/>
    </row>
    <row r="47" spans="1:8" s="92" customFormat="1" ht="15" customHeight="1" x14ac:dyDescent="0.25">
      <c r="A47" s="110" t="s">
        <v>13</v>
      </c>
      <c r="B47" s="146"/>
      <c r="C47" s="103" t="s">
        <v>264</v>
      </c>
      <c r="D47" s="103"/>
      <c r="E47" s="97" t="s">
        <v>161</v>
      </c>
      <c r="F47" s="194"/>
      <c r="G47" s="198" t="s">
        <v>235</v>
      </c>
      <c r="H47" s="108"/>
    </row>
    <row r="48" spans="1:8" s="92" customFormat="1" ht="15" customHeight="1" x14ac:dyDescent="0.25">
      <c r="A48" s="110" t="s">
        <v>13</v>
      </c>
      <c r="B48" s="146"/>
      <c r="C48" s="103" t="s">
        <v>267</v>
      </c>
      <c r="D48" s="103"/>
      <c r="E48" s="97" t="s">
        <v>161</v>
      </c>
      <c r="F48" s="194"/>
      <c r="G48" s="198" t="s">
        <v>235</v>
      </c>
      <c r="H48" s="108"/>
    </row>
    <row r="49" spans="1:8" s="92" customFormat="1" ht="15.6" customHeight="1" x14ac:dyDescent="0.25">
      <c r="A49" s="110" t="s">
        <v>13</v>
      </c>
      <c r="B49" s="147"/>
      <c r="C49" s="103" t="s">
        <v>268</v>
      </c>
      <c r="D49" s="103"/>
      <c r="E49" s="97" t="s">
        <v>161</v>
      </c>
      <c r="F49" s="194"/>
      <c r="G49" s="198" t="s">
        <v>235</v>
      </c>
      <c r="H49" s="108"/>
    </row>
    <row r="50" spans="1:8" ht="15" customHeight="1" x14ac:dyDescent="0.25">
      <c r="A50" s="105"/>
      <c r="B50" s="111" t="s">
        <v>362</v>
      </c>
      <c r="C50" s="105"/>
      <c r="D50" s="105"/>
      <c r="E50" s="105"/>
      <c r="F50" s="200"/>
      <c r="G50" s="105"/>
      <c r="H50" s="105"/>
    </row>
    <row r="51" spans="1:8" s="92" customFormat="1" ht="15" customHeight="1" x14ac:dyDescent="0.25">
      <c r="A51" s="114" t="s">
        <v>13</v>
      </c>
      <c r="B51" s="144" t="s">
        <v>229</v>
      </c>
      <c r="C51" s="211" t="s">
        <v>269</v>
      </c>
      <c r="D51" s="112"/>
      <c r="E51" s="205" t="s">
        <v>161</v>
      </c>
      <c r="F51" s="112"/>
      <c r="G51" s="198" t="s">
        <v>235</v>
      </c>
      <c r="H51" s="112"/>
    </row>
    <row r="52" spans="1:8" s="92" customFormat="1" ht="15" customHeight="1" x14ac:dyDescent="0.25">
      <c r="A52" s="114" t="s">
        <v>13</v>
      </c>
      <c r="B52" s="144"/>
      <c r="C52" s="209" t="s">
        <v>270</v>
      </c>
      <c r="D52" s="112"/>
      <c r="E52" s="205" t="s">
        <v>161</v>
      </c>
      <c r="F52" s="112"/>
      <c r="G52" s="198" t="s">
        <v>235</v>
      </c>
      <c r="H52" s="112"/>
    </row>
    <row r="53" spans="1:8" s="92" customFormat="1" ht="15" customHeight="1" x14ac:dyDescent="0.25">
      <c r="A53" s="114" t="s">
        <v>13</v>
      </c>
      <c r="B53" s="144"/>
      <c r="C53" s="209" t="s">
        <v>271</v>
      </c>
      <c r="D53" s="112"/>
      <c r="E53" s="205" t="s">
        <v>161</v>
      </c>
      <c r="F53" s="112"/>
      <c r="G53" s="198" t="s">
        <v>235</v>
      </c>
      <c r="H53" s="112"/>
    </row>
    <row r="54" spans="1:8" s="92" customFormat="1" ht="15" customHeight="1" x14ac:dyDescent="0.25">
      <c r="A54" s="114" t="s">
        <v>13</v>
      </c>
      <c r="B54" s="144"/>
      <c r="C54" s="209" t="s">
        <v>272</v>
      </c>
      <c r="D54" s="112"/>
      <c r="E54" s="205" t="s">
        <v>161</v>
      </c>
      <c r="F54" s="112"/>
      <c r="G54" s="198" t="s">
        <v>235</v>
      </c>
      <c r="H54" s="112"/>
    </row>
    <row r="55" spans="1:8" s="92" customFormat="1" ht="15" customHeight="1" x14ac:dyDescent="0.25">
      <c r="A55" s="114" t="s">
        <v>13</v>
      </c>
      <c r="B55" s="144"/>
      <c r="C55" s="209" t="s">
        <v>461</v>
      </c>
      <c r="D55" s="112"/>
      <c r="E55" s="205" t="s">
        <v>86</v>
      </c>
      <c r="F55" s="212" t="s">
        <v>460</v>
      </c>
      <c r="G55" s="198"/>
      <c r="H55" s="112"/>
    </row>
    <row r="56" spans="1:8" s="92" customFormat="1" ht="15" customHeight="1" x14ac:dyDescent="0.25">
      <c r="A56" s="114" t="s">
        <v>13</v>
      </c>
      <c r="B56" s="144"/>
      <c r="C56" s="209" t="s">
        <v>273</v>
      </c>
      <c r="D56" s="112"/>
      <c r="E56" s="205" t="s">
        <v>161</v>
      </c>
      <c r="F56" s="112"/>
      <c r="G56" s="198" t="s">
        <v>235</v>
      </c>
      <c r="H56" s="112"/>
    </row>
    <row r="57" spans="1:8" s="92" customFormat="1" ht="15" customHeight="1" x14ac:dyDescent="0.25">
      <c r="A57" s="114" t="s">
        <v>13</v>
      </c>
      <c r="B57" s="144"/>
      <c r="C57" s="209" t="s">
        <v>274</v>
      </c>
      <c r="D57" s="112"/>
      <c r="E57" s="205" t="s">
        <v>161</v>
      </c>
      <c r="F57" s="112"/>
      <c r="G57" s="198" t="s">
        <v>235</v>
      </c>
      <c r="H57" s="112"/>
    </row>
    <row r="58" spans="1:8" s="92" customFormat="1" ht="15" customHeight="1" x14ac:dyDescent="0.25">
      <c r="A58" s="114" t="s">
        <v>13</v>
      </c>
      <c r="B58" s="144"/>
      <c r="C58" s="209" t="s">
        <v>275</v>
      </c>
      <c r="D58" s="112"/>
      <c r="E58" s="205" t="s">
        <v>161</v>
      </c>
      <c r="F58" s="112"/>
      <c r="G58" s="198" t="s">
        <v>235</v>
      </c>
      <c r="H58" s="112"/>
    </row>
    <row r="59" spans="1:8" s="92" customFormat="1" ht="15" customHeight="1" x14ac:dyDescent="0.25">
      <c r="A59" s="114" t="s">
        <v>13</v>
      </c>
      <c r="B59" s="144"/>
      <c r="C59" s="209" t="s">
        <v>276</v>
      </c>
      <c r="D59" s="112"/>
      <c r="E59" s="205" t="s">
        <v>161</v>
      </c>
      <c r="F59" s="112"/>
      <c r="G59" s="198" t="s">
        <v>235</v>
      </c>
      <c r="H59" s="112"/>
    </row>
    <row r="60" spans="1:8" s="92" customFormat="1" ht="15" customHeight="1" x14ac:dyDescent="0.25">
      <c r="A60" s="114" t="s">
        <v>13</v>
      </c>
      <c r="B60" s="144" t="s">
        <v>277</v>
      </c>
      <c r="C60" s="209" t="s">
        <v>278</v>
      </c>
      <c r="D60" s="112"/>
      <c r="E60" s="205" t="s">
        <v>161</v>
      </c>
      <c r="F60" s="112"/>
      <c r="G60" s="198" t="s">
        <v>235</v>
      </c>
      <c r="H60" s="112"/>
    </row>
    <row r="61" spans="1:8" s="92" customFormat="1" ht="15" customHeight="1" x14ac:dyDescent="0.25">
      <c r="A61" s="114" t="s">
        <v>13</v>
      </c>
      <c r="B61" s="144"/>
      <c r="C61" s="209" t="s">
        <v>279</v>
      </c>
      <c r="D61" s="112"/>
      <c r="E61" s="205" t="s">
        <v>88</v>
      </c>
      <c r="F61" s="207" t="s">
        <v>280</v>
      </c>
      <c r="G61" s="198" t="s">
        <v>235</v>
      </c>
      <c r="H61" s="112"/>
    </row>
    <row r="62" spans="1:8" s="92" customFormat="1" ht="15" customHeight="1" x14ac:dyDescent="0.25">
      <c r="A62" s="114" t="s">
        <v>13</v>
      </c>
      <c r="B62" s="144"/>
      <c r="C62" s="209" t="s">
        <v>281</v>
      </c>
      <c r="D62" s="112"/>
      <c r="E62" s="205" t="s">
        <v>161</v>
      </c>
      <c r="F62" s="112"/>
      <c r="G62" s="198" t="s">
        <v>235</v>
      </c>
      <c r="H62" s="112"/>
    </row>
    <row r="63" spans="1:8" s="92" customFormat="1" ht="15" customHeight="1" x14ac:dyDescent="0.25">
      <c r="A63" s="114" t="s">
        <v>13</v>
      </c>
      <c r="B63" s="144"/>
      <c r="C63" s="209" t="s">
        <v>282</v>
      </c>
      <c r="D63" s="112"/>
      <c r="E63" s="205" t="s">
        <v>161</v>
      </c>
      <c r="F63" s="112"/>
      <c r="G63" s="198" t="s">
        <v>235</v>
      </c>
      <c r="H63" s="112"/>
    </row>
    <row r="64" spans="1:8" s="92" customFormat="1" ht="15" customHeight="1" x14ac:dyDescent="0.25">
      <c r="A64" s="114" t="s">
        <v>13</v>
      </c>
      <c r="B64" s="144"/>
      <c r="C64" s="209" t="s">
        <v>283</v>
      </c>
      <c r="D64" s="112"/>
      <c r="E64" s="205" t="s">
        <v>161</v>
      </c>
      <c r="F64" s="112"/>
      <c r="G64" s="198" t="s">
        <v>235</v>
      </c>
      <c r="H64" s="112"/>
    </row>
    <row r="65" spans="1:8" s="92" customFormat="1" ht="15" customHeight="1" x14ac:dyDescent="0.25">
      <c r="A65" s="114" t="s">
        <v>13</v>
      </c>
      <c r="B65" s="144"/>
      <c r="C65" s="209" t="s">
        <v>284</v>
      </c>
      <c r="D65" s="112"/>
      <c r="E65" s="205" t="s">
        <v>88</v>
      </c>
      <c r="F65" s="208" t="s">
        <v>458</v>
      </c>
      <c r="G65" s="198" t="s">
        <v>235</v>
      </c>
      <c r="H65" s="112"/>
    </row>
    <row r="66" spans="1:8" s="92" customFormat="1" ht="18" customHeight="1" x14ac:dyDescent="0.25">
      <c r="A66" s="114" t="s">
        <v>13</v>
      </c>
      <c r="B66" s="144"/>
      <c r="C66" s="209" t="s">
        <v>285</v>
      </c>
      <c r="D66" s="112"/>
      <c r="E66" s="205" t="s">
        <v>161</v>
      </c>
      <c r="F66" s="112"/>
      <c r="G66" s="198" t="s">
        <v>235</v>
      </c>
      <c r="H66" s="112"/>
    </row>
    <row r="67" spans="1:8" s="92" customFormat="1" ht="17.399999999999999" customHeight="1" x14ac:dyDescent="0.25">
      <c r="A67" s="114" t="s">
        <v>13</v>
      </c>
      <c r="B67" s="144"/>
      <c r="C67" s="209" t="s">
        <v>286</v>
      </c>
      <c r="D67" s="112"/>
      <c r="E67" s="205" t="s">
        <v>92</v>
      </c>
      <c r="F67" s="212" t="s">
        <v>459</v>
      </c>
      <c r="G67" s="198" t="s">
        <v>235</v>
      </c>
      <c r="H67" s="112"/>
    </row>
    <row r="68" spans="1:8" s="92" customFormat="1" ht="15" customHeight="1" x14ac:dyDescent="0.25">
      <c r="A68" s="114" t="s">
        <v>13</v>
      </c>
      <c r="B68" s="144"/>
      <c r="C68" s="210" t="s">
        <v>287</v>
      </c>
      <c r="D68" s="112"/>
      <c r="E68" s="205" t="s">
        <v>161</v>
      </c>
      <c r="F68" s="112"/>
      <c r="G68" s="198" t="s">
        <v>235</v>
      </c>
      <c r="H68" s="112"/>
    </row>
    <row r="69" spans="1:8" s="92" customFormat="1" ht="19.2" customHeight="1" x14ac:dyDescent="0.25">
      <c r="A69" s="114" t="s">
        <v>13</v>
      </c>
      <c r="B69" s="144"/>
      <c r="C69" s="211" t="s">
        <v>288</v>
      </c>
      <c r="D69" s="112"/>
      <c r="E69" s="205" t="s">
        <v>92</v>
      </c>
      <c r="F69" s="212" t="s">
        <v>292</v>
      </c>
      <c r="G69" s="198" t="s">
        <v>235</v>
      </c>
      <c r="H69" s="112"/>
    </row>
    <row r="70" spans="1:8" s="92" customFormat="1" ht="15" customHeight="1" x14ac:dyDescent="0.25">
      <c r="A70" s="114" t="s">
        <v>13</v>
      </c>
      <c r="B70" s="144"/>
      <c r="C70" s="210" t="s">
        <v>289</v>
      </c>
      <c r="D70" s="112"/>
      <c r="E70" s="205" t="s">
        <v>161</v>
      </c>
      <c r="F70" s="112"/>
      <c r="G70" s="198" t="s">
        <v>235</v>
      </c>
      <c r="H70" s="112"/>
    </row>
    <row r="71" spans="1:8" s="92" customFormat="1" ht="15" customHeight="1" x14ac:dyDescent="0.25">
      <c r="A71" s="114" t="s">
        <v>13</v>
      </c>
      <c r="B71" s="144"/>
      <c r="C71" s="195" t="s">
        <v>290</v>
      </c>
      <c r="D71" s="112"/>
      <c r="E71" s="205" t="s">
        <v>161</v>
      </c>
      <c r="F71" s="112"/>
      <c r="G71" s="198" t="s">
        <v>235</v>
      </c>
      <c r="H71" s="112"/>
    </row>
    <row r="72" spans="1:8" s="92" customFormat="1" ht="14.4" customHeight="1" x14ac:dyDescent="0.25">
      <c r="A72" s="114" t="s">
        <v>13</v>
      </c>
      <c r="B72" s="144"/>
      <c r="C72" s="195" t="s">
        <v>291</v>
      </c>
      <c r="D72" s="112"/>
      <c r="E72" s="205" t="s">
        <v>161</v>
      </c>
      <c r="F72" s="112"/>
      <c r="G72" s="198" t="s">
        <v>235</v>
      </c>
      <c r="H72" s="112"/>
    </row>
    <row r="73" spans="1:8" s="92" customFormat="1" ht="15" customHeight="1" x14ac:dyDescent="0.25">
      <c r="A73" s="114" t="s">
        <v>13</v>
      </c>
      <c r="B73" s="144"/>
      <c r="C73" s="211" t="s">
        <v>293</v>
      </c>
      <c r="D73" s="112"/>
      <c r="E73" s="205" t="s">
        <v>161</v>
      </c>
      <c r="F73" s="112"/>
      <c r="G73" s="198" t="s">
        <v>235</v>
      </c>
      <c r="H73" s="112"/>
    </row>
    <row r="74" spans="1:8" s="92" customFormat="1" ht="21.6" customHeight="1" x14ac:dyDescent="0.25">
      <c r="A74" s="114" t="s">
        <v>13</v>
      </c>
      <c r="B74" s="144"/>
      <c r="C74" s="195" t="s">
        <v>294</v>
      </c>
      <c r="D74" s="112"/>
      <c r="E74" s="205" t="s">
        <v>161</v>
      </c>
      <c r="F74" s="112"/>
      <c r="G74" s="198" t="s">
        <v>235</v>
      </c>
      <c r="H74" s="112"/>
    </row>
    <row r="75" spans="1:8" s="92" customFormat="1" ht="15" customHeight="1" x14ac:dyDescent="0.25">
      <c r="A75" s="114" t="s">
        <v>13</v>
      </c>
      <c r="B75" s="144"/>
      <c r="C75" s="195" t="s">
        <v>295</v>
      </c>
      <c r="D75" s="112"/>
      <c r="E75" s="205" t="s">
        <v>161</v>
      </c>
      <c r="F75" s="112"/>
      <c r="G75" s="198" t="s">
        <v>235</v>
      </c>
      <c r="H75" s="112"/>
    </row>
    <row r="76" spans="1:8" s="92" customFormat="1" ht="15" customHeight="1" x14ac:dyDescent="0.25">
      <c r="A76" s="114" t="s">
        <v>13</v>
      </c>
      <c r="B76" s="144"/>
      <c r="C76" s="195" t="s">
        <v>296</v>
      </c>
      <c r="D76" s="112"/>
      <c r="E76" s="205" t="s">
        <v>161</v>
      </c>
      <c r="F76" s="112"/>
      <c r="G76" s="198" t="s">
        <v>235</v>
      </c>
      <c r="H76" s="112"/>
    </row>
    <row r="77" spans="1:8" s="92" customFormat="1" ht="15" customHeight="1" x14ac:dyDescent="0.25">
      <c r="A77" s="114" t="s">
        <v>13</v>
      </c>
      <c r="B77" s="144"/>
      <c r="C77" s="195" t="s">
        <v>297</v>
      </c>
      <c r="D77" s="112"/>
      <c r="E77" s="205" t="s">
        <v>92</v>
      </c>
      <c r="F77" s="212" t="s">
        <v>333</v>
      </c>
      <c r="G77" s="198" t="s">
        <v>235</v>
      </c>
      <c r="H77" s="112"/>
    </row>
    <row r="78" spans="1:8" s="92" customFormat="1" ht="15" customHeight="1" x14ac:dyDescent="0.25">
      <c r="A78" s="114" t="s">
        <v>13</v>
      </c>
      <c r="B78" s="144"/>
      <c r="C78" s="195" t="s">
        <v>298</v>
      </c>
      <c r="D78" s="112"/>
      <c r="E78" s="205" t="s">
        <v>161</v>
      </c>
      <c r="F78" s="112"/>
      <c r="G78" s="198" t="s">
        <v>235</v>
      </c>
      <c r="H78" s="112"/>
    </row>
    <row r="79" spans="1:8" s="92" customFormat="1" ht="15" customHeight="1" x14ac:dyDescent="0.25">
      <c r="A79" s="114" t="s">
        <v>13</v>
      </c>
      <c r="B79" s="144"/>
      <c r="C79" s="195" t="s">
        <v>299</v>
      </c>
      <c r="D79" s="112"/>
      <c r="E79" s="205" t="s">
        <v>161</v>
      </c>
      <c r="F79" s="112"/>
      <c r="G79" s="198" t="s">
        <v>235</v>
      </c>
      <c r="H79" s="112"/>
    </row>
    <row r="80" spans="1:8" s="92" customFormat="1" ht="15" customHeight="1" x14ac:dyDescent="0.25">
      <c r="A80" s="114" t="s">
        <v>13</v>
      </c>
      <c r="B80" s="144"/>
      <c r="C80" s="195" t="s">
        <v>300</v>
      </c>
      <c r="D80" s="112"/>
      <c r="E80" s="205" t="s">
        <v>161</v>
      </c>
      <c r="F80" s="112"/>
      <c r="G80" s="198" t="s">
        <v>235</v>
      </c>
      <c r="H80" s="112"/>
    </row>
    <row r="81" spans="1:8" s="92" customFormat="1" ht="15" customHeight="1" x14ac:dyDescent="0.25">
      <c r="A81" s="114" t="s">
        <v>13</v>
      </c>
      <c r="B81" s="144"/>
      <c r="C81" s="195" t="s">
        <v>301</v>
      </c>
      <c r="D81" s="112"/>
      <c r="E81" s="205" t="s">
        <v>161</v>
      </c>
      <c r="F81" s="112"/>
      <c r="G81" s="198" t="s">
        <v>235</v>
      </c>
      <c r="H81" s="112"/>
    </row>
    <row r="82" spans="1:8" s="92" customFormat="1" ht="15" customHeight="1" x14ac:dyDescent="0.25">
      <c r="A82" s="114" t="s">
        <v>13</v>
      </c>
      <c r="B82" s="144"/>
      <c r="C82" s="195" t="s">
        <v>302</v>
      </c>
      <c r="D82" s="112"/>
      <c r="E82" s="205" t="s">
        <v>161</v>
      </c>
      <c r="F82" s="112"/>
      <c r="G82" s="198" t="s">
        <v>235</v>
      </c>
      <c r="H82" s="112"/>
    </row>
    <row r="83" spans="1:8" s="92" customFormat="1" ht="15" customHeight="1" x14ac:dyDescent="0.25">
      <c r="A83" s="114" t="s">
        <v>13</v>
      </c>
      <c r="B83" s="144"/>
      <c r="C83" s="195" t="s">
        <v>303</v>
      </c>
      <c r="D83" s="112"/>
      <c r="E83" s="205" t="s">
        <v>161</v>
      </c>
      <c r="F83" s="112"/>
      <c r="G83" s="198" t="s">
        <v>235</v>
      </c>
      <c r="H83" s="112"/>
    </row>
    <row r="84" spans="1:8" s="92" customFormat="1" ht="15" customHeight="1" x14ac:dyDescent="0.25">
      <c r="A84" s="114" t="s">
        <v>13</v>
      </c>
      <c r="B84" s="144"/>
      <c r="C84" s="195" t="s">
        <v>304</v>
      </c>
      <c r="D84" s="112"/>
      <c r="E84" s="205" t="s">
        <v>161</v>
      </c>
      <c r="F84" s="112"/>
      <c r="G84" s="198" t="s">
        <v>235</v>
      </c>
      <c r="H84" s="112"/>
    </row>
    <row r="85" spans="1:8" s="92" customFormat="1" ht="15" customHeight="1" x14ac:dyDescent="0.25">
      <c r="A85" s="114" t="s">
        <v>13</v>
      </c>
      <c r="B85" s="144"/>
      <c r="C85" s="195" t="s">
        <v>305</v>
      </c>
      <c r="D85" s="112"/>
      <c r="E85" s="205" t="s">
        <v>161</v>
      </c>
      <c r="F85" s="112"/>
      <c r="G85" s="198" t="s">
        <v>235</v>
      </c>
      <c r="H85" s="112"/>
    </row>
    <row r="86" spans="1:8" s="92" customFormat="1" ht="15" customHeight="1" x14ac:dyDescent="0.25">
      <c r="A86" s="114" t="s">
        <v>13</v>
      </c>
      <c r="B86" s="144" t="s">
        <v>308</v>
      </c>
      <c r="C86" s="112" t="s">
        <v>306</v>
      </c>
      <c r="D86" s="112"/>
      <c r="E86" s="205" t="s">
        <v>161</v>
      </c>
      <c r="F86" s="112"/>
      <c r="G86" s="198" t="s">
        <v>235</v>
      </c>
      <c r="H86" s="112"/>
    </row>
    <row r="87" spans="1:8" s="92" customFormat="1" ht="19.8" customHeight="1" x14ac:dyDescent="0.25">
      <c r="A87" s="114" t="s">
        <v>13</v>
      </c>
      <c r="B87" s="144"/>
      <c r="C87" s="195" t="s">
        <v>307</v>
      </c>
      <c r="D87" s="112"/>
      <c r="E87" s="205" t="s">
        <v>161</v>
      </c>
      <c r="F87" s="112"/>
      <c r="G87" s="198" t="s">
        <v>235</v>
      </c>
      <c r="H87" s="112"/>
    </row>
    <row r="88" spans="1:8" s="92" customFormat="1" ht="17.399999999999999" customHeight="1" x14ac:dyDescent="0.25">
      <c r="A88" s="114" t="s">
        <v>13</v>
      </c>
      <c r="B88" s="144"/>
      <c r="C88" s="109" t="s">
        <v>206</v>
      </c>
      <c r="D88" s="112"/>
      <c r="E88" s="205" t="s">
        <v>161</v>
      </c>
      <c r="F88" s="112"/>
      <c r="G88" s="198" t="s">
        <v>235</v>
      </c>
      <c r="H88" s="112"/>
    </row>
    <row r="89" spans="1:8" s="92" customFormat="1" ht="20.399999999999999" customHeight="1" x14ac:dyDescent="0.25">
      <c r="A89" s="114" t="s">
        <v>13</v>
      </c>
      <c r="B89" s="144"/>
      <c r="C89" s="109" t="s">
        <v>205</v>
      </c>
      <c r="D89" s="112"/>
      <c r="E89" s="205" t="s">
        <v>161</v>
      </c>
      <c r="F89" s="112"/>
      <c r="G89" s="198" t="s">
        <v>235</v>
      </c>
      <c r="H89" s="112"/>
    </row>
    <row r="90" spans="1:8" s="92" customFormat="1" ht="19.8" customHeight="1" x14ac:dyDescent="0.25">
      <c r="A90" s="114" t="s">
        <v>13</v>
      </c>
      <c r="B90" s="144"/>
      <c r="C90" s="109" t="s">
        <v>231</v>
      </c>
      <c r="D90" s="112"/>
      <c r="E90" s="205" t="s">
        <v>161</v>
      </c>
      <c r="F90" s="112"/>
      <c r="G90" s="198" t="s">
        <v>235</v>
      </c>
      <c r="H90" s="112"/>
    </row>
    <row r="91" spans="1:8" s="92" customFormat="1" ht="15" customHeight="1" x14ac:dyDescent="0.25">
      <c r="A91" s="114" t="s">
        <v>13</v>
      </c>
      <c r="B91" s="144"/>
      <c r="C91" s="109" t="s">
        <v>207</v>
      </c>
      <c r="D91" s="112"/>
      <c r="E91" s="205" t="s">
        <v>161</v>
      </c>
      <c r="F91" s="112"/>
      <c r="G91" s="198" t="s">
        <v>235</v>
      </c>
      <c r="H91" s="112"/>
    </row>
    <row r="92" spans="1:8" s="92" customFormat="1" ht="15" customHeight="1" x14ac:dyDescent="0.25">
      <c r="A92" s="114" t="s">
        <v>13</v>
      </c>
      <c r="B92" s="144"/>
      <c r="C92" s="109" t="s">
        <v>232</v>
      </c>
      <c r="D92" s="112"/>
      <c r="E92" s="205" t="s">
        <v>92</v>
      </c>
      <c r="F92" s="212" t="s">
        <v>330</v>
      </c>
      <c r="G92" s="198" t="s">
        <v>235</v>
      </c>
      <c r="H92" s="112"/>
    </row>
    <row r="93" spans="1:8" s="92" customFormat="1" ht="21" customHeight="1" x14ac:dyDescent="0.25">
      <c r="A93" s="114" t="s">
        <v>13</v>
      </c>
      <c r="B93" s="144"/>
      <c r="C93" s="109" t="s">
        <v>233</v>
      </c>
      <c r="D93" s="112"/>
      <c r="E93" s="205" t="s">
        <v>161</v>
      </c>
      <c r="F93" s="112"/>
      <c r="G93" s="198" t="s">
        <v>235</v>
      </c>
      <c r="H93" s="112"/>
    </row>
    <row r="94" spans="1:8" s="92" customFormat="1" ht="15" customHeight="1" x14ac:dyDescent="0.25">
      <c r="A94" s="114" t="s">
        <v>13</v>
      </c>
      <c r="B94" s="144"/>
      <c r="C94" s="109" t="s">
        <v>214</v>
      </c>
      <c r="D94" s="112"/>
      <c r="E94" s="205" t="s">
        <v>161</v>
      </c>
      <c r="F94" s="212"/>
      <c r="G94" s="198" t="s">
        <v>235</v>
      </c>
      <c r="H94" s="112"/>
    </row>
    <row r="95" spans="1:8" s="92" customFormat="1" ht="15" customHeight="1" x14ac:dyDescent="0.25">
      <c r="A95" s="114" t="s">
        <v>13</v>
      </c>
      <c r="B95" s="144"/>
      <c r="C95" s="109" t="s">
        <v>208</v>
      </c>
      <c r="D95" s="112"/>
      <c r="E95" s="205" t="s">
        <v>161</v>
      </c>
      <c r="F95" s="112"/>
      <c r="G95" s="198" t="s">
        <v>235</v>
      </c>
      <c r="H95" s="112"/>
    </row>
    <row r="96" spans="1:8" s="92" customFormat="1" ht="20.399999999999999" customHeight="1" x14ac:dyDescent="0.25">
      <c r="A96" s="114" t="s">
        <v>13</v>
      </c>
      <c r="B96" s="144"/>
      <c r="C96" s="109" t="s">
        <v>209</v>
      </c>
      <c r="D96" s="112"/>
      <c r="E96" s="205" t="s">
        <v>161</v>
      </c>
      <c r="F96" s="112"/>
      <c r="G96" s="198" t="s">
        <v>235</v>
      </c>
      <c r="H96" s="112"/>
    </row>
    <row r="97" spans="1:8" s="92" customFormat="1" ht="15" customHeight="1" x14ac:dyDescent="0.25">
      <c r="A97" s="114" t="s">
        <v>13</v>
      </c>
      <c r="B97" s="144"/>
      <c r="C97" s="109" t="s">
        <v>210</v>
      </c>
      <c r="D97" s="112"/>
      <c r="E97" s="205" t="s">
        <v>161</v>
      </c>
      <c r="F97" s="112"/>
      <c r="G97" s="198" t="s">
        <v>235</v>
      </c>
      <c r="H97" s="112"/>
    </row>
    <row r="98" spans="1:8" s="92" customFormat="1" ht="15" customHeight="1" x14ac:dyDescent="0.25">
      <c r="A98" s="114" t="s">
        <v>13</v>
      </c>
      <c r="B98" s="144"/>
      <c r="C98" s="109" t="s">
        <v>211</v>
      </c>
      <c r="D98" s="112"/>
      <c r="E98" s="205" t="s">
        <v>161</v>
      </c>
      <c r="F98" s="112"/>
      <c r="G98" s="198" t="s">
        <v>235</v>
      </c>
      <c r="H98" s="112"/>
    </row>
    <row r="99" spans="1:8" s="92" customFormat="1" ht="15" customHeight="1" x14ac:dyDescent="0.25">
      <c r="A99" s="114" t="s">
        <v>13</v>
      </c>
      <c r="B99" s="144"/>
      <c r="C99" s="109" t="s">
        <v>212</v>
      </c>
      <c r="D99" s="112"/>
      <c r="E99" s="205" t="s">
        <v>161</v>
      </c>
      <c r="F99" s="112"/>
      <c r="G99" s="198" t="s">
        <v>235</v>
      </c>
      <c r="H99" s="112"/>
    </row>
    <row r="100" spans="1:8" s="92" customFormat="1" ht="15" customHeight="1" x14ac:dyDescent="0.25">
      <c r="A100" s="114" t="s">
        <v>13</v>
      </c>
      <c r="B100" s="144"/>
      <c r="C100" s="109" t="s">
        <v>220</v>
      </c>
      <c r="D100" s="112"/>
      <c r="E100" s="205" t="s">
        <v>161</v>
      </c>
      <c r="F100" s="112"/>
      <c r="G100" s="198" t="s">
        <v>235</v>
      </c>
      <c r="H100" s="112"/>
    </row>
    <row r="101" spans="1:8" s="92" customFormat="1" ht="15" customHeight="1" x14ac:dyDescent="0.25">
      <c r="A101" s="114" t="s">
        <v>13</v>
      </c>
      <c r="B101" s="144"/>
      <c r="C101" s="109" t="s">
        <v>213</v>
      </c>
      <c r="D101" s="112"/>
      <c r="E101" s="205" t="s">
        <v>161</v>
      </c>
      <c r="F101" s="112"/>
      <c r="G101" s="198" t="s">
        <v>235</v>
      </c>
      <c r="H101" s="112"/>
    </row>
    <row r="102" spans="1:8" s="92" customFormat="1" ht="15" customHeight="1" x14ac:dyDescent="0.25">
      <c r="A102" s="114" t="s">
        <v>13</v>
      </c>
      <c r="B102" s="144"/>
      <c r="C102" s="109" t="s">
        <v>215</v>
      </c>
      <c r="D102" s="112"/>
      <c r="E102" s="205" t="s">
        <v>88</v>
      </c>
      <c r="F102" s="212" t="s">
        <v>331</v>
      </c>
      <c r="G102" s="198" t="s">
        <v>235</v>
      </c>
      <c r="H102" s="112"/>
    </row>
    <row r="103" spans="1:8" s="92" customFormat="1" ht="15" customHeight="1" x14ac:dyDescent="0.25">
      <c r="A103" s="114" t="s">
        <v>13</v>
      </c>
      <c r="B103" s="144"/>
      <c r="C103" s="109" t="s">
        <v>218</v>
      </c>
      <c r="D103" s="112"/>
      <c r="E103" s="205" t="s">
        <v>161</v>
      </c>
      <c r="F103" s="112"/>
      <c r="G103" s="198" t="s">
        <v>235</v>
      </c>
      <c r="H103" s="112"/>
    </row>
    <row r="104" spans="1:8" s="92" customFormat="1" ht="15" customHeight="1" x14ac:dyDescent="0.25">
      <c r="A104" s="114" t="s">
        <v>13</v>
      </c>
      <c r="B104" s="144"/>
      <c r="C104" s="109" t="s">
        <v>217</v>
      </c>
      <c r="D104" s="112"/>
      <c r="E104" s="205" t="s">
        <v>161</v>
      </c>
      <c r="F104" s="112"/>
      <c r="G104" s="198" t="s">
        <v>235</v>
      </c>
      <c r="H104" s="112"/>
    </row>
    <row r="105" spans="1:8" s="92" customFormat="1" ht="15" customHeight="1" x14ac:dyDescent="0.25">
      <c r="A105" s="114" t="s">
        <v>13</v>
      </c>
      <c r="B105" s="144"/>
      <c r="C105" s="107" t="s">
        <v>216</v>
      </c>
      <c r="D105" s="112"/>
      <c r="E105" s="205" t="s">
        <v>161</v>
      </c>
      <c r="F105" s="112"/>
      <c r="G105" s="198" t="s">
        <v>235</v>
      </c>
      <c r="H105" s="112"/>
    </row>
    <row r="106" spans="1:8" s="92" customFormat="1" ht="15" customHeight="1" x14ac:dyDescent="0.25">
      <c r="A106" s="114" t="s">
        <v>13</v>
      </c>
      <c r="B106" s="144"/>
      <c r="C106" s="107" t="s">
        <v>219</v>
      </c>
      <c r="D106" s="112"/>
      <c r="E106" s="205" t="s">
        <v>161</v>
      </c>
      <c r="F106" s="112"/>
      <c r="G106" s="198" t="s">
        <v>235</v>
      </c>
      <c r="H106" s="112"/>
    </row>
    <row r="107" spans="1:8" s="92" customFormat="1" ht="15.6" customHeight="1" x14ac:dyDescent="0.25">
      <c r="A107" s="114" t="s">
        <v>13</v>
      </c>
      <c r="B107" s="144" t="s">
        <v>316</v>
      </c>
      <c r="C107" s="195" t="s">
        <v>309</v>
      </c>
      <c r="D107" s="112"/>
      <c r="E107" s="205" t="s">
        <v>161</v>
      </c>
      <c r="F107" s="112"/>
      <c r="G107" s="198" t="s">
        <v>235</v>
      </c>
      <c r="H107" s="112"/>
    </row>
    <row r="108" spans="1:8" s="92" customFormat="1" ht="15" customHeight="1" x14ac:dyDescent="0.25">
      <c r="A108" s="114" t="s">
        <v>13</v>
      </c>
      <c r="B108" s="144"/>
      <c r="C108" s="195" t="s">
        <v>310</v>
      </c>
      <c r="D108" s="112"/>
      <c r="E108" s="205" t="s">
        <v>92</v>
      </c>
      <c r="F108" s="212" t="s">
        <v>332</v>
      </c>
      <c r="G108" s="198" t="s">
        <v>235</v>
      </c>
      <c r="H108" s="112"/>
    </row>
    <row r="109" spans="1:8" s="92" customFormat="1" ht="15" customHeight="1" x14ac:dyDescent="0.25">
      <c r="A109" s="114" t="s">
        <v>13</v>
      </c>
      <c r="B109" s="144"/>
      <c r="C109" s="195" t="s">
        <v>311</v>
      </c>
      <c r="D109" s="112"/>
      <c r="E109" s="205" t="s">
        <v>161</v>
      </c>
      <c r="F109" s="112"/>
      <c r="G109" s="198" t="s">
        <v>235</v>
      </c>
      <c r="H109" s="112"/>
    </row>
    <row r="110" spans="1:8" s="92" customFormat="1" ht="15" customHeight="1" x14ac:dyDescent="0.25">
      <c r="A110" s="114" t="s">
        <v>13</v>
      </c>
      <c r="B110" s="144"/>
      <c r="C110" s="195" t="s">
        <v>312</v>
      </c>
      <c r="D110" s="112"/>
      <c r="E110" s="205" t="s">
        <v>161</v>
      </c>
      <c r="F110" s="112"/>
      <c r="G110" s="198" t="s">
        <v>235</v>
      </c>
      <c r="H110" s="112"/>
    </row>
    <row r="111" spans="1:8" s="92" customFormat="1" ht="15" customHeight="1" x14ac:dyDescent="0.25">
      <c r="A111" s="114" t="s">
        <v>13</v>
      </c>
      <c r="B111" s="144"/>
      <c r="C111" s="195" t="s">
        <v>313</v>
      </c>
      <c r="D111" s="112"/>
      <c r="E111" s="205" t="s">
        <v>161</v>
      </c>
      <c r="F111" s="112"/>
      <c r="G111" s="198" t="s">
        <v>235</v>
      </c>
      <c r="H111" s="112"/>
    </row>
    <row r="112" spans="1:8" s="92" customFormat="1" ht="15" customHeight="1" x14ac:dyDescent="0.25">
      <c r="A112" s="114" t="s">
        <v>13</v>
      </c>
      <c r="B112" s="144"/>
      <c r="C112" s="195" t="s">
        <v>314</v>
      </c>
      <c r="D112" s="112"/>
      <c r="E112" s="205" t="s">
        <v>161</v>
      </c>
      <c r="F112" s="112"/>
      <c r="G112" s="198" t="s">
        <v>235</v>
      </c>
      <c r="H112" s="112"/>
    </row>
    <row r="113" spans="1:8" s="92" customFormat="1" ht="18.600000000000001" customHeight="1" x14ac:dyDescent="0.25">
      <c r="A113" s="114" t="s">
        <v>13</v>
      </c>
      <c r="B113" s="144"/>
      <c r="C113" s="195" t="s">
        <v>315</v>
      </c>
      <c r="D113" s="112"/>
      <c r="E113" s="205" t="s">
        <v>161</v>
      </c>
      <c r="F113" s="112"/>
      <c r="G113" s="198" t="s">
        <v>235</v>
      </c>
      <c r="H113" s="112"/>
    </row>
    <row r="114" spans="1:8" s="92" customFormat="1" ht="15" customHeight="1" x14ac:dyDescent="0.25">
      <c r="A114" s="114" t="s">
        <v>13</v>
      </c>
      <c r="B114" s="144"/>
      <c r="C114" s="195" t="s">
        <v>317</v>
      </c>
      <c r="D114" s="112"/>
      <c r="E114" s="205" t="s">
        <v>92</v>
      </c>
      <c r="F114" s="212" t="s">
        <v>332</v>
      </c>
      <c r="G114" s="198" t="s">
        <v>235</v>
      </c>
      <c r="H114" s="112"/>
    </row>
    <row r="115" spans="1:8" s="92" customFormat="1" ht="16.8" customHeight="1" x14ac:dyDescent="0.25">
      <c r="A115" s="114" t="s">
        <v>13</v>
      </c>
      <c r="B115" s="144"/>
      <c r="C115" s="195" t="s">
        <v>318</v>
      </c>
      <c r="D115" s="112"/>
      <c r="E115" s="205" t="s">
        <v>161</v>
      </c>
      <c r="F115" s="112"/>
      <c r="G115" s="198" t="s">
        <v>235</v>
      </c>
      <c r="H115" s="112"/>
    </row>
    <row r="116" spans="1:8" s="92" customFormat="1" ht="15" customHeight="1" x14ac:dyDescent="0.25">
      <c r="A116" s="114" t="s">
        <v>13</v>
      </c>
      <c r="B116" s="144"/>
      <c r="C116" s="195" t="s">
        <v>319</v>
      </c>
      <c r="D116" s="112"/>
      <c r="E116" s="205" t="s">
        <v>161</v>
      </c>
      <c r="F116" s="112"/>
      <c r="G116" s="198" t="s">
        <v>235</v>
      </c>
      <c r="H116" s="112"/>
    </row>
    <row r="117" spans="1:8" s="92" customFormat="1" ht="15" customHeight="1" x14ac:dyDescent="0.25">
      <c r="A117" s="114" t="s">
        <v>13</v>
      </c>
      <c r="B117" s="144"/>
      <c r="C117" s="195" t="s">
        <v>320</v>
      </c>
      <c r="D117" s="112"/>
      <c r="E117" s="205" t="s">
        <v>161</v>
      </c>
      <c r="F117" s="112"/>
      <c r="G117" s="198" t="s">
        <v>235</v>
      </c>
      <c r="H117" s="112"/>
    </row>
    <row r="118" spans="1:8" s="92" customFormat="1" ht="15" customHeight="1" x14ac:dyDescent="0.25">
      <c r="A118" s="114" t="s">
        <v>13</v>
      </c>
      <c r="B118" s="144"/>
      <c r="C118" s="195" t="s">
        <v>321</v>
      </c>
      <c r="D118" s="112"/>
      <c r="E118" s="205" t="s">
        <v>92</v>
      </c>
      <c r="F118" s="212" t="s">
        <v>332</v>
      </c>
      <c r="G118" s="198" t="s">
        <v>235</v>
      </c>
      <c r="H118" s="112"/>
    </row>
    <row r="119" spans="1:8" s="92" customFormat="1" ht="15" customHeight="1" x14ac:dyDescent="0.25">
      <c r="A119" s="114" t="s">
        <v>13</v>
      </c>
      <c r="B119" s="144"/>
      <c r="C119" s="195" t="s">
        <v>322</v>
      </c>
      <c r="D119" s="112"/>
      <c r="E119" s="205" t="s">
        <v>92</v>
      </c>
      <c r="F119" s="212" t="s">
        <v>332</v>
      </c>
      <c r="G119" s="198" t="s">
        <v>235</v>
      </c>
      <c r="H119" s="112"/>
    </row>
    <row r="120" spans="1:8" ht="15" customHeight="1" x14ac:dyDescent="0.25">
      <c r="A120" s="114" t="s">
        <v>13</v>
      </c>
      <c r="B120" s="144" t="s">
        <v>334</v>
      </c>
      <c r="C120" s="107" t="s">
        <v>335</v>
      </c>
      <c r="D120" s="112"/>
      <c r="E120" s="205" t="s">
        <v>161</v>
      </c>
      <c r="F120" s="201"/>
      <c r="G120" s="198" t="s">
        <v>235</v>
      </c>
      <c r="H120" s="112"/>
    </row>
    <row r="121" spans="1:8" ht="15" customHeight="1" x14ac:dyDescent="0.25">
      <c r="A121" s="114" t="s">
        <v>13</v>
      </c>
      <c r="B121" s="144"/>
      <c r="C121" s="107" t="s">
        <v>336</v>
      </c>
      <c r="D121" s="112"/>
      <c r="E121" s="205" t="s">
        <v>161</v>
      </c>
      <c r="F121" s="201"/>
      <c r="G121" s="198" t="s">
        <v>235</v>
      </c>
      <c r="H121" s="112"/>
    </row>
    <row r="122" spans="1:8" ht="15" customHeight="1" x14ac:dyDescent="0.25">
      <c r="A122" s="114" t="s">
        <v>13</v>
      </c>
      <c r="B122" s="144"/>
      <c r="C122" s="107" t="s">
        <v>337</v>
      </c>
      <c r="D122" s="112"/>
      <c r="E122" s="205" t="s">
        <v>161</v>
      </c>
      <c r="F122" s="201"/>
      <c r="G122" s="198" t="s">
        <v>235</v>
      </c>
      <c r="H122" s="112"/>
    </row>
    <row r="123" spans="1:8" ht="15" customHeight="1" x14ac:dyDescent="0.25">
      <c r="A123" s="114" t="s">
        <v>13</v>
      </c>
      <c r="B123" s="144"/>
      <c r="C123" s="107" t="s">
        <v>338</v>
      </c>
      <c r="D123" s="112"/>
      <c r="E123" s="205" t="s">
        <v>90</v>
      </c>
      <c r="F123" s="207" t="s">
        <v>340</v>
      </c>
      <c r="G123" s="198" t="s">
        <v>235</v>
      </c>
      <c r="H123" s="112"/>
    </row>
    <row r="124" spans="1:8" ht="15" customHeight="1" x14ac:dyDescent="0.25">
      <c r="A124" s="114" t="s">
        <v>13</v>
      </c>
      <c r="B124" s="144"/>
      <c r="C124" s="107" t="s">
        <v>339</v>
      </c>
      <c r="D124" s="112"/>
      <c r="E124" s="205" t="s">
        <v>161</v>
      </c>
      <c r="F124" s="201"/>
      <c r="G124" s="198" t="s">
        <v>235</v>
      </c>
      <c r="H124" s="112"/>
    </row>
    <row r="125" spans="1:8" ht="15" customHeight="1" x14ac:dyDescent="0.25">
      <c r="A125" s="114" t="s">
        <v>13</v>
      </c>
      <c r="B125" s="144"/>
      <c r="C125" s="107" t="s">
        <v>341</v>
      </c>
      <c r="D125" s="112"/>
      <c r="E125" s="205" t="s">
        <v>161</v>
      </c>
      <c r="F125" s="201"/>
      <c r="G125" s="198" t="s">
        <v>235</v>
      </c>
      <c r="H125" s="112"/>
    </row>
    <row r="126" spans="1:8" ht="15" customHeight="1" x14ac:dyDescent="0.25">
      <c r="A126" s="114" t="s">
        <v>13</v>
      </c>
      <c r="B126" s="144"/>
      <c r="C126" s="107" t="s">
        <v>342</v>
      </c>
      <c r="D126" s="112"/>
      <c r="E126" s="205" t="s">
        <v>161</v>
      </c>
      <c r="F126" s="201"/>
      <c r="G126" s="198" t="s">
        <v>235</v>
      </c>
      <c r="H126" s="112"/>
    </row>
    <row r="127" spans="1:8" ht="15" customHeight="1" x14ac:dyDescent="0.25">
      <c r="A127" s="114" t="s">
        <v>13</v>
      </c>
      <c r="B127" s="144"/>
      <c r="C127" s="195" t="s">
        <v>343</v>
      </c>
      <c r="D127" s="112"/>
      <c r="E127" s="205" t="s">
        <v>161</v>
      </c>
      <c r="F127" s="201"/>
      <c r="G127" s="198" t="s">
        <v>235</v>
      </c>
      <c r="H127" s="112"/>
    </row>
    <row r="128" spans="1:8" ht="15" customHeight="1" x14ac:dyDescent="0.25">
      <c r="A128" s="114" t="s">
        <v>13</v>
      </c>
      <c r="B128" s="144"/>
      <c r="C128" s="107" t="s">
        <v>344</v>
      </c>
      <c r="D128" s="112"/>
      <c r="E128" s="205" t="s">
        <v>161</v>
      </c>
      <c r="F128" s="201"/>
      <c r="G128" s="198" t="s">
        <v>235</v>
      </c>
      <c r="H128" s="112"/>
    </row>
    <row r="129" spans="1:8" ht="15" customHeight="1" x14ac:dyDescent="0.25">
      <c r="A129" s="114" t="s">
        <v>13</v>
      </c>
      <c r="B129" s="144"/>
      <c r="C129" s="107" t="s">
        <v>345</v>
      </c>
      <c r="D129" s="112"/>
      <c r="E129" s="205" t="s">
        <v>90</v>
      </c>
      <c r="F129" s="207" t="s">
        <v>346</v>
      </c>
      <c r="G129" s="198" t="s">
        <v>235</v>
      </c>
      <c r="H129" s="112"/>
    </row>
    <row r="130" spans="1:8" ht="15" customHeight="1" x14ac:dyDescent="0.25">
      <c r="A130" s="114" t="s">
        <v>13</v>
      </c>
      <c r="B130" s="144"/>
      <c r="C130" s="107" t="s">
        <v>348</v>
      </c>
      <c r="D130" s="112"/>
      <c r="E130" s="205" t="s">
        <v>161</v>
      </c>
      <c r="F130" s="201"/>
      <c r="G130" s="198" t="s">
        <v>235</v>
      </c>
      <c r="H130" s="112"/>
    </row>
    <row r="131" spans="1:8" ht="15" customHeight="1" x14ac:dyDescent="0.25">
      <c r="A131" s="114" t="s">
        <v>13</v>
      </c>
      <c r="B131" s="144"/>
      <c r="C131" s="107" t="s">
        <v>347</v>
      </c>
      <c r="D131" s="112"/>
      <c r="E131" s="205" t="s">
        <v>90</v>
      </c>
      <c r="F131" s="207" t="s">
        <v>349</v>
      </c>
      <c r="G131" s="198" t="s">
        <v>235</v>
      </c>
      <c r="H131" s="112"/>
    </row>
    <row r="132" spans="1:8" ht="15" customHeight="1" x14ac:dyDescent="0.25">
      <c r="A132" s="114" t="s">
        <v>13</v>
      </c>
      <c r="B132" s="144"/>
      <c r="C132" s="107" t="s">
        <v>350</v>
      </c>
      <c r="D132" s="112"/>
      <c r="E132" s="205" t="s">
        <v>161</v>
      </c>
      <c r="F132" s="201"/>
      <c r="G132" s="198" t="s">
        <v>235</v>
      </c>
      <c r="H132" s="112"/>
    </row>
    <row r="133" spans="1:8" ht="15" customHeight="1" x14ac:dyDescent="0.25">
      <c r="A133" s="114" t="s">
        <v>13</v>
      </c>
      <c r="B133" s="144"/>
      <c r="C133" s="107" t="s">
        <v>351</v>
      </c>
      <c r="D133" s="112"/>
      <c r="E133" s="205" t="s">
        <v>161</v>
      </c>
      <c r="F133" s="201"/>
      <c r="G133" s="198" t="s">
        <v>235</v>
      </c>
      <c r="H133" s="112"/>
    </row>
    <row r="134" spans="1:8" ht="15" customHeight="1" x14ac:dyDescent="0.25">
      <c r="A134" s="114" t="s">
        <v>13</v>
      </c>
      <c r="B134" s="144"/>
      <c r="C134" s="107" t="s">
        <v>352</v>
      </c>
      <c r="D134" s="112"/>
      <c r="E134" s="205" t="s">
        <v>92</v>
      </c>
      <c r="F134" s="208" t="s">
        <v>353</v>
      </c>
      <c r="G134" s="198" t="s">
        <v>235</v>
      </c>
      <c r="H134" s="112"/>
    </row>
    <row r="135" spans="1:8" ht="15" customHeight="1" x14ac:dyDescent="0.25">
      <c r="A135" s="114" t="s">
        <v>13</v>
      </c>
      <c r="B135" s="144"/>
      <c r="C135" s="107" t="s">
        <v>354</v>
      </c>
      <c r="D135" s="112"/>
      <c r="E135" s="205" t="s">
        <v>90</v>
      </c>
      <c r="F135" s="207" t="s">
        <v>355</v>
      </c>
      <c r="G135" s="198" t="s">
        <v>235</v>
      </c>
      <c r="H135" s="112"/>
    </row>
    <row r="136" spans="1:8" ht="15" customHeight="1" x14ac:dyDescent="0.25">
      <c r="A136" s="114" t="s">
        <v>13</v>
      </c>
      <c r="B136" s="144"/>
      <c r="C136" s="107" t="s">
        <v>357</v>
      </c>
      <c r="D136" s="112"/>
      <c r="E136" s="205" t="s">
        <v>161</v>
      </c>
      <c r="F136" s="201"/>
      <c r="G136" s="198" t="s">
        <v>235</v>
      </c>
      <c r="H136" s="112"/>
    </row>
    <row r="137" spans="1:8" ht="15" customHeight="1" x14ac:dyDescent="0.25">
      <c r="A137" s="114" t="s">
        <v>13</v>
      </c>
      <c r="B137" s="144"/>
      <c r="C137" s="107" t="s">
        <v>356</v>
      </c>
      <c r="D137" s="112"/>
      <c r="E137" s="205" t="s">
        <v>161</v>
      </c>
      <c r="F137" s="201"/>
      <c r="G137" s="198" t="s">
        <v>235</v>
      </c>
      <c r="H137" s="112"/>
    </row>
    <row r="138" spans="1:8" ht="15" customHeight="1" x14ac:dyDescent="0.25">
      <c r="A138" s="114" t="s">
        <v>13</v>
      </c>
      <c r="B138" s="144"/>
      <c r="C138" s="107" t="s">
        <v>358</v>
      </c>
      <c r="D138" s="112"/>
      <c r="E138" s="205" t="s">
        <v>161</v>
      </c>
      <c r="F138" s="201"/>
      <c r="G138" s="198" t="s">
        <v>235</v>
      </c>
      <c r="H138" s="112"/>
    </row>
    <row r="139" spans="1:8" ht="15" customHeight="1" x14ac:dyDescent="0.25">
      <c r="A139" s="114" t="s">
        <v>13</v>
      </c>
      <c r="B139" s="144"/>
      <c r="C139" s="107" t="s">
        <v>359</v>
      </c>
      <c r="D139" s="112"/>
      <c r="E139" s="205" t="s">
        <v>161</v>
      </c>
      <c r="F139" s="201"/>
      <c r="G139" s="198" t="s">
        <v>235</v>
      </c>
      <c r="H139" s="112"/>
    </row>
    <row r="140" spans="1:8" ht="15" customHeight="1" x14ac:dyDescent="0.25">
      <c r="A140" s="114" t="s">
        <v>13</v>
      </c>
      <c r="B140" s="144"/>
      <c r="C140" s="107" t="s">
        <v>360</v>
      </c>
      <c r="D140" s="112"/>
      <c r="E140" s="205" t="s">
        <v>161</v>
      </c>
      <c r="F140" s="201"/>
      <c r="G140" s="198" t="s">
        <v>235</v>
      </c>
      <c r="H140" s="112"/>
    </row>
    <row r="141" spans="1:8" ht="15" customHeight="1" x14ac:dyDescent="0.25">
      <c r="A141" s="114" t="s">
        <v>13</v>
      </c>
      <c r="B141" s="144"/>
      <c r="C141" s="107" t="s">
        <v>361</v>
      </c>
      <c r="D141" s="112"/>
      <c r="E141" s="205" t="s">
        <v>161</v>
      </c>
      <c r="F141" s="201"/>
      <c r="G141" s="198" t="s">
        <v>235</v>
      </c>
      <c r="H141" s="112"/>
    </row>
    <row r="142" spans="1:8" ht="15" customHeight="1" x14ac:dyDescent="0.25">
      <c r="A142" s="114" t="s">
        <v>9</v>
      </c>
      <c r="B142" s="144" t="s">
        <v>381</v>
      </c>
      <c r="C142" s="209" t="s">
        <v>283</v>
      </c>
      <c r="D142" s="112"/>
      <c r="E142" s="205" t="s">
        <v>161</v>
      </c>
      <c r="F142" s="201"/>
      <c r="G142" s="198" t="s">
        <v>235</v>
      </c>
      <c r="H142" s="112"/>
    </row>
    <row r="143" spans="1:8" ht="15" customHeight="1" x14ac:dyDescent="0.25">
      <c r="A143" s="114" t="s">
        <v>13</v>
      </c>
      <c r="B143" s="144"/>
      <c r="C143" s="209" t="s">
        <v>284</v>
      </c>
      <c r="D143" s="112"/>
      <c r="E143" s="205" t="s">
        <v>88</v>
      </c>
      <c r="F143" s="212" t="s">
        <v>382</v>
      </c>
      <c r="G143" s="198" t="s">
        <v>235</v>
      </c>
      <c r="H143" s="112"/>
    </row>
    <row r="144" spans="1:8" ht="15" customHeight="1" x14ac:dyDescent="0.25">
      <c r="A144" s="114" t="s">
        <v>13</v>
      </c>
      <c r="B144" s="144"/>
      <c r="C144" s="209" t="s">
        <v>285</v>
      </c>
      <c r="D144" s="112"/>
      <c r="E144" s="205" t="s">
        <v>161</v>
      </c>
      <c r="F144" s="201"/>
      <c r="G144" s="198" t="s">
        <v>235</v>
      </c>
      <c r="H144" s="112"/>
    </row>
    <row r="145" spans="1:8" ht="15" customHeight="1" x14ac:dyDescent="0.25">
      <c r="A145" s="114" t="s">
        <v>13</v>
      </c>
      <c r="B145" s="144"/>
      <c r="C145" s="209" t="s">
        <v>286</v>
      </c>
      <c r="D145" s="112"/>
      <c r="E145" s="205" t="s">
        <v>161</v>
      </c>
      <c r="F145" s="201"/>
      <c r="G145" s="198" t="s">
        <v>235</v>
      </c>
      <c r="H145" s="112"/>
    </row>
    <row r="146" spans="1:8" ht="15" customHeight="1" x14ac:dyDescent="0.25">
      <c r="A146" s="114" t="s">
        <v>13</v>
      </c>
      <c r="B146" s="144"/>
      <c r="C146" s="210" t="s">
        <v>287</v>
      </c>
      <c r="D146" s="112"/>
      <c r="E146" s="205" t="s">
        <v>161</v>
      </c>
      <c r="F146" s="201"/>
      <c r="G146" s="198" t="s">
        <v>235</v>
      </c>
      <c r="H146" s="112"/>
    </row>
    <row r="147" spans="1:8" ht="15" customHeight="1" x14ac:dyDescent="0.25">
      <c r="A147" s="114" t="s">
        <v>13</v>
      </c>
      <c r="B147" s="144"/>
      <c r="C147" s="211" t="s">
        <v>288</v>
      </c>
      <c r="D147" s="112"/>
      <c r="E147" s="205" t="s">
        <v>161</v>
      </c>
      <c r="F147" s="201"/>
      <c r="G147" s="198" t="s">
        <v>235</v>
      </c>
      <c r="H147" s="112"/>
    </row>
    <row r="148" spans="1:8" ht="15" customHeight="1" x14ac:dyDescent="0.25">
      <c r="A148" s="114" t="s">
        <v>13</v>
      </c>
      <c r="B148" s="144"/>
      <c r="C148" s="210" t="s">
        <v>289</v>
      </c>
      <c r="D148" s="112"/>
      <c r="E148" s="205" t="s">
        <v>161</v>
      </c>
      <c r="F148" s="201"/>
      <c r="G148" s="198" t="s">
        <v>235</v>
      </c>
      <c r="H148" s="112"/>
    </row>
    <row r="149" spans="1:8" ht="15" customHeight="1" x14ac:dyDescent="0.25">
      <c r="A149" s="114" t="s">
        <v>13</v>
      </c>
      <c r="B149" s="144"/>
      <c r="C149" s="112" t="s">
        <v>306</v>
      </c>
      <c r="D149" s="112"/>
      <c r="E149" s="205" t="s">
        <v>161</v>
      </c>
      <c r="F149" s="112"/>
      <c r="G149" s="198" t="s">
        <v>235</v>
      </c>
      <c r="H149" s="112"/>
    </row>
    <row r="150" spans="1:8" ht="15" customHeight="1" x14ac:dyDescent="0.25">
      <c r="A150" s="114" t="s">
        <v>13</v>
      </c>
      <c r="B150" s="144"/>
      <c r="C150" s="195" t="s">
        <v>307</v>
      </c>
      <c r="D150" s="112"/>
      <c r="E150" s="205" t="s">
        <v>161</v>
      </c>
      <c r="F150" s="112"/>
      <c r="G150" s="198" t="s">
        <v>235</v>
      </c>
      <c r="H150" s="112"/>
    </row>
    <row r="151" spans="1:8" ht="15" customHeight="1" x14ac:dyDescent="0.25">
      <c r="A151" s="114" t="s">
        <v>13</v>
      </c>
      <c r="B151" s="144"/>
      <c r="C151" s="109" t="s">
        <v>206</v>
      </c>
      <c r="D151" s="112"/>
      <c r="E151" s="205" t="s">
        <v>161</v>
      </c>
      <c r="F151" s="112"/>
      <c r="G151" s="198" t="s">
        <v>235</v>
      </c>
      <c r="H151" s="112"/>
    </row>
    <row r="152" spans="1:8" ht="15" customHeight="1" x14ac:dyDescent="0.25">
      <c r="A152" s="114" t="s">
        <v>13</v>
      </c>
      <c r="B152" s="144"/>
      <c r="C152" s="109" t="s">
        <v>205</v>
      </c>
      <c r="D152" s="112"/>
      <c r="E152" s="205" t="s">
        <v>161</v>
      </c>
      <c r="F152" s="112"/>
      <c r="G152" s="198" t="s">
        <v>235</v>
      </c>
      <c r="H152" s="112"/>
    </row>
    <row r="153" spans="1:8" ht="15" customHeight="1" x14ac:dyDescent="0.25">
      <c r="A153" s="114" t="s">
        <v>13</v>
      </c>
      <c r="B153" s="144"/>
      <c r="C153" s="109" t="s">
        <v>231</v>
      </c>
      <c r="D153" s="112"/>
      <c r="E153" s="205" t="s">
        <v>161</v>
      </c>
      <c r="F153" s="112"/>
      <c r="G153" s="198" t="s">
        <v>235</v>
      </c>
      <c r="H153" s="112"/>
    </row>
    <row r="154" spans="1:8" ht="15" customHeight="1" x14ac:dyDescent="0.25">
      <c r="A154" s="114" t="s">
        <v>13</v>
      </c>
      <c r="B154" s="144"/>
      <c r="C154" s="109" t="s">
        <v>207</v>
      </c>
      <c r="D154" s="112"/>
      <c r="E154" s="205" t="s">
        <v>161</v>
      </c>
      <c r="F154" s="112"/>
      <c r="G154" s="198" t="s">
        <v>235</v>
      </c>
      <c r="H154" s="112"/>
    </row>
    <row r="155" spans="1:8" ht="15" customHeight="1" x14ac:dyDescent="0.25">
      <c r="A155" s="114" t="s">
        <v>13</v>
      </c>
      <c r="B155" s="144"/>
      <c r="C155" s="109" t="s">
        <v>232</v>
      </c>
      <c r="D155" s="112"/>
      <c r="E155" s="205" t="s">
        <v>92</v>
      </c>
      <c r="F155" s="212" t="s">
        <v>330</v>
      </c>
      <c r="G155" s="198" t="s">
        <v>235</v>
      </c>
      <c r="H155" s="112"/>
    </row>
    <row r="156" spans="1:8" ht="15" customHeight="1" x14ac:dyDescent="0.25">
      <c r="A156" s="114" t="s">
        <v>13</v>
      </c>
      <c r="B156" s="144"/>
      <c r="C156" s="109" t="s">
        <v>233</v>
      </c>
      <c r="D156" s="112"/>
      <c r="E156" s="205" t="s">
        <v>161</v>
      </c>
      <c r="F156" s="112"/>
      <c r="G156" s="198" t="s">
        <v>235</v>
      </c>
      <c r="H156" s="112"/>
    </row>
    <row r="157" spans="1:8" ht="15" customHeight="1" x14ac:dyDescent="0.25">
      <c r="A157" s="114" t="s">
        <v>13</v>
      </c>
      <c r="B157" s="144"/>
      <c r="C157" s="109" t="s">
        <v>214</v>
      </c>
      <c r="D157" s="112"/>
      <c r="E157" s="205" t="s">
        <v>161</v>
      </c>
      <c r="F157" s="212"/>
      <c r="G157" s="198" t="s">
        <v>235</v>
      </c>
      <c r="H157" s="112"/>
    </row>
    <row r="158" spans="1:8" ht="15" customHeight="1" x14ac:dyDescent="0.25">
      <c r="A158" s="114" t="s">
        <v>13</v>
      </c>
      <c r="B158" s="144"/>
      <c r="C158" s="109" t="s">
        <v>208</v>
      </c>
      <c r="D158" s="112"/>
      <c r="E158" s="205" t="s">
        <v>161</v>
      </c>
      <c r="F158" s="112"/>
      <c r="G158" s="198" t="s">
        <v>235</v>
      </c>
      <c r="H158" s="112"/>
    </row>
    <row r="159" spans="1:8" ht="15" customHeight="1" x14ac:dyDescent="0.25">
      <c r="A159" s="114" t="s">
        <v>13</v>
      </c>
      <c r="B159" s="144"/>
      <c r="C159" s="109" t="s">
        <v>209</v>
      </c>
      <c r="D159" s="112"/>
      <c r="E159" s="205" t="s">
        <v>161</v>
      </c>
      <c r="F159" s="112"/>
      <c r="G159" s="198" t="s">
        <v>235</v>
      </c>
      <c r="H159" s="112"/>
    </row>
    <row r="160" spans="1:8" ht="15" customHeight="1" x14ac:dyDescent="0.25">
      <c r="A160" s="114" t="s">
        <v>13</v>
      </c>
      <c r="B160" s="144"/>
      <c r="C160" s="109" t="s">
        <v>210</v>
      </c>
      <c r="D160" s="112"/>
      <c r="E160" s="205" t="s">
        <v>161</v>
      </c>
      <c r="F160" s="112"/>
      <c r="G160" s="198" t="s">
        <v>235</v>
      </c>
      <c r="H160" s="112"/>
    </row>
    <row r="161" spans="1:8" ht="15" customHeight="1" x14ac:dyDescent="0.25">
      <c r="A161" s="114" t="s">
        <v>13</v>
      </c>
      <c r="B161" s="144"/>
      <c r="C161" s="109" t="s">
        <v>211</v>
      </c>
      <c r="D161" s="112"/>
      <c r="E161" s="205" t="s">
        <v>161</v>
      </c>
      <c r="F161" s="112"/>
      <c r="G161" s="198" t="s">
        <v>235</v>
      </c>
      <c r="H161" s="112"/>
    </row>
    <row r="162" spans="1:8" ht="15" customHeight="1" x14ac:dyDescent="0.25">
      <c r="A162" s="114" t="s">
        <v>13</v>
      </c>
      <c r="B162" s="144"/>
      <c r="C162" s="109" t="s">
        <v>212</v>
      </c>
      <c r="D162" s="112"/>
      <c r="E162" s="205" t="s">
        <v>161</v>
      </c>
      <c r="F162" s="112"/>
      <c r="G162" s="198" t="s">
        <v>235</v>
      </c>
      <c r="H162" s="112"/>
    </row>
    <row r="163" spans="1:8" ht="15" customHeight="1" x14ac:dyDescent="0.25">
      <c r="A163" s="114" t="s">
        <v>13</v>
      </c>
      <c r="B163" s="144"/>
      <c r="C163" s="109" t="s">
        <v>220</v>
      </c>
      <c r="D163" s="112"/>
      <c r="E163" s="205" t="s">
        <v>161</v>
      </c>
      <c r="F163" s="112"/>
      <c r="G163" s="198" t="s">
        <v>235</v>
      </c>
      <c r="H163" s="112"/>
    </row>
    <row r="164" spans="1:8" ht="15" customHeight="1" x14ac:dyDescent="0.25">
      <c r="A164" s="114" t="s">
        <v>13</v>
      </c>
      <c r="B164" s="144"/>
      <c r="C164" s="109" t="s">
        <v>213</v>
      </c>
      <c r="D164" s="112"/>
      <c r="E164" s="205" t="s">
        <v>161</v>
      </c>
      <c r="F164" s="112"/>
      <c r="G164" s="198" t="s">
        <v>235</v>
      </c>
      <c r="H164" s="112"/>
    </row>
    <row r="165" spans="1:8" ht="15" customHeight="1" x14ac:dyDescent="0.25">
      <c r="A165" s="114" t="s">
        <v>13</v>
      </c>
      <c r="B165" s="144"/>
      <c r="C165" s="109" t="s">
        <v>215</v>
      </c>
      <c r="D165" s="112"/>
      <c r="E165" s="205" t="s">
        <v>88</v>
      </c>
      <c r="F165" s="212" t="s">
        <v>331</v>
      </c>
      <c r="G165" s="198" t="s">
        <v>235</v>
      </c>
      <c r="H165" s="112"/>
    </row>
    <row r="166" spans="1:8" ht="15" customHeight="1" x14ac:dyDescent="0.25">
      <c r="A166" s="114" t="s">
        <v>13</v>
      </c>
      <c r="B166" s="144"/>
      <c r="C166" s="109" t="s">
        <v>218</v>
      </c>
      <c r="D166" s="112"/>
      <c r="E166" s="205" t="s">
        <v>161</v>
      </c>
      <c r="F166" s="112"/>
      <c r="G166" s="198" t="s">
        <v>235</v>
      </c>
      <c r="H166" s="112"/>
    </row>
    <row r="167" spans="1:8" ht="15" customHeight="1" x14ac:dyDescent="0.25">
      <c r="A167" s="114" t="s">
        <v>13</v>
      </c>
      <c r="B167" s="144"/>
      <c r="C167" s="109" t="s">
        <v>217</v>
      </c>
      <c r="D167" s="112"/>
      <c r="E167" s="205" t="s">
        <v>161</v>
      </c>
      <c r="F167" s="112"/>
      <c r="G167" s="198" t="s">
        <v>235</v>
      </c>
      <c r="H167" s="112"/>
    </row>
    <row r="168" spans="1:8" ht="15" customHeight="1" x14ac:dyDescent="0.25">
      <c r="A168" s="114" t="s">
        <v>13</v>
      </c>
      <c r="B168" s="144"/>
      <c r="C168" s="107" t="s">
        <v>216</v>
      </c>
      <c r="D168" s="112"/>
      <c r="E168" s="205" t="s">
        <v>161</v>
      </c>
      <c r="F168" s="112"/>
      <c r="G168" s="198" t="s">
        <v>235</v>
      </c>
      <c r="H168" s="112"/>
    </row>
    <row r="169" spans="1:8" ht="15" customHeight="1" x14ac:dyDescent="0.25">
      <c r="A169" s="114" t="s">
        <v>13</v>
      </c>
      <c r="B169" s="144"/>
      <c r="C169" s="107" t="s">
        <v>219</v>
      </c>
      <c r="D169" s="112"/>
      <c r="E169" s="205" t="s">
        <v>161</v>
      </c>
      <c r="F169" s="112"/>
      <c r="G169" s="198" t="s">
        <v>235</v>
      </c>
      <c r="H169" s="112"/>
    </row>
    <row r="170" spans="1:8" ht="15" customHeight="1" x14ac:dyDescent="0.25">
      <c r="A170" s="114" t="s">
        <v>13</v>
      </c>
      <c r="B170" s="144" t="s">
        <v>391</v>
      </c>
      <c r="C170" s="107" t="s">
        <v>383</v>
      </c>
      <c r="D170" s="112"/>
      <c r="E170" s="205" t="s">
        <v>161</v>
      </c>
      <c r="F170" s="201"/>
      <c r="G170" s="198" t="s">
        <v>235</v>
      </c>
      <c r="H170" s="112"/>
    </row>
    <row r="171" spans="1:8" ht="15" customHeight="1" x14ac:dyDescent="0.25">
      <c r="A171" s="114" t="s">
        <v>13</v>
      </c>
      <c r="B171" s="144"/>
      <c r="C171" s="107" t="s">
        <v>384</v>
      </c>
      <c r="D171" s="112"/>
      <c r="E171" s="205" t="s">
        <v>161</v>
      </c>
      <c r="F171" s="201"/>
      <c r="G171" s="198" t="s">
        <v>235</v>
      </c>
      <c r="H171" s="112"/>
    </row>
    <row r="172" spans="1:8" ht="15" customHeight="1" x14ac:dyDescent="0.25">
      <c r="A172" s="114" t="s">
        <v>13</v>
      </c>
      <c r="B172" s="144"/>
      <c r="C172" s="107" t="s">
        <v>385</v>
      </c>
      <c r="D172" s="112"/>
      <c r="E172" s="205" t="s">
        <v>161</v>
      </c>
      <c r="F172" s="201"/>
      <c r="G172" s="198" t="s">
        <v>235</v>
      </c>
      <c r="H172" s="112"/>
    </row>
    <row r="173" spans="1:8" ht="15" customHeight="1" x14ac:dyDescent="0.25">
      <c r="A173" s="114" t="s">
        <v>13</v>
      </c>
      <c r="B173" s="144"/>
      <c r="C173" s="107" t="s">
        <v>386</v>
      </c>
      <c r="D173" s="112"/>
      <c r="E173" s="205" t="s">
        <v>90</v>
      </c>
      <c r="F173" s="212" t="s">
        <v>390</v>
      </c>
      <c r="G173" s="198" t="s">
        <v>235</v>
      </c>
      <c r="H173" s="112"/>
    </row>
    <row r="174" spans="1:8" ht="15" customHeight="1" x14ac:dyDescent="0.25">
      <c r="A174" s="114" t="s">
        <v>13</v>
      </c>
      <c r="B174" s="144"/>
      <c r="C174" s="107" t="s">
        <v>387</v>
      </c>
      <c r="D174" s="112"/>
      <c r="E174" s="205" t="s">
        <v>161</v>
      </c>
      <c r="F174" s="201"/>
      <c r="G174" s="198" t="s">
        <v>235</v>
      </c>
      <c r="H174" s="112"/>
    </row>
    <row r="175" spans="1:8" ht="15" customHeight="1" x14ac:dyDescent="0.25">
      <c r="A175" s="114" t="s">
        <v>13</v>
      </c>
      <c r="B175" s="144"/>
      <c r="C175" s="107" t="s">
        <v>388</v>
      </c>
      <c r="D175" s="112"/>
      <c r="E175" s="205" t="s">
        <v>161</v>
      </c>
      <c r="F175" s="201"/>
      <c r="G175" s="198" t="s">
        <v>235</v>
      </c>
      <c r="H175" s="112"/>
    </row>
    <row r="176" spans="1:8" ht="24" customHeight="1" x14ac:dyDescent="0.25">
      <c r="A176" s="114" t="s">
        <v>13</v>
      </c>
      <c r="B176" s="144"/>
      <c r="C176" s="107" t="s">
        <v>389</v>
      </c>
      <c r="D176" s="112"/>
      <c r="E176" s="205" t="s">
        <v>94</v>
      </c>
      <c r="F176" s="212" t="s">
        <v>392</v>
      </c>
      <c r="G176" s="198" t="s">
        <v>235</v>
      </c>
      <c r="H176" s="112"/>
    </row>
    <row r="177" spans="1:8" ht="15" customHeight="1" x14ac:dyDescent="0.25">
      <c r="A177" s="114" t="s">
        <v>13</v>
      </c>
      <c r="B177" s="144" t="s">
        <v>394</v>
      </c>
      <c r="C177" s="107" t="s">
        <v>395</v>
      </c>
      <c r="D177" s="112"/>
      <c r="E177" s="205" t="s">
        <v>161</v>
      </c>
      <c r="F177" s="201"/>
      <c r="G177" s="198" t="s">
        <v>235</v>
      </c>
      <c r="H177" s="112"/>
    </row>
    <row r="178" spans="1:8" ht="15" customHeight="1" x14ac:dyDescent="0.25">
      <c r="A178" s="114" t="s">
        <v>13</v>
      </c>
      <c r="B178" s="144"/>
      <c r="C178" s="107" t="s">
        <v>396</v>
      </c>
      <c r="D178" s="112"/>
      <c r="E178" s="205" t="s">
        <v>161</v>
      </c>
      <c r="F178" s="201"/>
      <c r="G178" s="198" t="s">
        <v>235</v>
      </c>
      <c r="H178" s="112"/>
    </row>
    <row r="179" spans="1:8" ht="19.8" customHeight="1" x14ac:dyDescent="0.25">
      <c r="A179" s="114" t="s">
        <v>13</v>
      </c>
      <c r="B179" s="144"/>
      <c r="C179" s="107" t="s">
        <v>401</v>
      </c>
      <c r="D179" s="112"/>
      <c r="E179" s="205" t="s">
        <v>161</v>
      </c>
      <c r="F179" s="201"/>
      <c r="G179" s="198" t="s">
        <v>235</v>
      </c>
      <c r="H179" s="112"/>
    </row>
    <row r="180" spans="1:8" ht="15" customHeight="1" x14ac:dyDescent="0.25">
      <c r="A180" s="114" t="s">
        <v>13</v>
      </c>
      <c r="B180" s="144"/>
      <c r="C180" s="107" t="s">
        <v>400</v>
      </c>
      <c r="D180" s="112"/>
      <c r="E180" s="205" t="s">
        <v>161</v>
      </c>
      <c r="F180" s="201"/>
      <c r="G180" s="198" t="s">
        <v>235</v>
      </c>
      <c r="H180" s="112"/>
    </row>
    <row r="181" spans="1:8" ht="15" customHeight="1" x14ac:dyDescent="0.25">
      <c r="A181" s="114" t="s">
        <v>13</v>
      </c>
      <c r="B181" s="144"/>
      <c r="C181" s="107" t="s">
        <v>399</v>
      </c>
      <c r="D181" s="112"/>
      <c r="E181" s="205" t="s">
        <v>161</v>
      </c>
      <c r="F181" s="201"/>
      <c r="G181" s="198" t="s">
        <v>235</v>
      </c>
      <c r="H181" s="112"/>
    </row>
    <row r="182" spans="1:8" ht="15" customHeight="1" x14ac:dyDescent="0.25">
      <c r="A182" s="114" t="s">
        <v>13</v>
      </c>
      <c r="B182" s="144"/>
      <c r="C182" s="107" t="s">
        <v>397</v>
      </c>
      <c r="D182" s="112"/>
      <c r="E182" s="205" t="s">
        <v>161</v>
      </c>
      <c r="F182" s="201"/>
      <c r="G182" s="198" t="s">
        <v>235</v>
      </c>
      <c r="H182" s="112"/>
    </row>
    <row r="183" spans="1:8" ht="15" customHeight="1" x14ac:dyDescent="0.25">
      <c r="A183" s="114" t="s">
        <v>13</v>
      </c>
      <c r="B183" s="144"/>
      <c r="C183" s="107" t="s">
        <v>398</v>
      </c>
      <c r="D183" s="112"/>
      <c r="E183" s="205" t="s">
        <v>161</v>
      </c>
      <c r="F183" s="201"/>
      <c r="G183" s="198" t="s">
        <v>235</v>
      </c>
      <c r="H183" s="112"/>
    </row>
    <row r="184" spans="1:8" ht="15" customHeight="1" x14ac:dyDescent="0.25">
      <c r="A184" s="114" t="s">
        <v>13</v>
      </c>
      <c r="B184" s="144"/>
      <c r="C184" s="107" t="s">
        <v>402</v>
      </c>
      <c r="D184" s="112"/>
      <c r="E184" s="205" t="s">
        <v>161</v>
      </c>
      <c r="F184" s="201"/>
      <c r="G184" s="198" t="s">
        <v>235</v>
      </c>
      <c r="H184" s="112"/>
    </row>
    <row r="185" spans="1:8" ht="15" customHeight="1" x14ac:dyDescent="0.25">
      <c r="A185" s="114" t="s">
        <v>13</v>
      </c>
      <c r="B185" s="144"/>
      <c r="C185" s="107" t="s">
        <v>403</v>
      </c>
      <c r="D185" s="112"/>
      <c r="E185" s="205" t="s">
        <v>161</v>
      </c>
      <c r="F185" s="201"/>
      <c r="G185" s="198" t="s">
        <v>235</v>
      </c>
      <c r="H185" s="112"/>
    </row>
    <row r="186" spans="1:8" ht="15" customHeight="1" x14ac:dyDescent="0.25">
      <c r="A186" s="114" t="s">
        <v>13</v>
      </c>
      <c r="B186" s="144"/>
      <c r="C186" s="107" t="s">
        <v>404</v>
      </c>
      <c r="D186" s="112"/>
      <c r="E186" s="205" t="s">
        <v>161</v>
      </c>
      <c r="F186" s="201"/>
      <c r="G186" s="198" t="s">
        <v>235</v>
      </c>
      <c r="H186" s="112"/>
    </row>
    <row r="187" spans="1:8" ht="15" customHeight="1" x14ac:dyDescent="0.25">
      <c r="A187" s="114" t="s">
        <v>13</v>
      </c>
      <c r="B187" s="144"/>
      <c r="C187" s="107" t="s">
        <v>315</v>
      </c>
      <c r="D187" s="112"/>
      <c r="E187" s="205" t="s">
        <v>161</v>
      </c>
      <c r="F187" s="201"/>
      <c r="G187" s="198" t="s">
        <v>235</v>
      </c>
      <c r="H187" s="112"/>
    </row>
    <row r="188" spans="1:8" ht="15" customHeight="1" x14ac:dyDescent="0.25">
      <c r="A188" s="114" t="s">
        <v>13</v>
      </c>
      <c r="B188" s="144"/>
      <c r="C188" s="107" t="s">
        <v>405</v>
      </c>
      <c r="D188" s="112"/>
      <c r="E188" s="205" t="s">
        <v>161</v>
      </c>
      <c r="F188" s="201"/>
      <c r="G188" s="198" t="s">
        <v>235</v>
      </c>
      <c r="H188" s="112"/>
    </row>
    <row r="189" spans="1:8" ht="15" customHeight="1" x14ac:dyDescent="0.25">
      <c r="A189" s="114" t="s">
        <v>13</v>
      </c>
      <c r="B189" s="144" t="s">
        <v>406</v>
      </c>
      <c r="C189" s="107" t="s">
        <v>407</v>
      </c>
      <c r="D189" s="112"/>
      <c r="E189" s="205" t="s">
        <v>92</v>
      </c>
      <c r="F189" s="212" t="s">
        <v>408</v>
      </c>
      <c r="G189" s="198" t="s">
        <v>235</v>
      </c>
      <c r="H189" s="112"/>
    </row>
    <row r="190" spans="1:8" ht="15" customHeight="1" x14ac:dyDescent="0.25">
      <c r="A190" s="114" t="s">
        <v>13</v>
      </c>
      <c r="B190" s="144"/>
      <c r="C190" s="107" t="s">
        <v>409</v>
      </c>
      <c r="D190" s="112"/>
      <c r="E190" s="205" t="s">
        <v>161</v>
      </c>
      <c r="F190" s="201"/>
      <c r="G190" s="198" t="s">
        <v>235</v>
      </c>
      <c r="H190" s="112"/>
    </row>
    <row r="191" spans="1:8" ht="15" customHeight="1" x14ac:dyDescent="0.25">
      <c r="A191" s="114" t="s">
        <v>13</v>
      </c>
      <c r="B191" s="144"/>
      <c r="C191" s="107" t="s">
        <v>410</v>
      </c>
      <c r="D191" s="112"/>
      <c r="E191" s="205" t="s">
        <v>161</v>
      </c>
      <c r="F191" s="201"/>
      <c r="G191" s="198" t="s">
        <v>235</v>
      </c>
      <c r="H191" s="112"/>
    </row>
    <row r="192" spans="1:8" ht="15" customHeight="1" x14ac:dyDescent="0.25">
      <c r="A192" s="114" t="s">
        <v>13</v>
      </c>
      <c r="B192" s="144"/>
      <c r="C192" s="107" t="s">
        <v>411</v>
      </c>
      <c r="D192" s="112"/>
      <c r="E192" s="205" t="s">
        <v>161</v>
      </c>
      <c r="F192" s="201"/>
      <c r="G192" s="198" t="s">
        <v>235</v>
      </c>
      <c r="H192" s="112"/>
    </row>
    <row r="193" spans="1:8" ht="15" customHeight="1" x14ac:dyDescent="0.25">
      <c r="A193" s="114" t="s">
        <v>13</v>
      </c>
      <c r="B193" s="144"/>
      <c r="C193" s="107" t="s">
        <v>412</v>
      </c>
      <c r="D193" s="112"/>
      <c r="E193" s="205" t="s">
        <v>86</v>
      </c>
      <c r="F193" s="212" t="s">
        <v>413</v>
      </c>
      <c r="G193" s="198" t="s">
        <v>235</v>
      </c>
      <c r="H193" s="112"/>
    </row>
    <row r="194" spans="1:8" ht="15" customHeight="1" x14ac:dyDescent="0.25">
      <c r="A194" s="114" t="s">
        <v>13</v>
      </c>
      <c r="B194" s="144"/>
      <c r="C194" s="107" t="s">
        <v>414</v>
      </c>
      <c r="D194" s="112"/>
      <c r="E194" s="205" t="s">
        <v>161</v>
      </c>
      <c r="F194" s="201"/>
      <c r="G194" s="198" t="s">
        <v>235</v>
      </c>
      <c r="H194" s="112"/>
    </row>
    <row r="195" spans="1:8" ht="15" customHeight="1" x14ac:dyDescent="0.25">
      <c r="A195" s="114" t="s">
        <v>13</v>
      </c>
      <c r="B195" s="144"/>
      <c r="C195" s="107" t="s">
        <v>415</v>
      </c>
      <c r="D195" s="112"/>
      <c r="E195" s="205" t="s">
        <v>161</v>
      </c>
      <c r="F195" s="201"/>
      <c r="G195" s="198" t="s">
        <v>235</v>
      </c>
      <c r="H195" s="112"/>
    </row>
    <row r="196" spans="1:8" ht="15" customHeight="1" x14ac:dyDescent="0.25">
      <c r="A196" s="114" t="s">
        <v>13</v>
      </c>
      <c r="B196" s="144"/>
      <c r="C196" s="107" t="s">
        <v>416</v>
      </c>
      <c r="D196" s="112"/>
      <c r="E196" s="205" t="s">
        <v>161</v>
      </c>
      <c r="F196" s="201"/>
      <c r="G196" s="198" t="s">
        <v>235</v>
      </c>
      <c r="H196" s="112"/>
    </row>
    <row r="197" spans="1:8" ht="15" customHeight="1" x14ac:dyDescent="0.25">
      <c r="A197" s="114" t="s">
        <v>13</v>
      </c>
      <c r="B197" s="144"/>
      <c r="C197" s="107" t="s">
        <v>417</v>
      </c>
      <c r="D197" s="112"/>
      <c r="E197" s="205" t="s">
        <v>161</v>
      </c>
      <c r="F197" s="201"/>
      <c r="G197" s="198" t="s">
        <v>235</v>
      </c>
      <c r="H197" s="112"/>
    </row>
    <row r="198" spans="1:8" ht="15" customHeight="1" x14ac:dyDescent="0.25">
      <c r="A198" s="114" t="s">
        <v>13</v>
      </c>
      <c r="B198" s="144"/>
      <c r="C198" s="107" t="s">
        <v>418</v>
      </c>
      <c r="D198" s="112"/>
      <c r="E198" s="205" t="s">
        <v>161</v>
      </c>
      <c r="F198" s="201"/>
      <c r="G198" s="198" t="s">
        <v>235</v>
      </c>
      <c r="H198" s="112"/>
    </row>
    <row r="199" spans="1:8" ht="15" customHeight="1" x14ac:dyDescent="0.25">
      <c r="A199" s="114" t="s">
        <v>13</v>
      </c>
      <c r="B199" s="144"/>
      <c r="C199" s="107" t="s">
        <v>419</v>
      </c>
      <c r="D199" s="112"/>
      <c r="E199" s="205" t="s">
        <v>161</v>
      </c>
      <c r="F199" s="201"/>
      <c r="G199" s="198" t="s">
        <v>235</v>
      </c>
      <c r="H199" s="112"/>
    </row>
    <row r="200" spans="1:8" ht="15" customHeight="1" x14ac:dyDescent="0.25">
      <c r="A200" s="114" t="s">
        <v>13</v>
      </c>
      <c r="B200" s="144"/>
      <c r="C200" s="107" t="s">
        <v>420</v>
      </c>
      <c r="D200" s="112"/>
      <c r="E200" s="205" t="s">
        <v>161</v>
      </c>
      <c r="F200" s="201"/>
      <c r="G200" s="198" t="s">
        <v>235</v>
      </c>
      <c r="H200" s="112"/>
    </row>
    <row r="201" spans="1:8" ht="15" customHeight="1" x14ac:dyDescent="0.25">
      <c r="A201" s="114" t="s">
        <v>13</v>
      </c>
      <c r="B201" s="144"/>
      <c r="C201" s="107" t="s">
        <v>421</v>
      </c>
      <c r="D201" s="112"/>
      <c r="E201" s="205" t="s">
        <v>161</v>
      </c>
      <c r="F201" s="201"/>
      <c r="G201" s="198" t="s">
        <v>235</v>
      </c>
      <c r="H201" s="112"/>
    </row>
    <row r="202" spans="1:8" ht="15" customHeight="1" x14ac:dyDescent="0.25">
      <c r="A202" s="114" t="s">
        <v>13</v>
      </c>
      <c r="B202" s="144"/>
      <c r="C202" s="107" t="s">
        <v>422</v>
      </c>
      <c r="D202" s="112"/>
      <c r="E202" s="205" t="s">
        <v>161</v>
      </c>
      <c r="F202" s="201"/>
      <c r="G202" s="198" t="s">
        <v>235</v>
      </c>
      <c r="H202" s="112"/>
    </row>
    <row r="203" spans="1:8" ht="15" customHeight="1" x14ac:dyDescent="0.25">
      <c r="A203" s="114" t="s">
        <v>13</v>
      </c>
      <c r="B203" s="144"/>
      <c r="C203" s="107" t="s">
        <v>423</v>
      </c>
      <c r="D203" s="112"/>
      <c r="E203" s="205" t="s">
        <v>92</v>
      </c>
      <c r="F203" s="212" t="s">
        <v>425</v>
      </c>
      <c r="G203" s="198" t="s">
        <v>235</v>
      </c>
      <c r="H203" s="112"/>
    </row>
    <row r="204" spans="1:8" ht="15" customHeight="1" x14ac:dyDescent="0.25">
      <c r="A204" s="114" t="s">
        <v>13</v>
      </c>
      <c r="B204" s="144"/>
      <c r="C204" s="107" t="s">
        <v>424</v>
      </c>
      <c r="D204" s="112"/>
      <c r="E204" s="205" t="s">
        <v>161</v>
      </c>
      <c r="F204" s="201"/>
      <c r="G204" s="198" t="s">
        <v>235</v>
      </c>
      <c r="H204" s="112"/>
    </row>
    <row r="205" spans="1:8" ht="15" customHeight="1" x14ac:dyDescent="0.25">
      <c r="A205" s="114" t="s">
        <v>13</v>
      </c>
      <c r="B205" s="144"/>
      <c r="C205" s="107" t="s">
        <v>427</v>
      </c>
      <c r="D205" s="112"/>
      <c r="E205" s="205" t="s">
        <v>161</v>
      </c>
      <c r="F205" s="201"/>
      <c r="G205" s="198" t="s">
        <v>235</v>
      </c>
      <c r="H205" s="112"/>
    </row>
    <row r="206" spans="1:8" ht="15" customHeight="1" x14ac:dyDescent="0.25">
      <c r="A206" s="114" t="s">
        <v>13</v>
      </c>
      <c r="B206" s="144" t="s">
        <v>426</v>
      </c>
      <c r="C206" s="107" t="s">
        <v>407</v>
      </c>
      <c r="D206" s="112"/>
      <c r="E206" s="205" t="s">
        <v>161</v>
      </c>
      <c r="F206" s="201"/>
      <c r="G206" s="198" t="s">
        <v>235</v>
      </c>
      <c r="H206" s="112"/>
    </row>
    <row r="207" spans="1:8" ht="15" customHeight="1" x14ac:dyDescent="0.25">
      <c r="A207" s="114" t="s">
        <v>13</v>
      </c>
      <c r="B207" s="144"/>
      <c r="C207" s="107" t="s">
        <v>428</v>
      </c>
      <c r="D207" s="112"/>
      <c r="E207" s="205" t="s">
        <v>161</v>
      </c>
      <c r="F207" s="201"/>
      <c r="G207" s="198" t="s">
        <v>235</v>
      </c>
      <c r="H207" s="112"/>
    </row>
    <row r="208" spans="1:8" ht="15" customHeight="1" x14ac:dyDescent="0.25">
      <c r="A208" s="114" t="s">
        <v>13</v>
      </c>
      <c r="B208" s="144"/>
      <c r="C208" s="107" t="s">
        <v>410</v>
      </c>
      <c r="D208" s="112"/>
      <c r="E208" s="205" t="s">
        <v>161</v>
      </c>
      <c r="F208" s="201"/>
      <c r="G208" s="198" t="s">
        <v>235</v>
      </c>
      <c r="H208" s="112"/>
    </row>
    <row r="209" spans="1:8" ht="15" customHeight="1" x14ac:dyDescent="0.25">
      <c r="A209" s="114" t="s">
        <v>13</v>
      </c>
      <c r="B209" s="144"/>
      <c r="C209" s="107" t="s">
        <v>411</v>
      </c>
      <c r="D209" s="112"/>
      <c r="E209" s="205" t="s">
        <v>161</v>
      </c>
      <c r="F209" s="201"/>
      <c r="G209" s="198" t="s">
        <v>235</v>
      </c>
      <c r="H209" s="112"/>
    </row>
    <row r="210" spans="1:8" ht="15" customHeight="1" x14ac:dyDescent="0.25">
      <c r="A210" s="114" t="s">
        <v>13</v>
      </c>
      <c r="B210" s="144"/>
      <c r="C210" s="107" t="s">
        <v>412</v>
      </c>
      <c r="D210" s="112"/>
      <c r="E210" s="205" t="s">
        <v>161</v>
      </c>
      <c r="F210" s="201"/>
      <c r="G210" s="198" t="s">
        <v>235</v>
      </c>
      <c r="H210" s="112"/>
    </row>
    <row r="211" spans="1:8" ht="15" customHeight="1" x14ac:dyDescent="0.25">
      <c r="A211" s="114" t="s">
        <v>13</v>
      </c>
      <c r="B211" s="144"/>
      <c r="C211" s="107" t="s">
        <v>414</v>
      </c>
      <c r="D211" s="112"/>
      <c r="E211" s="205" t="s">
        <v>161</v>
      </c>
      <c r="F211" s="201"/>
      <c r="G211" s="198" t="s">
        <v>235</v>
      </c>
      <c r="H211" s="112"/>
    </row>
    <row r="212" spans="1:8" ht="15" customHeight="1" x14ac:dyDescent="0.25">
      <c r="A212" s="114" t="s">
        <v>13</v>
      </c>
      <c r="B212" s="144"/>
      <c r="C212" s="107" t="s">
        <v>415</v>
      </c>
      <c r="D212" s="112"/>
      <c r="E212" s="205" t="s">
        <v>161</v>
      </c>
      <c r="F212" s="201"/>
      <c r="G212" s="198" t="s">
        <v>235</v>
      </c>
      <c r="H212" s="112"/>
    </row>
    <row r="213" spans="1:8" ht="15" customHeight="1" x14ac:dyDescent="0.25">
      <c r="A213" s="114" t="s">
        <v>13</v>
      </c>
      <c r="B213" s="144"/>
      <c r="C213" s="107" t="s">
        <v>416</v>
      </c>
      <c r="D213" s="112"/>
      <c r="E213" s="205" t="s">
        <v>161</v>
      </c>
      <c r="F213" s="201"/>
      <c r="G213" s="198" t="s">
        <v>235</v>
      </c>
      <c r="H213" s="112"/>
    </row>
    <row r="214" spans="1:8" ht="15" customHeight="1" x14ac:dyDescent="0.25">
      <c r="A214" s="114" t="s">
        <v>13</v>
      </c>
      <c r="B214" s="144"/>
      <c r="C214" s="107" t="s">
        <v>417</v>
      </c>
      <c r="D214" s="112"/>
      <c r="E214" s="205" t="s">
        <v>161</v>
      </c>
      <c r="F214" s="201"/>
      <c r="G214" s="198" t="s">
        <v>235</v>
      </c>
      <c r="H214" s="112"/>
    </row>
    <row r="215" spans="1:8" ht="15" customHeight="1" x14ac:dyDescent="0.25">
      <c r="A215" s="114" t="s">
        <v>13</v>
      </c>
      <c r="B215" s="144"/>
      <c r="C215" s="107" t="s">
        <v>418</v>
      </c>
      <c r="D215" s="112"/>
      <c r="E215" s="205" t="s">
        <v>161</v>
      </c>
      <c r="F215" s="201"/>
      <c r="G215" s="198" t="s">
        <v>235</v>
      </c>
      <c r="H215" s="112"/>
    </row>
    <row r="216" spans="1:8" ht="15" customHeight="1" x14ac:dyDescent="0.25">
      <c r="A216" s="114" t="s">
        <v>13</v>
      </c>
      <c r="B216" s="144"/>
      <c r="C216" s="107" t="s">
        <v>429</v>
      </c>
      <c r="D216" s="112"/>
      <c r="E216" s="205" t="s">
        <v>161</v>
      </c>
      <c r="F216" s="201"/>
      <c r="G216" s="198" t="s">
        <v>235</v>
      </c>
      <c r="H216" s="112"/>
    </row>
    <row r="217" spans="1:8" ht="15" customHeight="1" x14ac:dyDescent="0.25">
      <c r="A217" s="114" t="s">
        <v>13</v>
      </c>
      <c r="B217" s="144"/>
      <c r="C217" s="107" t="s">
        <v>430</v>
      </c>
      <c r="D217" s="112"/>
      <c r="E217" s="205" t="s">
        <v>161</v>
      </c>
      <c r="F217" s="201"/>
      <c r="G217" s="198" t="s">
        <v>235</v>
      </c>
      <c r="H217" s="112"/>
    </row>
    <row r="218" spans="1:8" ht="15" customHeight="1" x14ac:dyDescent="0.25">
      <c r="A218" s="114" t="s">
        <v>13</v>
      </c>
      <c r="B218" s="144"/>
      <c r="C218" s="107" t="s">
        <v>431</v>
      </c>
      <c r="D218" s="112"/>
      <c r="E218" s="205" t="s">
        <v>161</v>
      </c>
      <c r="F218" s="201"/>
      <c r="G218" s="198" t="s">
        <v>235</v>
      </c>
      <c r="H218" s="112"/>
    </row>
    <row r="219" spans="1:8" ht="15" customHeight="1" x14ac:dyDescent="0.25">
      <c r="A219" s="114" t="s">
        <v>13</v>
      </c>
      <c r="B219" s="144"/>
      <c r="C219" s="107" t="s">
        <v>432</v>
      </c>
      <c r="D219" s="112"/>
      <c r="E219" s="205" t="s">
        <v>161</v>
      </c>
      <c r="F219" s="201"/>
      <c r="G219" s="198" t="s">
        <v>235</v>
      </c>
      <c r="H219" s="112"/>
    </row>
    <row r="220" spans="1:8" ht="15" customHeight="1" x14ac:dyDescent="0.25">
      <c r="A220" s="114" t="s">
        <v>13</v>
      </c>
      <c r="B220" s="144"/>
      <c r="C220" s="107" t="s">
        <v>433</v>
      </c>
      <c r="D220" s="112"/>
      <c r="E220" s="205" t="s">
        <v>161</v>
      </c>
      <c r="F220" s="201"/>
      <c r="G220" s="198" t="s">
        <v>235</v>
      </c>
      <c r="H220" s="112"/>
    </row>
    <row r="221" spans="1:8" ht="15" customHeight="1" x14ac:dyDescent="0.25">
      <c r="A221" s="114" t="s">
        <v>13</v>
      </c>
      <c r="B221" s="144"/>
      <c r="C221" s="107" t="s">
        <v>434</v>
      </c>
      <c r="D221" s="112"/>
      <c r="E221" s="205" t="s">
        <v>161</v>
      </c>
      <c r="F221" s="201"/>
      <c r="G221" s="198" t="s">
        <v>235</v>
      </c>
      <c r="H221" s="112"/>
    </row>
    <row r="222" spans="1:8" ht="15" customHeight="1" x14ac:dyDescent="0.25">
      <c r="A222" s="114" t="s">
        <v>13</v>
      </c>
      <c r="B222" s="144"/>
      <c r="C222" s="107" t="s">
        <v>427</v>
      </c>
      <c r="D222" s="112"/>
      <c r="E222" s="205" t="s">
        <v>161</v>
      </c>
      <c r="F222" s="201"/>
      <c r="G222" s="198" t="s">
        <v>235</v>
      </c>
      <c r="H222" s="112"/>
    </row>
    <row r="223" spans="1:8" ht="15" customHeight="1" x14ac:dyDescent="0.25">
      <c r="A223" s="114" t="s">
        <v>13</v>
      </c>
      <c r="B223" s="144" t="s">
        <v>435</v>
      </c>
      <c r="C223" s="107" t="s">
        <v>228</v>
      </c>
      <c r="D223" s="112"/>
      <c r="E223" s="205" t="s">
        <v>161</v>
      </c>
      <c r="F223" s="201"/>
      <c r="G223" s="198" t="s">
        <v>235</v>
      </c>
      <c r="H223" s="112"/>
    </row>
    <row r="224" spans="1:8" ht="15" customHeight="1" x14ac:dyDescent="0.25">
      <c r="A224" s="114" t="s">
        <v>13</v>
      </c>
      <c r="B224" s="144"/>
      <c r="C224" s="107" t="s">
        <v>221</v>
      </c>
      <c r="D224" s="112"/>
      <c r="E224" s="205" t="s">
        <v>161</v>
      </c>
      <c r="F224" s="201"/>
      <c r="G224" s="198" t="s">
        <v>235</v>
      </c>
      <c r="H224" s="112"/>
    </row>
    <row r="225" spans="1:8" ht="15" customHeight="1" x14ac:dyDescent="0.25">
      <c r="A225" s="114" t="s">
        <v>13</v>
      </c>
      <c r="B225" s="144"/>
      <c r="C225" s="107" t="s">
        <v>222</v>
      </c>
      <c r="D225" s="112"/>
      <c r="E225" s="205" t="s">
        <v>161</v>
      </c>
      <c r="F225" s="201"/>
      <c r="G225" s="198" t="s">
        <v>235</v>
      </c>
      <c r="H225" s="112"/>
    </row>
    <row r="226" spans="1:8" ht="15" customHeight="1" x14ac:dyDescent="0.25">
      <c r="A226" s="114" t="s">
        <v>13</v>
      </c>
      <c r="B226" s="144"/>
      <c r="C226" s="107" t="s">
        <v>223</v>
      </c>
      <c r="D226" s="112"/>
      <c r="E226" s="205" t="s">
        <v>161</v>
      </c>
      <c r="F226" s="201"/>
      <c r="G226" s="198" t="s">
        <v>235</v>
      </c>
      <c r="H226" s="112"/>
    </row>
    <row r="227" spans="1:8" ht="15" customHeight="1" x14ac:dyDescent="0.25">
      <c r="A227" s="114" t="s">
        <v>13</v>
      </c>
      <c r="B227" s="144"/>
      <c r="C227" s="107" t="s">
        <v>224</v>
      </c>
      <c r="D227" s="112"/>
      <c r="E227" s="205" t="s">
        <v>161</v>
      </c>
      <c r="F227" s="201"/>
      <c r="G227" s="198" t="s">
        <v>235</v>
      </c>
      <c r="H227" s="112"/>
    </row>
    <row r="228" spans="1:8" ht="15" customHeight="1" x14ac:dyDescent="0.25">
      <c r="A228" s="114" t="s">
        <v>13</v>
      </c>
      <c r="B228" s="144"/>
      <c r="C228" s="107" t="s">
        <v>225</v>
      </c>
      <c r="D228" s="112"/>
      <c r="E228" s="205" t="s">
        <v>161</v>
      </c>
      <c r="F228" s="201"/>
      <c r="G228" s="198" t="s">
        <v>235</v>
      </c>
      <c r="H228" s="112"/>
    </row>
    <row r="229" spans="1:8" ht="15" customHeight="1" x14ac:dyDescent="0.25">
      <c r="A229" s="114" t="s">
        <v>13</v>
      </c>
      <c r="B229" s="144"/>
      <c r="C229" s="107" t="s">
        <v>226</v>
      </c>
      <c r="D229" s="112"/>
      <c r="E229" s="205" t="s">
        <v>161</v>
      </c>
      <c r="F229" s="201"/>
      <c r="G229" s="198" t="s">
        <v>235</v>
      </c>
      <c r="H229" s="112"/>
    </row>
    <row r="230" spans="1:8" ht="15" customHeight="1" x14ac:dyDescent="0.25">
      <c r="A230" s="114" t="s">
        <v>13</v>
      </c>
      <c r="B230" s="144"/>
      <c r="C230" s="107" t="s">
        <v>227</v>
      </c>
      <c r="D230" s="112"/>
      <c r="E230" s="205" t="s">
        <v>161</v>
      </c>
      <c r="F230" s="201"/>
      <c r="G230" s="198" t="s">
        <v>235</v>
      </c>
      <c r="H230" s="112"/>
    </row>
    <row r="231" spans="1:8" ht="15" customHeight="1" x14ac:dyDescent="0.25">
      <c r="A231" s="114" t="s">
        <v>13</v>
      </c>
      <c r="B231" s="144"/>
      <c r="C231" s="107" t="s">
        <v>228</v>
      </c>
      <c r="D231" s="112"/>
      <c r="E231" s="205" t="s">
        <v>92</v>
      </c>
      <c r="F231" s="212" t="s">
        <v>332</v>
      </c>
      <c r="G231" s="198" t="s">
        <v>235</v>
      </c>
      <c r="H231" s="112"/>
    </row>
    <row r="232" spans="1:8" ht="15" customHeight="1" x14ac:dyDescent="0.25">
      <c r="A232" s="114" t="s">
        <v>13</v>
      </c>
      <c r="B232" s="144" t="s">
        <v>436</v>
      </c>
      <c r="C232" s="107" t="s">
        <v>228</v>
      </c>
      <c r="D232" s="112"/>
      <c r="E232" s="205" t="s">
        <v>161</v>
      </c>
      <c r="F232" s="201"/>
      <c r="G232" s="198" t="s">
        <v>235</v>
      </c>
      <c r="H232" s="112"/>
    </row>
    <row r="233" spans="1:8" ht="15" customHeight="1" x14ac:dyDescent="0.25">
      <c r="A233" s="114" t="s">
        <v>13</v>
      </c>
      <c r="B233" s="144"/>
      <c r="C233" s="107" t="s">
        <v>221</v>
      </c>
      <c r="D233" s="112"/>
      <c r="E233" s="205" t="s">
        <v>161</v>
      </c>
      <c r="F233" s="201"/>
      <c r="G233" s="198" t="s">
        <v>235</v>
      </c>
      <c r="H233" s="112"/>
    </row>
    <row r="234" spans="1:8" ht="15" customHeight="1" x14ac:dyDescent="0.25">
      <c r="A234" s="114" t="s">
        <v>13</v>
      </c>
      <c r="B234" s="144"/>
      <c r="C234" s="107" t="s">
        <v>222</v>
      </c>
      <c r="D234" s="112"/>
      <c r="E234" s="205" t="s">
        <v>161</v>
      </c>
      <c r="F234" s="201"/>
      <c r="G234" s="198" t="s">
        <v>235</v>
      </c>
      <c r="H234" s="112"/>
    </row>
    <row r="235" spans="1:8" ht="15" customHeight="1" x14ac:dyDescent="0.25">
      <c r="A235" s="114" t="s">
        <v>13</v>
      </c>
      <c r="B235" s="144"/>
      <c r="C235" s="107" t="s">
        <v>223</v>
      </c>
      <c r="D235" s="112"/>
      <c r="E235" s="205" t="s">
        <v>161</v>
      </c>
      <c r="F235" s="201"/>
      <c r="G235" s="198" t="s">
        <v>235</v>
      </c>
      <c r="H235" s="112"/>
    </row>
    <row r="236" spans="1:8" ht="15" customHeight="1" x14ac:dyDescent="0.25">
      <c r="A236" s="114" t="s">
        <v>13</v>
      </c>
      <c r="B236" s="144"/>
      <c r="C236" s="107" t="s">
        <v>224</v>
      </c>
      <c r="D236" s="112"/>
      <c r="E236" s="205" t="s">
        <v>161</v>
      </c>
      <c r="F236" s="201"/>
      <c r="G236" s="198" t="s">
        <v>235</v>
      </c>
      <c r="H236" s="112"/>
    </row>
    <row r="237" spans="1:8" ht="15" customHeight="1" x14ac:dyDescent="0.25">
      <c r="A237" s="114" t="s">
        <v>13</v>
      </c>
      <c r="B237" s="144"/>
      <c r="C237" s="107" t="s">
        <v>225</v>
      </c>
      <c r="D237" s="112"/>
      <c r="E237" s="205" t="s">
        <v>161</v>
      </c>
      <c r="F237" s="201"/>
      <c r="G237" s="198" t="s">
        <v>235</v>
      </c>
      <c r="H237" s="112"/>
    </row>
    <row r="238" spans="1:8" ht="15" customHeight="1" x14ac:dyDescent="0.25">
      <c r="A238" s="114" t="s">
        <v>13</v>
      </c>
      <c r="B238" s="144"/>
      <c r="C238" s="107" t="s">
        <v>226</v>
      </c>
      <c r="D238" s="112"/>
      <c r="E238" s="205" t="s">
        <v>161</v>
      </c>
      <c r="F238" s="201"/>
      <c r="G238" s="198" t="s">
        <v>235</v>
      </c>
      <c r="H238" s="112"/>
    </row>
    <row r="239" spans="1:8" ht="15" customHeight="1" x14ac:dyDescent="0.25">
      <c r="A239" s="114" t="s">
        <v>13</v>
      </c>
      <c r="B239" s="144"/>
      <c r="C239" s="107" t="s">
        <v>227</v>
      </c>
      <c r="D239" s="112"/>
      <c r="E239" s="205" t="s">
        <v>161</v>
      </c>
      <c r="F239" s="201"/>
      <c r="G239" s="198" t="s">
        <v>235</v>
      </c>
      <c r="H239" s="112"/>
    </row>
    <row r="240" spans="1:8" ht="15" customHeight="1" x14ac:dyDescent="0.25">
      <c r="A240" s="114" t="s">
        <v>13</v>
      </c>
      <c r="B240" s="144"/>
      <c r="C240" s="107" t="s">
        <v>228</v>
      </c>
      <c r="D240" s="112"/>
      <c r="E240" s="205" t="s">
        <v>92</v>
      </c>
      <c r="F240" s="212" t="s">
        <v>332</v>
      </c>
      <c r="G240" s="198" t="s">
        <v>235</v>
      </c>
      <c r="H240" s="112"/>
    </row>
    <row r="241" spans="1:8" ht="15" customHeight="1" x14ac:dyDescent="0.25">
      <c r="A241" s="115"/>
      <c r="B241" s="115" t="s">
        <v>363</v>
      </c>
      <c r="C241" s="115"/>
      <c r="D241" s="115"/>
      <c r="E241" s="115"/>
      <c r="F241" s="202"/>
      <c r="G241" s="115"/>
      <c r="H241" s="115"/>
    </row>
    <row r="242" spans="1:8" ht="15" customHeight="1" x14ac:dyDescent="0.25">
      <c r="A242" s="114" t="s">
        <v>13</v>
      </c>
      <c r="B242" s="144" t="s">
        <v>229</v>
      </c>
      <c r="C242" s="211" t="s">
        <v>269</v>
      </c>
      <c r="D242" s="112"/>
      <c r="E242" s="205" t="s">
        <v>161</v>
      </c>
      <c r="F242" s="112"/>
      <c r="G242" s="198" t="s">
        <v>235</v>
      </c>
      <c r="H242" s="112"/>
    </row>
    <row r="243" spans="1:8" ht="15" customHeight="1" x14ac:dyDescent="0.25">
      <c r="A243" s="114" t="s">
        <v>13</v>
      </c>
      <c r="B243" s="144"/>
      <c r="C243" s="209" t="s">
        <v>270</v>
      </c>
      <c r="D243" s="112"/>
      <c r="E243" s="205" t="s">
        <v>161</v>
      </c>
      <c r="F243" s="112"/>
      <c r="G243" s="198" t="s">
        <v>235</v>
      </c>
      <c r="H243" s="112"/>
    </row>
    <row r="244" spans="1:8" ht="15" customHeight="1" x14ac:dyDescent="0.25">
      <c r="A244" s="114" t="s">
        <v>13</v>
      </c>
      <c r="B244" s="144"/>
      <c r="C244" s="209" t="s">
        <v>271</v>
      </c>
      <c r="D244" s="112"/>
      <c r="E244" s="205" t="s">
        <v>161</v>
      </c>
      <c r="F244" s="112"/>
      <c r="G244" s="198" t="s">
        <v>235</v>
      </c>
      <c r="H244" s="112"/>
    </row>
    <row r="245" spans="1:8" ht="15" customHeight="1" x14ac:dyDescent="0.25">
      <c r="A245" s="114" t="s">
        <v>13</v>
      </c>
      <c r="B245" s="144"/>
      <c r="C245" s="209" t="s">
        <v>272</v>
      </c>
      <c r="D245" s="112"/>
      <c r="E245" s="205" t="s">
        <v>161</v>
      </c>
      <c r="F245" s="112"/>
      <c r="G245" s="198" t="s">
        <v>235</v>
      </c>
      <c r="H245" s="112"/>
    </row>
    <row r="246" spans="1:8" ht="15" customHeight="1" x14ac:dyDescent="0.25">
      <c r="A246" s="114" t="s">
        <v>13</v>
      </c>
      <c r="B246" s="144"/>
      <c r="C246" s="209" t="s">
        <v>273</v>
      </c>
      <c r="D246" s="112"/>
      <c r="E246" s="205" t="s">
        <v>161</v>
      </c>
      <c r="F246" s="112"/>
      <c r="G246" s="198" t="s">
        <v>235</v>
      </c>
      <c r="H246" s="112"/>
    </row>
    <row r="247" spans="1:8" ht="15" customHeight="1" x14ac:dyDescent="0.25">
      <c r="A247" s="114" t="s">
        <v>13</v>
      </c>
      <c r="B247" s="144"/>
      <c r="C247" s="209" t="s">
        <v>274</v>
      </c>
      <c r="D247" s="112"/>
      <c r="E247" s="205" t="s">
        <v>161</v>
      </c>
      <c r="F247" s="112"/>
      <c r="G247" s="198" t="s">
        <v>235</v>
      </c>
      <c r="H247" s="112"/>
    </row>
    <row r="248" spans="1:8" ht="15" customHeight="1" x14ac:dyDescent="0.25">
      <c r="A248" s="114" t="s">
        <v>13</v>
      </c>
      <c r="B248" s="144"/>
      <c r="C248" s="209" t="s">
        <v>275</v>
      </c>
      <c r="D248" s="112"/>
      <c r="E248" s="205" t="s">
        <v>161</v>
      </c>
      <c r="F248" s="112"/>
      <c r="G248" s="198" t="s">
        <v>235</v>
      </c>
      <c r="H248" s="112"/>
    </row>
    <row r="249" spans="1:8" ht="15" customHeight="1" x14ac:dyDescent="0.25">
      <c r="A249" s="114" t="s">
        <v>13</v>
      </c>
      <c r="B249" s="144"/>
      <c r="C249" s="209" t="s">
        <v>276</v>
      </c>
      <c r="D249" s="112"/>
      <c r="E249" s="205" t="s">
        <v>161</v>
      </c>
      <c r="F249" s="112"/>
      <c r="G249" s="198" t="s">
        <v>235</v>
      </c>
      <c r="H249" s="112"/>
    </row>
    <row r="250" spans="1:8" ht="15" customHeight="1" x14ac:dyDescent="0.25">
      <c r="A250" s="114" t="s">
        <v>13</v>
      </c>
      <c r="B250" s="144" t="s">
        <v>277</v>
      </c>
      <c r="C250" s="209" t="s">
        <v>278</v>
      </c>
      <c r="D250" s="112"/>
      <c r="E250" s="205" t="s">
        <v>161</v>
      </c>
      <c r="F250" s="112"/>
      <c r="G250" s="198" t="s">
        <v>235</v>
      </c>
      <c r="H250" s="112"/>
    </row>
    <row r="251" spans="1:8" ht="15" customHeight="1" x14ac:dyDescent="0.25">
      <c r="A251" s="114" t="s">
        <v>13</v>
      </c>
      <c r="B251" s="144"/>
      <c r="C251" s="209" t="s">
        <v>279</v>
      </c>
      <c r="D251" s="112"/>
      <c r="E251" s="205" t="s">
        <v>88</v>
      </c>
      <c r="F251" s="207" t="s">
        <v>280</v>
      </c>
      <c r="G251" s="198" t="s">
        <v>235</v>
      </c>
      <c r="H251" s="112"/>
    </row>
    <row r="252" spans="1:8" ht="15" customHeight="1" x14ac:dyDescent="0.25">
      <c r="A252" s="114" t="s">
        <v>13</v>
      </c>
      <c r="B252" s="144"/>
      <c r="C252" s="209" t="s">
        <v>281</v>
      </c>
      <c r="D252" s="112"/>
      <c r="E252" s="205" t="s">
        <v>161</v>
      </c>
      <c r="F252" s="112"/>
      <c r="G252" s="198" t="s">
        <v>235</v>
      </c>
      <c r="H252" s="112"/>
    </row>
    <row r="253" spans="1:8" ht="15" customHeight="1" x14ac:dyDescent="0.25">
      <c r="A253" s="114" t="s">
        <v>13</v>
      </c>
      <c r="B253" s="144"/>
      <c r="C253" s="209" t="s">
        <v>282</v>
      </c>
      <c r="D253" s="112"/>
      <c r="E253" s="205" t="s">
        <v>161</v>
      </c>
      <c r="F253" s="112"/>
      <c r="G253" s="198" t="s">
        <v>235</v>
      </c>
      <c r="H253" s="112"/>
    </row>
    <row r="254" spans="1:8" ht="15" customHeight="1" x14ac:dyDescent="0.25">
      <c r="A254" s="114" t="s">
        <v>13</v>
      </c>
      <c r="B254" s="144"/>
      <c r="C254" s="209" t="s">
        <v>283</v>
      </c>
      <c r="D254" s="112"/>
      <c r="E254" s="205" t="s">
        <v>161</v>
      </c>
      <c r="F254" s="112"/>
      <c r="G254" s="198" t="s">
        <v>235</v>
      </c>
      <c r="H254" s="112"/>
    </row>
    <row r="255" spans="1:8" ht="15" customHeight="1" x14ac:dyDescent="0.25">
      <c r="A255" s="114" t="s">
        <v>13</v>
      </c>
      <c r="B255" s="144"/>
      <c r="C255" s="209" t="s">
        <v>284</v>
      </c>
      <c r="D255" s="112"/>
      <c r="E255" s="205" t="s">
        <v>161</v>
      </c>
      <c r="F255" s="112"/>
      <c r="G255" s="198" t="s">
        <v>235</v>
      </c>
      <c r="H255" s="112"/>
    </row>
    <row r="256" spans="1:8" ht="15" customHeight="1" x14ac:dyDescent="0.25">
      <c r="A256" s="114" t="s">
        <v>13</v>
      </c>
      <c r="B256" s="144"/>
      <c r="C256" s="209" t="s">
        <v>285</v>
      </c>
      <c r="D256" s="112"/>
      <c r="E256" s="205" t="s">
        <v>161</v>
      </c>
      <c r="F256" s="112"/>
      <c r="G256" s="198" t="s">
        <v>235</v>
      </c>
      <c r="H256" s="112"/>
    </row>
    <row r="257" spans="1:8" ht="15" customHeight="1" x14ac:dyDescent="0.25">
      <c r="A257" s="114" t="s">
        <v>13</v>
      </c>
      <c r="B257" s="144"/>
      <c r="C257" s="209" t="s">
        <v>286</v>
      </c>
      <c r="D257" s="112"/>
      <c r="E257" s="205" t="s">
        <v>161</v>
      </c>
      <c r="F257" s="112"/>
      <c r="G257" s="198" t="s">
        <v>235</v>
      </c>
      <c r="H257" s="112"/>
    </row>
    <row r="258" spans="1:8" ht="15" customHeight="1" x14ac:dyDescent="0.25">
      <c r="A258" s="114" t="s">
        <v>13</v>
      </c>
      <c r="B258" s="144"/>
      <c r="C258" s="210" t="s">
        <v>287</v>
      </c>
      <c r="D258" s="112"/>
      <c r="E258" s="205" t="s">
        <v>161</v>
      </c>
      <c r="F258" s="112"/>
      <c r="G258" s="198" t="s">
        <v>235</v>
      </c>
      <c r="H258" s="112"/>
    </row>
    <row r="259" spans="1:8" ht="15" customHeight="1" x14ac:dyDescent="0.25">
      <c r="A259" s="114" t="s">
        <v>13</v>
      </c>
      <c r="B259" s="144"/>
      <c r="C259" s="211" t="s">
        <v>288</v>
      </c>
      <c r="D259" s="112"/>
      <c r="E259" s="205" t="s">
        <v>92</v>
      </c>
      <c r="F259" s="212" t="s">
        <v>292</v>
      </c>
      <c r="G259" s="198" t="s">
        <v>235</v>
      </c>
      <c r="H259" s="112"/>
    </row>
    <row r="260" spans="1:8" ht="15" customHeight="1" x14ac:dyDescent="0.25">
      <c r="A260" s="114" t="s">
        <v>13</v>
      </c>
      <c r="B260" s="144"/>
      <c r="C260" s="210" t="s">
        <v>289</v>
      </c>
      <c r="D260" s="112"/>
      <c r="E260" s="205" t="s">
        <v>161</v>
      </c>
      <c r="F260" s="112"/>
      <c r="G260" s="198" t="s">
        <v>235</v>
      </c>
      <c r="H260" s="112"/>
    </row>
    <row r="261" spans="1:8" ht="15" customHeight="1" x14ac:dyDescent="0.25">
      <c r="A261" s="114" t="s">
        <v>13</v>
      </c>
      <c r="B261" s="144"/>
      <c r="C261" s="195" t="s">
        <v>290</v>
      </c>
      <c r="D261" s="112"/>
      <c r="E261" s="205" t="s">
        <v>161</v>
      </c>
      <c r="F261" s="112"/>
      <c r="G261" s="198" t="s">
        <v>235</v>
      </c>
      <c r="H261" s="112"/>
    </row>
    <row r="262" spans="1:8" ht="15" customHeight="1" x14ac:dyDescent="0.25">
      <c r="A262" s="114" t="s">
        <v>13</v>
      </c>
      <c r="B262" s="144"/>
      <c r="C262" s="195" t="s">
        <v>291</v>
      </c>
      <c r="D262" s="112"/>
      <c r="E262" s="205" t="s">
        <v>161</v>
      </c>
      <c r="F262" s="112"/>
      <c r="G262" s="198" t="s">
        <v>235</v>
      </c>
      <c r="H262" s="112"/>
    </row>
    <row r="263" spans="1:8" ht="15" customHeight="1" x14ac:dyDescent="0.25">
      <c r="A263" s="114" t="s">
        <v>13</v>
      </c>
      <c r="B263" s="144"/>
      <c r="C263" s="211" t="s">
        <v>293</v>
      </c>
      <c r="D263" s="112"/>
      <c r="E263" s="205" t="s">
        <v>161</v>
      </c>
      <c r="F263" s="112"/>
      <c r="G263" s="198" t="s">
        <v>235</v>
      </c>
      <c r="H263" s="112"/>
    </row>
    <row r="264" spans="1:8" ht="15" customHeight="1" x14ac:dyDescent="0.25">
      <c r="A264" s="114" t="s">
        <v>13</v>
      </c>
      <c r="B264" s="144"/>
      <c r="C264" s="195" t="s">
        <v>294</v>
      </c>
      <c r="D264" s="112"/>
      <c r="E264" s="205" t="s">
        <v>161</v>
      </c>
      <c r="F264" s="112"/>
      <c r="G264" s="198" t="s">
        <v>235</v>
      </c>
      <c r="H264" s="112"/>
    </row>
    <row r="265" spans="1:8" ht="15" customHeight="1" x14ac:dyDescent="0.25">
      <c r="A265" s="114" t="s">
        <v>13</v>
      </c>
      <c r="B265" s="144"/>
      <c r="C265" s="195" t="s">
        <v>295</v>
      </c>
      <c r="D265" s="112"/>
      <c r="E265" s="205" t="s">
        <v>161</v>
      </c>
      <c r="F265" s="112"/>
      <c r="G265" s="198" t="s">
        <v>235</v>
      </c>
      <c r="H265" s="112"/>
    </row>
    <row r="266" spans="1:8" ht="15" customHeight="1" x14ac:dyDescent="0.25">
      <c r="A266" s="114" t="s">
        <v>13</v>
      </c>
      <c r="B266" s="144"/>
      <c r="C266" s="195" t="s">
        <v>296</v>
      </c>
      <c r="D266" s="112"/>
      <c r="E266" s="205" t="s">
        <v>161</v>
      </c>
      <c r="F266" s="112"/>
      <c r="G266" s="198" t="s">
        <v>235</v>
      </c>
      <c r="H266" s="112"/>
    </row>
    <row r="267" spans="1:8" ht="15" customHeight="1" x14ac:dyDescent="0.25">
      <c r="A267" s="114" t="s">
        <v>13</v>
      </c>
      <c r="B267" s="144"/>
      <c r="C267" s="195" t="s">
        <v>297</v>
      </c>
      <c r="D267" s="112"/>
      <c r="E267" s="205" t="s">
        <v>161</v>
      </c>
      <c r="F267" s="112"/>
      <c r="G267" s="198" t="s">
        <v>235</v>
      </c>
      <c r="H267" s="112"/>
    </row>
    <row r="268" spans="1:8" ht="15" customHeight="1" x14ac:dyDescent="0.25">
      <c r="A268" s="114" t="s">
        <v>13</v>
      </c>
      <c r="B268" s="144"/>
      <c r="C268" s="195" t="s">
        <v>298</v>
      </c>
      <c r="D268" s="112"/>
      <c r="E268" s="205" t="s">
        <v>161</v>
      </c>
      <c r="F268" s="112"/>
      <c r="G268" s="198" t="s">
        <v>235</v>
      </c>
      <c r="H268" s="112"/>
    </row>
    <row r="269" spans="1:8" ht="15" customHeight="1" x14ac:dyDescent="0.25">
      <c r="A269" s="114" t="s">
        <v>13</v>
      </c>
      <c r="B269" s="144"/>
      <c r="C269" s="195" t="s">
        <v>299</v>
      </c>
      <c r="D269" s="112"/>
      <c r="E269" s="205" t="s">
        <v>161</v>
      </c>
      <c r="F269" s="112"/>
      <c r="G269" s="198" t="s">
        <v>235</v>
      </c>
      <c r="H269" s="112"/>
    </row>
    <row r="270" spans="1:8" ht="15" customHeight="1" x14ac:dyDescent="0.25">
      <c r="A270" s="114" t="s">
        <v>13</v>
      </c>
      <c r="B270" s="144"/>
      <c r="C270" s="195" t="s">
        <v>300</v>
      </c>
      <c r="D270" s="112"/>
      <c r="E270" s="205" t="s">
        <v>161</v>
      </c>
      <c r="F270" s="112"/>
      <c r="G270" s="198" t="s">
        <v>235</v>
      </c>
      <c r="H270" s="112"/>
    </row>
    <row r="271" spans="1:8" s="92" customFormat="1" ht="15" customHeight="1" x14ac:dyDescent="0.25">
      <c r="A271" s="114" t="s">
        <v>13</v>
      </c>
      <c r="B271" s="144"/>
      <c r="C271" s="195" t="s">
        <v>301</v>
      </c>
      <c r="D271" s="112"/>
      <c r="E271" s="205" t="s">
        <v>161</v>
      </c>
      <c r="F271" s="112"/>
      <c r="G271" s="198" t="s">
        <v>235</v>
      </c>
      <c r="H271" s="112"/>
    </row>
    <row r="272" spans="1:8" s="92" customFormat="1" ht="15" customHeight="1" x14ac:dyDescent="0.25">
      <c r="A272" s="114" t="s">
        <v>13</v>
      </c>
      <c r="B272" s="144"/>
      <c r="C272" s="195" t="s">
        <v>302</v>
      </c>
      <c r="D272" s="112"/>
      <c r="E272" s="205" t="s">
        <v>161</v>
      </c>
      <c r="F272" s="112"/>
      <c r="G272" s="198" t="s">
        <v>235</v>
      </c>
      <c r="H272" s="112"/>
    </row>
    <row r="273" spans="1:8" s="92" customFormat="1" ht="15" customHeight="1" x14ac:dyDescent="0.25">
      <c r="A273" s="114" t="s">
        <v>13</v>
      </c>
      <c r="B273" s="144"/>
      <c r="C273" s="195" t="s">
        <v>303</v>
      </c>
      <c r="D273" s="112"/>
      <c r="E273" s="205" t="s">
        <v>161</v>
      </c>
      <c r="F273" s="112"/>
      <c r="G273" s="198" t="s">
        <v>235</v>
      </c>
      <c r="H273" s="112"/>
    </row>
    <row r="274" spans="1:8" s="92" customFormat="1" ht="15" customHeight="1" x14ac:dyDescent="0.25">
      <c r="A274" s="114" t="s">
        <v>13</v>
      </c>
      <c r="B274" s="144"/>
      <c r="C274" s="195" t="s">
        <v>304</v>
      </c>
      <c r="D274" s="112"/>
      <c r="E274" s="205" t="s">
        <v>161</v>
      </c>
      <c r="F274" s="112"/>
      <c r="G274" s="198" t="s">
        <v>235</v>
      </c>
      <c r="H274" s="112"/>
    </row>
    <row r="275" spans="1:8" s="92" customFormat="1" ht="15" customHeight="1" x14ac:dyDescent="0.25">
      <c r="A275" s="114" t="s">
        <v>13</v>
      </c>
      <c r="B275" s="144"/>
      <c r="C275" s="195" t="s">
        <v>305</v>
      </c>
      <c r="D275" s="112"/>
      <c r="E275" s="205" t="s">
        <v>161</v>
      </c>
      <c r="F275" s="112"/>
      <c r="G275" s="198" t="s">
        <v>235</v>
      </c>
      <c r="H275" s="112"/>
    </row>
    <row r="276" spans="1:8" s="92" customFormat="1" ht="15" customHeight="1" x14ac:dyDescent="0.25">
      <c r="A276" s="114" t="s">
        <v>13</v>
      </c>
      <c r="B276" s="144" t="s">
        <v>308</v>
      </c>
      <c r="C276" s="112" t="s">
        <v>306</v>
      </c>
      <c r="D276" s="112"/>
      <c r="E276" s="205" t="s">
        <v>161</v>
      </c>
      <c r="F276" s="112"/>
      <c r="G276" s="198" t="s">
        <v>235</v>
      </c>
      <c r="H276" s="112"/>
    </row>
    <row r="277" spans="1:8" s="92" customFormat="1" ht="15" customHeight="1" x14ac:dyDescent="0.25">
      <c r="A277" s="114" t="s">
        <v>13</v>
      </c>
      <c r="B277" s="144"/>
      <c r="C277" s="195" t="s">
        <v>307</v>
      </c>
      <c r="D277" s="112"/>
      <c r="E277" s="205" t="s">
        <v>161</v>
      </c>
      <c r="F277" s="112"/>
      <c r="G277" s="198" t="s">
        <v>235</v>
      </c>
      <c r="H277" s="112"/>
    </row>
    <row r="278" spans="1:8" s="92" customFormat="1" ht="15" customHeight="1" x14ac:dyDescent="0.25">
      <c r="A278" s="114" t="s">
        <v>13</v>
      </c>
      <c r="B278" s="144"/>
      <c r="C278" s="109" t="s">
        <v>206</v>
      </c>
      <c r="D278" s="112"/>
      <c r="E278" s="205" t="s">
        <v>161</v>
      </c>
      <c r="F278" s="112"/>
      <c r="G278" s="198" t="s">
        <v>235</v>
      </c>
      <c r="H278" s="112"/>
    </row>
    <row r="279" spans="1:8" s="92" customFormat="1" ht="15" customHeight="1" x14ac:dyDescent="0.25">
      <c r="A279" s="114" t="s">
        <v>13</v>
      </c>
      <c r="B279" s="144"/>
      <c r="C279" s="109" t="s">
        <v>205</v>
      </c>
      <c r="D279" s="112"/>
      <c r="E279" s="205" t="s">
        <v>161</v>
      </c>
      <c r="F279" s="112"/>
      <c r="G279" s="198" t="s">
        <v>235</v>
      </c>
      <c r="H279" s="112"/>
    </row>
    <row r="280" spans="1:8" s="92" customFormat="1" ht="19.8" customHeight="1" x14ac:dyDescent="0.25">
      <c r="A280" s="114" t="s">
        <v>13</v>
      </c>
      <c r="B280" s="144"/>
      <c r="C280" s="109" t="s">
        <v>231</v>
      </c>
      <c r="D280" s="112"/>
      <c r="E280" s="205" t="s">
        <v>161</v>
      </c>
      <c r="F280" s="112"/>
      <c r="G280" s="198" t="s">
        <v>235</v>
      </c>
      <c r="H280" s="112"/>
    </row>
    <row r="281" spans="1:8" s="92" customFormat="1" ht="15" customHeight="1" x14ac:dyDescent="0.25">
      <c r="A281" s="114" t="s">
        <v>13</v>
      </c>
      <c r="B281" s="144"/>
      <c r="C281" s="109" t="s">
        <v>207</v>
      </c>
      <c r="D281" s="112"/>
      <c r="E281" s="205" t="s">
        <v>161</v>
      </c>
      <c r="F281" s="112"/>
      <c r="G281" s="198" t="s">
        <v>235</v>
      </c>
      <c r="H281" s="112"/>
    </row>
    <row r="282" spans="1:8" s="92" customFormat="1" ht="18" customHeight="1" x14ac:dyDescent="0.25">
      <c r="A282" s="114" t="s">
        <v>13</v>
      </c>
      <c r="B282" s="144"/>
      <c r="C282" s="109" t="s">
        <v>232</v>
      </c>
      <c r="D282" s="112"/>
      <c r="E282" s="205" t="s">
        <v>92</v>
      </c>
      <c r="F282" s="212" t="s">
        <v>330</v>
      </c>
      <c r="G282" s="198" t="s">
        <v>235</v>
      </c>
      <c r="H282" s="112"/>
    </row>
    <row r="283" spans="1:8" s="92" customFormat="1" ht="15" customHeight="1" x14ac:dyDescent="0.25">
      <c r="A283" s="114" t="s">
        <v>13</v>
      </c>
      <c r="B283" s="144"/>
      <c r="C283" s="109" t="s">
        <v>233</v>
      </c>
      <c r="D283" s="112"/>
      <c r="E283" s="205" t="s">
        <v>161</v>
      </c>
      <c r="F283" s="112"/>
      <c r="G283" s="198" t="s">
        <v>235</v>
      </c>
      <c r="H283" s="112"/>
    </row>
    <row r="284" spans="1:8" s="92" customFormat="1" ht="15" customHeight="1" x14ac:dyDescent="0.25">
      <c r="A284" s="114" t="s">
        <v>13</v>
      </c>
      <c r="B284" s="144"/>
      <c r="C284" s="109" t="s">
        <v>214</v>
      </c>
      <c r="D284" s="112"/>
      <c r="E284" s="205" t="s">
        <v>161</v>
      </c>
      <c r="F284" s="212"/>
      <c r="G284" s="198" t="s">
        <v>235</v>
      </c>
      <c r="H284" s="112"/>
    </row>
    <row r="285" spans="1:8" s="92" customFormat="1" ht="21.6" customHeight="1" x14ac:dyDescent="0.25">
      <c r="A285" s="114" t="s">
        <v>13</v>
      </c>
      <c r="B285" s="144"/>
      <c r="C285" s="109" t="s">
        <v>208</v>
      </c>
      <c r="D285" s="112"/>
      <c r="E285" s="205" t="s">
        <v>161</v>
      </c>
      <c r="F285" s="112"/>
      <c r="G285" s="198" t="s">
        <v>235</v>
      </c>
      <c r="H285" s="112"/>
    </row>
    <row r="286" spans="1:8" s="92" customFormat="1" ht="15" customHeight="1" x14ac:dyDescent="0.25">
      <c r="A286" s="114" t="s">
        <v>13</v>
      </c>
      <c r="B286" s="144"/>
      <c r="C286" s="109" t="s">
        <v>209</v>
      </c>
      <c r="D286" s="112"/>
      <c r="E286" s="205" t="s">
        <v>161</v>
      </c>
      <c r="F286" s="112"/>
      <c r="G286" s="198" t="s">
        <v>235</v>
      </c>
      <c r="H286" s="112"/>
    </row>
    <row r="287" spans="1:8" s="92" customFormat="1" ht="19.8" customHeight="1" x14ac:dyDescent="0.25">
      <c r="A287" s="114" t="s">
        <v>13</v>
      </c>
      <c r="B287" s="144"/>
      <c r="C287" s="109" t="s">
        <v>210</v>
      </c>
      <c r="D287" s="112"/>
      <c r="E287" s="205" t="s">
        <v>161</v>
      </c>
      <c r="F287" s="112"/>
      <c r="G287" s="198" t="s">
        <v>235</v>
      </c>
      <c r="H287" s="112"/>
    </row>
    <row r="288" spans="1:8" s="92" customFormat="1" ht="15" customHeight="1" x14ac:dyDescent="0.25">
      <c r="A288" s="114" t="s">
        <v>13</v>
      </c>
      <c r="B288" s="144"/>
      <c r="C288" s="109" t="s">
        <v>211</v>
      </c>
      <c r="D288" s="112"/>
      <c r="E288" s="205" t="s">
        <v>161</v>
      </c>
      <c r="F288" s="112"/>
      <c r="G288" s="198" t="s">
        <v>235</v>
      </c>
      <c r="H288" s="112"/>
    </row>
    <row r="289" spans="1:8" s="92" customFormat="1" ht="15" customHeight="1" x14ac:dyDescent="0.25">
      <c r="A289" s="114" t="s">
        <v>13</v>
      </c>
      <c r="B289" s="144"/>
      <c r="C289" s="109" t="s">
        <v>212</v>
      </c>
      <c r="D289" s="112"/>
      <c r="E289" s="205" t="s">
        <v>161</v>
      </c>
      <c r="F289" s="112"/>
      <c r="G289" s="198" t="s">
        <v>235</v>
      </c>
      <c r="H289" s="112"/>
    </row>
    <row r="290" spans="1:8" s="92" customFormat="1" ht="15" customHeight="1" x14ac:dyDescent="0.25">
      <c r="A290" s="114" t="s">
        <v>13</v>
      </c>
      <c r="B290" s="144"/>
      <c r="C290" s="109" t="s">
        <v>220</v>
      </c>
      <c r="D290" s="112"/>
      <c r="E290" s="205" t="s">
        <v>161</v>
      </c>
      <c r="F290" s="112"/>
      <c r="G290" s="198" t="s">
        <v>235</v>
      </c>
      <c r="H290" s="112"/>
    </row>
    <row r="291" spans="1:8" s="92" customFormat="1" ht="15" customHeight="1" x14ac:dyDescent="0.25">
      <c r="A291" s="114" t="s">
        <v>13</v>
      </c>
      <c r="B291" s="144"/>
      <c r="C291" s="109" t="s">
        <v>213</v>
      </c>
      <c r="D291" s="112"/>
      <c r="E291" s="205" t="s">
        <v>161</v>
      </c>
      <c r="F291" s="112"/>
      <c r="G291" s="198" t="s">
        <v>235</v>
      </c>
      <c r="H291" s="112"/>
    </row>
    <row r="292" spans="1:8" s="92" customFormat="1" ht="15" customHeight="1" x14ac:dyDescent="0.25">
      <c r="A292" s="114" t="s">
        <v>13</v>
      </c>
      <c r="B292" s="144"/>
      <c r="C292" s="109" t="s">
        <v>215</v>
      </c>
      <c r="D292" s="112"/>
      <c r="E292" s="205" t="s">
        <v>88</v>
      </c>
      <c r="F292" s="212" t="s">
        <v>331</v>
      </c>
      <c r="G292" s="198" t="s">
        <v>235</v>
      </c>
      <c r="H292" s="112"/>
    </row>
    <row r="293" spans="1:8" s="92" customFormat="1" ht="15" customHeight="1" x14ac:dyDescent="0.25">
      <c r="A293" s="114" t="s">
        <v>13</v>
      </c>
      <c r="B293" s="144"/>
      <c r="C293" s="109" t="s">
        <v>218</v>
      </c>
      <c r="D293" s="112"/>
      <c r="E293" s="205" t="s">
        <v>161</v>
      </c>
      <c r="F293" s="112"/>
      <c r="G293" s="198" t="s">
        <v>235</v>
      </c>
      <c r="H293" s="112"/>
    </row>
    <row r="294" spans="1:8" s="92" customFormat="1" ht="15" customHeight="1" x14ac:dyDescent="0.25">
      <c r="A294" s="114" t="s">
        <v>13</v>
      </c>
      <c r="B294" s="144"/>
      <c r="C294" s="109" t="s">
        <v>217</v>
      </c>
      <c r="D294" s="112"/>
      <c r="E294" s="205" t="s">
        <v>161</v>
      </c>
      <c r="F294" s="112"/>
      <c r="G294" s="198" t="s">
        <v>235</v>
      </c>
      <c r="H294" s="112"/>
    </row>
    <row r="295" spans="1:8" s="92" customFormat="1" ht="15" customHeight="1" x14ac:dyDescent="0.25">
      <c r="A295" s="114" t="s">
        <v>13</v>
      </c>
      <c r="B295" s="144"/>
      <c r="C295" s="107" t="s">
        <v>216</v>
      </c>
      <c r="D295" s="112"/>
      <c r="E295" s="205" t="s">
        <v>161</v>
      </c>
      <c r="F295" s="112"/>
      <c r="G295" s="198" t="s">
        <v>235</v>
      </c>
      <c r="H295" s="112"/>
    </row>
    <row r="296" spans="1:8" s="92" customFormat="1" ht="15" customHeight="1" x14ac:dyDescent="0.25">
      <c r="A296" s="114" t="s">
        <v>13</v>
      </c>
      <c r="B296" s="144"/>
      <c r="C296" s="107" t="s">
        <v>219</v>
      </c>
      <c r="D296" s="112"/>
      <c r="E296" s="205" t="s">
        <v>161</v>
      </c>
      <c r="F296" s="112"/>
      <c r="G296" s="198" t="s">
        <v>235</v>
      </c>
      <c r="H296" s="112"/>
    </row>
    <row r="297" spans="1:8" s="92" customFormat="1" ht="15" customHeight="1" x14ac:dyDescent="0.25">
      <c r="A297" s="114" t="s">
        <v>13</v>
      </c>
      <c r="B297" s="144" t="s">
        <v>316</v>
      </c>
      <c r="C297" s="195" t="s">
        <v>309</v>
      </c>
      <c r="D297" s="112"/>
      <c r="E297" s="205" t="s">
        <v>161</v>
      </c>
      <c r="F297" s="112"/>
      <c r="G297" s="198" t="s">
        <v>235</v>
      </c>
      <c r="H297" s="112"/>
    </row>
    <row r="298" spans="1:8" s="92" customFormat="1" ht="15" customHeight="1" x14ac:dyDescent="0.25">
      <c r="A298" s="114" t="s">
        <v>13</v>
      </c>
      <c r="B298" s="144"/>
      <c r="C298" s="195" t="s">
        <v>310</v>
      </c>
      <c r="D298" s="112"/>
      <c r="E298" s="205" t="s">
        <v>92</v>
      </c>
      <c r="F298" s="212" t="s">
        <v>332</v>
      </c>
      <c r="G298" s="198" t="s">
        <v>235</v>
      </c>
      <c r="H298" s="112"/>
    </row>
    <row r="299" spans="1:8" s="92" customFormat="1" ht="15" customHeight="1" x14ac:dyDescent="0.25">
      <c r="A299" s="114" t="s">
        <v>13</v>
      </c>
      <c r="B299" s="144"/>
      <c r="C299" s="195" t="s">
        <v>311</v>
      </c>
      <c r="D299" s="112"/>
      <c r="E299" s="205" t="s">
        <v>161</v>
      </c>
      <c r="F299" s="112"/>
      <c r="G299" s="198" t="s">
        <v>235</v>
      </c>
      <c r="H299" s="112"/>
    </row>
    <row r="300" spans="1:8" s="92" customFormat="1" ht="15" customHeight="1" x14ac:dyDescent="0.25">
      <c r="A300" s="114" t="s">
        <v>13</v>
      </c>
      <c r="B300" s="144"/>
      <c r="C300" s="195" t="s">
        <v>312</v>
      </c>
      <c r="D300" s="112"/>
      <c r="E300" s="205" t="s">
        <v>161</v>
      </c>
      <c r="F300" s="112"/>
      <c r="G300" s="198" t="s">
        <v>235</v>
      </c>
      <c r="H300" s="112"/>
    </row>
    <row r="301" spans="1:8" s="92" customFormat="1" ht="21" customHeight="1" x14ac:dyDescent="0.25">
      <c r="A301" s="114" t="s">
        <v>13</v>
      </c>
      <c r="B301" s="144"/>
      <c r="C301" s="195" t="s">
        <v>313</v>
      </c>
      <c r="D301" s="112"/>
      <c r="E301" s="205" t="s">
        <v>161</v>
      </c>
      <c r="F301" s="112"/>
      <c r="G301" s="198" t="s">
        <v>235</v>
      </c>
      <c r="H301" s="112"/>
    </row>
    <row r="302" spans="1:8" s="92" customFormat="1" ht="15" customHeight="1" x14ac:dyDescent="0.25">
      <c r="A302" s="114" t="s">
        <v>13</v>
      </c>
      <c r="B302" s="144"/>
      <c r="C302" s="195" t="s">
        <v>314</v>
      </c>
      <c r="D302" s="112"/>
      <c r="E302" s="205" t="s">
        <v>161</v>
      </c>
      <c r="F302" s="112"/>
      <c r="G302" s="198" t="s">
        <v>235</v>
      </c>
      <c r="H302" s="112"/>
    </row>
    <row r="303" spans="1:8" s="92" customFormat="1" ht="22.2" customHeight="1" x14ac:dyDescent="0.25">
      <c r="A303" s="114" t="s">
        <v>13</v>
      </c>
      <c r="B303" s="144"/>
      <c r="C303" s="195" t="s">
        <v>315</v>
      </c>
      <c r="D303" s="112"/>
      <c r="E303" s="205" t="s">
        <v>161</v>
      </c>
      <c r="F303" s="112"/>
      <c r="G303" s="198" t="s">
        <v>235</v>
      </c>
      <c r="H303" s="112"/>
    </row>
    <row r="304" spans="1:8" s="92" customFormat="1" ht="15" customHeight="1" x14ac:dyDescent="0.25">
      <c r="A304" s="114" t="s">
        <v>13</v>
      </c>
      <c r="B304" s="144"/>
      <c r="C304" s="195" t="s">
        <v>317</v>
      </c>
      <c r="D304" s="112"/>
      <c r="E304" s="205" t="s">
        <v>92</v>
      </c>
      <c r="F304" s="212" t="s">
        <v>332</v>
      </c>
      <c r="G304" s="198" t="s">
        <v>235</v>
      </c>
      <c r="H304" s="112"/>
    </row>
    <row r="305" spans="1:8" s="92" customFormat="1" ht="15" customHeight="1" x14ac:dyDescent="0.25">
      <c r="A305" s="114" t="s">
        <v>13</v>
      </c>
      <c r="B305" s="144"/>
      <c r="C305" s="195" t="s">
        <v>318</v>
      </c>
      <c r="D305" s="112"/>
      <c r="E305" s="205" t="s">
        <v>161</v>
      </c>
      <c r="F305" s="112"/>
      <c r="G305" s="198" t="s">
        <v>235</v>
      </c>
      <c r="H305" s="112"/>
    </row>
    <row r="306" spans="1:8" s="92" customFormat="1" ht="22.2" customHeight="1" x14ac:dyDescent="0.25">
      <c r="A306" s="114" t="s">
        <v>13</v>
      </c>
      <c r="B306" s="144"/>
      <c r="C306" s="195" t="s">
        <v>319</v>
      </c>
      <c r="D306" s="112"/>
      <c r="E306" s="205" t="s">
        <v>161</v>
      </c>
      <c r="F306" s="112"/>
      <c r="G306" s="198" t="s">
        <v>235</v>
      </c>
      <c r="H306" s="112"/>
    </row>
    <row r="307" spans="1:8" s="92" customFormat="1" ht="15" customHeight="1" x14ac:dyDescent="0.25">
      <c r="A307" s="114" t="s">
        <v>13</v>
      </c>
      <c r="B307" s="144"/>
      <c r="C307" s="195" t="s">
        <v>320</v>
      </c>
      <c r="D307" s="112"/>
      <c r="E307" s="205" t="s">
        <v>161</v>
      </c>
      <c r="F307" s="112"/>
      <c r="G307" s="198" t="s">
        <v>235</v>
      </c>
      <c r="H307" s="112"/>
    </row>
    <row r="308" spans="1:8" s="92" customFormat="1" ht="20.399999999999999" customHeight="1" x14ac:dyDescent="0.25">
      <c r="A308" s="114" t="s">
        <v>13</v>
      </c>
      <c r="B308" s="144"/>
      <c r="C308" s="195" t="s">
        <v>321</v>
      </c>
      <c r="D308" s="112"/>
      <c r="E308" s="205" t="s">
        <v>92</v>
      </c>
      <c r="F308" s="212" t="s">
        <v>332</v>
      </c>
      <c r="G308" s="198" t="s">
        <v>235</v>
      </c>
      <c r="H308" s="112"/>
    </row>
    <row r="309" spans="1:8" s="92" customFormat="1" ht="15" customHeight="1" x14ac:dyDescent="0.25">
      <c r="A309" s="114" t="s">
        <v>13</v>
      </c>
      <c r="B309" s="144"/>
      <c r="C309" s="195" t="s">
        <v>322</v>
      </c>
      <c r="D309" s="112"/>
      <c r="E309" s="205" t="s">
        <v>92</v>
      </c>
      <c r="F309" s="212" t="s">
        <v>332</v>
      </c>
      <c r="G309" s="198" t="s">
        <v>235</v>
      </c>
      <c r="H309" s="112"/>
    </row>
    <row r="310" spans="1:8" s="92" customFormat="1" ht="15" customHeight="1" x14ac:dyDescent="0.25">
      <c r="A310" s="114" t="s">
        <v>13</v>
      </c>
      <c r="B310" s="144" t="s">
        <v>334</v>
      </c>
      <c r="C310" s="107" t="s">
        <v>335</v>
      </c>
      <c r="D310" s="112"/>
      <c r="E310" s="205" t="s">
        <v>161</v>
      </c>
      <c r="F310" s="201"/>
      <c r="G310" s="198" t="s">
        <v>235</v>
      </c>
      <c r="H310" s="112"/>
    </row>
    <row r="311" spans="1:8" s="92" customFormat="1" ht="15" customHeight="1" x14ac:dyDescent="0.25">
      <c r="A311" s="114" t="s">
        <v>13</v>
      </c>
      <c r="B311" s="144"/>
      <c r="C311" s="107" t="s">
        <v>336</v>
      </c>
      <c r="D311" s="112"/>
      <c r="E311" s="205" t="s">
        <v>161</v>
      </c>
      <c r="F311" s="201"/>
      <c r="G311" s="198" t="s">
        <v>235</v>
      </c>
      <c r="H311" s="112"/>
    </row>
    <row r="312" spans="1:8" s="92" customFormat="1" ht="15" customHeight="1" x14ac:dyDescent="0.25">
      <c r="A312" s="114" t="s">
        <v>13</v>
      </c>
      <c r="B312" s="144"/>
      <c r="C312" s="107" t="s">
        <v>337</v>
      </c>
      <c r="D312" s="112"/>
      <c r="E312" s="205" t="s">
        <v>161</v>
      </c>
      <c r="F312" s="201"/>
      <c r="G312" s="198" t="s">
        <v>235</v>
      </c>
      <c r="H312" s="112"/>
    </row>
    <row r="313" spans="1:8" s="92" customFormat="1" ht="15" customHeight="1" x14ac:dyDescent="0.25">
      <c r="A313" s="114" t="s">
        <v>13</v>
      </c>
      <c r="B313" s="144"/>
      <c r="C313" s="107" t="s">
        <v>338</v>
      </c>
      <c r="D313" s="112"/>
      <c r="E313" s="205" t="s">
        <v>90</v>
      </c>
      <c r="F313" s="207" t="s">
        <v>340</v>
      </c>
      <c r="G313" s="198" t="s">
        <v>235</v>
      </c>
      <c r="H313" s="112"/>
    </row>
    <row r="314" spans="1:8" s="92" customFormat="1" ht="15" customHeight="1" x14ac:dyDescent="0.25">
      <c r="A314" s="114" t="s">
        <v>13</v>
      </c>
      <c r="B314" s="144"/>
      <c r="C314" s="107" t="s">
        <v>339</v>
      </c>
      <c r="D314" s="112"/>
      <c r="E314" s="205" t="s">
        <v>161</v>
      </c>
      <c r="F314" s="201"/>
      <c r="G314" s="198" t="s">
        <v>235</v>
      </c>
      <c r="H314" s="112"/>
    </row>
    <row r="315" spans="1:8" s="92" customFormat="1" ht="15" customHeight="1" x14ac:dyDescent="0.25">
      <c r="A315" s="114" t="s">
        <v>13</v>
      </c>
      <c r="B315" s="144"/>
      <c r="C315" s="107" t="s">
        <v>341</v>
      </c>
      <c r="D315" s="112"/>
      <c r="E315" s="205" t="s">
        <v>161</v>
      </c>
      <c r="F315" s="201"/>
      <c r="G315" s="198" t="s">
        <v>235</v>
      </c>
      <c r="H315" s="112"/>
    </row>
    <row r="316" spans="1:8" s="92" customFormat="1" ht="15" customHeight="1" x14ac:dyDescent="0.25">
      <c r="A316" s="114" t="s">
        <v>13</v>
      </c>
      <c r="B316" s="144"/>
      <c r="C316" s="107" t="s">
        <v>342</v>
      </c>
      <c r="D316" s="112"/>
      <c r="E316" s="205" t="s">
        <v>161</v>
      </c>
      <c r="F316" s="201"/>
      <c r="G316" s="198" t="s">
        <v>235</v>
      </c>
      <c r="H316" s="112"/>
    </row>
    <row r="317" spans="1:8" s="92" customFormat="1" ht="15" customHeight="1" x14ac:dyDescent="0.25">
      <c r="A317" s="114" t="s">
        <v>13</v>
      </c>
      <c r="B317" s="144"/>
      <c r="C317" s="195" t="s">
        <v>343</v>
      </c>
      <c r="D317" s="112"/>
      <c r="E317" s="205" t="s">
        <v>161</v>
      </c>
      <c r="F317" s="201"/>
      <c r="G317" s="198" t="s">
        <v>235</v>
      </c>
      <c r="H317" s="112"/>
    </row>
    <row r="318" spans="1:8" s="92" customFormat="1" ht="15" customHeight="1" x14ac:dyDescent="0.25">
      <c r="A318" s="114" t="s">
        <v>13</v>
      </c>
      <c r="B318" s="144"/>
      <c r="C318" s="107" t="s">
        <v>344</v>
      </c>
      <c r="D318" s="112"/>
      <c r="E318" s="205" t="s">
        <v>161</v>
      </c>
      <c r="F318" s="201"/>
      <c r="G318" s="198" t="s">
        <v>235</v>
      </c>
      <c r="H318" s="112"/>
    </row>
    <row r="319" spans="1:8" s="92" customFormat="1" ht="15" customHeight="1" x14ac:dyDescent="0.25">
      <c r="A319" s="114" t="s">
        <v>13</v>
      </c>
      <c r="B319" s="144"/>
      <c r="C319" s="107" t="s">
        <v>345</v>
      </c>
      <c r="D319" s="112"/>
      <c r="E319" s="205" t="s">
        <v>90</v>
      </c>
      <c r="F319" s="207" t="s">
        <v>346</v>
      </c>
      <c r="G319" s="198" t="s">
        <v>235</v>
      </c>
      <c r="H319" s="112"/>
    </row>
    <row r="320" spans="1:8" s="92" customFormat="1" ht="15" customHeight="1" x14ac:dyDescent="0.25">
      <c r="A320" s="114" t="s">
        <v>13</v>
      </c>
      <c r="B320" s="144"/>
      <c r="C320" s="107" t="s">
        <v>348</v>
      </c>
      <c r="D320" s="112"/>
      <c r="E320" s="205" t="s">
        <v>161</v>
      </c>
      <c r="F320" s="201"/>
      <c r="G320" s="198" t="s">
        <v>235</v>
      </c>
      <c r="H320" s="112"/>
    </row>
    <row r="321" spans="1:8" s="92" customFormat="1" ht="17.399999999999999" customHeight="1" x14ac:dyDescent="0.25">
      <c r="A321" s="114" t="s">
        <v>13</v>
      </c>
      <c r="B321" s="144"/>
      <c r="C321" s="107" t="s">
        <v>347</v>
      </c>
      <c r="D321" s="112"/>
      <c r="E321" s="205" t="s">
        <v>90</v>
      </c>
      <c r="F321" s="207" t="s">
        <v>349</v>
      </c>
      <c r="G321" s="198" t="s">
        <v>235</v>
      </c>
      <c r="H321" s="112"/>
    </row>
    <row r="322" spans="1:8" ht="15" customHeight="1" x14ac:dyDescent="0.25">
      <c r="A322" s="114" t="s">
        <v>13</v>
      </c>
      <c r="B322" s="144"/>
      <c r="C322" s="107" t="s">
        <v>350</v>
      </c>
      <c r="D322" s="112"/>
      <c r="E322" s="205" t="s">
        <v>161</v>
      </c>
      <c r="F322" s="201"/>
      <c r="G322" s="198" t="s">
        <v>235</v>
      </c>
      <c r="H322" s="112"/>
    </row>
    <row r="323" spans="1:8" ht="19.2" customHeight="1" x14ac:dyDescent="0.25">
      <c r="A323" s="114" t="s">
        <v>13</v>
      </c>
      <c r="B323" s="144"/>
      <c r="C323" s="107" t="s">
        <v>351</v>
      </c>
      <c r="D323" s="112"/>
      <c r="E323" s="205" t="s">
        <v>161</v>
      </c>
      <c r="F323" s="201"/>
      <c r="G323" s="198" t="s">
        <v>235</v>
      </c>
      <c r="H323" s="112"/>
    </row>
    <row r="324" spans="1:8" ht="15" customHeight="1" x14ac:dyDescent="0.25">
      <c r="A324" s="114" t="s">
        <v>13</v>
      </c>
      <c r="B324" s="144"/>
      <c r="C324" s="107" t="s">
        <v>352</v>
      </c>
      <c r="D324" s="112"/>
      <c r="E324" s="205" t="s">
        <v>92</v>
      </c>
      <c r="F324" s="208" t="s">
        <v>353</v>
      </c>
      <c r="G324" s="198" t="s">
        <v>235</v>
      </c>
      <c r="H324" s="112"/>
    </row>
    <row r="325" spans="1:8" ht="15" customHeight="1" x14ac:dyDescent="0.25">
      <c r="A325" s="114" t="s">
        <v>13</v>
      </c>
      <c r="B325" s="144"/>
      <c r="C325" s="107" t="s">
        <v>354</v>
      </c>
      <c r="D325" s="112"/>
      <c r="E325" s="205" t="s">
        <v>90</v>
      </c>
      <c r="F325" s="207" t="s">
        <v>355</v>
      </c>
      <c r="G325" s="198" t="s">
        <v>235</v>
      </c>
      <c r="H325" s="112"/>
    </row>
    <row r="326" spans="1:8" ht="22.2" customHeight="1" x14ac:dyDescent="0.25">
      <c r="A326" s="114" t="s">
        <v>13</v>
      </c>
      <c r="B326" s="144"/>
      <c r="C326" s="107" t="s">
        <v>357</v>
      </c>
      <c r="D326" s="112"/>
      <c r="E326" s="205" t="s">
        <v>161</v>
      </c>
      <c r="F326" s="201"/>
      <c r="G326" s="198" t="s">
        <v>235</v>
      </c>
      <c r="H326" s="112"/>
    </row>
    <row r="327" spans="1:8" ht="15" customHeight="1" x14ac:dyDescent="0.25">
      <c r="A327" s="114" t="s">
        <v>13</v>
      </c>
      <c r="B327" s="144"/>
      <c r="C327" s="107" t="s">
        <v>356</v>
      </c>
      <c r="D327" s="112"/>
      <c r="E327" s="205" t="s">
        <v>161</v>
      </c>
      <c r="F327" s="201"/>
      <c r="G327" s="198" t="s">
        <v>235</v>
      </c>
      <c r="H327" s="112"/>
    </row>
    <row r="328" spans="1:8" ht="22.8" customHeight="1" x14ac:dyDescent="0.25">
      <c r="A328" s="114" t="s">
        <v>13</v>
      </c>
      <c r="B328" s="144"/>
      <c r="C328" s="107" t="s">
        <v>358</v>
      </c>
      <c r="D328" s="112"/>
      <c r="E328" s="205" t="s">
        <v>161</v>
      </c>
      <c r="F328" s="201"/>
      <c r="G328" s="198" t="s">
        <v>235</v>
      </c>
      <c r="H328" s="112"/>
    </row>
    <row r="329" spans="1:8" ht="17.399999999999999" customHeight="1" x14ac:dyDescent="0.25">
      <c r="A329" s="114" t="s">
        <v>13</v>
      </c>
      <c r="B329" s="144"/>
      <c r="C329" s="107" t="s">
        <v>359</v>
      </c>
      <c r="D329" s="112"/>
      <c r="E329" s="205" t="s">
        <v>161</v>
      </c>
      <c r="F329" s="201"/>
      <c r="G329" s="198" t="s">
        <v>235</v>
      </c>
      <c r="H329" s="112"/>
    </row>
    <row r="330" spans="1:8" ht="15" customHeight="1" x14ac:dyDescent="0.25">
      <c r="A330" s="114" t="s">
        <v>13</v>
      </c>
      <c r="B330" s="144"/>
      <c r="C330" s="107" t="s">
        <v>360</v>
      </c>
      <c r="D330" s="112"/>
      <c r="E330" s="205" t="s">
        <v>161</v>
      </c>
      <c r="F330" s="201"/>
      <c r="G330" s="198" t="s">
        <v>235</v>
      </c>
      <c r="H330" s="112"/>
    </row>
    <row r="331" spans="1:8" s="92" customFormat="1" ht="15" customHeight="1" x14ac:dyDescent="0.25">
      <c r="A331" s="114" t="s">
        <v>13</v>
      </c>
      <c r="B331" s="144"/>
      <c r="C331" s="107" t="s">
        <v>361</v>
      </c>
      <c r="D331" s="112"/>
      <c r="E331" s="205" t="s">
        <v>161</v>
      </c>
      <c r="F331" s="201"/>
      <c r="G331" s="198" t="s">
        <v>235</v>
      </c>
      <c r="H331" s="112"/>
    </row>
    <row r="332" spans="1:8" s="92" customFormat="1" ht="15" customHeight="1" x14ac:dyDescent="0.25">
      <c r="A332" s="114" t="s">
        <v>9</v>
      </c>
      <c r="B332" s="144" t="s">
        <v>381</v>
      </c>
      <c r="C332" s="209" t="s">
        <v>283</v>
      </c>
      <c r="D332" s="112"/>
      <c r="E332" s="205" t="s">
        <v>161</v>
      </c>
      <c r="F332" s="201"/>
      <c r="G332" s="198" t="s">
        <v>235</v>
      </c>
      <c r="H332" s="112"/>
    </row>
    <row r="333" spans="1:8" s="92" customFormat="1" ht="15" customHeight="1" x14ac:dyDescent="0.25">
      <c r="A333" s="114" t="s">
        <v>13</v>
      </c>
      <c r="B333" s="144"/>
      <c r="C333" s="209" t="s">
        <v>284</v>
      </c>
      <c r="D333" s="112"/>
      <c r="E333" s="205" t="s">
        <v>88</v>
      </c>
      <c r="F333" s="212" t="s">
        <v>382</v>
      </c>
      <c r="G333" s="198" t="s">
        <v>235</v>
      </c>
      <c r="H333" s="112"/>
    </row>
    <row r="334" spans="1:8" s="92" customFormat="1" ht="15" customHeight="1" x14ac:dyDescent="0.25">
      <c r="A334" s="114" t="s">
        <v>13</v>
      </c>
      <c r="B334" s="144"/>
      <c r="C334" s="209" t="s">
        <v>285</v>
      </c>
      <c r="D334" s="112"/>
      <c r="E334" s="205" t="s">
        <v>161</v>
      </c>
      <c r="F334" s="201"/>
      <c r="G334" s="198" t="s">
        <v>235</v>
      </c>
      <c r="H334" s="112"/>
    </row>
    <row r="335" spans="1:8" s="92" customFormat="1" ht="15" customHeight="1" x14ac:dyDescent="0.25">
      <c r="A335" s="114" t="s">
        <v>13</v>
      </c>
      <c r="B335" s="144"/>
      <c r="C335" s="209" t="s">
        <v>286</v>
      </c>
      <c r="D335" s="112"/>
      <c r="E335" s="205" t="s">
        <v>161</v>
      </c>
      <c r="F335" s="201"/>
      <c r="G335" s="198" t="s">
        <v>235</v>
      </c>
      <c r="H335" s="112"/>
    </row>
    <row r="336" spans="1:8" s="92" customFormat="1" ht="15" customHeight="1" x14ac:dyDescent="0.25">
      <c r="A336" s="114" t="s">
        <v>13</v>
      </c>
      <c r="B336" s="144"/>
      <c r="C336" s="210" t="s">
        <v>287</v>
      </c>
      <c r="D336" s="112"/>
      <c r="E336" s="205" t="s">
        <v>161</v>
      </c>
      <c r="F336" s="201"/>
      <c r="G336" s="198" t="s">
        <v>235</v>
      </c>
      <c r="H336" s="112"/>
    </row>
    <row r="337" spans="1:8" s="92" customFormat="1" ht="15" customHeight="1" x14ac:dyDescent="0.25">
      <c r="A337" s="114" t="s">
        <v>13</v>
      </c>
      <c r="B337" s="144"/>
      <c r="C337" s="211" t="s">
        <v>288</v>
      </c>
      <c r="D337" s="112"/>
      <c r="E337" s="205" t="s">
        <v>161</v>
      </c>
      <c r="F337" s="201"/>
      <c r="G337" s="198" t="s">
        <v>235</v>
      </c>
      <c r="H337" s="112"/>
    </row>
    <row r="338" spans="1:8" s="92" customFormat="1" ht="15" customHeight="1" x14ac:dyDescent="0.25">
      <c r="A338" s="114" t="s">
        <v>13</v>
      </c>
      <c r="B338" s="144"/>
      <c r="C338" s="210" t="s">
        <v>289</v>
      </c>
      <c r="D338" s="112"/>
      <c r="E338" s="205" t="s">
        <v>161</v>
      </c>
      <c r="F338" s="201"/>
      <c r="G338" s="198" t="s">
        <v>235</v>
      </c>
      <c r="H338" s="112"/>
    </row>
    <row r="339" spans="1:8" s="92" customFormat="1" ht="15" customHeight="1" x14ac:dyDescent="0.25">
      <c r="A339" s="114" t="s">
        <v>13</v>
      </c>
      <c r="B339" s="144"/>
      <c r="C339" s="112" t="s">
        <v>306</v>
      </c>
      <c r="D339" s="112"/>
      <c r="E339" s="205" t="s">
        <v>161</v>
      </c>
      <c r="F339" s="112"/>
      <c r="G339" s="198" t="s">
        <v>235</v>
      </c>
      <c r="H339" s="112"/>
    </row>
    <row r="340" spans="1:8" s="92" customFormat="1" ht="15" customHeight="1" x14ac:dyDescent="0.25">
      <c r="A340" s="114" t="s">
        <v>13</v>
      </c>
      <c r="B340" s="144"/>
      <c r="C340" s="195" t="s">
        <v>307</v>
      </c>
      <c r="D340" s="112"/>
      <c r="E340" s="205" t="s">
        <v>161</v>
      </c>
      <c r="F340" s="112"/>
      <c r="G340" s="198" t="s">
        <v>235</v>
      </c>
      <c r="H340" s="112"/>
    </row>
    <row r="341" spans="1:8" s="92" customFormat="1" ht="15" customHeight="1" x14ac:dyDescent="0.25">
      <c r="A341" s="114" t="s">
        <v>13</v>
      </c>
      <c r="B341" s="144"/>
      <c r="C341" s="109" t="s">
        <v>206</v>
      </c>
      <c r="D341" s="112"/>
      <c r="E341" s="205" t="s">
        <v>161</v>
      </c>
      <c r="F341" s="112"/>
      <c r="G341" s="198" t="s">
        <v>235</v>
      </c>
      <c r="H341" s="112"/>
    </row>
    <row r="342" spans="1:8" s="92" customFormat="1" ht="15" customHeight="1" x14ac:dyDescent="0.25">
      <c r="A342" s="114" t="s">
        <v>13</v>
      </c>
      <c r="B342" s="144"/>
      <c r="C342" s="109" t="s">
        <v>205</v>
      </c>
      <c r="D342" s="112"/>
      <c r="E342" s="205" t="s">
        <v>161</v>
      </c>
      <c r="F342" s="112"/>
      <c r="G342" s="198" t="s">
        <v>235</v>
      </c>
      <c r="H342" s="112"/>
    </row>
    <row r="343" spans="1:8" s="92" customFormat="1" ht="15" customHeight="1" x14ac:dyDescent="0.25">
      <c r="A343" s="114" t="s">
        <v>13</v>
      </c>
      <c r="B343" s="144"/>
      <c r="C343" s="109" t="s">
        <v>231</v>
      </c>
      <c r="D343" s="112"/>
      <c r="E343" s="205" t="s">
        <v>161</v>
      </c>
      <c r="F343" s="112"/>
      <c r="G343" s="198" t="s">
        <v>235</v>
      </c>
      <c r="H343" s="112"/>
    </row>
    <row r="344" spans="1:8" s="92" customFormat="1" ht="15" customHeight="1" x14ac:dyDescent="0.25">
      <c r="A344" s="114" t="s">
        <v>13</v>
      </c>
      <c r="B344" s="144"/>
      <c r="C344" s="109" t="s">
        <v>207</v>
      </c>
      <c r="D344" s="112"/>
      <c r="E344" s="205" t="s">
        <v>161</v>
      </c>
      <c r="F344" s="112"/>
      <c r="G344" s="198" t="s">
        <v>235</v>
      </c>
      <c r="H344" s="112"/>
    </row>
    <row r="345" spans="1:8" s="92" customFormat="1" ht="18" customHeight="1" x14ac:dyDescent="0.25">
      <c r="A345" s="114" t="s">
        <v>13</v>
      </c>
      <c r="B345" s="144"/>
      <c r="C345" s="109" t="s">
        <v>232</v>
      </c>
      <c r="D345" s="112"/>
      <c r="E345" s="205" t="s">
        <v>92</v>
      </c>
      <c r="F345" s="212" t="s">
        <v>330</v>
      </c>
      <c r="G345" s="198" t="s">
        <v>235</v>
      </c>
      <c r="H345" s="112"/>
    </row>
    <row r="346" spans="1:8" s="92" customFormat="1" ht="17.399999999999999" customHeight="1" x14ac:dyDescent="0.25">
      <c r="A346" s="114" t="s">
        <v>13</v>
      </c>
      <c r="B346" s="144"/>
      <c r="C346" s="109" t="s">
        <v>233</v>
      </c>
      <c r="D346" s="112"/>
      <c r="E346" s="205" t="s">
        <v>161</v>
      </c>
      <c r="F346" s="112"/>
      <c r="G346" s="198" t="s">
        <v>235</v>
      </c>
      <c r="H346" s="112"/>
    </row>
    <row r="347" spans="1:8" s="92" customFormat="1" ht="15" customHeight="1" x14ac:dyDescent="0.25">
      <c r="A347" s="114" t="s">
        <v>13</v>
      </c>
      <c r="B347" s="144"/>
      <c r="C347" s="109" t="s">
        <v>214</v>
      </c>
      <c r="D347" s="112"/>
      <c r="E347" s="205" t="s">
        <v>161</v>
      </c>
      <c r="F347" s="212"/>
      <c r="G347" s="198" t="s">
        <v>235</v>
      </c>
      <c r="H347" s="112"/>
    </row>
    <row r="348" spans="1:8" s="92" customFormat="1" ht="19.2" customHeight="1" x14ac:dyDescent="0.25">
      <c r="A348" s="114" t="s">
        <v>13</v>
      </c>
      <c r="B348" s="144"/>
      <c r="C348" s="109" t="s">
        <v>208</v>
      </c>
      <c r="D348" s="112"/>
      <c r="E348" s="205" t="s">
        <v>161</v>
      </c>
      <c r="F348" s="112"/>
      <c r="G348" s="198" t="s">
        <v>235</v>
      </c>
      <c r="H348" s="112"/>
    </row>
    <row r="349" spans="1:8" s="92" customFormat="1" ht="15" customHeight="1" x14ac:dyDescent="0.25">
      <c r="A349" s="114" t="s">
        <v>13</v>
      </c>
      <c r="B349" s="144"/>
      <c r="C349" s="109" t="s">
        <v>209</v>
      </c>
      <c r="D349" s="112"/>
      <c r="E349" s="205" t="s">
        <v>161</v>
      </c>
      <c r="F349" s="112"/>
      <c r="G349" s="198" t="s">
        <v>235</v>
      </c>
      <c r="H349" s="112"/>
    </row>
    <row r="350" spans="1:8" s="92" customFormat="1" ht="15" customHeight="1" x14ac:dyDescent="0.25">
      <c r="A350" s="114" t="s">
        <v>13</v>
      </c>
      <c r="B350" s="144"/>
      <c r="C350" s="109" t="s">
        <v>210</v>
      </c>
      <c r="D350" s="112"/>
      <c r="E350" s="205" t="s">
        <v>161</v>
      </c>
      <c r="F350" s="112"/>
      <c r="G350" s="198" t="s">
        <v>235</v>
      </c>
      <c r="H350" s="112"/>
    </row>
    <row r="351" spans="1:8" s="92" customFormat="1" ht="14.4" customHeight="1" x14ac:dyDescent="0.25">
      <c r="A351" s="114" t="s">
        <v>13</v>
      </c>
      <c r="B351" s="144"/>
      <c r="C351" s="109" t="s">
        <v>211</v>
      </c>
      <c r="D351" s="112"/>
      <c r="E351" s="205" t="s">
        <v>161</v>
      </c>
      <c r="F351" s="112"/>
      <c r="G351" s="198" t="s">
        <v>235</v>
      </c>
      <c r="H351" s="112"/>
    </row>
    <row r="352" spans="1:8" s="92" customFormat="1" ht="15" customHeight="1" x14ac:dyDescent="0.25">
      <c r="A352" s="114" t="s">
        <v>13</v>
      </c>
      <c r="B352" s="144"/>
      <c r="C352" s="109" t="s">
        <v>212</v>
      </c>
      <c r="D352" s="112"/>
      <c r="E352" s="205" t="s">
        <v>161</v>
      </c>
      <c r="F352" s="112"/>
      <c r="G352" s="198" t="s">
        <v>235</v>
      </c>
      <c r="H352" s="112"/>
    </row>
    <row r="353" spans="1:8" s="92" customFormat="1" ht="21.6" customHeight="1" x14ac:dyDescent="0.25">
      <c r="A353" s="114" t="s">
        <v>13</v>
      </c>
      <c r="B353" s="144"/>
      <c r="C353" s="109" t="s">
        <v>220</v>
      </c>
      <c r="D353" s="112"/>
      <c r="E353" s="205" t="s">
        <v>161</v>
      </c>
      <c r="F353" s="112"/>
      <c r="G353" s="198" t="s">
        <v>235</v>
      </c>
      <c r="H353" s="112"/>
    </row>
    <row r="354" spans="1:8" s="92" customFormat="1" ht="15" customHeight="1" x14ac:dyDescent="0.25">
      <c r="A354" s="114" t="s">
        <v>13</v>
      </c>
      <c r="B354" s="144"/>
      <c r="C354" s="109" t="s">
        <v>213</v>
      </c>
      <c r="D354" s="112"/>
      <c r="E354" s="205" t="s">
        <v>161</v>
      </c>
      <c r="F354" s="112"/>
      <c r="G354" s="198" t="s">
        <v>235</v>
      </c>
      <c r="H354" s="112"/>
    </row>
    <row r="355" spans="1:8" s="92" customFormat="1" ht="15" customHeight="1" x14ac:dyDescent="0.25">
      <c r="A355" s="114" t="s">
        <v>13</v>
      </c>
      <c r="B355" s="144"/>
      <c r="C355" s="109" t="s">
        <v>215</v>
      </c>
      <c r="D355" s="112"/>
      <c r="E355" s="205" t="s">
        <v>88</v>
      </c>
      <c r="F355" s="212" t="s">
        <v>331</v>
      </c>
      <c r="G355" s="198" t="s">
        <v>235</v>
      </c>
      <c r="H355" s="112"/>
    </row>
    <row r="356" spans="1:8" s="92" customFormat="1" ht="15" customHeight="1" x14ac:dyDescent="0.25">
      <c r="A356" s="114" t="s">
        <v>13</v>
      </c>
      <c r="B356" s="144"/>
      <c r="C356" s="109" t="s">
        <v>218</v>
      </c>
      <c r="D356" s="112"/>
      <c r="E356" s="205" t="s">
        <v>161</v>
      </c>
      <c r="F356" s="112"/>
      <c r="G356" s="198" t="s">
        <v>235</v>
      </c>
      <c r="H356" s="112"/>
    </row>
    <row r="357" spans="1:8" s="92" customFormat="1" ht="15" customHeight="1" x14ac:dyDescent="0.25">
      <c r="A357" s="114" t="s">
        <v>13</v>
      </c>
      <c r="B357" s="144"/>
      <c r="C357" s="109" t="s">
        <v>217</v>
      </c>
      <c r="D357" s="112"/>
      <c r="E357" s="205" t="s">
        <v>161</v>
      </c>
      <c r="F357" s="112"/>
      <c r="G357" s="198" t="s">
        <v>235</v>
      </c>
      <c r="H357" s="112"/>
    </row>
    <row r="358" spans="1:8" s="92" customFormat="1" ht="15" customHeight="1" x14ac:dyDescent="0.25">
      <c r="A358" s="114" t="s">
        <v>13</v>
      </c>
      <c r="B358" s="144"/>
      <c r="C358" s="107" t="s">
        <v>216</v>
      </c>
      <c r="D358" s="112"/>
      <c r="E358" s="205" t="s">
        <v>161</v>
      </c>
      <c r="F358" s="112"/>
      <c r="G358" s="198" t="s">
        <v>235</v>
      </c>
      <c r="H358" s="112"/>
    </row>
    <row r="359" spans="1:8" s="92" customFormat="1" ht="15" customHeight="1" x14ac:dyDescent="0.25">
      <c r="A359" s="114" t="s">
        <v>13</v>
      </c>
      <c r="B359" s="144"/>
      <c r="C359" s="107" t="s">
        <v>219</v>
      </c>
      <c r="D359" s="112"/>
      <c r="E359" s="205" t="s">
        <v>161</v>
      </c>
      <c r="F359" s="112"/>
      <c r="G359" s="198" t="s">
        <v>235</v>
      </c>
      <c r="H359" s="112"/>
    </row>
    <row r="360" spans="1:8" s="92" customFormat="1" ht="15" customHeight="1" x14ac:dyDescent="0.25">
      <c r="A360" s="114" t="s">
        <v>13</v>
      </c>
      <c r="B360" s="144" t="s">
        <v>391</v>
      </c>
      <c r="C360" s="107" t="s">
        <v>383</v>
      </c>
      <c r="D360" s="112"/>
      <c r="E360" s="205" t="s">
        <v>161</v>
      </c>
      <c r="F360" s="201"/>
      <c r="G360" s="198" t="s">
        <v>235</v>
      </c>
      <c r="H360" s="112"/>
    </row>
    <row r="361" spans="1:8" s="92" customFormat="1" ht="15" customHeight="1" x14ac:dyDescent="0.25">
      <c r="A361" s="114" t="s">
        <v>13</v>
      </c>
      <c r="B361" s="144"/>
      <c r="C361" s="107" t="s">
        <v>384</v>
      </c>
      <c r="D361" s="112"/>
      <c r="E361" s="205" t="s">
        <v>161</v>
      </c>
      <c r="F361" s="201"/>
      <c r="G361" s="198" t="s">
        <v>235</v>
      </c>
      <c r="H361" s="112"/>
    </row>
    <row r="362" spans="1:8" s="92" customFormat="1" ht="15" customHeight="1" x14ac:dyDescent="0.25">
      <c r="A362" s="114" t="s">
        <v>13</v>
      </c>
      <c r="B362" s="144"/>
      <c r="C362" s="107" t="s">
        <v>385</v>
      </c>
      <c r="D362" s="112"/>
      <c r="E362" s="205" t="s">
        <v>161</v>
      </c>
      <c r="F362" s="201"/>
      <c r="G362" s="198" t="s">
        <v>235</v>
      </c>
      <c r="H362" s="112"/>
    </row>
    <row r="363" spans="1:8" s="92" customFormat="1" ht="15" customHeight="1" x14ac:dyDescent="0.25">
      <c r="A363" s="114" t="s">
        <v>13</v>
      </c>
      <c r="B363" s="144"/>
      <c r="C363" s="107" t="s">
        <v>386</v>
      </c>
      <c r="D363" s="112"/>
      <c r="E363" s="205" t="s">
        <v>90</v>
      </c>
      <c r="F363" s="212" t="s">
        <v>390</v>
      </c>
      <c r="G363" s="198" t="s">
        <v>235</v>
      </c>
      <c r="H363" s="112"/>
    </row>
    <row r="364" spans="1:8" s="92" customFormat="1" ht="15" customHeight="1" x14ac:dyDescent="0.25">
      <c r="A364" s="114" t="s">
        <v>13</v>
      </c>
      <c r="B364" s="144"/>
      <c r="C364" s="107" t="s">
        <v>387</v>
      </c>
      <c r="D364" s="112"/>
      <c r="E364" s="205" t="s">
        <v>161</v>
      </c>
      <c r="F364" s="201"/>
      <c r="G364" s="198" t="s">
        <v>235</v>
      </c>
      <c r="H364" s="112"/>
    </row>
    <row r="365" spans="1:8" s="92" customFormat="1" ht="15" customHeight="1" x14ac:dyDescent="0.25">
      <c r="A365" s="114" t="s">
        <v>13</v>
      </c>
      <c r="B365" s="144"/>
      <c r="C365" s="107" t="s">
        <v>388</v>
      </c>
      <c r="D365" s="112"/>
      <c r="E365" s="205" t="s">
        <v>161</v>
      </c>
      <c r="F365" s="201"/>
      <c r="G365" s="198" t="s">
        <v>235</v>
      </c>
      <c r="H365" s="112"/>
    </row>
    <row r="366" spans="1:8" s="92" customFormat="1" ht="19.8" customHeight="1" x14ac:dyDescent="0.25">
      <c r="A366" s="114" t="s">
        <v>13</v>
      </c>
      <c r="B366" s="144"/>
      <c r="C366" s="107" t="s">
        <v>389</v>
      </c>
      <c r="D366" s="112"/>
      <c r="E366" s="205" t="s">
        <v>94</v>
      </c>
      <c r="F366" s="212" t="s">
        <v>392</v>
      </c>
      <c r="G366" s="198" t="s">
        <v>235</v>
      </c>
      <c r="H366" s="112"/>
    </row>
    <row r="367" spans="1:8" s="92" customFormat="1" ht="17.399999999999999" customHeight="1" x14ac:dyDescent="0.25">
      <c r="A367" s="114" t="s">
        <v>13</v>
      </c>
      <c r="B367" s="144" t="s">
        <v>394</v>
      </c>
      <c r="C367" s="107" t="s">
        <v>395</v>
      </c>
      <c r="D367" s="112"/>
      <c r="E367" s="205" t="s">
        <v>161</v>
      </c>
      <c r="F367" s="201"/>
      <c r="G367" s="198" t="s">
        <v>235</v>
      </c>
      <c r="H367" s="112"/>
    </row>
    <row r="368" spans="1:8" s="92" customFormat="1" ht="20.399999999999999" customHeight="1" x14ac:dyDescent="0.25">
      <c r="A368" s="114" t="s">
        <v>13</v>
      </c>
      <c r="B368" s="144"/>
      <c r="C368" s="107" t="s">
        <v>396</v>
      </c>
      <c r="D368" s="112"/>
      <c r="E368" s="205" t="s">
        <v>161</v>
      </c>
      <c r="F368" s="201"/>
      <c r="G368" s="198" t="s">
        <v>235</v>
      </c>
      <c r="H368" s="112"/>
    </row>
    <row r="369" spans="1:8" s="92" customFormat="1" ht="19.8" customHeight="1" x14ac:dyDescent="0.25">
      <c r="A369" s="114" t="s">
        <v>13</v>
      </c>
      <c r="B369" s="144"/>
      <c r="C369" s="107" t="s">
        <v>401</v>
      </c>
      <c r="D369" s="112"/>
      <c r="E369" s="205" t="s">
        <v>161</v>
      </c>
      <c r="F369" s="201"/>
      <c r="G369" s="198" t="s">
        <v>235</v>
      </c>
      <c r="H369" s="112"/>
    </row>
    <row r="370" spans="1:8" s="92" customFormat="1" ht="15" customHeight="1" x14ac:dyDescent="0.25">
      <c r="A370" s="114" t="s">
        <v>13</v>
      </c>
      <c r="B370" s="144"/>
      <c r="C370" s="107" t="s">
        <v>400</v>
      </c>
      <c r="D370" s="112"/>
      <c r="E370" s="205" t="s">
        <v>161</v>
      </c>
      <c r="F370" s="201"/>
      <c r="G370" s="198" t="s">
        <v>235</v>
      </c>
      <c r="H370" s="112"/>
    </row>
    <row r="371" spans="1:8" s="92" customFormat="1" ht="15" customHeight="1" x14ac:dyDescent="0.25">
      <c r="A371" s="114" t="s">
        <v>13</v>
      </c>
      <c r="B371" s="144"/>
      <c r="C371" s="107" t="s">
        <v>399</v>
      </c>
      <c r="D371" s="112"/>
      <c r="E371" s="205" t="s">
        <v>161</v>
      </c>
      <c r="F371" s="201"/>
      <c r="G371" s="198" t="s">
        <v>235</v>
      </c>
      <c r="H371" s="112"/>
    </row>
    <row r="372" spans="1:8" s="92" customFormat="1" ht="21" customHeight="1" x14ac:dyDescent="0.25">
      <c r="A372" s="114" t="s">
        <v>13</v>
      </c>
      <c r="B372" s="144"/>
      <c r="C372" s="107" t="s">
        <v>397</v>
      </c>
      <c r="D372" s="112"/>
      <c r="E372" s="205" t="s">
        <v>161</v>
      </c>
      <c r="F372" s="201"/>
      <c r="G372" s="198" t="s">
        <v>235</v>
      </c>
      <c r="H372" s="112"/>
    </row>
    <row r="373" spans="1:8" s="92" customFormat="1" ht="15" customHeight="1" x14ac:dyDescent="0.25">
      <c r="A373" s="114" t="s">
        <v>13</v>
      </c>
      <c r="B373" s="144"/>
      <c r="C373" s="107" t="s">
        <v>398</v>
      </c>
      <c r="D373" s="112"/>
      <c r="E373" s="205" t="s">
        <v>161</v>
      </c>
      <c r="F373" s="201"/>
      <c r="G373" s="198" t="s">
        <v>235</v>
      </c>
      <c r="H373" s="112"/>
    </row>
    <row r="374" spans="1:8" s="92" customFormat="1" ht="15" customHeight="1" x14ac:dyDescent="0.25">
      <c r="A374" s="114" t="s">
        <v>13</v>
      </c>
      <c r="B374" s="144"/>
      <c r="C374" s="107" t="s">
        <v>402</v>
      </c>
      <c r="D374" s="112"/>
      <c r="E374" s="205" t="s">
        <v>161</v>
      </c>
      <c r="F374" s="201"/>
      <c r="G374" s="198" t="s">
        <v>235</v>
      </c>
      <c r="H374" s="112"/>
    </row>
    <row r="375" spans="1:8" s="92" customFormat="1" ht="20.399999999999999" customHeight="1" x14ac:dyDescent="0.25">
      <c r="A375" s="114" t="s">
        <v>13</v>
      </c>
      <c r="B375" s="144"/>
      <c r="C375" s="107" t="s">
        <v>403</v>
      </c>
      <c r="D375" s="112"/>
      <c r="E375" s="205" t="s">
        <v>161</v>
      </c>
      <c r="F375" s="201"/>
      <c r="G375" s="198" t="s">
        <v>235</v>
      </c>
      <c r="H375" s="112"/>
    </row>
    <row r="376" spans="1:8" s="92" customFormat="1" ht="15" customHeight="1" x14ac:dyDescent="0.25">
      <c r="A376" s="114" t="s">
        <v>13</v>
      </c>
      <c r="B376" s="144"/>
      <c r="C376" s="107" t="s">
        <v>404</v>
      </c>
      <c r="D376" s="112"/>
      <c r="E376" s="205" t="s">
        <v>161</v>
      </c>
      <c r="F376" s="201"/>
      <c r="G376" s="198" t="s">
        <v>235</v>
      </c>
      <c r="H376" s="112"/>
    </row>
    <row r="377" spans="1:8" s="92" customFormat="1" ht="15" customHeight="1" x14ac:dyDescent="0.25">
      <c r="A377" s="114" t="s">
        <v>13</v>
      </c>
      <c r="B377" s="144"/>
      <c r="C377" s="107" t="s">
        <v>315</v>
      </c>
      <c r="D377" s="112"/>
      <c r="E377" s="205" t="s">
        <v>161</v>
      </c>
      <c r="F377" s="201"/>
      <c r="G377" s="198" t="s">
        <v>235</v>
      </c>
      <c r="H377" s="112"/>
    </row>
    <row r="378" spans="1:8" s="92" customFormat="1" ht="15" customHeight="1" x14ac:dyDescent="0.25">
      <c r="A378" s="114" t="s">
        <v>13</v>
      </c>
      <c r="B378" s="144"/>
      <c r="C378" s="107" t="s">
        <v>405</v>
      </c>
      <c r="D378" s="112"/>
      <c r="E378" s="205" t="s">
        <v>161</v>
      </c>
      <c r="F378" s="201"/>
      <c r="G378" s="198" t="s">
        <v>235</v>
      </c>
      <c r="H378" s="112"/>
    </row>
    <row r="379" spans="1:8" s="92" customFormat="1" ht="15" customHeight="1" x14ac:dyDescent="0.25">
      <c r="A379" s="114" t="s">
        <v>13</v>
      </c>
      <c r="B379" s="144" t="s">
        <v>406</v>
      </c>
      <c r="C379" s="107" t="s">
        <v>407</v>
      </c>
      <c r="D379" s="112"/>
      <c r="E379" s="205" t="s">
        <v>92</v>
      </c>
      <c r="F379" s="212" t="s">
        <v>408</v>
      </c>
      <c r="G379" s="198" t="s">
        <v>235</v>
      </c>
      <c r="H379" s="112"/>
    </row>
    <row r="380" spans="1:8" s="92" customFormat="1" ht="15" customHeight="1" x14ac:dyDescent="0.25">
      <c r="A380" s="114" t="s">
        <v>13</v>
      </c>
      <c r="B380" s="144"/>
      <c r="C380" s="107" t="s">
        <v>409</v>
      </c>
      <c r="D380" s="112"/>
      <c r="E380" s="205" t="s">
        <v>161</v>
      </c>
      <c r="F380" s="201"/>
      <c r="G380" s="198" t="s">
        <v>235</v>
      </c>
      <c r="H380" s="112"/>
    </row>
    <row r="381" spans="1:8" s="92" customFormat="1" ht="15" customHeight="1" x14ac:dyDescent="0.25">
      <c r="A381" s="114" t="s">
        <v>13</v>
      </c>
      <c r="B381" s="144"/>
      <c r="C381" s="107" t="s">
        <v>410</v>
      </c>
      <c r="D381" s="112"/>
      <c r="E381" s="205" t="s">
        <v>161</v>
      </c>
      <c r="F381" s="201"/>
      <c r="G381" s="198" t="s">
        <v>235</v>
      </c>
      <c r="H381" s="112"/>
    </row>
    <row r="382" spans="1:8" s="92" customFormat="1" ht="15" customHeight="1" x14ac:dyDescent="0.25">
      <c r="A382" s="114" t="s">
        <v>13</v>
      </c>
      <c r="B382" s="144"/>
      <c r="C382" s="107" t="s">
        <v>411</v>
      </c>
      <c r="D382" s="112"/>
      <c r="E382" s="205" t="s">
        <v>161</v>
      </c>
      <c r="F382" s="201"/>
      <c r="G382" s="198" t="s">
        <v>235</v>
      </c>
      <c r="H382" s="112"/>
    </row>
    <row r="383" spans="1:8" s="92" customFormat="1" ht="15" customHeight="1" x14ac:dyDescent="0.25">
      <c r="A383" s="114" t="s">
        <v>13</v>
      </c>
      <c r="B383" s="144"/>
      <c r="C383" s="107" t="s">
        <v>412</v>
      </c>
      <c r="D383" s="112"/>
      <c r="E383" s="205" t="s">
        <v>86</v>
      </c>
      <c r="F383" s="212" t="s">
        <v>413</v>
      </c>
      <c r="G383" s="198" t="s">
        <v>235</v>
      </c>
      <c r="H383" s="112"/>
    </row>
    <row r="384" spans="1:8" s="92" customFormat="1" ht="15" customHeight="1" x14ac:dyDescent="0.25">
      <c r="A384" s="114" t="s">
        <v>13</v>
      </c>
      <c r="B384" s="144"/>
      <c r="C384" s="107" t="s">
        <v>414</v>
      </c>
      <c r="D384" s="112"/>
      <c r="E384" s="205" t="s">
        <v>161</v>
      </c>
      <c r="F384" s="201"/>
      <c r="G384" s="198" t="s">
        <v>235</v>
      </c>
      <c r="H384" s="112"/>
    </row>
    <row r="385" spans="1:8" s="92" customFormat="1" ht="15" customHeight="1" x14ac:dyDescent="0.25">
      <c r="A385" s="114" t="s">
        <v>13</v>
      </c>
      <c r="B385" s="144"/>
      <c r="C385" s="107" t="s">
        <v>415</v>
      </c>
      <c r="D385" s="112"/>
      <c r="E385" s="205" t="s">
        <v>161</v>
      </c>
      <c r="F385" s="201"/>
      <c r="G385" s="198" t="s">
        <v>235</v>
      </c>
      <c r="H385" s="112"/>
    </row>
    <row r="386" spans="1:8" s="92" customFormat="1" ht="15.6" customHeight="1" x14ac:dyDescent="0.25">
      <c r="A386" s="114" t="s">
        <v>13</v>
      </c>
      <c r="B386" s="144"/>
      <c r="C386" s="107" t="s">
        <v>416</v>
      </c>
      <c r="D386" s="112"/>
      <c r="E386" s="205" t="s">
        <v>161</v>
      </c>
      <c r="F386" s="201"/>
      <c r="G386" s="198" t="s">
        <v>235</v>
      </c>
      <c r="H386" s="112"/>
    </row>
    <row r="387" spans="1:8" s="92" customFormat="1" ht="15" customHeight="1" x14ac:dyDescent="0.25">
      <c r="A387" s="114" t="s">
        <v>13</v>
      </c>
      <c r="B387" s="144"/>
      <c r="C387" s="107" t="s">
        <v>417</v>
      </c>
      <c r="D387" s="112"/>
      <c r="E387" s="205" t="s">
        <v>161</v>
      </c>
      <c r="F387" s="201"/>
      <c r="G387" s="198" t="s">
        <v>235</v>
      </c>
      <c r="H387" s="112"/>
    </row>
    <row r="388" spans="1:8" s="92" customFormat="1" ht="15" customHeight="1" x14ac:dyDescent="0.25">
      <c r="A388" s="114" t="s">
        <v>13</v>
      </c>
      <c r="B388" s="144"/>
      <c r="C388" s="107" t="s">
        <v>418</v>
      </c>
      <c r="D388" s="112"/>
      <c r="E388" s="205" t="s">
        <v>161</v>
      </c>
      <c r="F388" s="201"/>
      <c r="G388" s="198" t="s">
        <v>235</v>
      </c>
      <c r="H388" s="112"/>
    </row>
    <row r="389" spans="1:8" s="92" customFormat="1" ht="15" customHeight="1" x14ac:dyDescent="0.25">
      <c r="A389" s="114" t="s">
        <v>13</v>
      </c>
      <c r="B389" s="144"/>
      <c r="C389" s="107" t="s">
        <v>419</v>
      </c>
      <c r="D389" s="112"/>
      <c r="E389" s="205" t="s">
        <v>161</v>
      </c>
      <c r="F389" s="201"/>
      <c r="G389" s="198" t="s">
        <v>235</v>
      </c>
      <c r="H389" s="112"/>
    </row>
    <row r="390" spans="1:8" s="92" customFormat="1" ht="15" customHeight="1" x14ac:dyDescent="0.25">
      <c r="A390" s="114" t="s">
        <v>13</v>
      </c>
      <c r="B390" s="144"/>
      <c r="C390" s="107" t="s">
        <v>420</v>
      </c>
      <c r="D390" s="112"/>
      <c r="E390" s="205" t="s">
        <v>161</v>
      </c>
      <c r="F390" s="201"/>
      <c r="G390" s="198" t="s">
        <v>235</v>
      </c>
      <c r="H390" s="112"/>
    </row>
    <row r="391" spans="1:8" s="92" customFormat="1" ht="15" customHeight="1" x14ac:dyDescent="0.25">
      <c r="A391" s="114" t="s">
        <v>13</v>
      </c>
      <c r="B391" s="144"/>
      <c r="C391" s="107" t="s">
        <v>421</v>
      </c>
      <c r="D391" s="112"/>
      <c r="E391" s="205" t="s">
        <v>161</v>
      </c>
      <c r="F391" s="201"/>
      <c r="G391" s="198" t="s">
        <v>235</v>
      </c>
      <c r="H391" s="112"/>
    </row>
    <row r="392" spans="1:8" s="92" customFormat="1" ht="22.2" customHeight="1" x14ac:dyDescent="0.25">
      <c r="A392" s="114" t="s">
        <v>13</v>
      </c>
      <c r="B392" s="144"/>
      <c r="C392" s="107" t="s">
        <v>422</v>
      </c>
      <c r="D392" s="112"/>
      <c r="E392" s="205" t="s">
        <v>161</v>
      </c>
      <c r="F392" s="201"/>
      <c r="G392" s="198" t="s">
        <v>235</v>
      </c>
      <c r="H392" s="112"/>
    </row>
    <row r="393" spans="1:8" s="92" customFormat="1" ht="15" customHeight="1" x14ac:dyDescent="0.25">
      <c r="A393" s="114" t="s">
        <v>13</v>
      </c>
      <c r="B393" s="144"/>
      <c r="C393" s="107" t="s">
        <v>423</v>
      </c>
      <c r="D393" s="112"/>
      <c r="E393" s="205" t="s">
        <v>92</v>
      </c>
      <c r="F393" s="212" t="s">
        <v>425</v>
      </c>
      <c r="G393" s="198" t="s">
        <v>235</v>
      </c>
      <c r="H393" s="112"/>
    </row>
    <row r="394" spans="1:8" s="92" customFormat="1" ht="16.8" customHeight="1" x14ac:dyDescent="0.25">
      <c r="A394" s="114" t="s">
        <v>13</v>
      </c>
      <c r="B394" s="144"/>
      <c r="C394" s="107" t="s">
        <v>424</v>
      </c>
      <c r="D394" s="112"/>
      <c r="E394" s="205" t="s">
        <v>161</v>
      </c>
      <c r="F394" s="201"/>
      <c r="G394" s="198" t="s">
        <v>235</v>
      </c>
      <c r="H394" s="112"/>
    </row>
    <row r="395" spans="1:8" s="92" customFormat="1" ht="15" customHeight="1" x14ac:dyDescent="0.25">
      <c r="A395" s="114" t="s">
        <v>13</v>
      </c>
      <c r="B395" s="144"/>
      <c r="C395" s="107" t="s">
        <v>427</v>
      </c>
      <c r="D395" s="112"/>
      <c r="E395" s="205" t="s">
        <v>161</v>
      </c>
      <c r="F395" s="201"/>
      <c r="G395" s="198" t="s">
        <v>235</v>
      </c>
      <c r="H395" s="112"/>
    </row>
    <row r="396" spans="1:8" s="92" customFormat="1" ht="15" customHeight="1" x14ac:dyDescent="0.25">
      <c r="A396" s="114" t="s">
        <v>13</v>
      </c>
      <c r="B396" s="144" t="s">
        <v>426</v>
      </c>
      <c r="C396" s="107" t="s">
        <v>407</v>
      </c>
      <c r="D396" s="112"/>
      <c r="E396" s="205" t="s">
        <v>161</v>
      </c>
      <c r="F396" s="201"/>
      <c r="G396" s="198" t="s">
        <v>235</v>
      </c>
      <c r="H396" s="112"/>
    </row>
    <row r="397" spans="1:8" s="92" customFormat="1" ht="15" customHeight="1" x14ac:dyDescent="0.25">
      <c r="A397" s="114" t="s">
        <v>13</v>
      </c>
      <c r="B397" s="144"/>
      <c r="C397" s="107" t="s">
        <v>428</v>
      </c>
      <c r="D397" s="112"/>
      <c r="E397" s="205" t="s">
        <v>161</v>
      </c>
      <c r="F397" s="201"/>
      <c r="G397" s="198" t="s">
        <v>235</v>
      </c>
      <c r="H397" s="112"/>
    </row>
    <row r="398" spans="1:8" s="92" customFormat="1" ht="15" customHeight="1" x14ac:dyDescent="0.25">
      <c r="A398" s="114" t="s">
        <v>13</v>
      </c>
      <c r="B398" s="144"/>
      <c r="C398" s="107" t="s">
        <v>410</v>
      </c>
      <c r="D398" s="112"/>
      <c r="E398" s="205" t="s">
        <v>161</v>
      </c>
      <c r="F398" s="201"/>
      <c r="G398" s="198" t="s">
        <v>235</v>
      </c>
      <c r="H398" s="112"/>
    </row>
    <row r="399" spans="1:8" ht="15" customHeight="1" x14ac:dyDescent="0.25">
      <c r="A399" s="114" t="s">
        <v>13</v>
      </c>
      <c r="B399" s="144"/>
      <c r="C399" s="107" t="s">
        <v>411</v>
      </c>
      <c r="D399" s="112"/>
      <c r="E399" s="205" t="s">
        <v>161</v>
      </c>
      <c r="F399" s="201"/>
      <c r="G399" s="198" t="s">
        <v>235</v>
      </c>
      <c r="H399" s="112"/>
    </row>
    <row r="400" spans="1:8" ht="15" customHeight="1" x14ac:dyDescent="0.25">
      <c r="A400" s="114" t="s">
        <v>13</v>
      </c>
      <c r="B400" s="144"/>
      <c r="C400" s="107" t="s">
        <v>412</v>
      </c>
      <c r="D400" s="112"/>
      <c r="E400" s="205" t="s">
        <v>161</v>
      </c>
      <c r="F400" s="201"/>
      <c r="G400" s="198" t="s">
        <v>235</v>
      </c>
      <c r="H400" s="112"/>
    </row>
    <row r="401" spans="1:8" ht="15" customHeight="1" x14ac:dyDescent="0.25">
      <c r="A401" s="114" t="s">
        <v>13</v>
      </c>
      <c r="B401" s="144"/>
      <c r="C401" s="107" t="s">
        <v>414</v>
      </c>
      <c r="D401" s="112"/>
      <c r="E401" s="205" t="s">
        <v>161</v>
      </c>
      <c r="F401" s="201"/>
      <c r="G401" s="198" t="s">
        <v>235</v>
      </c>
      <c r="H401" s="112"/>
    </row>
    <row r="402" spans="1:8" ht="15" customHeight="1" x14ac:dyDescent="0.25">
      <c r="A402" s="114" t="s">
        <v>13</v>
      </c>
      <c r="B402" s="144"/>
      <c r="C402" s="107" t="s">
        <v>415</v>
      </c>
      <c r="D402" s="112"/>
      <c r="E402" s="205" t="s">
        <v>161</v>
      </c>
      <c r="F402" s="201"/>
      <c r="G402" s="198" t="s">
        <v>235</v>
      </c>
      <c r="H402" s="112"/>
    </row>
    <row r="403" spans="1:8" ht="15" customHeight="1" x14ac:dyDescent="0.25">
      <c r="A403" s="114" t="s">
        <v>13</v>
      </c>
      <c r="B403" s="144"/>
      <c r="C403" s="107" t="s">
        <v>416</v>
      </c>
      <c r="D403" s="112"/>
      <c r="E403" s="205" t="s">
        <v>161</v>
      </c>
      <c r="F403" s="201"/>
      <c r="G403" s="198" t="s">
        <v>235</v>
      </c>
      <c r="H403" s="112"/>
    </row>
    <row r="404" spans="1:8" ht="15" customHeight="1" x14ac:dyDescent="0.25">
      <c r="A404" s="114" t="s">
        <v>13</v>
      </c>
      <c r="B404" s="144"/>
      <c r="C404" s="107" t="s">
        <v>417</v>
      </c>
      <c r="D404" s="112"/>
      <c r="E404" s="205" t="s">
        <v>161</v>
      </c>
      <c r="F404" s="201"/>
      <c r="G404" s="198" t="s">
        <v>235</v>
      </c>
      <c r="H404" s="112"/>
    </row>
    <row r="405" spans="1:8" ht="15" customHeight="1" x14ac:dyDescent="0.25">
      <c r="A405" s="114" t="s">
        <v>13</v>
      </c>
      <c r="B405" s="144"/>
      <c r="C405" s="107" t="s">
        <v>418</v>
      </c>
      <c r="D405" s="112"/>
      <c r="E405" s="205" t="s">
        <v>161</v>
      </c>
      <c r="F405" s="201"/>
      <c r="G405" s="198" t="s">
        <v>235</v>
      </c>
      <c r="H405" s="112"/>
    </row>
    <row r="406" spans="1:8" ht="15" customHeight="1" x14ac:dyDescent="0.25">
      <c r="A406" s="114" t="s">
        <v>13</v>
      </c>
      <c r="B406" s="144"/>
      <c r="C406" s="107" t="s">
        <v>429</v>
      </c>
      <c r="D406" s="112"/>
      <c r="E406" s="205" t="s">
        <v>161</v>
      </c>
      <c r="F406" s="201"/>
      <c r="G406" s="198" t="s">
        <v>235</v>
      </c>
      <c r="H406" s="112"/>
    </row>
    <row r="407" spans="1:8" ht="15" customHeight="1" x14ac:dyDescent="0.25">
      <c r="A407" s="114" t="s">
        <v>13</v>
      </c>
      <c r="B407" s="144"/>
      <c r="C407" s="107" t="s">
        <v>430</v>
      </c>
      <c r="D407" s="112"/>
      <c r="E407" s="205" t="s">
        <v>161</v>
      </c>
      <c r="F407" s="201"/>
      <c r="G407" s="198" t="s">
        <v>235</v>
      </c>
      <c r="H407" s="112"/>
    </row>
    <row r="408" spans="1:8" ht="15" customHeight="1" x14ac:dyDescent="0.25">
      <c r="A408" s="114" t="s">
        <v>13</v>
      </c>
      <c r="B408" s="144"/>
      <c r="C408" s="107" t="s">
        <v>431</v>
      </c>
      <c r="D408" s="112"/>
      <c r="E408" s="205" t="s">
        <v>161</v>
      </c>
      <c r="F408" s="201"/>
      <c r="G408" s="198" t="s">
        <v>235</v>
      </c>
      <c r="H408" s="112"/>
    </row>
    <row r="409" spans="1:8" ht="15" customHeight="1" x14ac:dyDescent="0.25">
      <c r="A409" s="114" t="s">
        <v>13</v>
      </c>
      <c r="B409" s="144"/>
      <c r="C409" s="107" t="s">
        <v>432</v>
      </c>
      <c r="D409" s="112"/>
      <c r="E409" s="205" t="s">
        <v>161</v>
      </c>
      <c r="F409" s="201"/>
      <c r="G409" s="198" t="s">
        <v>235</v>
      </c>
      <c r="H409" s="112"/>
    </row>
    <row r="410" spans="1:8" ht="15" customHeight="1" x14ac:dyDescent="0.25">
      <c r="A410" s="114" t="s">
        <v>13</v>
      </c>
      <c r="B410" s="144"/>
      <c r="C410" s="107" t="s">
        <v>433</v>
      </c>
      <c r="D410" s="112"/>
      <c r="E410" s="205" t="s">
        <v>161</v>
      </c>
      <c r="F410" s="201"/>
      <c r="G410" s="198" t="s">
        <v>235</v>
      </c>
      <c r="H410" s="112"/>
    </row>
    <row r="411" spans="1:8" ht="15" customHeight="1" x14ac:dyDescent="0.25">
      <c r="A411" s="114" t="s">
        <v>13</v>
      </c>
      <c r="B411" s="144"/>
      <c r="C411" s="107" t="s">
        <v>434</v>
      </c>
      <c r="D411" s="112"/>
      <c r="E411" s="205" t="s">
        <v>161</v>
      </c>
      <c r="F411" s="201"/>
      <c r="G411" s="198" t="s">
        <v>235</v>
      </c>
      <c r="H411" s="112"/>
    </row>
    <row r="412" spans="1:8" ht="15" customHeight="1" x14ac:dyDescent="0.25">
      <c r="A412" s="114" t="s">
        <v>13</v>
      </c>
      <c r="B412" s="144"/>
      <c r="C412" s="107" t="s">
        <v>427</v>
      </c>
      <c r="D412" s="112"/>
      <c r="E412" s="205" t="s">
        <v>161</v>
      </c>
      <c r="F412" s="201"/>
      <c r="G412" s="198" t="s">
        <v>235</v>
      </c>
      <c r="H412" s="112"/>
    </row>
    <row r="413" spans="1:8" ht="15" customHeight="1" x14ac:dyDescent="0.25">
      <c r="A413" s="114" t="s">
        <v>13</v>
      </c>
      <c r="B413" s="144" t="s">
        <v>435</v>
      </c>
      <c r="C413" s="107" t="s">
        <v>228</v>
      </c>
      <c r="D413" s="112"/>
      <c r="E413" s="205" t="s">
        <v>161</v>
      </c>
      <c r="F413" s="201"/>
      <c r="G413" s="198" t="s">
        <v>235</v>
      </c>
      <c r="H413" s="112"/>
    </row>
    <row r="414" spans="1:8" ht="15" customHeight="1" x14ac:dyDescent="0.25">
      <c r="A414" s="114" t="s">
        <v>13</v>
      </c>
      <c r="B414" s="144"/>
      <c r="C414" s="107" t="s">
        <v>221</v>
      </c>
      <c r="D414" s="112"/>
      <c r="E414" s="205" t="s">
        <v>161</v>
      </c>
      <c r="F414" s="201"/>
      <c r="G414" s="198" t="s">
        <v>235</v>
      </c>
      <c r="H414" s="112"/>
    </row>
    <row r="415" spans="1:8" ht="15" customHeight="1" x14ac:dyDescent="0.25">
      <c r="A415" s="114" t="s">
        <v>13</v>
      </c>
      <c r="B415" s="144"/>
      <c r="C415" s="107" t="s">
        <v>222</v>
      </c>
      <c r="D415" s="112"/>
      <c r="E415" s="205" t="s">
        <v>161</v>
      </c>
      <c r="F415" s="201"/>
      <c r="G415" s="198" t="s">
        <v>235</v>
      </c>
      <c r="H415" s="112"/>
    </row>
    <row r="416" spans="1:8" ht="15" customHeight="1" x14ac:dyDescent="0.25">
      <c r="A416" s="114" t="s">
        <v>13</v>
      </c>
      <c r="B416" s="144"/>
      <c r="C416" s="107" t="s">
        <v>223</v>
      </c>
      <c r="D416" s="112"/>
      <c r="E416" s="205" t="s">
        <v>161</v>
      </c>
      <c r="F416" s="201"/>
      <c r="G416" s="198" t="s">
        <v>235</v>
      </c>
      <c r="H416" s="112"/>
    </row>
    <row r="417" spans="1:8" ht="15" customHeight="1" x14ac:dyDescent="0.25">
      <c r="A417" s="114" t="s">
        <v>13</v>
      </c>
      <c r="B417" s="144"/>
      <c r="C417" s="107" t="s">
        <v>224</v>
      </c>
      <c r="D417" s="112"/>
      <c r="E417" s="205" t="s">
        <v>161</v>
      </c>
      <c r="F417" s="201"/>
      <c r="G417" s="198" t="s">
        <v>235</v>
      </c>
      <c r="H417" s="112"/>
    </row>
    <row r="418" spans="1:8" ht="15" customHeight="1" x14ac:dyDescent="0.25">
      <c r="A418" s="114" t="s">
        <v>13</v>
      </c>
      <c r="B418" s="144"/>
      <c r="C418" s="107" t="s">
        <v>225</v>
      </c>
      <c r="D418" s="112"/>
      <c r="E418" s="205" t="s">
        <v>161</v>
      </c>
      <c r="F418" s="201"/>
      <c r="G418" s="198" t="s">
        <v>235</v>
      </c>
      <c r="H418" s="112"/>
    </row>
    <row r="419" spans="1:8" ht="15" customHeight="1" x14ac:dyDescent="0.25">
      <c r="A419" s="114" t="s">
        <v>13</v>
      </c>
      <c r="B419" s="144"/>
      <c r="C419" s="107" t="s">
        <v>226</v>
      </c>
      <c r="D419" s="112"/>
      <c r="E419" s="205" t="s">
        <v>161</v>
      </c>
      <c r="F419" s="201"/>
      <c r="G419" s="198" t="s">
        <v>235</v>
      </c>
      <c r="H419" s="112"/>
    </row>
    <row r="420" spans="1:8" ht="15" customHeight="1" x14ac:dyDescent="0.25">
      <c r="A420" s="114" t="s">
        <v>13</v>
      </c>
      <c r="B420" s="144"/>
      <c r="C420" s="107" t="s">
        <v>227</v>
      </c>
      <c r="D420" s="112"/>
      <c r="E420" s="205" t="s">
        <v>161</v>
      </c>
      <c r="F420" s="201"/>
      <c r="G420" s="198" t="s">
        <v>235</v>
      </c>
      <c r="H420" s="112"/>
    </row>
    <row r="421" spans="1:8" ht="15" customHeight="1" x14ac:dyDescent="0.25">
      <c r="A421" s="114" t="s">
        <v>13</v>
      </c>
      <c r="B421" s="144"/>
      <c r="C421" s="107" t="s">
        <v>228</v>
      </c>
      <c r="D421" s="112"/>
      <c r="E421" s="205" t="s">
        <v>92</v>
      </c>
      <c r="F421" s="212" t="s">
        <v>332</v>
      </c>
      <c r="G421" s="198" t="s">
        <v>235</v>
      </c>
      <c r="H421" s="112"/>
    </row>
    <row r="422" spans="1:8" ht="15" customHeight="1" x14ac:dyDescent="0.25">
      <c r="A422" s="114" t="s">
        <v>13</v>
      </c>
      <c r="B422" s="144" t="s">
        <v>436</v>
      </c>
      <c r="C422" s="107" t="s">
        <v>228</v>
      </c>
      <c r="D422" s="112"/>
      <c r="E422" s="205" t="s">
        <v>161</v>
      </c>
      <c r="F422" s="201"/>
      <c r="G422" s="198" t="s">
        <v>235</v>
      </c>
      <c r="H422" s="112"/>
    </row>
    <row r="423" spans="1:8" ht="15" customHeight="1" x14ac:dyDescent="0.25">
      <c r="A423" s="114" t="s">
        <v>13</v>
      </c>
      <c r="B423" s="144"/>
      <c r="C423" s="107" t="s">
        <v>221</v>
      </c>
      <c r="D423" s="112"/>
      <c r="E423" s="205" t="s">
        <v>161</v>
      </c>
      <c r="F423" s="201"/>
      <c r="G423" s="198" t="s">
        <v>235</v>
      </c>
      <c r="H423" s="112"/>
    </row>
    <row r="424" spans="1:8" ht="15" customHeight="1" x14ac:dyDescent="0.25">
      <c r="A424" s="114" t="s">
        <v>13</v>
      </c>
      <c r="B424" s="144"/>
      <c r="C424" s="107" t="s">
        <v>222</v>
      </c>
      <c r="D424" s="112"/>
      <c r="E424" s="205" t="s">
        <v>161</v>
      </c>
      <c r="F424" s="201"/>
      <c r="G424" s="198" t="s">
        <v>235</v>
      </c>
      <c r="H424" s="112"/>
    </row>
    <row r="425" spans="1:8" ht="15" customHeight="1" x14ac:dyDescent="0.25">
      <c r="A425" s="114" t="s">
        <v>13</v>
      </c>
      <c r="B425" s="144"/>
      <c r="C425" s="107" t="s">
        <v>223</v>
      </c>
      <c r="D425" s="112"/>
      <c r="E425" s="205" t="s">
        <v>161</v>
      </c>
      <c r="F425" s="201"/>
      <c r="G425" s="198" t="s">
        <v>235</v>
      </c>
      <c r="H425" s="112"/>
    </row>
    <row r="426" spans="1:8" ht="15" customHeight="1" x14ac:dyDescent="0.25">
      <c r="A426" s="114" t="s">
        <v>13</v>
      </c>
      <c r="B426" s="144"/>
      <c r="C426" s="107" t="s">
        <v>224</v>
      </c>
      <c r="D426" s="112"/>
      <c r="E426" s="205" t="s">
        <v>161</v>
      </c>
      <c r="F426" s="201"/>
      <c r="G426" s="198" t="s">
        <v>235</v>
      </c>
      <c r="H426" s="112"/>
    </row>
    <row r="427" spans="1:8" ht="15" customHeight="1" x14ac:dyDescent="0.25">
      <c r="A427" s="114" t="s">
        <v>13</v>
      </c>
      <c r="B427" s="144"/>
      <c r="C427" s="107" t="s">
        <v>225</v>
      </c>
      <c r="D427" s="112"/>
      <c r="E427" s="205" t="s">
        <v>161</v>
      </c>
      <c r="F427" s="201"/>
      <c r="G427" s="198" t="s">
        <v>235</v>
      </c>
      <c r="H427" s="112"/>
    </row>
    <row r="428" spans="1:8" ht="15" customHeight="1" x14ac:dyDescent="0.25">
      <c r="A428" s="114" t="s">
        <v>13</v>
      </c>
      <c r="B428" s="144"/>
      <c r="C428" s="107" t="s">
        <v>226</v>
      </c>
      <c r="D428" s="112"/>
      <c r="E428" s="205" t="s">
        <v>161</v>
      </c>
      <c r="F428" s="201"/>
      <c r="G428" s="198" t="s">
        <v>235</v>
      </c>
      <c r="H428" s="112"/>
    </row>
    <row r="429" spans="1:8" ht="15" customHeight="1" x14ac:dyDescent="0.25">
      <c r="A429" s="114" t="s">
        <v>13</v>
      </c>
      <c r="B429" s="144"/>
      <c r="C429" s="107" t="s">
        <v>227</v>
      </c>
      <c r="D429" s="112"/>
      <c r="E429" s="205" t="s">
        <v>161</v>
      </c>
      <c r="F429" s="201"/>
      <c r="G429" s="198" t="s">
        <v>235</v>
      </c>
      <c r="H429" s="112"/>
    </row>
    <row r="430" spans="1:8" ht="15" customHeight="1" x14ac:dyDescent="0.25">
      <c r="A430" s="114" t="s">
        <v>13</v>
      </c>
      <c r="B430" s="144"/>
      <c r="C430" s="107" t="s">
        <v>228</v>
      </c>
      <c r="D430" s="112"/>
      <c r="E430" s="205" t="s">
        <v>92</v>
      </c>
      <c r="F430" s="212" t="s">
        <v>332</v>
      </c>
      <c r="G430" s="198" t="s">
        <v>235</v>
      </c>
      <c r="H430" s="112"/>
    </row>
    <row r="431" spans="1:8" ht="15" customHeight="1" x14ac:dyDescent="0.25">
      <c r="A431" s="115"/>
      <c r="B431" s="115" t="s">
        <v>364</v>
      </c>
      <c r="C431" s="115"/>
      <c r="D431" s="115"/>
      <c r="E431" s="115"/>
      <c r="F431" s="202"/>
      <c r="G431" s="115"/>
      <c r="H431" s="115"/>
    </row>
    <row r="432" spans="1:8" ht="15" customHeight="1" x14ac:dyDescent="0.25">
      <c r="A432" s="114" t="s">
        <v>13</v>
      </c>
      <c r="B432" s="139" t="s">
        <v>229</v>
      </c>
      <c r="C432" s="211" t="s">
        <v>323</v>
      </c>
      <c r="D432" s="112"/>
      <c r="E432" s="205" t="s">
        <v>161</v>
      </c>
      <c r="F432" s="112"/>
      <c r="G432" s="198" t="s">
        <v>235</v>
      </c>
      <c r="H432" s="112"/>
    </row>
    <row r="433" spans="1:8" ht="15" customHeight="1" x14ac:dyDescent="0.25">
      <c r="A433" s="114" t="s">
        <v>13</v>
      </c>
      <c r="B433" s="140"/>
      <c r="C433" s="209" t="s">
        <v>270</v>
      </c>
      <c r="D433" s="112"/>
      <c r="E433" s="205" t="s">
        <v>161</v>
      </c>
      <c r="F433" s="112"/>
      <c r="G433" s="198" t="s">
        <v>235</v>
      </c>
      <c r="H433" s="112"/>
    </row>
    <row r="434" spans="1:8" ht="15" customHeight="1" x14ac:dyDescent="0.25">
      <c r="A434" s="114" t="s">
        <v>13</v>
      </c>
      <c r="B434" s="140"/>
      <c r="C434" s="209" t="s">
        <v>324</v>
      </c>
      <c r="D434" s="112"/>
      <c r="E434" s="205" t="s">
        <v>161</v>
      </c>
      <c r="F434" s="112"/>
      <c r="G434" s="198" t="s">
        <v>235</v>
      </c>
      <c r="H434" s="112"/>
    </row>
    <row r="435" spans="1:8" ht="15" customHeight="1" x14ac:dyDescent="0.25">
      <c r="A435" s="114" t="s">
        <v>13</v>
      </c>
      <c r="B435" s="140"/>
      <c r="C435" s="209" t="s">
        <v>462</v>
      </c>
      <c r="D435" s="112"/>
      <c r="E435" s="205" t="s">
        <v>86</v>
      </c>
      <c r="F435" s="208" t="s">
        <v>463</v>
      </c>
      <c r="G435" s="198"/>
      <c r="H435" s="112"/>
    </row>
    <row r="436" spans="1:8" ht="15" customHeight="1" x14ac:dyDescent="0.25">
      <c r="A436" s="114" t="s">
        <v>13</v>
      </c>
      <c r="B436" s="140"/>
      <c r="C436" s="209" t="s">
        <v>325</v>
      </c>
      <c r="D436" s="112"/>
      <c r="E436" s="205" t="s">
        <v>161</v>
      </c>
      <c r="F436" s="112"/>
      <c r="G436" s="198" t="s">
        <v>235</v>
      </c>
      <c r="H436" s="112"/>
    </row>
    <row r="437" spans="1:8" ht="15" customHeight="1" x14ac:dyDescent="0.25">
      <c r="A437" s="114" t="s">
        <v>13</v>
      </c>
      <c r="B437" s="140"/>
      <c r="C437" s="209" t="s">
        <v>326</v>
      </c>
      <c r="D437" s="112"/>
      <c r="E437" s="205" t="s">
        <v>161</v>
      </c>
      <c r="F437" s="112"/>
      <c r="G437" s="198" t="s">
        <v>235</v>
      </c>
      <c r="H437" s="112"/>
    </row>
    <row r="438" spans="1:8" ht="15" customHeight="1" x14ac:dyDescent="0.25">
      <c r="A438" s="114" t="s">
        <v>13</v>
      </c>
      <c r="B438" s="140"/>
      <c r="C438" s="209" t="s">
        <v>327</v>
      </c>
      <c r="D438" s="112"/>
      <c r="E438" s="205" t="s">
        <v>161</v>
      </c>
      <c r="F438" s="112"/>
      <c r="G438" s="198" t="s">
        <v>235</v>
      </c>
      <c r="H438" s="112"/>
    </row>
    <row r="439" spans="1:8" ht="15" customHeight="1" x14ac:dyDescent="0.25">
      <c r="A439" s="114" t="s">
        <v>13</v>
      </c>
      <c r="B439" s="140"/>
      <c r="C439" s="209" t="s">
        <v>328</v>
      </c>
      <c r="D439" s="112"/>
      <c r="E439" s="205" t="s">
        <v>161</v>
      </c>
      <c r="F439" s="112"/>
      <c r="G439" s="198" t="s">
        <v>235</v>
      </c>
      <c r="H439" s="112"/>
    </row>
    <row r="440" spans="1:8" ht="15" customHeight="1" x14ac:dyDescent="0.25">
      <c r="A440" s="114" t="s">
        <v>13</v>
      </c>
      <c r="B440" s="141"/>
      <c r="C440" s="209" t="s">
        <v>276</v>
      </c>
      <c r="D440" s="112"/>
      <c r="E440" s="205" t="s">
        <v>161</v>
      </c>
      <c r="F440" s="112"/>
      <c r="G440" s="198" t="s">
        <v>235</v>
      </c>
      <c r="H440" s="112"/>
    </row>
    <row r="441" spans="1:8" ht="15" customHeight="1" x14ac:dyDescent="0.25">
      <c r="A441" s="114" t="s">
        <v>13</v>
      </c>
      <c r="B441" s="139" t="s">
        <v>329</v>
      </c>
      <c r="C441" s="209" t="s">
        <v>278</v>
      </c>
      <c r="D441" s="112"/>
      <c r="E441" s="205" t="s">
        <v>161</v>
      </c>
      <c r="F441" s="112"/>
      <c r="G441" s="198" t="s">
        <v>235</v>
      </c>
      <c r="H441" s="112"/>
    </row>
    <row r="442" spans="1:8" ht="15" customHeight="1" x14ac:dyDescent="0.25">
      <c r="A442" s="114" t="s">
        <v>13</v>
      </c>
      <c r="B442" s="140"/>
      <c r="C442" s="209" t="s">
        <v>279</v>
      </c>
      <c r="D442" s="112"/>
      <c r="E442" s="205" t="s">
        <v>88</v>
      </c>
      <c r="F442" s="207" t="s">
        <v>280</v>
      </c>
      <c r="G442" s="198" t="s">
        <v>235</v>
      </c>
      <c r="H442" s="112"/>
    </row>
    <row r="443" spans="1:8" ht="15" customHeight="1" x14ac:dyDescent="0.25">
      <c r="A443" s="114" t="s">
        <v>13</v>
      </c>
      <c r="B443" s="140"/>
      <c r="C443" s="209" t="s">
        <v>281</v>
      </c>
      <c r="D443" s="112"/>
      <c r="E443" s="205" t="s">
        <v>161</v>
      </c>
      <c r="F443" s="112"/>
      <c r="G443" s="198" t="s">
        <v>235</v>
      </c>
      <c r="H443" s="112"/>
    </row>
    <row r="444" spans="1:8" ht="15" customHeight="1" x14ac:dyDescent="0.25">
      <c r="A444" s="114" t="s">
        <v>13</v>
      </c>
      <c r="B444" s="140"/>
      <c r="C444" s="209" t="s">
        <v>282</v>
      </c>
      <c r="D444" s="112"/>
      <c r="E444" s="205" t="s">
        <v>161</v>
      </c>
      <c r="F444" s="112"/>
      <c r="G444" s="198" t="s">
        <v>235</v>
      </c>
      <c r="H444" s="112"/>
    </row>
    <row r="445" spans="1:8" ht="15" customHeight="1" x14ac:dyDescent="0.25">
      <c r="A445" s="114" t="s">
        <v>13</v>
      </c>
      <c r="B445" s="140"/>
      <c r="C445" s="209" t="s">
        <v>283</v>
      </c>
      <c r="D445" s="112"/>
      <c r="E445" s="205" t="s">
        <v>161</v>
      </c>
      <c r="F445" s="112"/>
      <c r="G445" s="198" t="s">
        <v>235</v>
      </c>
      <c r="H445" s="112"/>
    </row>
    <row r="446" spans="1:8" ht="15" customHeight="1" x14ac:dyDescent="0.25">
      <c r="A446" s="114" t="s">
        <v>13</v>
      </c>
      <c r="B446" s="140"/>
      <c r="C446" s="209" t="s">
        <v>284</v>
      </c>
      <c r="D446" s="112"/>
      <c r="E446" s="205" t="s">
        <v>161</v>
      </c>
      <c r="F446" s="112"/>
      <c r="G446" s="198" t="s">
        <v>235</v>
      </c>
      <c r="H446" s="112"/>
    </row>
    <row r="447" spans="1:8" ht="15" customHeight="1" x14ac:dyDescent="0.25">
      <c r="A447" s="114" t="s">
        <v>13</v>
      </c>
      <c r="B447" s="140"/>
      <c r="C447" s="209" t="s">
        <v>285</v>
      </c>
      <c r="D447" s="112"/>
      <c r="E447" s="205" t="s">
        <v>161</v>
      </c>
      <c r="F447" s="112"/>
      <c r="G447" s="198" t="s">
        <v>235</v>
      </c>
      <c r="H447" s="112"/>
    </row>
    <row r="448" spans="1:8" ht="15" customHeight="1" x14ac:dyDescent="0.25">
      <c r="A448" s="114" t="s">
        <v>13</v>
      </c>
      <c r="B448" s="140"/>
      <c r="C448" s="209" t="s">
        <v>286</v>
      </c>
      <c r="D448" s="112"/>
      <c r="E448" s="205" t="s">
        <v>161</v>
      </c>
      <c r="F448" s="112"/>
      <c r="G448" s="198" t="s">
        <v>235</v>
      </c>
      <c r="H448" s="112"/>
    </row>
    <row r="449" spans="1:8" ht="15" customHeight="1" x14ac:dyDescent="0.25">
      <c r="A449" s="114" t="s">
        <v>13</v>
      </c>
      <c r="B449" s="140"/>
      <c r="C449" s="210" t="s">
        <v>287</v>
      </c>
      <c r="D449" s="112"/>
      <c r="E449" s="205" t="s">
        <v>161</v>
      </c>
      <c r="F449" s="112"/>
      <c r="G449" s="198" t="s">
        <v>235</v>
      </c>
      <c r="H449" s="112"/>
    </row>
    <row r="450" spans="1:8" ht="15" customHeight="1" x14ac:dyDescent="0.25">
      <c r="A450" s="114" t="s">
        <v>13</v>
      </c>
      <c r="B450" s="140"/>
      <c r="C450" s="211" t="s">
        <v>288</v>
      </c>
      <c r="D450" s="112"/>
      <c r="E450" s="205" t="s">
        <v>92</v>
      </c>
      <c r="F450" s="212" t="s">
        <v>292</v>
      </c>
      <c r="G450" s="198" t="s">
        <v>235</v>
      </c>
      <c r="H450" s="112"/>
    </row>
    <row r="451" spans="1:8" ht="15" customHeight="1" x14ac:dyDescent="0.25">
      <c r="A451" s="114" t="s">
        <v>13</v>
      </c>
      <c r="B451" s="140"/>
      <c r="C451" s="210" t="s">
        <v>289</v>
      </c>
      <c r="D451" s="112"/>
      <c r="E451" s="205" t="s">
        <v>161</v>
      </c>
      <c r="F451" s="112"/>
      <c r="G451" s="198" t="s">
        <v>235</v>
      </c>
      <c r="H451" s="112"/>
    </row>
    <row r="452" spans="1:8" ht="15" customHeight="1" x14ac:dyDescent="0.25">
      <c r="A452" s="114" t="s">
        <v>13</v>
      </c>
      <c r="B452" s="140"/>
      <c r="C452" s="195" t="s">
        <v>290</v>
      </c>
      <c r="D452" s="112"/>
      <c r="E452" s="205" t="s">
        <v>161</v>
      </c>
      <c r="F452" s="112"/>
      <c r="G452" s="198" t="s">
        <v>235</v>
      </c>
      <c r="H452" s="112"/>
    </row>
    <row r="453" spans="1:8" ht="15" customHeight="1" x14ac:dyDescent="0.25">
      <c r="A453" s="114" t="s">
        <v>13</v>
      </c>
      <c r="B453" s="140"/>
      <c r="C453" s="195" t="s">
        <v>291</v>
      </c>
      <c r="D453" s="112"/>
      <c r="E453" s="205" t="s">
        <v>161</v>
      </c>
      <c r="F453" s="112"/>
      <c r="G453" s="198" t="s">
        <v>235</v>
      </c>
      <c r="H453" s="112"/>
    </row>
    <row r="454" spans="1:8" ht="15" customHeight="1" x14ac:dyDescent="0.25">
      <c r="A454" s="114" t="s">
        <v>13</v>
      </c>
      <c r="B454" s="140"/>
      <c r="C454" s="211" t="s">
        <v>293</v>
      </c>
      <c r="D454" s="112"/>
      <c r="E454" s="205" t="s">
        <v>161</v>
      </c>
      <c r="F454" s="112"/>
      <c r="G454" s="198" t="s">
        <v>235</v>
      </c>
      <c r="H454" s="112"/>
    </row>
    <row r="455" spans="1:8" ht="15" customHeight="1" x14ac:dyDescent="0.25">
      <c r="A455" s="114" t="s">
        <v>13</v>
      </c>
      <c r="B455" s="140"/>
      <c r="C455" s="195" t="s">
        <v>294</v>
      </c>
      <c r="D455" s="112"/>
      <c r="E455" s="205" t="s">
        <v>161</v>
      </c>
      <c r="F455" s="112"/>
      <c r="G455" s="198" t="s">
        <v>235</v>
      </c>
      <c r="H455" s="112"/>
    </row>
    <row r="456" spans="1:8" ht="15" customHeight="1" x14ac:dyDescent="0.25">
      <c r="A456" s="114" t="s">
        <v>13</v>
      </c>
      <c r="B456" s="140"/>
      <c r="C456" s="195" t="s">
        <v>295</v>
      </c>
      <c r="D456" s="112"/>
      <c r="E456" s="205" t="s">
        <v>161</v>
      </c>
      <c r="F456" s="112"/>
      <c r="G456" s="198" t="s">
        <v>235</v>
      </c>
      <c r="H456" s="112"/>
    </row>
    <row r="457" spans="1:8" ht="15" customHeight="1" x14ac:dyDescent="0.25">
      <c r="A457" s="114" t="s">
        <v>13</v>
      </c>
      <c r="B457" s="140"/>
      <c r="C457" s="195" t="s">
        <v>296</v>
      </c>
      <c r="D457" s="112"/>
      <c r="E457" s="205" t="s">
        <v>161</v>
      </c>
      <c r="F457" s="112"/>
      <c r="G457" s="198" t="s">
        <v>235</v>
      </c>
      <c r="H457" s="112"/>
    </row>
    <row r="458" spans="1:8" ht="15" customHeight="1" x14ac:dyDescent="0.25">
      <c r="A458" s="114" t="s">
        <v>13</v>
      </c>
      <c r="B458" s="140"/>
      <c r="C458" s="195" t="s">
        <v>297</v>
      </c>
      <c r="D458" s="112"/>
      <c r="E458" s="205" t="s">
        <v>161</v>
      </c>
      <c r="F458" s="112"/>
      <c r="G458" s="198" t="s">
        <v>235</v>
      </c>
      <c r="H458" s="112"/>
    </row>
    <row r="459" spans="1:8" ht="15" customHeight="1" x14ac:dyDescent="0.25">
      <c r="A459" s="114" t="s">
        <v>13</v>
      </c>
      <c r="B459" s="140"/>
      <c r="C459" s="195" t="s">
        <v>298</v>
      </c>
      <c r="D459" s="112"/>
      <c r="E459" s="205" t="s">
        <v>161</v>
      </c>
      <c r="F459" s="112"/>
      <c r="G459" s="198" t="s">
        <v>235</v>
      </c>
      <c r="H459" s="112"/>
    </row>
    <row r="460" spans="1:8" ht="15" customHeight="1" x14ac:dyDescent="0.25">
      <c r="A460" s="114" t="s">
        <v>13</v>
      </c>
      <c r="B460" s="140"/>
      <c r="C460" s="195" t="s">
        <v>299</v>
      </c>
      <c r="D460" s="112"/>
      <c r="E460" s="205" t="s">
        <v>161</v>
      </c>
      <c r="F460" s="112"/>
      <c r="G460" s="198" t="s">
        <v>235</v>
      </c>
      <c r="H460" s="112"/>
    </row>
    <row r="461" spans="1:8" ht="15" customHeight="1" x14ac:dyDescent="0.25">
      <c r="A461" s="114" t="s">
        <v>13</v>
      </c>
      <c r="B461" s="140"/>
      <c r="C461" s="195" t="s">
        <v>300</v>
      </c>
      <c r="D461" s="112"/>
      <c r="E461" s="205" t="s">
        <v>161</v>
      </c>
      <c r="F461" s="112"/>
      <c r="G461" s="198" t="s">
        <v>235</v>
      </c>
      <c r="H461" s="112"/>
    </row>
    <row r="462" spans="1:8" ht="15" customHeight="1" x14ac:dyDescent="0.25">
      <c r="A462" s="114" t="s">
        <v>13</v>
      </c>
      <c r="B462" s="140"/>
      <c r="C462" s="195" t="s">
        <v>301</v>
      </c>
      <c r="D462" s="112"/>
      <c r="E462" s="205" t="s">
        <v>161</v>
      </c>
      <c r="F462" s="112"/>
      <c r="G462" s="198" t="s">
        <v>235</v>
      </c>
      <c r="H462" s="112"/>
    </row>
    <row r="463" spans="1:8" ht="15" customHeight="1" x14ac:dyDescent="0.25">
      <c r="A463" s="114" t="s">
        <v>13</v>
      </c>
      <c r="B463" s="140"/>
      <c r="C463" s="195" t="s">
        <v>302</v>
      </c>
      <c r="D463" s="112"/>
      <c r="E463" s="205" t="s">
        <v>161</v>
      </c>
      <c r="F463" s="112"/>
      <c r="G463" s="198" t="s">
        <v>235</v>
      </c>
      <c r="H463" s="112"/>
    </row>
    <row r="464" spans="1:8" ht="15" customHeight="1" x14ac:dyDescent="0.25">
      <c r="A464" s="114" t="s">
        <v>13</v>
      </c>
      <c r="B464" s="140"/>
      <c r="C464" s="195" t="s">
        <v>303</v>
      </c>
      <c r="D464" s="112"/>
      <c r="E464" s="205" t="s">
        <v>161</v>
      </c>
      <c r="F464" s="112"/>
      <c r="G464" s="198" t="s">
        <v>235</v>
      </c>
      <c r="H464" s="112"/>
    </row>
    <row r="465" spans="1:8" ht="15" customHeight="1" x14ac:dyDescent="0.25">
      <c r="A465" s="114" t="s">
        <v>13</v>
      </c>
      <c r="B465" s="140"/>
      <c r="C465" s="195" t="s">
        <v>304</v>
      </c>
      <c r="D465" s="112"/>
      <c r="E465" s="205" t="s">
        <v>92</v>
      </c>
      <c r="F465" s="208" t="s">
        <v>333</v>
      </c>
      <c r="G465" s="198" t="s">
        <v>235</v>
      </c>
      <c r="H465" s="112"/>
    </row>
    <row r="466" spans="1:8" ht="15" customHeight="1" x14ac:dyDescent="0.25">
      <c r="A466" s="114" t="s">
        <v>13</v>
      </c>
      <c r="B466" s="141"/>
      <c r="C466" s="195" t="s">
        <v>305</v>
      </c>
      <c r="D466" s="112"/>
      <c r="E466" s="205" t="s">
        <v>161</v>
      </c>
      <c r="F466" s="112"/>
      <c r="G466" s="198" t="s">
        <v>235</v>
      </c>
      <c r="H466" s="112"/>
    </row>
    <row r="467" spans="1:8" ht="15" customHeight="1" x14ac:dyDescent="0.25">
      <c r="A467" s="114" t="s">
        <v>13</v>
      </c>
      <c r="B467" s="139" t="s">
        <v>308</v>
      </c>
      <c r="C467" s="112" t="s">
        <v>306</v>
      </c>
      <c r="D467" s="112"/>
      <c r="E467" s="205" t="s">
        <v>161</v>
      </c>
      <c r="F467" s="112"/>
      <c r="G467" s="198" t="s">
        <v>235</v>
      </c>
      <c r="H467" s="112"/>
    </row>
    <row r="468" spans="1:8" ht="15" customHeight="1" x14ac:dyDescent="0.25">
      <c r="A468" s="114" t="s">
        <v>13</v>
      </c>
      <c r="B468" s="140"/>
      <c r="C468" s="195" t="s">
        <v>307</v>
      </c>
      <c r="D468" s="112"/>
      <c r="E468" s="205" t="s">
        <v>161</v>
      </c>
      <c r="F468" s="112"/>
      <c r="G468" s="198" t="s">
        <v>235</v>
      </c>
      <c r="H468" s="112"/>
    </row>
    <row r="469" spans="1:8" ht="15" customHeight="1" x14ac:dyDescent="0.25">
      <c r="A469" s="114" t="s">
        <v>13</v>
      </c>
      <c r="B469" s="140"/>
      <c r="C469" s="109" t="s">
        <v>206</v>
      </c>
      <c r="D469" s="112"/>
      <c r="E469" s="205" t="s">
        <v>161</v>
      </c>
      <c r="F469" s="112"/>
      <c r="G469" s="198" t="s">
        <v>235</v>
      </c>
      <c r="H469" s="112"/>
    </row>
    <row r="470" spans="1:8" ht="15" customHeight="1" x14ac:dyDescent="0.25">
      <c r="A470" s="114" t="s">
        <v>13</v>
      </c>
      <c r="B470" s="140"/>
      <c r="C470" s="109" t="s">
        <v>205</v>
      </c>
      <c r="D470" s="112"/>
      <c r="E470" s="205" t="s">
        <v>161</v>
      </c>
      <c r="F470" s="112"/>
      <c r="G470" s="198" t="s">
        <v>235</v>
      </c>
      <c r="H470" s="112"/>
    </row>
    <row r="471" spans="1:8" ht="15" customHeight="1" x14ac:dyDescent="0.25">
      <c r="A471" s="114" t="s">
        <v>13</v>
      </c>
      <c r="B471" s="140"/>
      <c r="C471" s="109" t="s">
        <v>231</v>
      </c>
      <c r="D471" s="112"/>
      <c r="E471" s="205" t="s">
        <v>161</v>
      </c>
      <c r="F471" s="112"/>
      <c r="G471" s="198" t="s">
        <v>235</v>
      </c>
      <c r="H471" s="112"/>
    </row>
    <row r="472" spans="1:8" ht="15" customHeight="1" x14ac:dyDescent="0.25">
      <c r="A472" s="114" t="s">
        <v>13</v>
      </c>
      <c r="B472" s="140"/>
      <c r="C472" s="109" t="s">
        <v>207</v>
      </c>
      <c r="D472" s="112"/>
      <c r="E472" s="205" t="s">
        <v>161</v>
      </c>
      <c r="F472" s="112"/>
      <c r="G472" s="198" t="s">
        <v>235</v>
      </c>
      <c r="H472" s="112"/>
    </row>
    <row r="473" spans="1:8" ht="15" customHeight="1" x14ac:dyDescent="0.25">
      <c r="A473" s="114" t="s">
        <v>13</v>
      </c>
      <c r="B473" s="140"/>
      <c r="C473" s="109" t="s">
        <v>232</v>
      </c>
      <c r="D473" s="112"/>
      <c r="E473" s="205" t="s">
        <v>92</v>
      </c>
      <c r="F473" s="212" t="s">
        <v>330</v>
      </c>
      <c r="G473" s="198" t="s">
        <v>235</v>
      </c>
      <c r="H473" s="112"/>
    </row>
    <row r="474" spans="1:8" ht="15" customHeight="1" x14ac:dyDescent="0.25">
      <c r="A474" s="114" t="s">
        <v>13</v>
      </c>
      <c r="B474" s="140"/>
      <c r="C474" s="109" t="s">
        <v>233</v>
      </c>
      <c r="D474" s="112"/>
      <c r="E474" s="205" t="s">
        <v>161</v>
      </c>
      <c r="F474" s="112"/>
      <c r="G474" s="198" t="s">
        <v>235</v>
      </c>
      <c r="H474" s="112"/>
    </row>
    <row r="475" spans="1:8" ht="15" customHeight="1" x14ac:dyDescent="0.25">
      <c r="A475" s="114" t="s">
        <v>13</v>
      </c>
      <c r="B475" s="140"/>
      <c r="C475" s="109" t="s">
        <v>214</v>
      </c>
      <c r="D475" s="112"/>
      <c r="E475" s="205" t="s">
        <v>161</v>
      </c>
      <c r="F475" s="112"/>
      <c r="G475" s="198" t="s">
        <v>235</v>
      </c>
      <c r="H475" s="112"/>
    </row>
    <row r="476" spans="1:8" ht="15" customHeight="1" x14ac:dyDescent="0.25">
      <c r="A476" s="114" t="s">
        <v>13</v>
      </c>
      <c r="B476" s="140"/>
      <c r="C476" s="109" t="s">
        <v>208</v>
      </c>
      <c r="D476" s="112"/>
      <c r="E476" s="205" t="s">
        <v>161</v>
      </c>
      <c r="F476" s="112"/>
      <c r="G476" s="198" t="s">
        <v>235</v>
      </c>
      <c r="H476" s="112"/>
    </row>
    <row r="477" spans="1:8" ht="15" customHeight="1" x14ac:dyDescent="0.25">
      <c r="A477" s="114" t="s">
        <v>13</v>
      </c>
      <c r="B477" s="140"/>
      <c r="C477" s="109" t="s">
        <v>209</v>
      </c>
      <c r="D477" s="112"/>
      <c r="E477" s="205" t="s">
        <v>161</v>
      </c>
      <c r="F477" s="112"/>
      <c r="G477" s="198" t="s">
        <v>235</v>
      </c>
      <c r="H477" s="112"/>
    </row>
    <row r="478" spans="1:8" ht="15" customHeight="1" x14ac:dyDescent="0.25">
      <c r="A478" s="114" t="s">
        <v>13</v>
      </c>
      <c r="B478" s="140"/>
      <c r="C478" s="109" t="s">
        <v>210</v>
      </c>
      <c r="D478" s="112"/>
      <c r="E478" s="205" t="s">
        <v>161</v>
      </c>
      <c r="F478" s="112"/>
      <c r="G478" s="198" t="s">
        <v>235</v>
      </c>
      <c r="H478" s="112"/>
    </row>
    <row r="479" spans="1:8" ht="15" customHeight="1" x14ac:dyDescent="0.25">
      <c r="A479" s="114" t="s">
        <v>13</v>
      </c>
      <c r="B479" s="140"/>
      <c r="C479" s="109" t="s">
        <v>211</v>
      </c>
      <c r="D479" s="112"/>
      <c r="E479" s="205" t="s">
        <v>161</v>
      </c>
      <c r="F479" s="112"/>
      <c r="G479" s="198" t="s">
        <v>235</v>
      </c>
      <c r="H479" s="112"/>
    </row>
    <row r="480" spans="1:8" ht="15" customHeight="1" x14ac:dyDescent="0.25">
      <c r="A480" s="114" t="s">
        <v>13</v>
      </c>
      <c r="B480" s="140"/>
      <c r="C480" s="109" t="s">
        <v>212</v>
      </c>
      <c r="D480" s="112"/>
      <c r="E480" s="205" t="s">
        <v>161</v>
      </c>
      <c r="F480" s="112"/>
      <c r="G480" s="198" t="s">
        <v>235</v>
      </c>
      <c r="H480" s="112"/>
    </row>
    <row r="481" spans="1:8" ht="15" customHeight="1" x14ac:dyDescent="0.25">
      <c r="A481" s="114" t="s">
        <v>13</v>
      </c>
      <c r="B481" s="140"/>
      <c r="C481" s="109" t="s">
        <v>220</v>
      </c>
      <c r="D481" s="112"/>
      <c r="E481" s="205" t="s">
        <v>161</v>
      </c>
      <c r="F481" s="112"/>
      <c r="G481" s="198" t="s">
        <v>235</v>
      </c>
      <c r="H481" s="112"/>
    </row>
    <row r="482" spans="1:8" ht="15" customHeight="1" x14ac:dyDescent="0.25">
      <c r="A482" s="114" t="s">
        <v>13</v>
      </c>
      <c r="B482" s="140"/>
      <c r="C482" s="109" t="s">
        <v>213</v>
      </c>
      <c r="D482" s="112"/>
      <c r="E482" s="205" t="s">
        <v>161</v>
      </c>
      <c r="F482" s="112"/>
      <c r="G482" s="198" t="s">
        <v>235</v>
      </c>
      <c r="H482" s="112"/>
    </row>
    <row r="483" spans="1:8" ht="15" customHeight="1" x14ac:dyDescent="0.25">
      <c r="A483" s="114" t="s">
        <v>13</v>
      </c>
      <c r="B483" s="140"/>
      <c r="C483" s="109" t="s">
        <v>215</v>
      </c>
      <c r="D483" s="112"/>
      <c r="E483" s="205" t="s">
        <v>88</v>
      </c>
      <c r="F483" s="212" t="s">
        <v>331</v>
      </c>
      <c r="G483" s="198" t="s">
        <v>235</v>
      </c>
      <c r="H483" s="112"/>
    </row>
    <row r="484" spans="1:8" ht="15" customHeight="1" x14ac:dyDescent="0.25">
      <c r="A484" s="114" t="s">
        <v>13</v>
      </c>
      <c r="B484" s="140"/>
      <c r="C484" s="109" t="s">
        <v>218</v>
      </c>
      <c r="D484" s="112"/>
      <c r="E484" s="205" t="s">
        <v>161</v>
      </c>
      <c r="F484" s="112"/>
      <c r="G484" s="198" t="s">
        <v>235</v>
      </c>
      <c r="H484" s="112"/>
    </row>
    <row r="485" spans="1:8" ht="15" customHeight="1" x14ac:dyDescent="0.25">
      <c r="A485" s="114" t="s">
        <v>13</v>
      </c>
      <c r="B485" s="140"/>
      <c r="C485" s="109" t="s">
        <v>217</v>
      </c>
      <c r="D485" s="112"/>
      <c r="E485" s="205" t="s">
        <v>161</v>
      </c>
      <c r="F485" s="112"/>
      <c r="G485" s="198" t="s">
        <v>235</v>
      </c>
      <c r="H485" s="112"/>
    </row>
    <row r="486" spans="1:8" ht="15" customHeight="1" x14ac:dyDescent="0.25">
      <c r="A486" s="114" t="s">
        <v>13</v>
      </c>
      <c r="B486" s="140"/>
      <c r="C486" s="107" t="s">
        <v>216</v>
      </c>
      <c r="D486" s="112"/>
      <c r="E486" s="205" t="s">
        <v>161</v>
      </c>
      <c r="F486" s="112"/>
      <c r="G486" s="198" t="s">
        <v>235</v>
      </c>
      <c r="H486" s="112"/>
    </row>
    <row r="487" spans="1:8" ht="15" customHeight="1" x14ac:dyDescent="0.25">
      <c r="A487" s="114" t="s">
        <v>13</v>
      </c>
      <c r="B487" s="141"/>
      <c r="C487" s="107" t="s">
        <v>219</v>
      </c>
      <c r="D487" s="112"/>
      <c r="E487" s="205" t="s">
        <v>161</v>
      </c>
      <c r="F487" s="112"/>
      <c r="G487" s="198" t="s">
        <v>235</v>
      </c>
      <c r="H487" s="112"/>
    </row>
    <row r="488" spans="1:8" ht="15" customHeight="1" x14ac:dyDescent="0.25">
      <c r="A488" s="114" t="s">
        <v>13</v>
      </c>
      <c r="B488" s="139" t="s">
        <v>316</v>
      </c>
      <c r="C488" s="195" t="s">
        <v>309</v>
      </c>
      <c r="D488" s="112"/>
      <c r="E488" s="205" t="s">
        <v>161</v>
      </c>
      <c r="F488" s="112"/>
      <c r="G488" s="198" t="s">
        <v>235</v>
      </c>
      <c r="H488" s="112"/>
    </row>
    <row r="489" spans="1:8" ht="15" customHeight="1" x14ac:dyDescent="0.25">
      <c r="A489" s="114" t="s">
        <v>13</v>
      </c>
      <c r="B489" s="140"/>
      <c r="C489" s="195" t="s">
        <v>310</v>
      </c>
      <c r="D489" s="112"/>
      <c r="E489" s="205" t="s">
        <v>92</v>
      </c>
      <c r="F489" s="212" t="s">
        <v>332</v>
      </c>
      <c r="G489" s="198" t="s">
        <v>235</v>
      </c>
      <c r="H489" s="112"/>
    </row>
    <row r="490" spans="1:8" ht="15" customHeight="1" x14ac:dyDescent="0.25">
      <c r="A490" s="114" t="s">
        <v>13</v>
      </c>
      <c r="B490" s="140"/>
      <c r="C490" s="195" t="s">
        <v>311</v>
      </c>
      <c r="D490" s="112"/>
      <c r="E490" s="205" t="s">
        <v>161</v>
      </c>
      <c r="F490" s="112"/>
      <c r="G490" s="198" t="s">
        <v>235</v>
      </c>
      <c r="H490" s="112"/>
    </row>
    <row r="491" spans="1:8" ht="15" customHeight="1" x14ac:dyDescent="0.25">
      <c r="A491" s="114" t="s">
        <v>13</v>
      </c>
      <c r="B491" s="140"/>
      <c r="C491" s="195" t="s">
        <v>312</v>
      </c>
      <c r="D491" s="112"/>
      <c r="E491" s="205" t="s">
        <v>161</v>
      </c>
      <c r="F491" s="112"/>
      <c r="G491" s="198" t="s">
        <v>235</v>
      </c>
      <c r="H491" s="112"/>
    </row>
    <row r="492" spans="1:8" ht="15" customHeight="1" x14ac:dyDescent="0.25">
      <c r="A492" s="114" t="s">
        <v>13</v>
      </c>
      <c r="B492" s="140"/>
      <c r="C492" s="195" t="s">
        <v>313</v>
      </c>
      <c r="D492" s="112"/>
      <c r="E492" s="205" t="s">
        <v>161</v>
      </c>
      <c r="F492" s="112"/>
      <c r="G492" s="198" t="s">
        <v>235</v>
      </c>
      <c r="H492" s="112"/>
    </row>
    <row r="493" spans="1:8" ht="15" customHeight="1" x14ac:dyDescent="0.25">
      <c r="A493" s="114" t="s">
        <v>13</v>
      </c>
      <c r="B493" s="140"/>
      <c r="C493" s="195" t="s">
        <v>314</v>
      </c>
      <c r="D493" s="112"/>
      <c r="E493" s="205" t="s">
        <v>161</v>
      </c>
      <c r="F493" s="112"/>
      <c r="G493" s="198" t="s">
        <v>235</v>
      </c>
      <c r="H493" s="112"/>
    </row>
    <row r="494" spans="1:8" ht="15" customHeight="1" x14ac:dyDescent="0.25">
      <c r="A494" s="114" t="s">
        <v>13</v>
      </c>
      <c r="B494" s="140"/>
      <c r="C494" s="195" t="s">
        <v>315</v>
      </c>
      <c r="D494" s="112"/>
      <c r="E494" s="205" t="s">
        <v>161</v>
      </c>
      <c r="F494" s="112"/>
      <c r="G494" s="198" t="s">
        <v>235</v>
      </c>
      <c r="H494" s="112"/>
    </row>
    <row r="495" spans="1:8" ht="15" customHeight="1" x14ac:dyDescent="0.25">
      <c r="A495" s="114" t="s">
        <v>13</v>
      </c>
      <c r="B495" s="140"/>
      <c r="C495" s="195" t="s">
        <v>317</v>
      </c>
      <c r="D495" s="112"/>
      <c r="E495" s="205" t="s">
        <v>161</v>
      </c>
      <c r="F495" s="112"/>
      <c r="G495" s="198" t="s">
        <v>235</v>
      </c>
      <c r="H495" s="112"/>
    </row>
    <row r="496" spans="1:8" ht="15" customHeight="1" x14ac:dyDescent="0.25">
      <c r="A496" s="114" t="s">
        <v>13</v>
      </c>
      <c r="B496" s="140"/>
      <c r="C496" s="195" t="s">
        <v>318</v>
      </c>
      <c r="D496" s="112"/>
      <c r="E496" s="205" t="s">
        <v>161</v>
      </c>
      <c r="F496" s="112"/>
      <c r="G496" s="198" t="s">
        <v>235</v>
      </c>
      <c r="H496" s="112"/>
    </row>
    <row r="497" spans="1:8" ht="15" customHeight="1" x14ac:dyDescent="0.25">
      <c r="A497" s="114" t="s">
        <v>13</v>
      </c>
      <c r="B497" s="140"/>
      <c r="C497" s="195" t="s">
        <v>319</v>
      </c>
      <c r="D497" s="112"/>
      <c r="E497" s="205" t="s">
        <v>161</v>
      </c>
      <c r="F497" s="112"/>
      <c r="G497" s="198" t="s">
        <v>235</v>
      </c>
      <c r="H497" s="112"/>
    </row>
    <row r="498" spans="1:8" ht="15" customHeight="1" x14ac:dyDescent="0.25">
      <c r="A498" s="114" t="s">
        <v>13</v>
      </c>
      <c r="B498" s="140"/>
      <c r="C498" s="195" t="s">
        <v>320</v>
      </c>
      <c r="D498" s="112"/>
      <c r="E498" s="205" t="s">
        <v>161</v>
      </c>
      <c r="F498" s="212"/>
      <c r="G498" s="198" t="s">
        <v>235</v>
      </c>
      <c r="H498" s="112"/>
    </row>
    <row r="499" spans="1:8" ht="15" customHeight="1" x14ac:dyDescent="0.25">
      <c r="A499" s="114" t="s">
        <v>13</v>
      </c>
      <c r="B499" s="140"/>
      <c r="C499" s="195" t="s">
        <v>321</v>
      </c>
      <c r="D499" s="112"/>
      <c r="E499" s="205" t="s">
        <v>92</v>
      </c>
      <c r="F499" s="212" t="s">
        <v>332</v>
      </c>
      <c r="G499" s="198" t="s">
        <v>235</v>
      </c>
      <c r="H499" s="112"/>
    </row>
    <row r="500" spans="1:8" ht="15" customHeight="1" x14ac:dyDescent="0.25">
      <c r="A500" s="114" t="s">
        <v>13</v>
      </c>
      <c r="B500" s="141"/>
      <c r="C500" s="195" t="s">
        <v>322</v>
      </c>
      <c r="D500" s="112"/>
      <c r="E500" s="205" t="s">
        <v>92</v>
      </c>
      <c r="F500" s="212" t="s">
        <v>332</v>
      </c>
      <c r="G500" s="198" t="s">
        <v>235</v>
      </c>
      <c r="H500" s="112"/>
    </row>
    <row r="501" spans="1:8" ht="15" customHeight="1" x14ac:dyDescent="0.25">
      <c r="A501" s="114" t="s">
        <v>13</v>
      </c>
      <c r="B501" s="139" t="s">
        <v>365</v>
      </c>
      <c r="C501" s="107" t="s">
        <v>366</v>
      </c>
      <c r="D501" s="112"/>
      <c r="E501" s="205" t="s">
        <v>161</v>
      </c>
      <c r="F501" s="201"/>
      <c r="G501" s="198" t="s">
        <v>235</v>
      </c>
      <c r="H501" s="112"/>
    </row>
    <row r="502" spans="1:8" ht="15" customHeight="1" x14ac:dyDescent="0.25">
      <c r="A502" s="114" t="s">
        <v>13</v>
      </c>
      <c r="B502" s="140"/>
      <c r="C502" s="107" t="s">
        <v>367</v>
      </c>
      <c r="D502" s="112"/>
      <c r="E502" s="205" t="s">
        <v>161</v>
      </c>
      <c r="F502" s="201"/>
      <c r="G502" s="198" t="s">
        <v>235</v>
      </c>
      <c r="H502" s="112"/>
    </row>
    <row r="503" spans="1:8" ht="15" customHeight="1" x14ac:dyDescent="0.25">
      <c r="A503" s="114" t="s">
        <v>13</v>
      </c>
      <c r="B503" s="140"/>
      <c r="C503" s="107" t="s">
        <v>368</v>
      </c>
      <c r="D503" s="112"/>
      <c r="E503" s="205" t="s">
        <v>161</v>
      </c>
      <c r="F503" s="201"/>
      <c r="G503" s="198" t="s">
        <v>235</v>
      </c>
      <c r="H503" s="112"/>
    </row>
    <row r="504" spans="1:8" ht="15" customHeight="1" x14ac:dyDescent="0.25">
      <c r="A504" s="114" t="s">
        <v>13</v>
      </c>
      <c r="B504" s="140"/>
      <c r="C504" s="107" t="s">
        <v>369</v>
      </c>
      <c r="D504" s="112"/>
      <c r="E504" s="205" t="s">
        <v>90</v>
      </c>
      <c r="F504" s="207" t="s">
        <v>340</v>
      </c>
      <c r="G504" s="198" t="s">
        <v>235</v>
      </c>
      <c r="H504" s="112"/>
    </row>
    <row r="505" spans="1:8" ht="15" customHeight="1" x14ac:dyDescent="0.25">
      <c r="A505" s="114" t="s">
        <v>13</v>
      </c>
      <c r="B505" s="140"/>
      <c r="C505" s="107" t="s">
        <v>370</v>
      </c>
      <c r="D505" s="112"/>
      <c r="E505" s="205" t="s">
        <v>161</v>
      </c>
      <c r="F505" s="201"/>
      <c r="G505" s="198" t="s">
        <v>235</v>
      </c>
      <c r="H505" s="112"/>
    </row>
    <row r="506" spans="1:8" ht="15" customHeight="1" x14ac:dyDescent="0.25">
      <c r="A506" s="114" t="s">
        <v>13</v>
      </c>
      <c r="B506" s="140"/>
      <c r="C506" s="107" t="s">
        <v>341</v>
      </c>
      <c r="D506" s="112"/>
      <c r="E506" s="205" t="s">
        <v>161</v>
      </c>
      <c r="F506" s="201"/>
      <c r="G506" s="198" t="s">
        <v>235</v>
      </c>
      <c r="H506" s="112"/>
    </row>
    <row r="507" spans="1:8" ht="15" customHeight="1" x14ac:dyDescent="0.25">
      <c r="A507" s="114" t="s">
        <v>13</v>
      </c>
      <c r="B507" s="140"/>
      <c r="C507" s="107" t="s">
        <v>342</v>
      </c>
      <c r="D507" s="112"/>
      <c r="E507" s="205" t="s">
        <v>161</v>
      </c>
      <c r="F507" s="201"/>
      <c r="G507" s="198" t="s">
        <v>235</v>
      </c>
      <c r="H507" s="112"/>
    </row>
    <row r="508" spans="1:8" ht="15" customHeight="1" x14ac:dyDescent="0.25">
      <c r="A508" s="114" t="s">
        <v>13</v>
      </c>
      <c r="B508" s="140"/>
      <c r="C508" s="195" t="s">
        <v>371</v>
      </c>
      <c r="D508" s="112"/>
      <c r="E508" s="205" t="s">
        <v>161</v>
      </c>
      <c r="F508" s="201"/>
      <c r="G508" s="198" t="s">
        <v>235</v>
      </c>
      <c r="H508" s="112"/>
    </row>
    <row r="509" spans="1:8" ht="15" customHeight="1" x14ac:dyDescent="0.25">
      <c r="A509" s="114" t="s">
        <v>13</v>
      </c>
      <c r="B509" s="140"/>
      <c r="C509" s="107" t="s">
        <v>344</v>
      </c>
      <c r="D509" s="112"/>
      <c r="E509" s="205" t="s">
        <v>161</v>
      </c>
      <c r="F509" s="201"/>
      <c r="G509" s="198" t="s">
        <v>235</v>
      </c>
      <c r="H509" s="112"/>
    </row>
    <row r="510" spans="1:8" ht="15" customHeight="1" x14ac:dyDescent="0.25">
      <c r="A510" s="114" t="s">
        <v>13</v>
      </c>
      <c r="B510" s="140"/>
      <c r="C510" s="107" t="s">
        <v>372</v>
      </c>
      <c r="D510" s="112"/>
      <c r="E510" s="205" t="s">
        <v>90</v>
      </c>
      <c r="F510" s="207" t="s">
        <v>346</v>
      </c>
      <c r="G510" s="198" t="s">
        <v>235</v>
      </c>
      <c r="H510" s="112"/>
    </row>
    <row r="511" spans="1:8" ht="15" customHeight="1" x14ac:dyDescent="0.25">
      <c r="A511" s="114" t="s">
        <v>13</v>
      </c>
      <c r="B511" s="140"/>
      <c r="C511" s="107" t="s">
        <v>348</v>
      </c>
      <c r="D511" s="112"/>
      <c r="E511" s="205" t="s">
        <v>161</v>
      </c>
      <c r="F511" s="201"/>
      <c r="G511" s="198" t="s">
        <v>235</v>
      </c>
      <c r="H511" s="112"/>
    </row>
    <row r="512" spans="1:8" ht="15" customHeight="1" x14ac:dyDescent="0.25">
      <c r="A512" s="114" t="s">
        <v>13</v>
      </c>
      <c r="B512" s="140"/>
      <c r="C512" s="107" t="s">
        <v>373</v>
      </c>
      <c r="D512" s="112"/>
      <c r="E512" s="205" t="s">
        <v>90</v>
      </c>
      <c r="F512" s="207" t="s">
        <v>349</v>
      </c>
      <c r="G512" s="198" t="s">
        <v>235</v>
      </c>
      <c r="H512" s="112"/>
    </row>
    <row r="513" spans="1:8" ht="15" customHeight="1" x14ac:dyDescent="0.25">
      <c r="A513" s="114" t="s">
        <v>13</v>
      </c>
      <c r="B513" s="140"/>
      <c r="C513" s="107" t="s">
        <v>374</v>
      </c>
      <c r="D513" s="112"/>
      <c r="E513" s="205" t="s">
        <v>161</v>
      </c>
      <c r="F513" s="201"/>
      <c r="G513" s="198" t="s">
        <v>235</v>
      </c>
      <c r="H513" s="112"/>
    </row>
    <row r="514" spans="1:8" ht="15" customHeight="1" x14ac:dyDescent="0.25">
      <c r="A514" s="114" t="s">
        <v>13</v>
      </c>
      <c r="B514" s="140"/>
      <c r="C514" s="107" t="s">
        <v>375</v>
      </c>
      <c r="D514" s="112"/>
      <c r="E514" s="205" t="s">
        <v>161</v>
      </c>
      <c r="F514" s="201"/>
      <c r="G514" s="198" t="s">
        <v>235</v>
      </c>
      <c r="H514" s="112"/>
    </row>
    <row r="515" spans="1:8" ht="15" customHeight="1" x14ac:dyDescent="0.25">
      <c r="A515" s="114" t="s">
        <v>13</v>
      </c>
      <c r="B515" s="140"/>
      <c r="C515" s="107" t="s">
        <v>376</v>
      </c>
      <c r="D515" s="112"/>
      <c r="E515" s="205" t="s">
        <v>92</v>
      </c>
      <c r="F515" s="208" t="s">
        <v>353</v>
      </c>
      <c r="G515" s="198" t="s">
        <v>235</v>
      </c>
      <c r="H515" s="112"/>
    </row>
    <row r="516" spans="1:8" ht="15" customHeight="1" x14ac:dyDescent="0.25">
      <c r="A516" s="114" t="s">
        <v>13</v>
      </c>
      <c r="B516" s="140"/>
      <c r="C516" s="107" t="s">
        <v>377</v>
      </c>
      <c r="D516" s="112"/>
      <c r="E516" s="205" t="s">
        <v>90</v>
      </c>
      <c r="F516" s="207" t="s">
        <v>355</v>
      </c>
      <c r="G516" s="198" t="s">
        <v>235</v>
      </c>
      <c r="H516" s="112"/>
    </row>
    <row r="517" spans="1:8" ht="15" customHeight="1" x14ac:dyDescent="0.25">
      <c r="A517" s="114" t="s">
        <v>13</v>
      </c>
      <c r="B517" s="140"/>
      <c r="C517" s="107" t="s">
        <v>379</v>
      </c>
      <c r="D517" s="112"/>
      <c r="E517" s="205" t="s">
        <v>161</v>
      </c>
      <c r="F517" s="201"/>
      <c r="G517" s="198" t="s">
        <v>235</v>
      </c>
      <c r="H517" s="112"/>
    </row>
    <row r="518" spans="1:8" ht="15" customHeight="1" x14ac:dyDescent="0.25">
      <c r="A518" s="114" t="s">
        <v>13</v>
      </c>
      <c r="B518" s="140"/>
      <c r="C518" s="107" t="s">
        <v>378</v>
      </c>
      <c r="D518" s="112"/>
      <c r="E518" s="205" t="s">
        <v>161</v>
      </c>
      <c r="F518" s="201"/>
      <c r="G518" s="198" t="s">
        <v>235</v>
      </c>
      <c r="H518" s="112"/>
    </row>
    <row r="519" spans="1:8" ht="15" customHeight="1" x14ac:dyDescent="0.25">
      <c r="A519" s="114" t="s">
        <v>13</v>
      </c>
      <c r="B519" s="140"/>
      <c r="C519" s="107" t="s">
        <v>380</v>
      </c>
      <c r="D519" s="112"/>
      <c r="E519" s="205" t="s">
        <v>161</v>
      </c>
      <c r="F519" s="201"/>
      <c r="G519" s="198" t="s">
        <v>235</v>
      </c>
      <c r="H519" s="112"/>
    </row>
    <row r="520" spans="1:8" ht="15" customHeight="1" x14ac:dyDescent="0.25">
      <c r="A520" s="114" t="s">
        <v>13</v>
      </c>
      <c r="B520" s="140"/>
      <c r="C520" s="107" t="s">
        <v>359</v>
      </c>
      <c r="D520" s="112"/>
      <c r="E520" s="205" t="s">
        <v>161</v>
      </c>
      <c r="F520" s="201"/>
      <c r="G520" s="198" t="s">
        <v>235</v>
      </c>
      <c r="H520" s="112"/>
    </row>
    <row r="521" spans="1:8" ht="15" customHeight="1" x14ac:dyDescent="0.25">
      <c r="A521" s="114" t="s">
        <v>13</v>
      </c>
      <c r="B521" s="140"/>
      <c r="C521" s="107" t="s">
        <v>360</v>
      </c>
      <c r="D521" s="112"/>
      <c r="E521" s="205" t="s">
        <v>161</v>
      </c>
      <c r="F521" s="201"/>
      <c r="G521" s="198" t="s">
        <v>235</v>
      </c>
      <c r="H521" s="112"/>
    </row>
    <row r="522" spans="1:8" ht="15" customHeight="1" x14ac:dyDescent="0.25">
      <c r="A522" s="114" t="s">
        <v>13</v>
      </c>
      <c r="B522" s="141"/>
      <c r="C522" s="107" t="s">
        <v>361</v>
      </c>
      <c r="D522" s="112"/>
      <c r="E522" s="205" t="s">
        <v>161</v>
      </c>
      <c r="F522" s="201"/>
      <c r="G522" s="198" t="s">
        <v>235</v>
      </c>
      <c r="H522" s="112"/>
    </row>
    <row r="523" spans="1:8" ht="15" customHeight="1" x14ac:dyDescent="0.25">
      <c r="A523" s="114" t="s">
        <v>13</v>
      </c>
      <c r="B523" s="139" t="s">
        <v>393</v>
      </c>
      <c r="C523" s="209" t="s">
        <v>283</v>
      </c>
      <c r="D523" s="112"/>
      <c r="E523" s="205" t="s">
        <v>161</v>
      </c>
      <c r="F523" s="201"/>
      <c r="G523" s="198" t="s">
        <v>235</v>
      </c>
      <c r="H523" s="112"/>
    </row>
    <row r="524" spans="1:8" ht="15" customHeight="1" x14ac:dyDescent="0.25">
      <c r="A524" s="114" t="s">
        <v>13</v>
      </c>
      <c r="B524" s="140"/>
      <c r="C524" s="209" t="s">
        <v>284</v>
      </c>
      <c r="D524" s="112"/>
      <c r="E524" s="205" t="s">
        <v>88</v>
      </c>
      <c r="F524" s="212" t="s">
        <v>382</v>
      </c>
      <c r="G524" s="198" t="s">
        <v>235</v>
      </c>
      <c r="H524" s="112"/>
    </row>
    <row r="525" spans="1:8" ht="15" customHeight="1" x14ac:dyDescent="0.25">
      <c r="A525" s="114" t="s">
        <v>13</v>
      </c>
      <c r="B525" s="140"/>
      <c r="C525" s="209" t="s">
        <v>285</v>
      </c>
      <c r="D525" s="112"/>
      <c r="E525" s="205" t="s">
        <v>161</v>
      </c>
      <c r="F525" s="201"/>
      <c r="G525" s="198" t="s">
        <v>235</v>
      </c>
      <c r="H525" s="112"/>
    </row>
    <row r="526" spans="1:8" ht="15" customHeight="1" x14ac:dyDescent="0.25">
      <c r="A526" s="114" t="s">
        <v>13</v>
      </c>
      <c r="B526" s="140"/>
      <c r="C526" s="209" t="s">
        <v>286</v>
      </c>
      <c r="D526" s="112"/>
      <c r="E526" s="205" t="s">
        <v>161</v>
      </c>
      <c r="F526" s="201"/>
      <c r="G526" s="198" t="s">
        <v>235</v>
      </c>
      <c r="H526" s="112"/>
    </row>
    <row r="527" spans="1:8" ht="15" customHeight="1" x14ac:dyDescent="0.25">
      <c r="A527" s="114" t="s">
        <v>13</v>
      </c>
      <c r="B527" s="140"/>
      <c r="C527" s="210" t="s">
        <v>287</v>
      </c>
      <c r="D527" s="112"/>
      <c r="E527" s="205" t="s">
        <v>161</v>
      </c>
      <c r="F527" s="201"/>
      <c r="G527" s="198" t="s">
        <v>235</v>
      </c>
      <c r="H527" s="112"/>
    </row>
    <row r="528" spans="1:8" ht="15" customHeight="1" x14ac:dyDescent="0.25">
      <c r="A528" s="114" t="s">
        <v>13</v>
      </c>
      <c r="B528" s="140"/>
      <c r="C528" s="211" t="s">
        <v>288</v>
      </c>
      <c r="D528" s="112"/>
      <c r="E528" s="205" t="s">
        <v>161</v>
      </c>
      <c r="F528" s="201"/>
      <c r="G528" s="198" t="s">
        <v>235</v>
      </c>
      <c r="H528" s="112"/>
    </row>
    <row r="529" spans="1:8" ht="15" customHeight="1" x14ac:dyDescent="0.25">
      <c r="A529" s="114" t="s">
        <v>13</v>
      </c>
      <c r="B529" s="140"/>
      <c r="C529" s="210" t="s">
        <v>289</v>
      </c>
      <c r="D529" s="112"/>
      <c r="E529" s="205" t="s">
        <v>161</v>
      </c>
      <c r="F529" s="201"/>
      <c r="G529" s="198" t="s">
        <v>235</v>
      </c>
      <c r="H529" s="112"/>
    </row>
    <row r="530" spans="1:8" ht="15" customHeight="1" x14ac:dyDescent="0.25">
      <c r="A530" s="114" t="s">
        <v>13</v>
      </c>
      <c r="B530" s="140"/>
      <c r="C530" s="112" t="s">
        <v>306</v>
      </c>
      <c r="D530" s="112"/>
      <c r="E530" s="205" t="s">
        <v>161</v>
      </c>
      <c r="F530" s="112"/>
      <c r="G530" s="198" t="s">
        <v>235</v>
      </c>
      <c r="H530" s="112"/>
    </row>
    <row r="531" spans="1:8" ht="15" customHeight="1" x14ac:dyDescent="0.25">
      <c r="A531" s="114" t="s">
        <v>13</v>
      </c>
      <c r="B531" s="140"/>
      <c r="C531" s="195" t="s">
        <v>307</v>
      </c>
      <c r="D531" s="112"/>
      <c r="E531" s="205" t="s">
        <v>161</v>
      </c>
      <c r="F531" s="112"/>
      <c r="G531" s="198" t="s">
        <v>235</v>
      </c>
      <c r="H531" s="112"/>
    </row>
    <row r="532" spans="1:8" ht="15" customHeight="1" x14ac:dyDescent="0.25">
      <c r="A532" s="114" t="s">
        <v>13</v>
      </c>
      <c r="B532" s="140"/>
      <c r="C532" s="109" t="s">
        <v>206</v>
      </c>
      <c r="D532" s="112"/>
      <c r="E532" s="205" t="s">
        <v>161</v>
      </c>
      <c r="F532" s="112"/>
      <c r="G532" s="198" t="s">
        <v>235</v>
      </c>
      <c r="H532" s="112"/>
    </row>
    <row r="533" spans="1:8" ht="15" customHeight="1" x14ac:dyDescent="0.25">
      <c r="A533" s="114" t="s">
        <v>13</v>
      </c>
      <c r="B533" s="140"/>
      <c r="C533" s="109" t="s">
        <v>205</v>
      </c>
      <c r="D533" s="112"/>
      <c r="E533" s="205" t="s">
        <v>161</v>
      </c>
      <c r="F533" s="112"/>
      <c r="G533" s="198" t="s">
        <v>235</v>
      </c>
      <c r="H533" s="112"/>
    </row>
    <row r="534" spans="1:8" ht="15" customHeight="1" x14ac:dyDescent="0.25">
      <c r="A534" s="114" t="s">
        <v>13</v>
      </c>
      <c r="B534" s="140"/>
      <c r="C534" s="109" t="s">
        <v>231</v>
      </c>
      <c r="D534" s="112"/>
      <c r="E534" s="205" t="s">
        <v>161</v>
      </c>
      <c r="F534" s="112"/>
      <c r="G534" s="198" t="s">
        <v>235</v>
      </c>
      <c r="H534" s="112"/>
    </row>
    <row r="535" spans="1:8" ht="15" customHeight="1" x14ac:dyDescent="0.25">
      <c r="A535" s="114" t="s">
        <v>13</v>
      </c>
      <c r="B535" s="140"/>
      <c r="C535" s="109" t="s">
        <v>207</v>
      </c>
      <c r="D535" s="112"/>
      <c r="E535" s="205" t="s">
        <v>161</v>
      </c>
      <c r="F535" s="112"/>
      <c r="G535" s="198" t="s">
        <v>235</v>
      </c>
      <c r="H535" s="112"/>
    </row>
    <row r="536" spans="1:8" ht="15" customHeight="1" x14ac:dyDescent="0.25">
      <c r="A536" s="114" t="s">
        <v>13</v>
      </c>
      <c r="B536" s="140"/>
      <c r="C536" s="109" t="s">
        <v>232</v>
      </c>
      <c r="D536" s="112"/>
      <c r="E536" s="205" t="s">
        <v>92</v>
      </c>
      <c r="F536" s="212" t="s">
        <v>330</v>
      </c>
      <c r="G536" s="198" t="s">
        <v>235</v>
      </c>
      <c r="H536" s="112"/>
    </row>
    <row r="537" spans="1:8" ht="15" customHeight="1" x14ac:dyDescent="0.25">
      <c r="A537" s="114" t="s">
        <v>13</v>
      </c>
      <c r="B537" s="140"/>
      <c r="C537" s="109" t="s">
        <v>233</v>
      </c>
      <c r="D537" s="112"/>
      <c r="E537" s="205" t="s">
        <v>161</v>
      </c>
      <c r="F537" s="112"/>
      <c r="G537" s="198" t="s">
        <v>235</v>
      </c>
      <c r="H537" s="112"/>
    </row>
    <row r="538" spans="1:8" ht="15" customHeight="1" x14ac:dyDescent="0.25">
      <c r="A538" s="114" t="s">
        <v>13</v>
      </c>
      <c r="B538" s="140"/>
      <c r="C538" s="109" t="s">
        <v>214</v>
      </c>
      <c r="D538" s="112"/>
      <c r="E538" s="205" t="s">
        <v>161</v>
      </c>
      <c r="F538" s="212"/>
      <c r="G538" s="198" t="s">
        <v>235</v>
      </c>
      <c r="H538" s="112"/>
    </row>
    <row r="539" spans="1:8" ht="15" customHeight="1" x14ac:dyDescent="0.25">
      <c r="A539" s="114" t="s">
        <v>13</v>
      </c>
      <c r="B539" s="140"/>
      <c r="C539" s="109" t="s">
        <v>208</v>
      </c>
      <c r="D539" s="112"/>
      <c r="E539" s="205" t="s">
        <v>161</v>
      </c>
      <c r="F539" s="112"/>
      <c r="G539" s="198" t="s">
        <v>235</v>
      </c>
      <c r="H539" s="112"/>
    </row>
    <row r="540" spans="1:8" ht="15" customHeight="1" x14ac:dyDescent="0.25">
      <c r="A540" s="114" t="s">
        <v>13</v>
      </c>
      <c r="B540" s="140"/>
      <c r="C540" s="109" t="s">
        <v>209</v>
      </c>
      <c r="D540" s="112"/>
      <c r="E540" s="205" t="s">
        <v>161</v>
      </c>
      <c r="F540" s="112"/>
      <c r="G540" s="198" t="s">
        <v>235</v>
      </c>
      <c r="H540" s="112"/>
    </row>
    <row r="541" spans="1:8" ht="15" customHeight="1" x14ac:dyDescent="0.25">
      <c r="A541" s="114" t="s">
        <v>13</v>
      </c>
      <c r="B541" s="140"/>
      <c r="C541" s="109" t="s">
        <v>210</v>
      </c>
      <c r="D541" s="112"/>
      <c r="E541" s="205" t="s">
        <v>161</v>
      </c>
      <c r="F541" s="112"/>
      <c r="G541" s="198" t="s">
        <v>235</v>
      </c>
      <c r="H541" s="112"/>
    </row>
    <row r="542" spans="1:8" ht="15" customHeight="1" x14ac:dyDescent="0.25">
      <c r="A542" s="114" t="s">
        <v>13</v>
      </c>
      <c r="B542" s="140"/>
      <c r="C542" s="109" t="s">
        <v>211</v>
      </c>
      <c r="D542" s="112"/>
      <c r="E542" s="205" t="s">
        <v>161</v>
      </c>
      <c r="F542" s="112"/>
      <c r="G542" s="198" t="s">
        <v>235</v>
      </c>
      <c r="H542" s="112"/>
    </row>
    <row r="543" spans="1:8" ht="15" customHeight="1" x14ac:dyDescent="0.25">
      <c r="A543" s="114" t="s">
        <v>13</v>
      </c>
      <c r="B543" s="140"/>
      <c r="C543" s="109" t="s">
        <v>212</v>
      </c>
      <c r="D543" s="112"/>
      <c r="E543" s="205" t="s">
        <v>161</v>
      </c>
      <c r="F543" s="112"/>
      <c r="G543" s="198" t="s">
        <v>235</v>
      </c>
      <c r="H543" s="112"/>
    </row>
    <row r="544" spans="1:8" ht="15" customHeight="1" x14ac:dyDescent="0.25">
      <c r="A544" s="114" t="s">
        <v>13</v>
      </c>
      <c r="B544" s="140"/>
      <c r="C544" s="109" t="s">
        <v>220</v>
      </c>
      <c r="D544" s="112"/>
      <c r="E544" s="205" t="s">
        <v>161</v>
      </c>
      <c r="F544" s="112"/>
      <c r="G544" s="198" t="s">
        <v>235</v>
      </c>
      <c r="H544" s="112"/>
    </row>
    <row r="545" spans="1:8" ht="15" customHeight="1" x14ac:dyDescent="0.25">
      <c r="A545" s="114" t="s">
        <v>13</v>
      </c>
      <c r="B545" s="140"/>
      <c r="C545" s="109" t="s">
        <v>213</v>
      </c>
      <c r="D545" s="112"/>
      <c r="E545" s="205" t="s">
        <v>161</v>
      </c>
      <c r="F545" s="112"/>
      <c r="G545" s="198" t="s">
        <v>235</v>
      </c>
      <c r="H545" s="112"/>
    </row>
    <row r="546" spans="1:8" ht="15" customHeight="1" x14ac:dyDescent="0.25">
      <c r="A546" s="114" t="s">
        <v>13</v>
      </c>
      <c r="B546" s="140"/>
      <c r="C546" s="109" t="s">
        <v>215</v>
      </c>
      <c r="D546" s="112"/>
      <c r="E546" s="205" t="s">
        <v>88</v>
      </c>
      <c r="F546" s="212" t="s">
        <v>331</v>
      </c>
      <c r="G546" s="198" t="s">
        <v>235</v>
      </c>
      <c r="H546" s="112"/>
    </row>
    <row r="547" spans="1:8" ht="15" customHeight="1" x14ac:dyDescent="0.25">
      <c r="A547" s="114" t="s">
        <v>13</v>
      </c>
      <c r="B547" s="140"/>
      <c r="C547" s="109" t="s">
        <v>218</v>
      </c>
      <c r="D547" s="112"/>
      <c r="E547" s="205" t="s">
        <v>161</v>
      </c>
      <c r="F547" s="112"/>
      <c r="G547" s="198" t="s">
        <v>235</v>
      </c>
      <c r="H547" s="112"/>
    </row>
    <row r="548" spans="1:8" ht="15" customHeight="1" x14ac:dyDescent="0.25">
      <c r="A548" s="114" t="s">
        <v>13</v>
      </c>
      <c r="B548" s="140"/>
      <c r="C548" s="109" t="s">
        <v>217</v>
      </c>
      <c r="D548" s="112"/>
      <c r="E548" s="205" t="s">
        <v>161</v>
      </c>
      <c r="F548" s="112"/>
      <c r="G548" s="198" t="s">
        <v>235</v>
      </c>
      <c r="H548" s="112"/>
    </row>
    <row r="549" spans="1:8" ht="15" customHeight="1" x14ac:dyDescent="0.25">
      <c r="A549" s="114" t="s">
        <v>13</v>
      </c>
      <c r="B549" s="140"/>
      <c r="C549" s="107" t="s">
        <v>216</v>
      </c>
      <c r="D549" s="112"/>
      <c r="E549" s="205" t="s">
        <v>161</v>
      </c>
      <c r="F549" s="112"/>
      <c r="G549" s="198" t="s">
        <v>235</v>
      </c>
      <c r="H549" s="112"/>
    </row>
    <row r="550" spans="1:8" ht="15" customHeight="1" x14ac:dyDescent="0.25">
      <c r="A550" s="114" t="s">
        <v>13</v>
      </c>
      <c r="B550" s="141"/>
      <c r="C550" s="107" t="s">
        <v>219</v>
      </c>
      <c r="D550" s="112"/>
      <c r="E550" s="205" t="s">
        <v>161</v>
      </c>
      <c r="F550" s="112"/>
      <c r="G550" s="198" t="s">
        <v>235</v>
      </c>
      <c r="H550" s="112"/>
    </row>
    <row r="551" spans="1:8" ht="15" customHeight="1" x14ac:dyDescent="0.25">
      <c r="A551" s="114" t="s">
        <v>13</v>
      </c>
      <c r="B551" s="139" t="s">
        <v>435</v>
      </c>
      <c r="C551" s="107" t="s">
        <v>228</v>
      </c>
      <c r="D551" s="112"/>
      <c r="E551" s="205" t="s">
        <v>161</v>
      </c>
      <c r="F551" s="201"/>
      <c r="G551" s="198" t="s">
        <v>235</v>
      </c>
      <c r="H551" s="112"/>
    </row>
    <row r="552" spans="1:8" ht="20.399999999999999" customHeight="1" x14ac:dyDescent="0.25">
      <c r="A552" s="114" t="s">
        <v>13</v>
      </c>
      <c r="B552" s="140"/>
      <c r="C552" s="107" t="s">
        <v>221</v>
      </c>
      <c r="D552" s="112"/>
      <c r="E552" s="205" t="s">
        <v>161</v>
      </c>
      <c r="F552" s="201"/>
      <c r="G552" s="198" t="s">
        <v>235</v>
      </c>
      <c r="H552" s="112"/>
    </row>
    <row r="553" spans="1:8" ht="16.8" customHeight="1" x14ac:dyDescent="0.25">
      <c r="A553" s="114" t="s">
        <v>13</v>
      </c>
      <c r="B553" s="140"/>
      <c r="C553" s="107" t="s">
        <v>222</v>
      </c>
      <c r="D553" s="112"/>
      <c r="E553" s="205" t="s">
        <v>161</v>
      </c>
      <c r="F553" s="201"/>
      <c r="G553" s="198" t="s">
        <v>235</v>
      </c>
      <c r="H553" s="112"/>
    </row>
    <row r="554" spans="1:8" ht="25.2" customHeight="1" x14ac:dyDescent="0.25">
      <c r="A554" s="114" t="s">
        <v>13</v>
      </c>
      <c r="B554" s="140"/>
      <c r="C554" s="107" t="s">
        <v>223</v>
      </c>
      <c r="D554" s="112"/>
      <c r="E554" s="205" t="s">
        <v>161</v>
      </c>
      <c r="F554" s="201"/>
      <c r="G554" s="198" t="s">
        <v>235</v>
      </c>
      <c r="H554" s="112"/>
    </row>
    <row r="555" spans="1:8" ht="15" customHeight="1" x14ac:dyDescent="0.25">
      <c r="A555" s="114" t="s">
        <v>13</v>
      </c>
      <c r="B555" s="140"/>
      <c r="C555" s="107" t="s">
        <v>224</v>
      </c>
      <c r="D555" s="112"/>
      <c r="E555" s="205" t="s">
        <v>161</v>
      </c>
      <c r="F555" s="201"/>
      <c r="G555" s="198" t="s">
        <v>235</v>
      </c>
      <c r="H555" s="112"/>
    </row>
    <row r="556" spans="1:8" ht="22.8" customHeight="1" x14ac:dyDescent="0.25">
      <c r="A556" s="114" t="s">
        <v>13</v>
      </c>
      <c r="B556" s="140"/>
      <c r="C556" s="107" t="s">
        <v>225</v>
      </c>
      <c r="D556" s="112"/>
      <c r="E556" s="205" t="s">
        <v>161</v>
      </c>
      <c r="F556" s="201"/>
      <c r="G556" s="198" t="s">
        <v>235</v>
      </c>
      <c r="H556" s="112"/>
    </row>
    <row r="557" spans="1:8" ht="24" customHeight="1" x14ac:dyDescent="0.25">
      <c r="A557" s="114" t="s">
        <v>13</v>
      </c>
      <c r="B557" s="140"/>
      <c r="C557" s="107" t="s">
        <v>226</v>
      </c>
      <c r="D557" s="112"/>
      <c r="E557" s="205" t="s">
        <v>161</v>
      </c>
      <c r="F557" s="201"/>
      <c r="G557" s="198" t="s">
        <v>235</v>
      </c>
      <c r="H557" s="112"/>
    </row>
    <row r="558" spans="1:8" ht="15" customHeight="1" x14ac:dyDescent="0.25">
      <c r="A558" s="114" t="s">
        <v>13</v>
      </c>
      <c r="B558" s="140"/>
      <c r="C558" s="107" t="s">
        <v>227</v>
      </c>
      <c r="D558" s="112"/>
      <c r="E558" s="205" t="s">
        <v>161</v>
      </c>
      <c r="F558" s="201"/>
      <c r="G558" s="198" t="s">
        <v>235</v>
      </c>
      <c r="H558" s="112"/>
    </row>
    <row r="559" spans="1:8" ht="25.05" customHeight="1" x14ac:dyDescent="0.25">
      <c r="A559" s="114" t="s">
        <v>13</v>
      </c>
      <c r="B559" s="141"/>
      <c r="C559" s="107" t="s">
        <v>228</v>
      </c>
      <c r="D559" s="112"/>
      <c r="E559" s="205" t="s">
        <v>92</v>
      </c>
      <c r="F559" s="212" t="s">
        <v>332</v>
      </c>
      <c r="G559" s="198" t="s">
        <v>235</v>
      </c>
      <c r="H559" s="112"/>
    </row>
    <row r="560" spans="1:8" ht="20.399999999999999" customHeight="1" x14ac:dyDescent="0.25">
      <c r="A560" s="114" t="s">
        <v>13</v>
      </c>
      <c r="B560" s="139" t="s">
        <v>455</v>
      </c>
      <c r="C560" s="107" t="s">
        <v>228</v>
      </c>
      <c r="D560" s="112"/>
      <c r="E560" s="205" t="s">
        <v>161</v>
      </c>
      <c r="F560" s="201"/>
      <c r="G560" s="198" t="s">
        <v>235</v>
      </c>
      <c r="H560" s="112"/>
    </row>
    <row r="561" spans="1:8" ht="20.399999999999999" customHeight="1" x14ac:dyDescent="0.25">
      <c r="A561" s="114" t="s">
        <v>13</v>
      </c>
      <c r="B561" s="140"/>
      <c r="C561" s="107" t="s">
        <v>221</v>
      </c>
      <c r="D561" s="112"/>
      <c r="E561" s="205" t="s">
        <v>161</v>
      </c>
      <c r="F561" s="201"/>
      <c r="G561" s="198" t="s">
        <v>235</v>
      </c>
      <c r="H561" s="112"/>
    </row>
    <row r="562" spans="1:8" ht="15" customHeight="1" x14ac:dyDescent="0.25">
      <c r="A562" s="114" t="s">
        <v>13</v>
      </c>
      <c r="B562" s="140"/>
      <c r="C562" s="107" t="s">
        <v>222</v>
      </c>
      <c r="D562" s="112"/>
      <c r="E562" s="205" t="s">
        <v>161</v>
      </c>
      <c r="F562" s="201"/>
      <c r="G562" s="198" t="s">
        <v>235</v>
      </c>
      <c r="H562" s="112"/>
    </row>
    <row r="563" spans="1:8" ht="15" customHeight="1" x14ac:dyDescent="0.25">
      <c r="A563" s="114" t="s">
        <v>13</v>
      </c>
      <c r="B563" s="140"/>
      <c r="C563" s="107" t="s">
        <v>223</v>
      </c>
      <c r="D563" s="112"/>
      <c r="E563" s="205" t="s">
        <v>161</v>
      </c>
      <c r="F563" s="201"/>
      <c r="G563" s="198" t="s">
        <v>235</v>
      </c>
      <c r="H563" s="112"/>
    </row>
    <row r="564" spans="1:8" ht="15" customHeight="1" x14ac:dyDescent="0.25">
      <c r="A564" s="114" t="s">
        <v>13</v>
      </c>
      <c r="B564" s="140"/>
      <c r="C564" s="107" t="s">
        <v>224</v>
      </c>
      <c r="D564" s="112"/>
      <c r="E564" s="205" t="s">
        <v>161</v>
      </c>
      <c r="F564" s="201"/>
      <c r="G564" s="198" t="s">
        <v>235</v>
      </c>
      <c r="H564" s="112"/>
    </row>
    <row r="565" spans="1:8" ht="15" customHeight="1" x14ac:dyDescent="0.25">
      <c r="A565" s="114" t="s">
        <v>13</v>
      </c>
      <c r="B565" s="140"/>
      <c r="C565" s="107" t="s">
        <v>225</v>
      </c>
      <c r="D565" s="112"/>
      <c r="E565" s="205" t="s">
        <v>161</v>
      </c>
      <c r="F565" s="201"/>
      <c r="G565" s="198" t="s">
        <v>235</v>
      </c>
      <c r="H565" s="112"/>
    </row>
    <row r="566" spans="1:8" ht="15" customHeight="1" x14ac:dyDescent="0.25">
      <c r="A566" s="114" t="s">
        <v>13</v>
      </c>
      <c r="B566" s="140"/>
      <c r="C566" s="107" t="s">
        <v>226</v>
      </c>
      <c r="D566" s="112"/>
      <c r="E566" s="205" t="s">
        <v>161</v>
      </c>
      <c r="F566" s="201"/>
      <c r="G566" s="198" t="s">
        <v>235</v>
      </c>
      <c r="H566" s="112"/>
    </row>
    <row r="567" spans="1:8" ht="15" customHeight="1" x14ac:dyDescent="0.25">
      <c r="A567" s="114" t="s">
        <v>13</v>
      </c>
      <c r="B567" s="140"/>
      <c r="C567" s="107" t="s">
        <v>227</v>
      </c>
      <c r="D567" s="112"/>
      <c r="E567" s="205" t="s">
        <v>161</v>
      </c>
      <c r="F567" s="201"/>
      <c r="G567" s="198" t="s">
        <v>235</v>
      </c>
      <c r="H567" s="112"/>
    </row>
    <row r="568" spans="1:8" ht="15" customHeight="1" x14ac:dyDescent="0.25">
      <c r="A568" s="114" t="s">
        <v>13</v>
      </c>
      <c r="B568" s="141"/>
      <c r="C568" s="107" t="s">
        <v>228</v>
      </c>
      <c r="D568" s="112"/>
      <c r="E568" s="205" t="s">
        <v>92</v>
      </c>
      <c r="F568" s="212" t="s">
        <v>332</v>
      </c>
      <c r="G568" s="198" t="s">
        <v>235</v>
      </c>
      <c r="H568" s="112"/>
    </row>
    <row r="569" spans="1:8" ht="27" customHeight="1" x14ac:dyDescent="0.25">
      <c r="A569" s="115"/>
      <c r="B569" s="115" t="s">
        <v>437</v>
      </c>
      <c r="C569" s="115"/>
      <c r="D569" s="115"/>
      <c r="E569" s="115"/>
      <c r="F569" s="202"/>
      <c r="G569" s="115"/>
      <c r="H569" s="115"/>
    </row>
    <row r="570" spans="1:8" ht="17.399999999999999" customHeight="1" x14ac:dyDescent="0.25">
      <c r="A570" s="114" t="s">
        <v>13</v>
      </c>
      <c r="B570" s="139" t="s">
        <v>229</v>
      </c>
      <c r="C570" s="211" t="s">
        <v>323</v>
      </c>
      <c r="D570" s="112"/>
      <c r="E570" s="205" t="s">
        <v>161</v>
      </c>
      <c r="F570" s="112"/>
      <c r="G570" s="198" t="s">
        <v>235</v>
      </c>
      <c r="H570" s="112"/>
    </row>
    <row r="571" spans="1:8" ht="15" customHeight="1" x14ac:dyDescent="0.25">
      <c r="A571" s="114" t="s">
        <v>13</v>
      </c>
      <c r="B571" s="140"/>
      <c r="C571" s="209" t="s">
        <v>270</v>
      </c>
      <c r="D571" s="112"/>
      <c r="E571" s="205" t="s">
        <v>161</v>
      </c>
      <c r="F571" s="112"/>
      <c r="G571" s="198" t="s">
        <v>235</v>
      </c>
      <c r="H571" s="112"/>
    </row>
    <row r="572" spans="1:8" ht="15" customHeight="1" x14ac:dyDescent="0.25">
      <c r="A572" s="114" t="s">
        <v>13</v>
      </c>
      <c r="B572" s="140"/>
      <c r="C572" s="209" t="s">
        <v>324</v>
      </c>
      <c r="D572" s="112"/>
      <c r="E572" s="205" t="s">
        <v>161</v>
      </c>
      <c r="F572" s="112"/>
      <c r="G572" s="198" t="s">
        <v>235</v>
      </c>
      <c r="H572" s="112"/>
    </row>
    <row r="573" spans="1:8" ht="15" customHeight="1" x14ac:dyDescent="0.25">
      <c r="A573" s="114" t="s">
        <v>13</v>
      </c>
      <c r="B573" s="140"/>
      <c r="C573" s="209" t="s">
        <v>325</v>
      </c>
      <c r="D573" s="112"/>
      <c r="E573" s="205" t="s">
        <v>161</v>
      </c>
      <c r="F573" s="112"/>
      <c r="G573" s="198" t="s">
        <v>235</v>
      </c>
      <c r="H573" s="112"/>
    </row>
    <row r="574" spans="1:8" ht="15" customHeight="1" x14ac:dyDescent="0.25">
      <c r="A574" s="114" t="s">
        <v>13</v>
      </c>
      <c r="B574" s="140"/>
      <c r="C574" s="209" t="s">
        <v>326</v>
      </c>
      <c r="D574" s="112"/>
      <c r="E574" s="205" t="s">
        <v>161</v>
      </c>
      <c r="F574" s="112"/>
      <c r="G574" s="198" t="s">
        <v>235</v>
      </c>
      <c r="H574" s="112"/>
    </row>
    <row r="575" spans="1:8" ht="15" customHeight="1" x14ac:dyDescent="0.25">
      <c r="A575" s="114" t="s">
        <v>13</v>
      </c>
      <c r="B575" s="140"/>
      <c r="C575" s="209" t="s">
        <v>327</v>
      </c>
      <c r="D575" s="112"/>
      <c r="E575" s="205" t="s">
        <v>161</v>
      </c>
      <c r="F575" s="112"/>
      <c r="G575" s="198" t="s">
        <v>235</v>
      </c>
      <c r="H575" s="112"/>
    </row>
    <row r="576" spans="1:8" ht="15" customHeight="1" x14ac:dyDescent="0.25">
      <c r="A576" s="114" t="s">
        <v>13</v>
      </c>
      <c r="B576" s="140"/>
      <c r="C576" s="209" t="s">
        <v>328</v>
      </c>
      <c r="D576" s="112"/>
      <c r="E576" s="205" t="s">
        <v>161</v>
      </c>
      <c r="F576" s="112"/>
      <c r="G576" s="198" t="s">
        <v>235</v>
      </c>
      <c r="H576" s="112"/>
    </row>
    <row r="577" spans="1:8" ht="15" customHeight="1" x14ac:dyDescent="0.25">
      <c r="A577" s="114" t="s">
        <v>13</v>
      </c>
      <c r="B577" s="141"/>
      <c r="C577" s="209" t="s">
        <v>276</v>
      </c>
      <c r="D577" s="112"/>
      <c r="E577" s="205" t="s">
        <v>161</v>
      </c>
      <c r="F577" s="112"/>
      <c r="G577" s="198" t="s">
        <v>235</v>
      </c>
      <c r="H577" s="112"/>
    </row>
    <row r="578" spans="1:8" ht="15" customHeight="1" x14ac:dyDescent="0.25">
      <c r="A578" s="114" t="s">
        <v>13</v>
      </c>
      <c r="B578" s="139" t="s">
        <v>329</v>
      </c>
      <c r="C578" s="209" t="s">
        <v>278</v>
      </c>
      <c r="D578" s="112"/>
      <c r="E578" s="205" t="s">
        <v>161</v>
      </c>
      <c r="F578" s="112"/>
      <c r="G578" s="198" t="s">
        <v>235</v>
      </c>
      <c r="H578" s="112"/>
    </row>
    <row r="579" spans="1:8" ht="15.6" customHeight="1" x14ac:dyDescent="0.25">
      <c r="A579" s="114" t="s">
        <v>13</v>
      </c>
      <c r="B579" s="140"/>
      <c r="C579" s="209" t="s">
        <v>279</v>
      </c>
      <c r="D579" s="112"/>
      <c r="E579" s="205" t="s">
        <v>88</v>
      </c>
      <c r="F579" s="207" t="s">
        <v>280</v>
      </c>
      <c r="G579" s="198" t="s">
        <v>235</v>
      </c>
      <c r="H579" s="112"/>
    </row>
    <row r="580" spans="1:8" ht="15" customHeight="1" x14ac:dyDescent="0.25">
      <c r="A580" s="114" t="s">
        <v>13</v>
      </c>
      <c r="B580" s="140"/>
      <c r="C580" s="209" t="s">
        <v>281</v>
      </c>
      <c r="D580" s="112"/>
      <c r="E580" s="205" t="s">
        <v>161</v>
      </c>
      <c r="F580" s="112"/>
      <c r="G580" s="198" t="s">
        <v>235</v>
      </c>
      <c r="H580" s="112"/>
    </row>
    <row r="581" spans="1:8" ht="15" customHeight="1" x14ac:dyDescent="0.25">
      <c r="A581" s="114" t="s">
        <v>13</v>
      </c>
      <c r="B581" s="140"/>
      <c r="C581" s="209" t="s">
        <v>282</v>
      </c>
      <c r="D581" s="112"/>
      <c r="E581" s="205" t="s">
        <v>161</v>
      </c>
      <c r="F581" s="112"/>
      <c r="G581" s="198" t="s">
        <v>235</v>
      </c>
      <c r="H581" s="112"/>
    </row>
    <row r="582" spans="1:8" ht="15" customHeight="1" x14ac:dyDescent="0.25">
      <c r="A582" s="114" t="s">
        <v>13</v>
      </c>
      <c r="B582" s="140"/>
      <c r="C582" s="209" t="s">
        <v>283</v>
      </c>
      <c r="D582" s="112"/>
      <c r="E582" s="205" t="s">
        <v>161</v>
      </c>
      <c r="F582" s="112"/>
      <c r="G582" s="198" t="s">
        <v>235</v>
      </c>
      <c r="H582" s="112"/>
    </row>
    <row r="583" spans="1:8" ht="17.399999999999999" customHeight="1" x14ac:dyDescent="0.25">
      <c r="A583" s="114" t="s">
        <v>13</v>
      </c>
      <c r="B583" s="140"/>
      <c r="C583" s="209" t="s">
        <v>284</v>
      </c>
      <c r="D583" s="112"/>
      <c r="E583" s="205" t="s">
        <v>161</v>
      </c>
      <c r="F583" s="112"/>
      <c r="G583" s="198" t="s">
        <v>235</v>
      </c>
      <c r="H583" s="112"/>
    </row>
    <row r="584" spans="1:8" ht="15" customHeight="1" x14ac:dyDescent="0.25">
      <c r="A584" s="114" t="s">
        <v>13</v>
      </c>
      <c r="B584" s="140"/>
      <c r="C584" s="209" t="s">
        <v>285</v>
      </c>
      <c r="D584" s="112"/>
      <c r="E584" s="205" t="s">
        <v>161</v>
      </c>
      <c r="F584" s="112"/>
      <c r="G584" s="198" t="s">
        <v>235</v>
      </c>
      <c r="H584" s="112"/>
    </row>
    <row r="585" spans="1:8" ht="15" customHeight="1" x14ac:dyDescent="0.25">
      <c r="A585" s="114" t="s">
        <v>13</v>
      </c>
      <c r="B585" s="140"/>
      <c r="C585" s="209" t="s">
        <v>286</v>
      </c>
      <c r="D585" s="112"/>
      <c r="E585" s="205" t="s">
        <v>161</v>
      </c>
      <c r="F585" s="112"/>
      <c r="G585" s="198" t="s">
        <v>235</v>
      </c>
      <c r="H585" s="112"/>
    </row>
    <row r="586" spans="1:8" ht="18.600000000000001" customHeight="1" x14ac:dyDescent="0.25">
      <c r="A586" s="114" t="s">
        <v>13</v>
      </c>
      <c r="B586" s="140"/>
      <c r="C586" s="211" t="s">
        <v>287</v>
      </c>
      <c r="D586" s="112"/>
      <c r="E586" s="205" t="s">
        <v>161</v>
      </c>
      <c r="F586" s="112"/>
      <c r="G586" s="198" t="s">
        <v>235</v>
      </c>
      <c r="H586" s="112"/>
    </row>
    <row r="587" spans="1:8" ht="15" customHeight="1" x14ac:dyDescent="0.25">
      <c r="A587" s="114" t="s">
        <v>13</v>
      </c>
      <c r="B587" s="140"/>
      <c r="C587" s="211" t="s">
        <v>288</v>
      </c>
      <c r="D587" s="112"/>
      <c r="E587" s="205" t="s">
        <v>92</v>
      </c>
      <c r="F587" s="212" t="s">
        <v>292</v>
      </c>
      <c r="G587" s="198" t="s">
        <v>235</v>
      </c>
      <c r="H587" s="112"/>
    </row>
    <row r="588" spans="1:8" ht="15" customHeight="1" x14ac:dyDescent="0.25">
      <c r="A588" s="114" t="s">
        <v>13</v>
      </c>
      <c r="B588" s="140"/>
      <c r="C588" s="210" t="s">
        <v>289</v>
      </c>
      <c r="D588" s="112"/>
      <c r="E588" s="205" t="s">
        <v>161</v>
      </c>
      <c r="F588" s="112"/>
      <c r="G588" s="198" t="s">
        <v>235</v>
      </c>
      <c r="H588" s="112"/>
    </row>
    <row r="589" spans="1:8" ht="15" customHeight="1" x14ac:dyDescent="0.25">
      <c r="A589" s="114" t="s">
        <v>13</v>
      </c>
      <c r="B589" s="140"/>
      <c r="C589" s="195" t="s">
        <v>290</v>
      </c>
      <c r="D589" s="112"/>
      <c r="E589" s="205" t="s">
        <v>161</v>
      </c>
      <c r="F589" s="112"/>
      <c r="G589" s="198" t="s">
        <v>235</v>
      </c>
      <c r="H589" s="112"/>
    </row>
    <row r="590" spans="1:8" ht="15" customHeight="1" x14ac:dyDescent="0.25">
      <c r="A590" s="114" t="s">
        <v>13</v>
      </c>
      <c r="B590" s="140"/>
      <c r="C590" s="195" t="s">
        <v>291</v>
      </c>
      <c r="D590" s="112"/>
      <c r="E590" s="205" t="s">
        <v>161</v>
      </c>
      <c r="F590" s="112"/>
      <c r="G590" s="198" t="s">
        <v>235</v>
      </c>
      <c r="H590" s="112"/>
    </row>
    <row r="591" spans="1:8" ht="15" customHeight="1" x14ac:dyDescent="0.25">
      <c r="A591" s="114" t="s">
        <v>13</v>
      </c>
      <c r="B591" s="140"/>
      <c r="C591" s="211" t="s">
        <v>293</v>
      </c>
      <c r="D591" s="112"/>
      <c r="E591" s="205" t="s">
        <v>161</v>
      </c>
      <c r="F591" s="112"/>
      <c r="G591" s="198" t="s">
        <v>235</v>
      </c>
      <c r="H591" s="112"/>
    </row>
    <row r="592" spans="1:8" ht="15" customHeight="1" x14ac:dyDescent="0.25">
      <c r="A592" s="114" t="s">
        <v>13</v>
      </c>
      <c r="B592" s="140"/>
      <c r="C592" s="195" t="s">
        <v>294</v>
      </c>
      <c r="D592" s="112"/>
      <c r="E592" s="205" t="s">
        <v>161</v>
      </c>
      <c r="F592" s="112"/>
      <c r="G592" s="198" t="s">
        <v>235</v>
      </c>
      <c r="H592" s="112"/>
    </row>
    <row r="593" spans="1:8" ht="15" customHeight="1" x14ac:dyDescent="0.25">
      <c r="A593" s="114" t="s">
        <v>13</v>
      </c>
      <c r="B593" s="140"/>
      <c r="C593" s="195" t="s">
        <v>295</v>
      </c>
      <c r="D593" s="112"/>
      <c r="E593" s="205" t="s">
        <v>161</v>
      </c>
      <c r="F593" s="112"/>
      <c r="G593" s="198" t="s">
        <v>235</v>
      </c>
      <c r="H593" s="112"/>
    </row>
    <row r="594" spans="1:8" ht="15" customHeight="1" x14ac:dyDescent="0.25">
      <c r="A594" s="114" t="s">
        <v>13</v>
      </c>
      <c r="B594" s="140"/>
      <c r="C594" s="195" t="s">
        <v>296</v>
      </c>
      <c r="D594" s="112"/>
      <c r="E594" s="205" t="s">
        <v>161</v>
      </c>
      <c r="F594" s="112"/>
      <c r="G594" s="198" t="s">
        <v>235</v>
      </c>
      <c r="H594" s="112"/>
    </row>
    <row r="595" spans="1:8" ht="15" customHeight="1" x14ac:dyDescent="0.25">
      <c r="A595" s="114" t="s">
        <v>13</v>
      </c>
      <c r="B595" s="140"/>
      <c r="C595" s="195" t="s">
        <v>297</v>
      </c>
      <c r="D595" s="112"/>
      <c r="E595" s="205" t="s">
        <v>161</v>
      </c>
      <c r="F595" s="112"/>
      <c r="G595" s="198" t="s">
        <v>235</v>
      </c>
      <c r="H595" s="112"/>
    </row>
    <row r="596" spans="1:8" ht="15" customHeight="1" x14ac:dyDescent="0.25">
      <c r="A596" s="114" t="s">
        <v>13</v>
      </c>
      <c r="B596" s="140"/>
      <c r="C596" s="195" t="s">
        <v>298</v>
      </c>
      <c r="D596" s="112"/>
      <c r="E596" s="205" t="s">
        <v>161</v>
      </c>
      <c r="F596" s="112"/>
      <c r="G596" s="198" t="s">
        <v>235</v>
      </c>
      <c r="H596" s="112"/>
    </row>
    <row r="597" spans="1:8" ht="15" customHeight="1" x14ac:dyDescent="0.25">
      <c r="A597" s="114" t="s">
        <v>13</v>
      </c>
      <c r="B597" s="140"/>
      <c r="C597" s="195" t="s">
        <v>299</v>
      </c>
      <c r="D597" s="112"/>
      <c r="E597" s="205" t="s">
        <v>161</v>
      </c>
      <c r="F597" s="112"/>
      <c r="G597" s="198" t="s">
        <v>235</v>
      </c>
      <c r="H597" s="112"/>
    </row>
    <row r="598" spans="1:8" ht="15" customHeight="1" x14ac:dyDescent="0.25">
      <c r="A598" s="114" t="s">
        <v>13</v>
      </c>
      <c r="B598" s="140"/>
      <c r="C598" s="195" t="s">
        <v>300</v>
      </c>
      <c r="D598" s="112"/>
      <c r="E598" s="205" t="s">
        <v>161</v>
      </c>
      <c r="F598" s="112"/>
      <c r="G598" s="198" t="s">
        <v>235</v>
      </c>
      <c r="H598" s="112"/>
    </row>
    <row r="599" spans="1:8" ht="15" customHeight="1" x14ac:dyDescent="0.25">
      <c r="A599" s="114" t="s">
        <v>13</v>
      </c>
      <c r="B599" s="140"/>
      <c r="C599" s="195" t="s">
        <v>301</v>
      </c>
      <c r="D599" s="112"/>
      <c r="E599" s="205" t="s">
        <v>161</v>
      </c>
      <c r="F599" s="112"/>
      <c r="G599" s="198" t="s">
        <v>235</v>
      </c>
      <c r="H599" s="112"/>
    </row>
    <row r="600" spans="1:8" ht="15" customHeight="1" x14ac:dyDescent="0.25">
      <c r="A600" s="114" t="s">
        <v>13</v>
      </c>
      <c r="B600" s="140"/>
      <c r="C600" s="195" t="s">
        <v>302</v>
      </c>
      <c r="D600" s="112"/>
      <c r="E600" s="205" t="s">
        <v>161</v>
      </c>
      <c r="F600" s="112"/>
      <c r="G600" s="198" t="s">
        <v>235</v>
      </c>
      <c r="H600" s="112"/>
    </row>
    <row r="601" spans="1:8" ht="15" customHeight="1" x14ac:dyDescent="0.25">
      <c r="A601" s="114" t="s">
        <v>13</v>
      </c>
      <c r="B601" s="140"/>
      <c r="C601" s="195" t="s">
        <v>303</v>
      </c>
      <c r="D601" s="112"/>
      <c r="E601" s="205" t="s">
        <v>161</v>
      </c>
      <c r="F601" s="112"/>
      <c r="G601" s="198" t="s">
        <v>235</v>
      </c>
      <c r="H601" s="112"/>
    </row>
    <row r="602" spans="1:8" ht="15" customHeight="1" x14ac:dyDescent="0.25">
      <c r="A602" s="114" t="s">
        <v>13</v>
      </c>
      <c r="B602" s="140"/>
      <c r="C602" s="195" t="s">
        <v>304</v>
      </c>
      <c r="D602" s="112"/>
      <c r="E602" s="205" t="s">
        <v>92</v>
      </c>
      <c r="F602" s="208" t="s">
        <v>333</v>
      </c>
      <c r="G602" s="198" t="s">
        <v>235</v>
      </c>
      <c r="H602" s="112"/>
    </row>
    <row r="603" spans="1:8" ht="15" customHeight="1" x14ac:dyDescent="0.25">
      <c r="A603" s="114" t="s">
        <v>13</v>
      </c>
      <c r="B603" s="141"/>
      <c r="C603" s="195" t="s">
        <v>305</v>
      </c>
      <c r="D603" s="112"/>
      <c r="E603" s="205" t="s">
        <v>161</v>
      </c>
      <c r="F603" s="112"/>
      <c r="G603" s="198" t="s">
        <v>235</v>
      </c>
      <c r="H603" s="112"/>
    </row>
    <row r="604" spans="1:8" ht="15" customHeight="1" x14ac:dyDescent="0.25">
      <c r="A604" s="114" t="s">
        <v>13</v>
      </c>
      <c r="B604" s="144" t="s">
        <v>308</v>
      </c>
      <c r="C604" s="112" t="s">
        <v>306</v>
      </c>
      <c r="D604" s="112"/>
      <c r="E604" s="205" t="s">
        <v>161</v>
      </c>
      <c r="F604" s="112"/>
      <c r="G604" s="198" t="s">
        <v>235</v>
      </c>
      <c r="H604" s="112"/>
    </row>
    <row r="605" spans="1:8" ht="15" customHeight="1" x14ac:dyDescent="0.25">
      <c r="A605" s="114" t="s">
        <v>13</v>
      </c>
      <c r="B605" s="144"/>
      <c r="C605" s="195" t="s">
        <v>307</v>
      </c>
      <c r="D605" s="112"/>
      <c r="E605" s="205" t="s">
        <v>161</v>
      </c>
      <c r="F605" s="112"/>
      <c r="G605" s="198" t="s">
        <v>235</v>
      </c>
      <c r="H605" s="112"/>
    </row>
    <row r="606" spans="1:8" ht="15" customHeight="1" x14ac:dyDescent="0.25">
      <c r="A606" s="114" t="s">
        <v>13</v>
      </c>
      <c r="B606" s="144"/>
      <c r="C606" s="109" t="s">
        <v>206</v>
      </c>
      <c r="D606" s="112"/>
      <c r="E606" s="205" t="s">
        <v>161</v>
      </c>
      <c r="F606" s="112"/>
      <c r="G606" s="198" t="s">
        <v>235</v>
      </c>
      <c r="H606" s="112"/>
    </row>
    <row r="607" spans="1:8" ht="15" customHeight="1" x14ac:dyDescent="0.25">
      <c r="A607" s="114" t="s">
        <v>13</v>
      </c>
      <c r="B607" s="144"/>
      <c r="C607" s="109" t="s">
        <v>205</v>
      </c>
      <c r="D607" s="112"/>
      <c r="E607" s="205" t="s">
        <v>161</v>
      </c>
      <c r="F607" s="112"/>
      <c r="G607" s="198" t="s">
        <v>235</v>
      </c>
      <c r="H607" s="112"/>
    </row>
    <row r="608" spans="1:8" ht="15" customHeight="1" x14ac:dyDescent="0.25">
      <c r="A608" s="114" t="s">
        <v>13</v>
      </c>
      <c r="B608" s="144"/>
      <c r="C608" s="109" t="s">
        <v>231</v>
      </c>
      <c r="D608" s="112"/>
      <c r="E608" s="205" t="s">
        <v>161</v>
      </c>
      <c r="F608" s="112"/>
      <c r="G608" s="198" t="s">
        <v>235</v>
      </c>
      <c r="H608" s="112"/>
    </row>
    <row r="609" spans="1:8" ht="15" customHeight="1" x14ac:dyDescent="0.25">
      <c r="A609" s="114" t="s">
        <v>13</v>
      </c>
      <c r="B609" s="144"/>
      <c r="C609" s="109" t="s">
        <v>207</v>
      </c>
      <c r="D609" s="112"/>
      <c r="E609" s="205" t="s">
        <v>161</v>
      </c>
      <c r="F609" s="112"/>
      <c r="G609" s="198" t="s">
        <v>235</v>
      </c>
      <c r="H609" s="112"/>
    </row>
    <row r="610" spans="1:8" ht="15" customHeight="1" x14ac:dyDescent="0.25">
      <c r="A610" s="114" t="s">
        <v>13</v>
      </c>
      <c r="B610" s="144"/>
      <c r="C610" s="109" t="s">
        <v>232</v>
      </c>
      <c r="D610" s="112"/>
      <c r="E610" s="205" t="s">
        <v>92</v>
      </c>
      <c r="F610" s="212" t="s">
        <v>330</v>
      </c>
      <c r="G610" s="198" t="s">
        <v>235</v>
      </c>
      <c r="H610" s="112"/>
    </row>
    <row r="611" spans="1:8" ht="16.8" customHeight="1" x14ac:dyDescent="0.25">
      <c r="A611" s="114" t="s">
        <v>13</v>
      </c>
      <c r="B611" s="144"/>
      <c r="C611" s="109" t="s">
        <v>233</v>
      </c>
      <c r="D611" s="112"/>
      <c r="E611" s="205" t="s">
        <v>161</v>
      </c>
      <c r="F611" s="112"/>
      <c r="G611" s="198" t="s">
        <v>235</v>
      </c>
      <c r="H611" s="112"/>
    </row>
    <row r="612" spans="1:8" ht="15" customHeight="1" x14ac:dyDescent="0.25">
      <c r="A612" s="114" t="s">
        <v>13</v>
      </c>
      <c r="B612" s="144"/>
      <c r="C612" s="109" t="s">
        <v>214</v>
      </c>
      <c r="D612" s="112"/>
      <c r="E612" s="205" t="s">
        <v>161</v>
      </c>
      <c r="F612" s="112"/>
      <c r="G612" s="198" t="s">
        <v>235</v>
      </c>
      <c r="H612" s="112"/>
    </row>
    <row r="613" spans="1:8" ht="15" customHeight="1" x14ac:dyDescent="0.25">
      <c r="A613" s="114" t="s">
        <v>13</v>
      </c>
      <c r="B613" s="144"/>
      <c r="C613" s="109" t="s">
        <v>208</v>
      </c>
      <c r="D613" s="112"/>
      <c r="E613" s="205" t="s">
        <v>161</v>
      </c>
      <c r="F613" s="112"/>
      <c r="G613" s="198" t="s">
        <v>235</v>
      </c>
      <c r="H613" s="112"/>
    </row>
    <row r="614" spans="1:8" ht="15" customHeight="1" x14ac:dyDescent="0.25">
      <c r="A614" s="114" t="s">
        <v>13</v>
      </c>
      <c r="B614" s="144"/>
      <c r="C614" s="109" t="s">
        <v>209</v>
      </c>
      <c r="D614" s="112"/>
      <c r="E614" s="205" t="s">
        <v>161</v>
      </c>
      <c r="F614" s="112"/>
      <c r="G614" s="198" t="s">
        <v>235</v>
      </c>
      <c r="H614" s="112"/>
    </row>
    <row r="615" spans="1:8" ht="19.2" customHeight="1" x14ac:dyDescent="0.25">
      <c r="A615" s="114" t="s">
        <v>13</v>
      </c>
      <c r="B615" s="144"/>
      <c r="C615" s="109" t="s">
        <v>210</v>
      </c>
      <c r="D615" s="112"/>
      <c r="E615" s="205" t="s">
        <v>161</v>
      </c>
      <c r="F615" s="112"/>
      <c r="G615" s="198" t="s">
        <v>235</v>
      </c>
      <c r="H615" s="112"/>
    </row>
    <row r="616" spans="1:8" ht="15" customHeight="1" x14ac:dyDescent="0.25">
      <c r="A616" s="114" t="s">
        <v>13</v>
      </c>
      <c r="B616" s="144"/>
      <c r="C616" s="109" t="s">
        <v>211</v>
      </c>
      <c r="D616" s="112"/>
      <c r="E616" s="205" t="s">
        <v>161</v>
      </c>
      <c r="F616" s="112"/>
      <c r="G616" s="198" t="s">
        <v>235</v>
      </c>
      <c r="H616" s="112"/>
    </row>
    <row r="617" spans="1:8" ht="15" customHeight="1" x14ac:dyDescent="0.25">
      <c r="A617" s="114" t="s">
        <v>13</v>
      </c>
      <c r="B617" s="144"/>
      <c r="C617" s="109" t="s">
        <v>212</v>
      </c>
      <c r="D617" s="112"/>
      <c r="E617" s="205" t="s">
        <v>161</v>
      </c>
      <c r="F617" s="112"/>
      <c r="G617" s="198" t="s">
        <v>235</v>
      </c>
      <c r="H617" s="112"/>
    </row>
    <row r="618" spans="1:8" ht="22.95" customHeight="1" x14ac:dyDescent="0.25">
      <c r="A618" s="114" t="s">
        <v>13</v>
      </c>
      <c r="B618" s="144"/>
      <c r="C618" s="109" t="s">
        <v>220</v>
      </c>
      <c r="D618" s="112"/>
      <c r="E618" s="205" t="s">
        <v>161</v>
      </c>
      <c r="F618" s="112"/>
      <c r="G618" s="198" t="s">
        <v>235</v>
      </c>
      <c r="H618" s="112"/>
    </row>
    <row r="619" spans="1:8" ht="15" customHeight="1" x14ac:dyDescent="0.25">
      <c r="A619" s="114" t="s">
        <v>13</v>
      </c>
      <c r="B619" s="144"/>
      <c r="C619" s="109" t="s">
        <v>213</v>
      </c>
      <c r="D619" s="112"/>
      <c r="E619" s="205" t="s">
        <v>161</v>
      </c>
      <c r="F619" s="112"/>
      <c r="G619" s="198" t="s">
        <v>235</v>
      </c>
      <c r="H619" s="112"/>
    </row>
    <row r="620" spans="1:8" ht="22.8" customHeight="1" x14ac:dyDescent="0.25">
      <c r="A620" s="114" t="s">
        <v>13</v>
      </c>
      <c r="B620" s="144"/>
      <c r="C620" s="109" t="s">
        <v>215</v>
      </c>
      <c r="D620" s="112"/>
      <c r="E620" s="205" t="s">
        <v>88</v>
      </c>
      <c r="F620" s="212" t="s">
        <v>331</v>
      </c>
      <c r="G620" s="198" t="s">
        <v>235</v>
      </c>
      <c r="H620" s="112"/>
    </row>
    <row r="621" spans="1:8" ht="15.6" customHeight="1" x14ac:dyDescent="0.25">
      <c r="A621" s="114" t="s">
        <v>13</v>
      </c>
      <c r="B621" s="144"/>
      <c r="C621" s="109" t="s">
        <v>218</v>
      </c>
      <c r="D621" s="112"/>
      <c r="E621" s="205" t="s">
        <v>161</v>
      </c>
      <c r="F621" s="112"/>
      <c r="G621" s="198" t="s">
        <v>235</v>
      </c>
      <c r="H621" s="112"/>
    </row>
    <row r="622" spans="1:8" ht="15" customHeight="1" x14ac:dyDescent="0.25">
      <c r="A622" s="114" t="s">
        <v>13</v>
      </c>
      <c r="B622" s="144"/>
      <c r="C622" s="109" t="s">
        <v>217</v>
      </c>
      <c r="D622" s="112"/>
      <c r="E622" s="205" t="s">
        <v>161</v>
      </c>
      <c r="F622" s="112"/>
      <c r="G622" s="198" t="s">
        <v>235</v>
      </c>
      <c r="H622" s="112"/>
    </row>
    <row r="623" spans="1:8" ht="15" customHeight="1" x14ac:dyDescent="0.25">
      <c r="A623" s="114" t="s">
        <v>13</v>
      </c>
      <c r="B623" s="144"/>
      <c r="C623" s="107" t="s">
        <v>216</v>
      </c>
      <c r="D623" s="112"/>
      <c r="E623" s="205" t="s">
        <v>161</v>
      </c>
      <c r="F623" s="112"/>
      <c r="G623" s="198" t="s">
        <v>235</v>
      </c>
      <c r="H623" s="112"/>
    </row>
    <row r="624" spans="1:8" ht="15" customHeight="1" x14ac:dyDescent="0.25">
      <c r="A624" s="114" t="s">
        <v>13</v>
      </c>
      <c r="B624" s="144"/>
      <c r="C624" s="107" t="s">
        <v>219</v>
      </c>
      <c r="D624" s="112"/>
      <c r="E624" s="205" t="s">
        <v>161</v>
      </c>
      <c r="F624" s="112"/>
      <c r="G624" s="198" t="s">
        <v>235</v>
      </c>
      <c r="H624" s="112"/>
    </row>
    <row r="625" spans="1:8" ht="15" customHeight="1" x14ac:dyDescent="0.25">
      <c r="A625" s="114" t="s">
        <v>13</v>
      </c>
      <c r="B625" s="144" t="s">
        <v>316</v>
      </c>
      <c r="C625" s="195" t="s">
        <v>309</v>
      </c>
      <c r="D625" s="112"/>
      <c r="E625" s="205" t="s">
        <v>161</v>
      </c>
      <c r="F625" s="112"/>
      <c r="G625" s="198" t="s">
        <v>235</v>
      </c>
      <c r="H625" s="112"/>
    </row>
    <row r="626" spans="1:8" ht="15" customHeight="1" x14ac:dyDescent="0.25">
      <c r="A626" s="114" t="s">
        <v>13</v>
      </c>
      <c r="B626" s="144"/>
      <c r="C626" s="195" t="s">
        <v>310</v>
      </c>
      <c r="D626" s="112"/>
      <c r="E626" s="205" t="s">
        <v>92</v>
      </c>
      <c r="F626" s="212" t="s">
        <v>332</v>
      </c>
      <c r="G626" s="198" t="s">
        <v>235</v>
      </c>
      <c r="H626" s="112"/>
    </row>
    <row r="627" spans="1:8" ht="15" customHeight="1" x14ac:dyDescent="0.25">
      <c r="A627" s="114" t="s">
        <v>13</v>
      </c>
      <c r="B627" s="144"/>
      <c r="C627" s="195" t="s">
        <v>311</v>
      </c>
      <c r="D627" s="112"/>
      <c r="E627" s="205" t="s">
        <v>161</v>
      </c>
      <c r="F627" s="112"/>
      <c r="G627" s="198" t="s">
        <v>235</v>
      </c>
      <c r="H627" s="112"/>
    </row>
    <row r="628" spans="1:8" ht="15" customHeight="1" x14ac:dyDescent="0.25">
      <c r="A628" s="114" t="s">
        <v>13</v>
      </c>
      <c r="B628" s="144"/>
      <c r="C628" s="195" t="s">
        <v>312</v>
      </c>
      <c r="D628" s="112"/>
      <c r="E628" s="205" t="s">
        <v>161</v>
      </c>
      <c r="F628" s="112"/>
      <c r="G628" s="198" t="s">
        <v>235</v>
      </c>
      <c r="H628" s="112"/>
    </row>
    <row r="629" spans="1:8" ht="15" customHeight="1" x14ac:dyDescent="0.25">
      <c r="A629" s="114" t="s">
        <v>13</v>
      </c>
      <c r="B629" s="144"/>
      <c r="C629" s="195" t="s">
        <v>313</v>
      </c>
      <c r="D629" s="112"/>
      <c r="E629" s="205" t="s">
        <v>161</v>
      </c>
      <c r="F629" s="112"/>
      <c r="G629" s="198" t="s">
        <v>235</v>
      </c>
      <c r="H629" s="112"/>
    </row>
    <row r="630" spans="1:8" ht="28.05" customHeight="1" x14ac:dyDescent="0.25">
      <c r="A630" s="114" t="s">
        <v>13</v>
      </c>
      <c r="B630" s="144"/>
      <c r="C630" s="195" t="s">
        <v>314</v>
      </c>
      <c r="D630" s="112"/>
      <c r="E630" s="205" t="s">
        <v>161</v>
      </c>
      <c r="F630" s="112"/>
      <c r="G630" s="198" t="s">
        <v>235</v>
      </c>
      <c r="H630" s="112"/>
    </row>
    <row r="631" spans="1:8" ht="15" customHeight="1" x14ac:dyDescent="0.25">
      <c r="A631" s="114" t="s">
        <v>13</v>
      </c>
      <c r="B631" s="144"/>
      <c r="C631" s="195" t="s">
        <v>315</v>
      </c>
      <c r="D631" s="112"/>
      <c r="E631" s="205" t="s">
        <v>161</v>
      </c>
      <c r="F631" s="112"/>
      <c r="G631" s="198" t="s">
        <v>235</v>
      </c>
      <c r="H631" s="112"/>
    </row>
    <row r="632" spans="1:8" ht="15" customHeight="1" x14ac:dyDescent="0.25">
      <c r="A632" s="114" t="s">
        <v>13</v>
      </c>
      <c r="B632" s="144"/>
      <c r="C632" s="195" t="s">
        <v>317</v>
      </c>
      <c r="D632" s="112"/>
      <c r="E632" s="205" t="s">
        <v>161</v>
      </c>
      <c r="F632" s="112"/>
      <c r="G632" s="198" t="s">
        <v>235</v>
      </c>
      <c r="H632" s="112"/>
    </row>
    <row r="633" spans="1:8" ht="15" customHeight="1" x14ac:dyDescent="0.25">
      <c r="A633" s="114" t="s">
        <v>13</v>
      </c>
      <c r="B633" s="144"/>
      <c r="C633" s="195" t="s">
        <v>318</v>
      </c>
      <c r="D633" s="112"/>
      <c r="E633" s="205" t="s">
        <v>161</v>
      </c>
      <c r="F633" s="112"/>
      <c r="G633" s="198" t="s">
        <v>235</v>
      </c>
      <c r="H633" s="112"/>
    </row>
    <row r="634" spans="1:8" ht="15" customHeight="1" x14ac:dyDescent="0.25">
      <c r="A634" s="114" t="s">
        <v>13</v>
      </c>
      <c r="B634" s="144"/>
      <c r="C634" s="195" t="s">
        <v>319</v>
      </c>
      <c r="D634" s="112"/>
      <c r="E634" s="205" t="s">
        <v>161</v>
      </c>
      <c r="F634" s="112"/>
      <c r="G634" s="198" t="s">
        <v>235</v>
      </c>
      <c r="H634" s="112"/>
    </row>
    <row r="635" spans="1:8" ht="15" customHeight="1" x14ac:dyDescent="0.25">
      <c r="A635" s="114" t="s">
        <v>13</v>
      </c>
      <c r="B635" s="144"/>
      <c r="C635" s="195" t="s">
        <v>320</v>
      </c>
      <c r="D635" s="112"/>
      <c r="E635" s="205" t="s">
        <v>161</v>
      </c>
      <c r="F635" s="212"/>
      <c r="G635" s="198" t="s">
        <v>235</v>
      </c>
      <c r="H635" s="112"/>
    </row>
    <row r="636" spans="1:8" ht="15" customHeight="1" x14ac:dyDescent="0.25">
      <c r="A636" s="114" t="s">
        <v>13</v>
      </c>
      <c r="B636" s="144"/>
      <c r="C636" s="195" t="s">
        <v>321</v>
      </c>
      <c r="D636" s="112"/>
      <c r="E636" s="205" t="s">
        <v>92</v>
      </c>
      <c r="F636" s="212" t="s">
        <v>332</v>
      </c>
      <c r="G636" s="198" t="s">
        <v>235</v>
      </c>
      <c r="H636" s="112"/>
    </row>
    <row r="637" spans="1:8" ht="15" customHeight="1" x14ac:dyDescent="0.25">
      <c r="A637" s="114" t="s">
        <v>13</v>
      </c>
      <c r="B637" s="144"/>
      <c r="C637" s="195" t="s">
        <v>322</v>
      </c>
      <c r="D637" s="112"/>
      <c r="E637" s="205" t="s">
        <v>92</v>
      </c>
      <c r="F637" s="212" t="s">
        <v>332</v>
      </c>
      <c r="G637" s="198" t="s">
        <v>235</v>
      </c>
      <c r="H637" s="112"/>
    </row>
    <row r="638" spans="1:8" ht="15" customHeight="1" x14ac:dyDescent="0.25">
      <c r="A638" s="114" t="s">
        <v>13</v>
      </c>
      <c r="B638" s="144" t="s">
        <v>365</v>
      </c>
      <c r="C638" s="107" t="s">
        <v>366</v>
      </c>
      <c r="D638" s="112"/>
      <c r="E638" s="205" t="s">
        <v>161</v>
      </c>
      <c r="F638" s="201"/>
      <c r="G638" s="198" t="s">
        <v>235</v>
      </c>
      <c r="H638" s="112"/>
    </row>
    <row r="639" spans="1:8" ht="15" customHeight="1" x14ac:dyDescent="0.25">
      <c r="A639" s="114" t="s">
        <v>13</v>
      </c>
      <c r="B639" s="144"/>
      <c r="C639" s="107" t="s">
        <v>367</v>
      </c>
      <c r="D639" s="112"/>
      <c r="E639" s="205" t="s">
        <v>161</v>
      </c>
      <c r="F639" s="201"/>
      <c r="G639" s="198" t="s">
        <v>235</v>
      </c>
      <c r="H639" s="112"/>
    </row>
    <row r="640" spans="1:8" ht="15" customHeight="1" x14ac:dyDescent="0.25">
      <c r="A640" s="114" t="s">
        <v>13</v>
      </c>
      <c r="B640" s="144"/>
      <c r="C640" s="107" t="s">
        <v>368</v>
      </c>
      <c r="D640" s="112"/>
      <c r="E640" s="205" t="s">
        <v>161</v>
      </c>
      <c r="F640" s="201"/>
      <c r="G640" s="198" t="s">
        <v>235</v>
      </c>
      <c r="H640" s="112"/>
    </row>
    <row r="641" spans="1:8" ht="15" customHeight="1" x14ac:dyDescent="0.25">
      <c r="A641" s="114" t="s">
        <v>13</v>
      </c>
      <c r="B641" s="144"/>
      <c r="C641" s="107" t="s">
        <v>369</v>
      </c>
      <c r="D641" s="112"/>
      <c r="E641" s="205" t="s">
        <v>90</v>
      </c>
      <c r="F641" s="207" t="s">
        <v>340</v>
      </c>
      <c r="G641" s="198" t="s">
        <v>235</v>
      </c>
      <c r="H641" s="112"/>
    </row>
    <row r="642" spans="1:8" ht="15" customHeight="1" x14ac:dyDescent="0.25">
      <c r="A642" s="114" t="s">
        <v>13</v>
      </c>
      <c r="B642" s="144"/>
      <c r="C642" s="107" t="s">
        <v>370</v>
      </c>
      <c r="D642" s="112"/>
      <c r="E642" s="205" t="s">
        <v>161</v>
      </c>
      <c r="F642" s="201"/>
      <c r="G642" s="198" t="s">
        <v>235</v>
      </c>
      <c r="H642" s="112"/>
    </row>
    <row r="643" spans="1:8" ht="15" customHeight="1" x14ac:dyDescent="0.25">
      <c r="A643" s="114" t="s">
        <v>13</v>
      </c>
      <c r="B643" s="144"/>
      <c r="C643" s="107" t="s">
        <v>341</v>
      </c>
      <c r="D643" s="112"/>
      <c r="E643" s="205" t="s">
        <v>161</v>
      </c>
      <c r="F643" s="201"/>
      <c r="G643" s="198" t="s">
        <v>235</v>
      </c>
      <c r="H643" s="112"/>
    </row>
    <row r="644" spans="1:8" ht="15" customHeight="1" x14ac:dyDescent="0.25">
      <c r="A644" s="114" t="s">
        <v>13</v>
      </c>
      <c r="B644" s="144"/>
      <c r="C644" s="107" t="s">
        <v>342</v>
      </c>
      <c r="D644" s="112"/>
      <c r="E644" s="205" t="s">
        <v>161</v>
      </c>
      <c r="F644" s="201"/>
      <c r="G644" s="198" t="s">
        <v>235</v>
      </c>
      <c r="H644" s="112"/>
    </row>
    <row r="645" spans="1:8" ht="15" customHeight="1" x14ac:dyDescent="0.25">
      <c r="A645" s="114" t="s">
        <v>13</v>
      </c>
      <c r="B645" s="144"/>
      <c r="C645" s="195" t="s">
        <v>371</v>
      </c>
      <c r="D645" s="112"/>
      <c r="E645" s="205" t="s">
        <v>161</v>
      </c>
      <c r="F645" s="201"/>
      <c r="G645" s="198" t="s">
        <v>235</v>
      </c>
      <c r="H645" s="112"/>
    </row>
    <row r="646" spans="1:8" ht="15" customHeight="1" x14ac:dyDescent="0.25">
      <c r="A646" s="114" t="s">
        <v>13</v>
      </c>
      <c r="B646" s="144"/>
      <c r="C646" s="107" t="s">
        <v>344</v>
      </c>
      <c r="D646" s="112"/>
      <c r="E646" s="205" t="s">
        <v>161</v>
      </c>
      <c r="F646" s="201"/>
      <c r="G646" s="198" t="s">
        <v>235</v>
      </c>
      <c r="H646" s="112"/>
    </row>
    <row r="647" spans="1:8" ht="15" customHeight="1" x14ac:dyDescent="0.25">
      <c r="A647" s="114" t="s">
        <v>13</v>
      </c>
      <c r="B647" s="144"/>
      <c r="C647" s="107" t="s">
        <v>372</v>
      </c>
      <c r="D647" s="112"/>
      <c r="E647" s="205" t="s">
        <v>90</v>
      </c>
      <c r="F647" s="207" t="s">
        <v>346</v>
      </c>
      <c r="G647" s="198" t="s">
        <v>235</v>
      </c>
      <c r="H647" s="112"/>
    </row>
    <row r="648" spans="1:8" ht="15" customHeight="1" x14ac:dyDescent="0.25">
      <c r="A648" s="114" t="s">
        <v>13</v>
      </c>
      <c r="B648" s="144"/>
      <c r="C648" s="107" t="s">
        <v>348</v>
      </c>
      <c r="D648" s="112"/>
      <c r="E648" s="205" t="s">
        <v>161</v>
      </c>
      <c r="F648" s="201"/>
      <c r="G648" s="198" t="s">
        <v>235</v>
      </c>
      <c r="H648" s="112"/>
    </row>
    <row r="649" spans="1:8" ht="15" customHeight="1" x14ac:dyDescent="0.25">
      <c r="A649" s="114" t="s">
        <v>13</v>
      </c>
      <c r="B649" s="144"/>
      <c r="C649" s="107" t="s">
        <v>373</v>
      </c>
      <c r="D649" s="112"/>
      <c r="E649" s="205" t="s">
        <v>90</v>
      </c>
      <c r="F649" s="207" t="s">
        <v>349</v>
      </c>
      <c r="G649" s="198" t="s">
        <v>235</v>
      </c>
      <c r="H649" s="112"/>
    </row>
    <row r="650" spans="1:8" ht="15" customHeight="1" x14ac:dyDescent="0.25">
      <c r="A650" s="114" t="s">
        <v>13</v>
      </c>
      <c r="B650" s="144"/>
      <c r="C650" s="107" t="s">
        <v>374</v>
      </c>
      <c r="D650" s="112"/>
      <c r="E650" s="205" t="s">
        <v>161</v>
      </c>
      <c r="F650" s="201"/>
      <c r="G650" s="198" t="s">
        <v>235</v>
      </c>
      <c r="H650" s="112"/>
    </row>
    <row r="651" spans="1:8" ht="15" customHeight="1" x14ac:dyDescent="0.25">
      <c r="A651" s="114" t="s">
        <v>13</v>
      </c>
      <c r="B651" s="144"/>
      <c r="C651" s="107" t="s">
        <v>375</v>
      </c>
      <c r="D651" s="112"/>
      <c r="E651" s="205" t="s">
        <v>161</v>
      </c>
      <c r="F651" s="201"/>
      <c r="G651" s="198" t="s">
        <v>235</v>
      </c>
      <c r="H651" s="112"/>
    </row>
    <row r="652" spans="1:8" ht="15" customHeight="1" x14ac:dyDescent="0.25">
      <c r="A652" s="114" t="s">
        <v>13</v>
      </c>
      <c r="B652" s="144"/>
      <c r="C652" s="107" t="s">
        <v>376</v>
      </c>
      <c r="D652" s="112"/>
      <c r="E652" s="205" t="s">
        <v>92</v>
      </c>
      <c r="F652" s="208" t="s">
        <v>353</v>
      </c>
      <c r="G652" s="198" t="s">
        <v>235</v>
      </c>
      <c r="H652" s="112"/>
    </row>
    <row r="653" spans="1:8" ht="15" customHeight="1" x14ac:dyDescent="0.25">
      <c r="A653" s="114" t="s">
        <v>13</v>
      </c>
      <c r="B653" s="144"/>
      <c r="C653" s="107" t="s">
        <v>377</v>
      </c>
      <c r="D653" s="112"/>
      <c r="E653" s="205" t="s">
        <v>90</v>
      </c>
      <c r="F653" s="207" t="s">
        <v>355</v>
      </c>
      <c r="G653" s="198" t="s">
        <v>235</v>
      </c>
      <c r="H653" s="112"/>
    </row>
    <row r="654" spans="1:8" ht="15" customHeight="1" x14ac:dyDescent="0.25">
      <c r="A654" s="114" t="s">
        <v>13</v>
      </c>
      <c r="B654" s="144"/>
      <c r="C654" s="107" t="s">
        <v>379</v>
      </c>
      <c r="D654" s="112"/>
      <c r="E654" s="205" t="s">
        <v>161</v>
      </c>
      <c r="F654" s="201"/>
      <c r="G654" s="198" t="s">
        <v>235</v>
      </c>
      <c r="H654" s="112"/>
    </row>
    <row r="655" spans="1:8" ht="15" customHeight="1" x14ac:dyDescent="0.25">
      <c r="A655" s="114" t="s">
        <v>13</v>
      </c>
      <c r="B655" s="144"/>
      <c r="C655" s="107" t="s">
        <v>378</v>
      </c>
      <c r="D655" s="112"/>
      <c r="E655" s="205" t="s">
        <v>161</v>
      </c>
      <c r="F655" s="201"/>
      <c r="G655" s="198" t="s">
        <v>235</v>
      </c>
      <c r="H655" s="112"/>
    </row>
    <row r="656" spans="1:8" ht="15" customHeight="1" x14ac:dyDescent="0.25">
      <c r="A656" s="114" t="s">
        <v>13</v>
      </c>
      <c r="B656" s="144"/>
      <c r="C656" s="107" t="s">
        <v>380</v>
      </c>
      <c r="D656" s="112"/>
      <c r="E656" s="205" t="s">
        <v>161</v>
      </c>
      <c r="F656" s="201"/>
      <c r="G656" s="198" t="s">
        <v>235</v>
      </c>
      <c r="H656" s="112"/>
    </row>
    <row r="657" spans="1:8" ht="15" customHeight="1" x14ac:dyDescent="0.25">
      <c r="A657" s="114" t="s">
        <v>13</v>
      </c>
      <c r="B657" s="144"/>
      <c r="C657" s="107" t="s">
        <v>359</v>
      </c>
      <c r="D657" s="112"/>
      <c r="E657" s="205" t="s">
        <v>161</v>
      </c>
      <c r="F657" s="201"/>
      <c r="G657" s="198" t="s">
        <v>235</v>
      </c>
      <c r="H657" s="112"/>
    </row>
    <row r="658" spans="1:8" ht="15" customHeight="1" x14ac:dyDescent="0.25">
      <c r="A658" s="114" t="s">
        <v>13</v>
      </c>
      <c r="B658" s="144"/>
      <c r="C658" s="107" t="s">
        <v>360</v>
      </c>
      <c r="D658" s="112"/>
      <c r="E658" s="205" t="s">
        <v>161</v>
      </c>
      <c r="F658" s="201"/>
      <c r="G658" s="198" t="s">
        <v>235</v>
      </c>
      <c r="H658" s="112"/>
    </row>
    <row r="659" spans="1:8" ht="15" customHeight="1" x14ac:dyDescent="0.25">
      <c r="A659" s="114" t="s">
        <v>13</v>
      </c>
      <c r="B659" s="144"/>
      <c r="C659" s="107" t="s">
        <v>361</v>
      </c>
      <c r="D659" s="112"/>
      <c r="E659" s="205" t="s">
        <v>161</v>
      </c>
      <c r="F659" s="201"/>
      <c r="G659" s="198" t="s">
        <v>235</v>
      </c>
      <c r="H659" s="112"/>
    </row>
    <row r="660" spans="1:8" ht="15" customHeight="1" x14ac:dyDescent="0.25">
      <c r="A660" s="114" t="s">
        <v>13</v>
      </c>
      <c r="B660" s="144" t="s">
        <v>393</v>
      </c>
      <c r="C660" s="209" t="s">
        <v>283</v>
      </c>
      <c r="D660" s="112"/>
      <c r="E660" s="205" t="s">
        <v>161</v>
      </c>
      <c r="F660" s="201"/>
      <c r="G660" s="198" t="s">
        <v>235</v>
      </c>
      <c r="H660" s="112"/>
    </row>
    <row r="661" spans="1:8" ht="15" customHeight="1" x14ac:dyDescent="0.25">
      <c r="A661" s="114" t="s">
        <v>13</v>
      </c>
      <c r="B661" s="144"/>
      <c r="C661" s="209" t="s">
        <v>284</v>
      </c>
      <c r="D661" s="112"/>
      <c r="E661" s="205" t="s">
        <v>88</v>
      </c>
      <c r="F661" s="212" t="s">
        <v>382</v>
      </c>
      <c r="G661" s="198" t="s">
        <v>235</v>
      </c>
      <c r="H661" s="112"/>
    </row>
    <row r="662" spans="1:8" ht="15" customHeight="1" x14ac:dyDescent="0.25">
      <c r="A662" s="114" t="s">
        <v>13</v>
      </c>
      <c r="B662" s="144"/>
      <c r="C662" s="209" t="s">
        <v>285</v>
      </c>
      <c r="D662" s="112"/>
      <c r="E662" s="205" t="s">
        <v>161</v>
      </c>
      <c r="F662" s="201"/>
      <c r="G662" s="198" t="s">
        <v>235</v>
      </c>
      <c r="H662" s="112"/>
    </row>
    <row r="663" spans="1:8" ht="15" customHeight="1" x14ac:dyDescent="0.25">
      <c r="A663" s="114" t="s">
        <v>13</v>
      </c>
      <c r="B663" s="144"/>
      <c r="C663" s="209" t="s">
        <v>286</v>
      </c>
      <c r="D663" s="112"/>
      <c r="E663" s="205" t="s">
        <v>161</v>
      </c>
      <c r="F663" s="201"/>
      <c r="G663" s="198" t="s">
        <v>235</v>
      </c>
      <c r="H663" s="112"/>
    </row>
    <row r="664" spans="1:8" ht="15" customHeight="1" x14ac:dyDescent="0.25">
      <c r="A664" s="114" t="s">
        <v>13</v>
      </c>
      <c r="B664" s="144"/>
      <c r="C664" s="210" t="s">
        <v>287</v>
      </c>
      <c r="D664" s="112"/>
      <c r="E664" s="205" t="s">
        <v>161</v>
      </c>
      <c r="F664" s="201"/>
      <c r="G664" s="198" t="s">
        <v>235</v>
      </c>
      <c r="H664" s="112"/>
    </row>
    <row r="665" spans="1:8" ht="15" customHeight="1" x14ac:dyDescent="0.25">
      <c r="A665" s="114" t="s">
        <v>13</v>
      </c>
      <c r="B665" s="144"/>
      <c r="C665" s="211" t="s">
        <v>288</v>
      </c>
      <c r="D665" s="112"/>
      <c r="E665" s="205" t="s">
        <v>161</v>
      </c>
      <c r="F665" s="201"/>
      <c r="G665" s="198" t="s">
        <v>235</v>
      </c>
      <c r="H665" s="112"/>
    </row>
    <row r="666" spans="1:8" ht="15" customHeight="1" x14ac:dyDescent="0.25">
      <c r="A666" s="114" t="s">
        <v>13</v>
      </c>
      <c r="B666" s="144"/>
      <c r="C666" s="210" t="s">
        <v>289</v>
      </c>
      <c r="D666" s="112"/>
      <c r="E666" s="205" t="s">
        <v>161</v>
      </c>
      <c r="F666" s="201"/>
      <c r="G666" s="198" t="s">
        <v>235</v>
      </c>
      <c r="H666" s="112"/>
    </row>
    <row r="667" spans="1:8" ht="15" customHeight="1" x14ac:dyDescent="0.25">
      <c r="A667" s="114" t="s">
        <v>13</v>
      </c>
      <c r="B667" s="144"/>
      <c r="C667" s="112" t="s">
        <v>306</v>
      </c>
      <c r="D667" s="112"/>
      <c r="E667" s="205" t="s">
        <v>161</v>
      </c>
      <c r="F667" s="112"/>
      <c r="G667" s="198" t="s">
        <v>235</v>
      </c>
      <c r="H667" s="112"/>
    </row>
    <row r="668" spans="1:8" ht="15" customHeight="1" x14ac:dyDescent="0.25">
      <c r="A668" s="114" t="s">
        <v>13</v>
      </c>
      <c r="B668" s="144"/>
      <c r="C668" s="195" t="s">
        <v>307</v>
      </c>
      <c r="D668" s="112"/>
      <c r="E668" s="205" t="s">
        <v>161</v>
      </c>
      <c r="F668" s="112"/>
      <c r="G668" s="198" t="s">
        <v>235</v>
      </c>
      <c r="H668" s="112"/>
    </row>
    <row r="669" spans="1:8" ht="15" customHeight="1" x14ac:dyDescent="0.25">
      <c r="A669" s="114" t="s">
        <v>13</v>
      </c>
      <c r="B669" s="144"/>
      <c r="C669" s="109" t="s">
        <v>206</v>
      </c>
      <c r="D669" s="112"/>
      <c r="E669" s="205" t="s">
        <v>161</v>
      </c>
      <c r="F669" s="112"/>
      <c r="G669" s="198" t="s">
        <v>235</v>
      </c>
      <c r="H669" s="112"/>
    </row>
    <row r="670" spans="1:8" ht="15" customHeight="1" x14ac:dyDescent="0.25">
      <c r="A670" s="114" t="s">
        <v>13</v>
      </c>
      <c r="B670" s="144"/>
      <c r="C670" s="109" t="s">
        <v>205</v>
      </c>
      <c r="D670" s="112"/>
      <c r="E670" s="205" t="s">
        <v>161</v>
      </c>
      <c r="F670" s="112"/>
      <c r="G670" s="198" t="s">
        <v>235</v>
      </c>
      <c r="H670" s="112"/>
    </row>
    <row r="671" spans="1:8" ht="15" customHeight="1" x14ac:dyDescent="0.25">
      <c r="A671" s="114" t="s">
        <v>13</v>
      </c>
      <c r="B671" s="144"/>
      <c r="C671" s="109" t="s">
        <v>231</v>
      </c>
      <c r="D671" s="112"/>
      <c r="E671" s="205" t="s">
        <v>161</v>
      </c>
      <c r="F671" s="112"/>
      <c r="G671" s="198" t="s">
        <v>235</v>
      </c>
      <c r="H671" s="112"/>
    </row>
    <row r="672" spans="1:8" ht="15" customHeight="1" x14ac:dyDescent="0.25">
      <c r="A672" s="114" t="s">
        <v>13</v>
      </c>
      <c r="B672" s="144"/>
      <c r="C672" s="109" t="s">
        <v>207</v>
      </c>
      <c r="D672" s="112"/>
      <c r="E672" s="205" t="s">
        <v>161</v>
      </c>
      <c r="F672" s="112"/>
      <c r="G672" s="198" t="s">
        <v>235</v>
      </c>
      <c r="H672" s="112"/>
    </row>
    <row r="673" spans="1:8" ht="15" customHeight="1" x14ac:dyDescent="0.25">
      <c r="A673" s="114" t="s">
        <v>13</v>
      </c>
      <c r="B673" s="144"/>
      <c r="C673" s="109" t="s">
        <v>232</v>
      </c>
      <c r="D673" s="112"/>
      <c r="E673" s="205" t="s">
        <v>92</v>
      </c>
      <c r="F673" s="212" t="s">
        <v>330</v>
      </c>
      <c r="G673" s="198" t="s">
        <v>235</v>
      </c>
      <c r="H673" s="112"/>
    </row>
    <row r="674" spans="1:8" ht="15" customHeight="1" x14ac:dyDescent="0.25">
      <c r="A674" s="114" t="s">
        <v>13</v>
      </c>
      <c r="B674" s="144"/>
      <c r="C674" s="109" t="s">
        <v>233</v>
      </c>
      <c r="D674" s="112"/>
      <c r="E674" s="205" t="s">
        <v>161</v>
      </c>
      <c r="F674" s="112"/>
      <c r="G674" s="198" t="s">
        <v>235</v>
      </c>
      <c r="H674" s="112"/>
    </row>
    <row r="675" spans="1:8" ht="15" customHeight="1" x14ac:dyDescent="0.25">
      <c r="A675" s="114" t="s">
        <v>13</v>
      </c>
      <c r="B675" s="144"/>
      <c r="C675" s="109" t="s">
        <v>214</v>
      </c>
      <c r="D675" s="112"/>
      <c r="E675" s="205" t="s">
        <v>161</v>
      </c>
      <c r="F675" s="212"/>
      <c r="G675" s="198" t="s">
        <v>235</v>
      </c>
      <c r="H675" s="112"/>
    </row>
    <row r="676" spans="1:8" ht="15" customHeight="1" x14ac:dyDescent="0.25">
      <c r="A676" s="114" t="s">
        <v>13</v>
      </c>
      <c r="B676" s="144"/>
      <c r="C676" s="109" t="s">
        <v>208</v>
      </c>
      <c r="D676" s="112"/>
      <c r="E676" s="205" t="s">
        <v>161</v>
      </c>
      <c r="F676" s="112"/>
      <c r="G676" s="198" t="s">
        <v>235</v>
      </c>
      <c r="H676" s="112"/>
    </row>
    <row r="677" spans="1:8" ht="15" customHeight="1" x14ac:dyDescent="0.25">
      <c r="A677" s="114" t="s">
        <v>13</v>
      </c>
      <c r="B677" s="144"/>
      <c r="C677" s="109" t="s">
        <v>209</v>
      </c>
      <c r="D677" s="112"/>
      <c r="E677" s="205" t="s">
        <v>161</v>
      </c>
      <c r="F677" s="112"/>
      <c r="G677" s="198" t="s">
        <v>235</v>
      </c>
      <c r="H677" s="112"/>
    </row>
    <row r="678" spans="1:8" ht="15" customHeight="1" x14ac:dyDescent="0.25">
      <c r="A678" s="114" t="s">
        <v>13</v>
      </c>
      <c r="B678" s="144"/>
      <c r="C678" s="109" t="s">
        <v>210</v>
      </c>
      <c r="D678" s="112"/>
      <c r="E678" s="205" t="s">
        <v>161</v>
      </c>
      <c r="F678" s="112"/>
      <c r="G678" s="198" t="s">
        <v>235</v>
      </c>
      <c r="H678" s="112"/>
    </row>
    <row r="679" spans="1:8" ht="15" customHeight="1" x14ac:dyDescent="0.25">
      <c r="A679" s="114" t="s">
        <v>13</v>
      </c>
      <c r="B679" s="144"/>
      <c r="C679" s="109" t="s">
        <v>211</v>
      </c>
      <c r="D679" s="112"/>
      <c r="E679" s="205" t="s">
        <v>161</v>
      </c>
      <c r="F679" s="112"/>
      <c r="G679" s="198" t="s">
        <v>235</v>
      </c>
      <c r="H679" s="112"/>
    </row>
    <row r="680" spans="1:8" ht="15" customHeight="1" x14ac:dyDescent="0.25">
      <c r="A680" s="114" t="s">
        <v>13</v>
      </c>
      <c r="B680" s="144"/>
      <c r="C680" s="109" t="s">
        <v>212</v>
      </c>
      <c r="D680" s="112"/>
      <c r="E680" s="205" t="s">
        <v>161</v>
      </c>
      <c r="F680" s="112"/>
      <c r="G680" s="198" t="s">
        <v>235</v>
      </c>
      <c r="H680" s="112"/>
    </row>
    <row r="681" spans="1:8" ht="15" customHeight="1" x14ac:dyDescent="0.25">
      <c r="A681" s="114" t="s">
        <v>13</v>
      </c>
      <c r="B681" s="144"/>
      <c r="C681" s="109" t="s">
        <v>220</v>
      </c>
      <c r="D681" s="112"/>
      <c r="E681" s="205" t="s">
        <v>161</v>
      </c>
      <c r="F681" s="112"/>
      <c r="G681" s="198" t="s">
        <v>235</v>
      </c>
      <c r="H681" s="112"/>
    </row>
    <row r="682" spans="1:8" ht="15" customHeight="1" x14ac:dyDescent="0.25">
      <c r="A682" s="114" t="s">
        <v>13</v>
      </c>
      <c r="B682" s="144"/>
      <c r="C682" s="109" t="s">
        <v>213</v>
      </c>
      <c r="D682" s="112"/>
      <c r="E682" s="205" t="s">
        <v>161</v>
      </c>
      <c r="F682" s="112"/>
      <c r="G682" s="198" t="s">
        <v>235</v>
      </c>
      <c r="H682" s="112"/>
    </row>
    <row r="683" spans="1:8" ht="15" customHeight="1" x14ac:dyDescent="0.25">
      <c r="A683" s="114" t="s">
        <v>13</v>
      </c>
      <c r="B683" s="144"/>
      <c r="C683" s="109" t="s">
        <v>215</v>
      </c>
      <c r="D683" s="112"/>
      <c r="E683" s="205" t="s">
        <v>88</v>
      </c>
      <c r="F683" s="212" t="s">
        <v>331</v>
      </c>
      <c r="G683" s="198" t="s">
        <v>235</v>
      </c>
      <c r="H683" s="112"/>
    </row>
    <row r="684" spans="1:8" ht="15" customHeight="1" x14ac:dyDescent="0.25">
      <c r="A684" s="114" t="s">
        <v>13</v>
      </c>
      <c r="B684" s="144"/>
      <c r="C684" s="109" t="s">
        <v>218</v>
      </c>
      <c r="D684" s="112"/>
      <c r="E684" s="205" t="s">
        <v>161</v>
      </c>
      <c r="F684" s="112"/>
      <c r="G684" s="198" t="s">
        <v>235</v>
      </c>
      <c r="H684" s="112"/>
    </row>
    <row r="685" spans="1:8" ht="15" customHeight="1" x14ac:dyDescent="0.25">
      <c r="A685" s="114" t="s">
        <v>13</v>
      </c>
      <c r="B685" s="144"/>
      <c r="C685" s="109" t="s">
        <v>217</v>
      </c>
      <c r="D685" s="112"/>
      <c r="E685" s="205" t="s">
        <v>161</v>
      </c>
      <c r="F685" s="112"/>
      <c r="G685" s="198" t="s">
        <v>235</v>
      </c>
      <c r="H685" s="112"/>
    </row>
    <row r="686" spans="1:8" ht="15" customHeight="1" x14ac:dyDescent="0.25">
      <c r="A686" s="114" t="s">
        <v>13</v>
      </c>
      <c r="B686" s="144"/>
      <c r="C686" s="107" t="s">
        <v>216</v>
      </c>
      <c r="D686" s="112"/>
      <c r="E686" s="205" t="s">
        <v>161</v>
      </c>
      <c r="F686" s="112"/>
      <c r="G686" s="198" t="s">
        <v>235</v>
      </c>
      <c r="H686" s="112"/>
    </row>
    <row r="687" spans="1:8" ht="15" customHeight="1" x14ac:dyDescent="0.25">
      <c r="A687" s="114" t="s">
        <v>13</v>
      </c>
      <c r="B687" s="144"/>
      <c r="C687" s="107" t="s">
        <v>219</v>
      </c>
      <c r="D687" s="112"/>
      <c r="E687" s="205" t="s">
        <v>161</v>
      </c>
      <c r="F687" s="112"/>
      <c r="G687" s="198" t="s">
        <v>235</v>
      </c>
      <c r="H687" s="112"/>
    </row>
    <row r="688" spans="1:8" ht="15" customHeight="1" x14ac:dyDescent="0.25">
      <c r="A688" s="114" t="s">
        <v>13</v>
      </c>
      <c r="B688" s="144" t="s">
        <v>435</v>
      </c>
      <c r="C688" s="107" t="s">
        <v>228</v>
      </c>
      <c r="D688" s="112"/>
      <c r="E688" s="205" t="s">
        <v>161</v>
      </c>
      <c r="F688" s="201"/>
      <c r="G688" s="198" t="s">
        <v>235</v>
      </c>
      <c r="H688" s="112"/>
    </row>
    <row r="689" spans="1:8" ht="15" customHeight="1" x14ac:dyDescent="0.25">
      <c r="A689" s="114" t="s">
        <v>13</v>
      </c>
      <c r="B689" s="144"/>
      <c r="C689" s="107" t="s">
        <v>221</v>
      </c>
      <c r="D689" s="112"/>
      <c r="E689" s="205" t="s">
        <v>161</v>
      </c>
      <c r="F689" s="201"/>
      <c r="G689" s="198" t="s">
        <v>235</v>
      </c>
      <c r="H689" s="112"/>
    </row>
    <row r="690" spans="1:8" ht="15" customHeight="1" x14ac:dyDescent="0.25">
      <c r="A690" s="114" t="s">
        <v>13</v>
      </c>
      <c r="B690" s="144"/>
      <c r="C690" s="107" t="s">
        <v>222</v>
      </c>
      <c r="D690" s="112"/>
      <c r="E690" s="205" t="s">
        <v>161</v>
      </c>
      <c r="F690" s="201"/>
      <c r="G690" s="198" t="s">
        <v>235</v>
      </c>
      <c r="H690" s="112"/>
    </row>
    <row r="691" spans="1:8" ht="31.95" customHeight="1" x14ac:dyDescent="0.25">
      <c r="A691" s="114" t="s">
        <v>13</v>
      </c>
      <c r="B691" s="144"/>
      <c r="C691" s="107" t="s">
        <v>223</v>
      </c>
      <c r="D691" s="112"/>
      <c r="E691" s="205" t="s">
        <v>161</v>
      </c>
      <c r="F691" s="201"/>
      <c r="G691" s="198" t="s">
        <v>235</v>
      </c>
      <c r="H691" s="112"/>
    </row>
    <row r="692" spans="1:8" ht="15" customHeight="1" x14ac:dyDescent="0.25">
      <c r="A692" s="114" t="s">
        <v>13</v>
      </c>
      <c r="B692" s="144"/>
      <c r="C692" s="107" t="s">
        <v>224</v>
      </c>
      <c r="D692" s="112"/>
      <c r="E692" s="205" t="s">
        <v>161</v>
      </c>
      <c r="F692" s="201"/>
      <c r="G692" s="198" t="s">
        <v>235</v>
      </c>
      <c r="H692" s="112"/>
    </row>
    <row r="693" spans="1:8" ht="15" customHeight="1" x14ac:dyDescent="0.25">
      <c r="A693" s="114" t="s">
        <v>13</v>
      </c>
      <c r="B693" s="144"/>
      <c r="C693" s="107" t="s">
        <v>225</v>
      </c>
      <c r="D693" s="112"/>
      <c r="E693" s="205" t="s">
        <v>161</v>
      </c>
      <c r="F693" s="201"/>
      <c r="G693" s="198" t="s">
        <v>235</v>
      </c>
      <c r="H693" s="112"/>
    </row>
    <row r="694" spans="1:8" ht="15" customHeight="1" x14ac:dyDescent="0.25">
      <c r="A694" s="114" t="s">
        <v>13</v>
      </c>
      <c r="B694" s="144"/>
      <c r="C694" s="107" t="s">
        <v>226</v>
      </c>
      <c r="D694" s="112"/>
      <c r="E694" s="205" t="s">
        <v>161</v>
      </c>
      <c r="F694" s="201"/>
      <c r="G694" s="198" t="s">
        <v>235</v>
      </c>
      <c r="H694" s="112"/>
    </row>
    <row r="695" spans="1:8" ht="15" customHeight="1" x14ac:dyDescent="0.25">
      <c r="A695" s="114" t="s">
        <v>13</v>
      </c>
      <c r="B695" s="144"/>
      <c r="C695" s="107" t="s">
        <v>227</v>
      </c>
      <c r="D695" s="112"/>
      <c r="E695" s="205" t="s">
        <v>161</v>
      </c>
      <c r="F695" s="201"/>
      <c r="G695" s="198" t="s">
        <v>235</v>
      </c>
      <c r="H695" s="112"/>
    </row>
    <row r="696" spans="1:8" ht="15" customHeight="1" x14ac:dyDescent="0.25">
      <c r="A696" s="114" t="s">
        <v>13</v>
      </c>
      <c r="B696" s="144"/>
      <c r="C696" s="107" t="s">
        <v>228</v>
      </c>
      <c r="D696" s="112"/>
      <c r="E696" s="205" t="s">
        <v>92</v>
      </c>
      <c r="F696" s="212" t="s">
        <v>332</v>
      </c>
      <c r="G696" s="198" t="s">
        <v>235</v>
      </c>
      <c r="H696" s="112"/>
    </row>
    <row r="697" spans="1:8" ht="15" customHeight="1" x14ac:dyDescent="0.25">
      <c r="A697" s="114" t="s">
        <v>13</v>
      </c>
      <c r="B697" s="144" t="s">
        <v>455</v>
      </c>
      <c r="C697" s="107" t="s">
        <v>228</v>
      </c>
      <c r="D697" s="112"/>
      <c r="E697" s="205" t="s">
        <v>161</v>
      </c>
      <c r="F697" s="201"/>
      <c r="G697" s="198" t="s">
        <v>235</v>
      </c>
      <c r="H697" s="112"/>
    </row>
    <row r="698" spans="1:8" ht="15" customHeight="1" x14ac:dyDescent="0.25">
      <c r="A698" s="114" t="s">
        <v>13</v>
      </c>
      <c r="B698" s="144"/>
      <c r="C698" s="107" t="s">
        <v>221</v>
      </c>
      <c r="D698" s="112"/>
      <c r="E698" s="205" t="s">
        <v>161</v>
      </c>
      <c r="F698" s="201"/>
      <c r="G698" s="198" t="s">
        <v>235</v>
      </c>
      <c r="H698" s="112"/>
    </row>
    <row r="699" spans="1:8" ht="19.2" customHeight="1" x14ac:dyDescent="0.25">
      <c r="A699" s="114" t="s">
        <v>13</v>
      </c>
      <c r="B699" s="144"/>
      <c r="C699" s="107" t="s">
        <v>222</v>
      </c>
      <c r="D699" s="112"/>
      <c r="E699" s="205" t="s">
        <v>161</v>
      </c>
      <c r="F699" s="201"/>
      <c r="G699" s="198" t="s">
        <v>235</v>
      </c>
      <c r="H699" s="112"/>
    </row>
    <row r="700" spans="1:8" ht="15" customHeight="1" x14ac:dyDescent="0.25">
      <c r="A700" s="114" t="s">
        <v>13</v>
      </c>
      <c r="B700" s="144"/>
      <c r="C700" s="107" t="s">
        <v>223</v>
      </c>
      <c r="D700" s="112"/>
      <c r="E700" s="205" t="s">
        <v>161</v>
      </c>
      <c r="F700" s="201"/>
      <c r="G700" s="198" t="s">
        <v>235</v>
      </c>
      <c r="H700" s="112"/>
    </row>
    <row r="701" spans="1:8" ht="15" customHeight="1" x14ac:dyDescent="0.25">
      <c r="A701" s="114" t="s">
        <v>13</v>
      </c>
      <c r="B701" s="144"/>
      <c r="C701" s="107" t="s">
        <v>224</v>
      </c>
      <c r="D701" s="112"/>
      <c r="E701" s="205" t="s">
        <v>161</v>
      </c>
      <c r="F701" s="201"/>
      <c r="G701" s="198" t="s">
        <v>235</v>
      </c>
      <c r="H701" s="112"/>
    </row>
    <row r="702" spans="1:8" ht="15" customHeight="1" x14ac:dyDescent="0.25">
      <c r="A702" s="114" t="s">
        <v>13</v>
      </c>
      <c r="B702" s="144"/>
      <c r="C702" s="107" t="s">
        <v>225</v>
      </c>
      <c r="D702" s="112"/>
      <c r="E702" s="205" t="s">
        <v>161</v>
      </c>
      <c r="F702" s="201"/>
      <c r="G702" s="198" t="s">
        <v>235</v>
      </c>
      <c r="H702" s="112"/>
    </row>
    <row r="703" spans="1:8" ht="15" customHeight="1" x14ac:dyDescent="0.25">
      <c r="A703" s="114" t="s">
        <v>13</v>
      </c>
      <c r="B703" s="144"/>
      <c r="C703" s="107" t="s">
        <v>226</v>
      </c>
      <c r="D703" s="112"/>
      <c r="E703" s="205" t="s">
        <v>161</v>
      </c>
      <c r="F703" s="201"/>
      <c r="G703" s="198" t="s">
        <v>235</v>
      </c>
      <c r="H703" s="112"/>
    </row>
    <row r="704" spans="1:8" ht="15" customHeight="1" x14ac:dyDescent="0.25">
      <c r="A704" s="114" t="s">
        <v>13</v>
      </c>
      <c r="B704" s="144"/>
      <c r="C704" s="107" t="s">
        <v>227</v>
      </c>
      <c r="D704" s="112"/>
      <c r="E704" s="205" t="s">
        <v>161</v>
      </c>
      <c r="F704" s="201"/>
      <c r="G704" s="198" t="s">
        <v>235</v>
      </c>
      <c r="H704" s="112"/>
    </row>
    <row r="705" spans="1:8" ht="15" customHeight="1" x14ac:dyDescent="0.25">
      <c r="A705" s="118" t="s">
        <v>13</v>
      </c>
      <c r="B705" s="139"/>
      <c r="C705" s="113" t="s">
        <v>228</v>
      </c>
      <c r="D705" s="117"/>
      <c r="E705" s="206" t="s">
        <v>92</v>
      </c>
      <c r="F705" s="213" t="s">
        <v>332</v>
      </c>
      <c r="G705" s="199" t="s">
        <v>235</v>
      </c>
      <c r="H705" s="117"/>
    </row>
    <row r="706" spans="1:8" ht="15" customHeight="1" x14ac:dyDescent="0.25">
      <c r="A706" s="114" t="s">
        <v>13</v>
      </c>
      <c r="B706" s="144" t="s">
        <v>438</v>
      </c>
      <c r="C706" s="107" t="s">
        <v>439</v>
      </c>
      <c r="D706" s="112"/>
      <c r="E706" s="205" t="s">
        <v>161</v>
      </c>
      <c r="F706" s="201"/>
      <c r="G706" s="199" t="s">
        <v>235</v>
      </c>
      <c r="H706" s="112"/>
    </row>
    <row r="707" spans="1:8" ht="16.2" customHeight="1" x14ac:dyDescent="0.25">
      <c r="A707" s="114" t="s">
        <v>13</v>
      </c>
      <c r="B707" s="144"/>
      <c r="C707" s="107" t="s">
        <v>440</v>
      </c>
      <c r="D707" s="112"/>
      <c r="E707" s="205" t="s">
        <v>161</v>
      </c>
      <c r="F707" s="201"/>
      <c r="G707" s="199" t="s">
        <v>235</v>
      </c>
      <c r="H707" s="112"/>
    </row>
    <row r="708" spans="1:8" ht="13.8" customHeight="1" x14ac:dyDescent="0.25">
      <c r="A708" s="114" t="s">
        <v>13</v>
      </c>
      <c r="B708" s="144"/>
      <c r="C708" s="107" t="s">
        <v>441</v>
      </c>
      <c r="D708" s="112"/>
      <c r="E708" s="205" t="s">
        <v>161</v>
      </c>
      <c r="F708" s="201"/>
      <c r="G708" s="199" t="s">
        <v>235</v>
      </c>
      <c r="H708" s="112"/>
    </row>
    <row r="709" spans="1:8" ht="16.8" customHeight="1" x14ac:dyDescent="0.25">
      <c r="A709" s="114" t="s">
        <v>13</v>
      </c>
      <c r="B709" s="144"/>
      <c r="C709" s="107" t="s">
        <v>443</v>
      </c>
      <c r="D709" s="112"/>
      <c r="E709" s="205" t="s">
        <v>90</v>
      </c>
      <c r="F709" s="212" t="s">
        <v>442</v>
      </c>
      <c r="G709" s="199" t="s">
        <v>235</v>
      </c>
      <c r="H709" s="112"/>
    </row>
    <row r="710" spans="1:8" ht="13.8" customHeight="1" x14ac:dyDescent="0.25">
      <c r="A710" s="114" t="s">
        <v>13</v>
      </c>
      <c r="B710" s="144"/>
      <c r="C710" s="107" t="s">
        <v>444</v>
      </c>
      <c r="D710" s="112"/>
      <c r="E710" s="205" t="s">
        <v>161</v>
      </c>
      <c r="F710" s="201"/>
      <c r="G710" s="199" t="s">
        <v>235</v>
      </c>
      <c r="H710" s="112"/>
    </row>
    <row r="711" spans="1:8" ht="19.8" customHeight="1" x14ac:dyDescent="0.25">
      <c r="A711" s="114" t="s">
        <v>13</v>
      </c>
      <c r="B711" s="144"/>
      <c r="C711" s="107" t="s">
        <v>445</v>
      </c>
      <c r="D711" s="112"/>
      <c r="E711" s="205" t="s">
        <v>88</v>
      </c>
      <c r="F711" s="212" t="s">
        <v>446</v>
      </c>
      <c r="G711" s="199" t="s">
        <v>235</v>
      </c>
      <c r="H711" s="112"/>
    </row>
    <row r="712" spans="1:8" ht="15" customHeight="1" x14ac:dyDescent="0.25">
      <c r="A712" s="114" t="s">
        <v>13</v>
      </c>
      <c r="B712" s="144"/>
      <c r="C712" s="107" t="s">
        <v>447</v>
      </c>
      <c r="D712" s="112"/>
      <c r="E712" s="205" t="s">
        <v>161</v>
      </c>
      <c r="F712" s="201"/>
      <c r="G712" s="199" t="s">
        <v>235</v>
      </c>
      <c r="H712" s="112"/>
    </row>
    <row r="713" spans="1:8" ht="16.8" customHeight="1" x14ac:dyDescent="0.25">
      <c r="A713" s="114" t="s">
        <v>13</v>
      </c>
      <c r="B713" s="144"/>
      <c r="C713" s="107" t="s">
        <v>448</v>
      </c>
      <c r="D713" s="112"/>
      <c r="E713" s="205" t="s">
        <v>161</v>
      </c>
      <c r="F713" s="201"/>
      <c r="G713" s="199" t="s">
        <v>235</v>
      </c>
      <c r="H713" s="112"/>
    </row>
    <row r="714" spans="1:8" ht="19.2" customHeight="1" x14ac:dyDescent="0.25">
      <c r="A714" s="114" t="s">
        <v>13</v>
      </c>
      <c r="B714" s="144"/>
      <c r="C714" s="107" t="s">
        <v>449</v>
      </c>
      <c r="D714" s="112"/>
      <c r="E714" s="205" t="s">
        <v>161</v>
      </c>
      <c r="F714" s="201"/>
      <c r="G714" s="199" t="s">
        <v>235</v>
      </c>
      <c r="H714" s="112"/>
    </row>
    <row r="715" spans="1:8" ht="15" customHeight="1" x14ac:dyDescent="0.25">
      <c r="A715" s="114" t="s">
        <v>13</v>
      </c>
      <c r="B715" s="144"/>
      <c r="C715" s="107" t="s">
        <v>450</v>
      </c>
      <c r="D715" s="112"/>
      <c r="E715" s="205" t="s">
        <v>161</v>
      </c>
      <c r="F715" s="201"/>
      <c r="G715" s="199" t="s">
        <v>235</v>
      </c>
      <c r="H715" s="112"/>
    </row>
    <row r="716" spans="1:8" ht="21" customHeight="1" x14ac:dyDescent="0.25">
      <c r="A716" s="114" t="s">
        <v>13</v>
      </c>
      <c r="B716" s="139"/>
      <c r="C716" s="113" t="s">
        <v>451</v>
      </c>
      <c r="D716" s="117"/>
      <c r="E716" s="206" t="s">
        <v>161</v>
      </c>
      <c r="F716" s="203"/>
      <c r="G716" s="199" t="s">
        <v>235</v>
      </c>
      <c r="H716" s="117"/>
    </row>
    <row r="717" spans="1:8" s="92" customFormat="1" ht="15" customHeight="1" x14ac:dyDescent="0.25">
      <c r="A717" s="114" t="s">
        <v>13</v>
      </c>
      <c r="B717" s="144" t="s">
        <v>452</v>
      </c>
      <c r="C717" s="107" t="s">
        <v>453</v>
      </c>
      <c r="D717" s="112"/>
      <c r="E717" s="205" t="s">
        <v>161</v>
      </c>
      <c r="F717" s="112"/>
      <c r="G717" s="199" t="s">
        <v>235</v>
      </c>
      <c r="H717" s="112"/>
    </row>
    <row r="718" spans="1:8" s="92" customFormat="1" ht="15" customHeight="1" x14ac:dyDescent="0.25">
      <c r="A718" s="114" t="s">
        <v>13</v>
      </c>
      <c r="B718" s="144"/>
      <c r="C718" s="107" t="s">
        <v>411</v>
      </c>
      <c r="D718" s="112"/>
      <c r="E718" s="205" t="s">
        <v>161</v>
      </c>
      <c r="F718" s="117"/>
      <c r="G718" s="199" t="s">
        <v>235</v>
      </c>
      <c r="H718" s="117"/>
    </row>
    <row r="719" spans="1:8" s="92" customFormat="1" ht="15" customHeight="1" x14ac:dyDescent="0.25">
      <c r="A719" s="114" t="s">
        <v>13</v>
      </c>
      <c r="B719" s="144"/>
      <c r="C719" s="107" t="s">
        <v>454</v>
      </c>
      <c r="D719" s="112"/>
      <c r="E719" s="205" t="s">
        <v>161</v>
      </c>
      <c r="F719" s="112"/>
      <c r="G719" s="214" t="s">
        <v>235</v>
      </c>
      <c r="H719" s="112"/>
    </row>
    <row r="720" spans="1:8" s="92" customFormat="1" ht="15" customHeight="1" x14ac:dyDescent="0.25">
      <c r="C720" s="116"/>
    </row>
    <row r="721" spans="3:3" s="92" customFormat="1" ht="15" customHeight="1" x14ac:dyDescent="0.25">
      <c r="C721" s="116"/>
    </row>
    <row r="722" spans="3:3" s="92" customFormat="1" ht="15" customHeight="1" x14ac:dyDescent="0.25">
      <c r="C722" s="116"/>
    </row>
    <row r="723" spans="3:3" s="92" customFormat="1" ht="15" customHeight="1" x14ac:dyDescent="0.25">
      <c r="C723" s="116"/>
    </row>
    <row r="724" spans="3:3" s="92" customFormat="1" ht="15" customHeight="1" x14ac:dyDescent="0.25">
      <c r="C724" s="116"/>
    </row>
    <row r="725" spans="3:3" s="92" customFormat="1" ht="15" customHeight="1" x14ac:dyDescent="0.25"/>
    <row r="726" spans="3:3" s="92" customFormat="1" ht="15" customHeight="1" x14ac:dyDescent="0.25"/>
    <row r="727" spans="3:3" s="92" customFormat="1" ht="15" customHeight="1" x14ac:dyDescent="0.25"/>
    <row r="728" spans="3:3" s="92" customFormat="1" ht="15" customHeight="1" x14ac:dyDescent="0.25"/>
    <row r="729" spans="3:3" s="92" customFormat="1" ht="15" customHeight="1" x14ac:dyDescent="0.25"/>
    <row r="730" spans="3:3" s="92" customFormat="1" ht="30" customHeight="1" x14ac:dyDescent="0.25"/>
    <row r="731" spans="3:3" s="92" customFormat="1" ht="15" customHeight="1" x14ac:dyDescent="0.25"/>
    <row r="732" spans="3:3" s="92" customFormat="1" ht="15" customHeight="1" x14ac:dyDescent="0.25"/>
    <row r="733" spans="3:3" s="92" customFormat="1" ht="28.05" customHeight="1" x14ac:dyDescent="0.25"/>
    <row r="734" spans="3:3" s="92" customFormat="1" ht="15" customHeight="1" x14ac:dyDescent="0.25"/>
    <row r="735" spans="3:3" s="92" customFormat="1" ht="33" customHeight="1" x14ac:dyDescent="0.25"/>
    <row r="736" spans="3:3" s="92" customFormat="1" ht="15" customHeight="1" x14ac:dyDescent="0.25"/>
    <row r="737" s="92" customFormat="1" ht="15" customHeight="1" x14ac:dyDescent="0.25"/>
    <row r="738" s="92" customFormat="1" ht="15" customHeight="1" x14ac:dyDescent="0.25"/>
    <row r="739" s="92" customFormat="1" ht="15" customHeight="1" x14ac:dyDescent="0.25"/>
    <row r="740" s="92" customFormat="1" ht="15" customHeight="1" x14ac:dyDescent="0.25"/>
    <row r="741" s="92" customFormat="1" ht="15" customHeight="1" x14ac:dyDescent="0.25"/>
    <row r="742" s="92" customFormat="1" ht="15" customHeight="1" x14ac:dyDescent="0.25"/>
    <row r="743" s="92" customFormat="1" ht="15" customHeight="1" x14ac:dyDescent="0.25"/>
    <row r="744" s="92" customFormat="1" ht="15" customHeight="1" x14ac:dyDescent="0.25"/>
    <row r="745" s="92" customFormat="1" ht="15" customHeight="1" x14ac:dyDescent="0.25"/>
    <row r="746" s="92" customFormat="1" ht="15" customHeight="1" x14ac:dyDescent="0.25"/>
    <row r="747" s="92" customFormat="1" ht="15" customHeight="1" x14ac:dyDescent="0.25"/>
    <row r="748" s="92" customFormat="1" ht="15" customHeight="1" x14ac:dyDescent="0.25"/>
    <row r="749" s="92" customFormat="1" ht="30" customHeight="1" x14ac:dyDescent="0.25"/>
    <row r="750" s="92" customFormat="1" ht="15" customHeight="1" x14ac:dyDescent="0.25"/>
    <row r="751" s="92" customFormat="1" ht="15" customHeight="1" x14ac:dyDescent="0.25"/>
    <row r="752" s="92" customFormat="1" ht="28.05" customHeight="1" x14ac:dyDescent="0.25"/>
    <row r="753" s="92" customFormat="1" ht="15" customHeight="1" x14ac:dyDescent="0.25"/>
    <row r="754" s="92" customFormat="1" ht="33" customHeight="1" x14ac:dyDescent="0.25"/>
    <row r="755" s="92" customFormat="1" ht="15" customHeight="1" x14ac:dyDescent="0.25"/>
    <row r="756" s="92" customFormat="1" ht="15" customHeight="1" x14ac:dyDescent="0.25"/>
    <row r="757" s="92" customFormat="1" ht="15" customHeight="1" x14ac:dyDescent="0.25"/>
    <row r="758" s="92" customFormat="1" ht="15" customHeight="1" x14ac:dyDescent="0.25"/>
    <row r="759" s="92" customFormat="1" ht="15" customHeight="1" x14ac:dyDescent="0.25"/>
    <row r="760" s="92" customFormat="1" ht="15" customHeight="1" x14ac:dyDescent="0.25"/>
    <row r="761" s="92" customFormat="1" ht="15" customHeight="1" x14ac:dyDescent="0.25"/>
    <row r="762" s="92" customFormat="1" ht="15" customHeight="1" x14ac:dyDescent="0.25"/>
    <row r="763" s="92" customFormat="1" ht="15" customHeight="1" x14ac:dyDescent="0.25"/>
    <row r="764" s="92" customFormat="1" ht="15" customHeight="1" x14ac:dyDescent="0.25"/>
    <row r="765" s="92" customFormat="1" ht="15" customHeight="1" x14ac:dyDescent="0.25"/>
    <row r="766" s="92" customFormat="1" ht="15" customHeight="1" x14ac:dyDescent="0.25"/>
    <row r="767" s="92" customFormat="1" ht="15" customHeight="1" x14ac:dyDescent="0.25"/>
    <row r="768" s="92" customFormat="1" ht="30" customHeight="1" x14ac:dyDescent="0.25"/>
    <row r="769" s="92" customFormat="1" ht="15" customHeight="1" x14ac:dyDescent="0.25"/>
    <row r="770" s="92" customFormat="1" ht="15" customHeight="1" x14ac:dyDescent="0.25"/>
    <row r="771" s="92" customFormat="1" ht="28.05" customHeight="1" x14ac:dyDescent="0.25"/>
    <row r="772" s="92" customFormat="1" ht="15" customHeight="1" x14ac:dyDescent="0.25"/>
    <row r="773" s="92" customFormat="1" ht="33" customHeight="1" x14ac:dyDescent="0.25"/>
    <row r="774" s="92" customFormat="1" ht="15" customHeight="1" x14ac:dyDescent="0.25"/>
    <row r="775" s="92" customFormat="1" ht="15" customHeight="1" x14ac:dyDescent="0.25"/>
    <row r="776" s="92" customFormat="1" ht="15" customHeight="1" x14ac:dyDescent="0.25"/>
    <row r="777" s="92" customFormat="1" ht="15" customHeight="1" x14ac:dyDescent="0.25"/>
    <row r="778" s="92" customFormat="1" ht="15" customHeight="1" x14ac:dyDescent="0.25"/>
    <row r="779" s="92" customFormat="1" ht="15" customHeight="1" x14ac:dyDescent="0.25"/>
    <row r="780" s="92" customFormat="1" ht="15" customHeight="1" x14ac:dyDescent="0.25"/>
    <row r="781" s="92" customFormat="1" ht="15" customHeight="1" x14ac:dyDescent="0.25"/>
    <row r="782" s="92" customFormat="1" ht="15" customHeight="1" x14ac:dyDescent="0.25"/>
    <row r="783" s="92" customFormat="1" ht="15" customHeight="1" x14ac:dyDescent="0.25"/>
    <row r="784" s="92" customFormat="1" ht="15" customHeight="1" x14ac:dyDescent="0.25"/>
    <row r="785" s="92" customFormat="1" ht="15" customHeight="1" x14ac:dyDescent="0.25"/>
    <row r="786" s="92" customFormat="1" ht="15" customHeight="1" x14ac:dyDescent="0.25"/>
    <row r="787" s="92" customFormat="1" ht="30" customHeight="1" x14ac:dyDescent="0.25"/>
    <row r="788" s="92" customFormat="1" ht="15" customHeight="1" x14ac:dyDescent="0.25"/>
    <row r="789" s="92" customFormat="1" ht="15" customHeight="1" x14ac:dyDescent="0.25"/>
    <row r="790" s="92" customFormat="1" ht="28.05" customHeight="1" x14ac:dyDescent="0.25"/>
    <row r="791" s="92" customFormat="1" ht="15" customHeight="1" x14ac:dyDescent="0.25"/>
    <row r="792" s="92" customFormat="1" ht="33" customHeight="1" x14ac:dyDescent="0.25"/>
    <row r="793" s="92" customFormat="1" ht="15" customHeight="1" x14ac:dyDescent="0.25"/>
    <row r="794" s="92" customFormat="1" ht="15" customHeight="1" x14ac:dyDescent="0.25"/>
    <row r="795" s="92" customFormat="1" ht="15" customHeight="1" x14ac:dyDescent="0.25"/>
    <row r="796" s="92" customFormat="1" ht="15" customHeight="1" x14ac:dyDescent="0.25"/>
    <row r="797" s="92" customFormat="1" ht="15" customHeight="1" x14ac:dyDescent="0.25"/>
    <row r="798" s="92" customFormat="1" ht="15" customHeight="1" x14ac:dyDescent="0.25"/>
    <row r="799" s="92" customFormat="1" ht="15" customHeight="1" x14ac:dyDescent="0.25"/>
    <row r="800" s="92" customFormat="1" ht="15" customHeight="1" x14ac:dyDescent="0.25"/>
    <row r="801" s="92" customFormat="1" ht="15" customHeight="1" x14ac:dyDescent="0.25"/>
    <row r="802" s="92" customFormat="1" ht="15" customHeight="1" x14ac:dyDescent="0.25"/>
    <row r="803" s="92" customFormat="1" ht="15" customHeight="1" x14ac:dyDescent="0.25"/>
    <row r="804" s="92" customFormat="1" ht="15" customHeight="1" x14ac:dyDescent="0.25"/>
    <row r="805" s="92" customFormat="1" ht="15" customHeight="1" x14ac:dyDescent="0.25"/>
    <row r="806" s="92" customFormat="1" ht="30" customHeight="1" x14ac:dyDescent="0.25"/>
    <row r="807" s="92" customFormat="1" ht="15" customHeight="1" x14ac:dyDescent="0.25"/>
    <row r="808" s="92" customFormat="1" ht="15" customHeight="1" x14ac:dyDescent="0.25"/>
    <row r="809" s="92" customFormat="1" ht="28.05" customHeight="1" x14ac:dyDescent="0.25"/>
    <row r="810" s="92" customFormat="1" ht="15" customHeight="1" x14ac:dyDescent="0.25"/>
    <row r="811" s="92" customFormat="1" ht="33" customHeight="1" x14ac:dyDescent="0.25"/>
    <row r="812" ht="31.95" customHeight="1" x14ac:dyDescent="0.25"/>
    <row r="813" ht="30" customHeight="1" x14ac:dyDescent="0.25"/>
    <row r="814" ht="30" customHeight="1" x14ac:dyDescent="0.25"/>
    <row r="816" ht="22.95" customHeight="1" x14ac:dyDescent="0.25"/>
    <row r="817" ht="18" customHeight="1" x14ac:dyDescent="0.25"/>
    <row r="818" ht="31.95" customHeight="1" x14ac:dyDescent="0.25"/>
    <row r="819" ht="30" customHeight="1" x14ac:dyDescent="0.25"/>
    <row r="820" ht="30" customHeight="1" x14ac:dyDescent="0.25"/>
    <row r="822" ht="22.95" customHeight="1" x14ac:dyDescent="0.25"/>
    <row r="823" ht="18" customHeight="1" x14ac:dyDescent="0.25"/>
    <row r="824" ht="31.95" customHeight="1" x14ac:dyDescent="0.25"/>
    <row r="825" ht="30" customHeight="1" x14ac:dyDescent="0.25"/>
    <row r="826" ht="30" customHeight="1" x14ac:dyDescent="0.25"/>
    <row r="828" ht="22.95" customHeight="1" x14ac:dyDescent="0.25"/>
    <row r="829" ht="18" customHeight="1" x14ac:dyDescent="0.25"/>
    <row r="830" ht="31.95" customHeight="1" x14ac:dyDescent="0.25"/>
    <row r="831" ht="30" customHeight="1" x14ac:dyDescent="0.25"/>
    <row r="832" ht="30" customHeight="1" x14ac:dyDescent="0.25"/>
    <row r="834" ht="22.95" customHeight="1" x14ac:dyDescent="0.25"/>
    <row r="835" ht="18" customHeight="1" x14ac:dyDescent="0.25"/>
    <row r="836" ht="31.95" customHeight="1" x14ac:dyDescent="0.25"/>
    <row r="837" ht="30" customHeight="1" x14ac:dyDescent="0.25"/>
    <row r="838" ht="30" customHeight="1" x14ac:dyDescent="0.25"/>
    <row r="840" ht="22.95" customHeight="1" x14ac:dyDescent="0.25"/>
    <row r="841" ht="18" customHeight="1" x14ac:dyDescent="0.25"/>
    <row r="842" ht="31.95" customHeight="1" x14ac:dyDescent="0.25"/>
    <row r="843" ht="30" customHeight="1" x14ac:dyDescent="0.25"/>
    <row r="844" ht="30" customHeight="1" x14ac:dyDescent="0.25"/>
    <row r="846" ht="22.95" customHeight="1" x14ac:dyDescent="0.25"/>
    <row r="847" ht="18" customHeight="1" x14ac:dyDescent="0.25"/>
    <row r="848" ht="27" customHeight="1" x14ac:dyDescent="0.25"/>
    <row r="856" ht="25.05" customHeight="1" x14ac:dyDescent="0.25"/>
  </sheetData>
  <mergeCells count="75">
    <mergeCell ref="B578:B603"/>
    <mergeCell ref="B706:B716"/>
    <mergeCell ref="B717:B719"/>
    <mergeCell ref="B660:B687"/>
    <mergeCell ref="B688:B696"/>
    <mergeCell ref="B697:B705"/>
    <mergeCell ref="B242:B249"/>
    <mergeCell ref="B250:B275"/>
    <mergeCell ref="B276:B296"/>
    <mergeCell ref="B297:B309"/>
    <mergeCell ref="B310:B331"/>
    <mergeCell ref="B332:B359"/>
    <mergeCell ref="B360:B366"/>
    <mergeCell ref="B367:B378"/>
    <mergeCell ref="B379:B395"/>
    <mergeCell ref="B396:B412"/>
    <mergeCell ref="B413:B421"/>
    <mergeCell ref="B422:B430"/>
    <mergeCell ref="B560:B568"/>
    <mergeCell ref="B604:B624"/>
    <mergeCell ref="B625:B637"/>
    <mergeCell ref="B638:B659"/>
    <mergeCell ref="B142:B169"/>
    <mergeCell ref="B170:B176"/>
    <mergeCell ref="B177:B188"/>
    <mergeCell ref="B189:B205"/>
    <mergeCell ref="B206:B222"/>
    <mergeCell ref="B223:B231"/>
    <mergeCell ref="B232:B240"/>
    <mergeCell ref="B107:B119"/>
    <mergeCell ref="B120:B141"/>
    <mergeCell ref="B51:B59"/>
    <mergeCell ref="B60:B85"/>
    <mergeCell ref="B86:B106"/>
    <mergeCell ref="E10:F10"/>
    <mergeCell ref="B36:B49"/>
    <mergeCell ref="A1:B8"/>
    <mergeCell ref="C1:C8"/>
    <mergeCell ref="E1:H1"/>
    <mergeCell ref="E2:H2"/>
    <mergeCell ref="E3:H3"/>
    <mergeCell ref="E4:H4"/>
    <mergeCell ref="E5:H5"/>
    <mergeCell ref="E6:H6"/>
    <mergeCell ref="E7:H7"/>
    <mergeCell ref="E8:H8"/>
    <mergeCell ref="E11:F11"/>
    <mergeCell ref="E12:F12"/>
    <mergeCell ref="E13:F13"/>
    <mergeCell ref="E14:F14"/>
    <mergeCell ref="E15:F15"/>
    <mergeCell ref="G15:H15"/>
    <mergeCell ref="E16:F16"/>
    <mergeCell ref="G16:H16"/>
    <mergeCell ref="E17:F17"/>
    <mergeCell ref="A9:B20"/>
    <mergeCell ref="C9:C20"/>
    <mergeCell ref="E9:F9"/>
    <mergeCell ref="G9:H9"/>
    <mergeCell ref="G17:H17"/>
    <mergeCell ref="E19:F19"/>
    <mergeCell ref="G19:H19"/>
    <mergeCell ref="E20:F20"/>
    <mergeCell ref="G20:H20"/>
    <mergeCell ref="B23:B34"/>
    <mergeCell ref="E18:F18"/>
    <mergeCell ref="G18:H18"/>
    <mergeCell ref="B551:B559"/>
    <mergeCell ref="B523:B550"/>
    <mergeCell ref="B501:B522"/>
    <mergeCell ref="B488:B500"/>
    <mergeCell ref="B467:B487"/>
    <mergeCell ref="B441:B466"/>
    <mergeCell ref="B432:B440"/>
    <mergeCell ref="B570:B577"/>
  </mergeCells>
  <conditionalFormatting sqref="D10:D19 E23:E500">
    <cfRule type="cellIs" dxfId="431" priority="631" stopIfTrue="1" operator="equal">
      <formula>"Minor"</formula>
    </cfRule>
    <cfRule type="cellIs" dxfId="430" priority="632" stopIfTrue="1" operator="equal">
      <formula>"Not implemented"</formula>
    </cfRule>
    <cfRule type="cellIs" dxfId="429" priority="633" stopIfTrue="1" operator="equal">
      <formula>"Not tested"</formula>
    </cfRule>
    <cfRule type="cellIs" dxfId="428" priority="634" stopIfTrue="1" operator="equal">
      <formula>"Not available"</formula>
    </cfRule>
    <cfRule type="cellIs" dxfId="427" priority="635" stopIfTrue="1" operator="equal">
      <formula>"Critical"</formula>
    </cfRule>
    <cfRule type="cellIs" dxfId="426" priority="636" stopIfTrue="1" operator="equal">
      <formula>"Major"</formula>
    </cfRule>
    <cfRule type="cellIs" dxfId="425" priority="637" stopIfTrue="1" operator="equal">
      <formula>"Average"</formula>
    </cfRule>
    <cfRule type="cellIs" dxfId="424" priority="638" stopIfTrue="1" operator="equal">
      <formula>"OK"</formula>
    </cfRule>
    <cfRule type="cellIs" dxfId="423" priority="639" stopIfTrue="1" operator="equal">
      <formula>"Enhancement"</formula>
    </cfRule>
    <cfRule type="cellIs" dxfId="422" priority="640" stopIfTrue="1" operator="equal">
      <formula>"Partially tested"</formula>
    </cfRule>
  </conditionalFormatting>
  <conditionalFormatting sqref="D2:O9 G10:O14 E15:O19 D20:O22 F23:O23 F28:F33 D35:O35 D23:D49 I39:O40 H39:H41 D50:O50 F36:F49 I330:O330 D431:H431 F24:F26 G24:O34 G36:O36 H37:O38 G37:G49">
    <cfRule type="cellIs" dxfId="236" priority="692" stopIfTrue="1" operator="equal">
      <formula>"not tested"</formula>
    </cfRule>
    <cfRule type="cellIs" dxfId="235" priority="693" stopIfTrue="1" operator="equal">
      <formula>"not implemented"</formula>
    </cfRule>
    <cfRule type="cellIs" dxfId="234" priority="694" stopIfTrue="1" operator="equal">
      <formula>"failed"</formula>
    </cfRule>
    <cfRule type="cellIs" dxfId="233" priority="695" stopIfTrue="1" operator="equal">
      <formula>"passed"</formula>
    </cfRule>
    <cfRule type="cellIs" dxfId="232" priority="696" stopIfTrue="1" operator="equal">
      <formula>"not available"</formula>
    </cfRule>
    <cfRule type="cellIs" dxfId="231" priority="697" stopIfTrue="1" operator="equal">
      <formula>"not tested"</formula>
    </cfRule>
    <cfRule type="cellIs" dxfId="230" priority="698" stopIfTrue="1" operator="equal">
      <formula>"not implemented"</formula>
    </cfRule>
    <cfRule type="cellIs" dxfId="229" priority="699" stopIfTrue="1" operator="equal">
      <formula>"failed"</formula>
    </cfRule>
    <cfRule type="cellIs" dxfId="228" priority="700" stopIfTrue="1" operator="equal">
      <formula>"passed"</formula>
    </cfRule>
  </conditionalFormatting>
  <conditionalFormatting sqref="D2:O9 G10:O14 E15:O19 D20:O22 F23:O23 F28:F33 D35:O35 D23:D49 I39:O40 H39:H41 D50:O50 F36:F49 I330:O330 D431:H431 F24:F26 G24:O34 G36:O36 H37:O38 G37:G49">
    <cfRule type="cellIs" dxfId="227" priority="691" stopIfTrue="1" operator="equal">
      <formula>"not available"</formula>
    </cfRule>
  </conditionalFormatting>
  <conditionalFormatting sqref="E10:F10">
    <cfRule type="cellIs" dxfId="176" priority="686" stopIfTrue="1" operator="equal">
      <formula>"not available"</formula>
    </cfRule>
    <cfRule type="cellIs" dxfId="175" priority="687" stopIfTrue="1" operator="equal">
      <formula>"not tested"</formula>
    </cfRule>
    <cfRule type="cellIs" dxfId="174" priority="688" stopIfTrue="1" operator="equal">
      <formula>"not implemented"</formula>
    </cfRule>
    <cfRule type="cellIs" dxfId="173" priority="689" stopIfTrue="1" operator="equal">
      <formula>"failed"</formula>
    </cfRule>
    <cfRule type="cellIs" dxfId="172" priority="690" stopIfTrue="1" operator="equal">
      <formula>"passed"</formula>
    </cfRule>
  </conditionalFormatting>
  <conditionalFormatting sqref="E10:F11">
    <cfRule type="cellIs" dxfId="171" priority="676" stopIfTrue="1" operator="equal">
      <formula>"not available"</formula>
    </cfRule>
    <cfRule type="cellIs" dxfId="170" priority="677" stopIfTrue="1" operator="equal">
      <formula>"not tested"</formula>
    </cfRule>
    <cfRule type="cellIs" dxfId="169" priority="678" stopIfTrue="1" operator="equal">
      <formula>"not implemented"</formula>
    </cfRule>
    <cfRule type="cellIs" dxfId="168" priority="679" stopIfTrue="1" operator="equal">
      <formula>"failed"</formula>
    </cfRule>
    <cfRule type="cellIs" dxfId="167" priority="680" stopIfTrue="1" operator="equal">
      <formula>"passed"</formula>
    </cfRule>
  </conditionalFormatting>
  <conditionalFormatting sqref="E11:F12">
    <cfRule type="cellIs" dxfId="166" priority="666" stopIfTrue="1" operator="equal">
      <formula>"not available"</formula>
    </cfRule>
    <cfRule type="cellIs" dxfId="165" priority="667" stopIfTrue="1" operator="equal">
      <formula>"not tested"</formula>
    </cfRule>
    <cfRule type="cellIs" dxfId="164" priority="668" stopIfTrue="1" operator="equal">
      <formula>"not implemented"</formula>
    </cfRule>
    <cfRule type="cellIs" dxfId="163" priority="669" stopIfTrue="1" operator="equal">
      <formula>"failed"</formula>
    </cfRule>
    <cfRule type="cellIs" dxfId="162" priority="670" stopIfTrue="1" operator="equal">
      <formula>"passed"</formula>
    </cfRule>
  </conditionalFormatting>
  <conditionalFormatting sqref="E12:F13">
    <cfRule type="cellIs" dxfId="161" priority="656" stopIfTrue="1" operator="equal">
      <formula>"not available"</formula>
    </cfRule>
    <cfRule type="cellIs" dxfId="160" priority="657" stopIfTrue="1" operator="equal">
      <formula>"not tested"</formula>
    </cfRule>
    <cfRule type="cellIs" dxfId="159" priority="658" stopIfTrue="1" operator="equal">
      <formula>"not implemented"</formula>
    </cfRule>
    <cfRule type="cellIs" dxfId="158" priority="659" stopIfTrue="1" operator="equal">
      <formula>"failed"</formula>
    </cfRule>
    <cfRule type="cellIs" dxfId="157" priority="660" stopIfTrue="1" operator="equal">
      <formula>"passed"</formula>
    </cfRule>
  </conditionalFormatting>
  <conditionalFormatting sqref="E13:F14">
    <cfRule type="cellIs" dxfId="156" priority="646" stopIfTrue="1" operator="equal">
      <formula>"not available"</formula>
    </cfRule>
    <cfRule type="cellIs" dxfId="155" priority="647" stopIfTrue="1" operator="equal">
      <formula>"not tested"</formula>
    </cfRule>
    <cfRule type="cellIs" dxfId="154" priority="648" stopIfTrue="1" operator="equal">
      <formula>"not implemented"</formula>
    </cfRule>
    <cfRule type="cellIs" dxfId="153" priority="649" stopIfTrue="1" operator="equal">
      <formula>"failed"</formula>
    </cfRule>
    <cfRule type="cellIs" dxfId="152" priority="650" stopIfTrue="1" operator="equal">
      <formula>"passed"</formula>
    </cfRule>
  </conditionalFormatting>
  <conditionalFormatting sqref="E14:F14">
    <cfRule type="cellIs" dxfId="151" priority="641" stopIfTrue="1" operator="equal">
      <formula>"not available"</formula>
    </cfRule>
    <cfRule type="cellIs" dxfId="150" priority="642" stopIfTrue="1" operator="equal">
      <formula>"not tested"</formula>
    </cfRule>
    <cfRule type="cellIs" dxfId="149" priority="643" stopIfTrue="1" operator="equal">
      <formula>"not implemented"</formula>
    </cfRule>
    <cfRule type="cellIs" dxfId="148" priority="644" stopIfTrue="1" operator="equal">
      <formula>"failed"</formula>
    </cfRule>
    <cfRule type="cellIs" dxfId="147" priority="645" stopIfTrue="1" operator="equal">
      <formula>"passed"</formula>
    </cfRule>
  </conditionalFormatting>
  <conditionalFormatting sqref="E501:E522">
    <cfRule type="cellIs" dxfId="136" priority="121" stopIfTrue="1" operator="equal">
      <formula>"Minor"</formula>
    </cfRule>
    <cfRule type="cellIs" dxfId="135" priority="122" stopIfTrue="1" operator="equal">
      <formula>"Not implemented"</formula>
    </cfRule>
    <cfRule type="cellIs" dxfId="134" priority="123" stopIfTrue="1" operator="equal">
      <formula>"Not tested"</formula>
    </cfRule>
    <cfRule type="cellIs" dxfId="133" priority="124" stopIfTrue="1" operator="equal">
      <formula>"Not available"</formula>
    </cfRule>
    <cfRule type="cellIs" dxfId="132" priority="125" stopIfTrue="1" operator="equal">
      <formula>"Critical"</formula>
    </cfRule>
    <cfRule type="cellIs" dxfId="131" priority="126" stopIfTrue="1" operator="equal">
      <formula>"Major"</formula>
    </cfRule>
    <cfRule type="cellIs" dxfId="130" priority="127" stopIfTrue="1" operator="equal">
      <formula>"Average"</formula>
    </cfRule>
    <cfRule type="cellIs" dxfId="129" priority="128" stopIfTrue="1" operator="equal">
      <formula>"OK"</formula>
    </cfRule>
    <cfRule type="cellIs" dxfId="128" priority="129" stopIfTrue="1" operator="equal">
      <formula>"Enhancement"</formula>
    </cfRule>
    <cfRule type="cellIs" dxfId="127" priority="130" stopIfTrue="1" operator="equal">
      <formula>"Partially tested"</formula>
    </cfRule>
  </conditionalFormatting>
  <conditionalFormatting sqref="E523:E550">
    <cfRule type="cellIs" dxfId="126" priority="111" stopIfTrue="1" operator="equal">
      <formula>"Minor"</formula>
    </cfRule>
    <cfRule type="cellIs" dxfId="125" priority="112" stopIfTrue="1" operator="equal">
      <formula>"Not implemented"</formula>
    </cfRule>
    <cfRule type="cellIs" dxfId="124" priority="113" stopIfTrue="1" operator="equal">
      <formula>"Not tested"</formula>
    </cfRule>
    <cfRule type="cellIs" dxfId="123" priority="114" stopIfTrue="1" operator="equal">
      <formula>"Not available"</formula>
    </cfRule>
    <cfRule type="cellIs" dxfId="122" priority="115" stopIfTrue="1" operator="equal">
      <formula>"Critical"</formula>
    </cfRule>
    <cfRule type="cellIs" dxfId="121" priority="116" stopIfTrue="1" operator="equal">
      <formula>"Major"</formula>
    </cfRule>
    <cfRule type="cellIs" dxfId="120" priority="117" stopIfTrue="1" operator="equal">
      <formula>"Average"</formula>
    </cfRule>
    <cfRule type="cellIs" dxfId="119" priority="118" stopIfTrue="1" operator="equal">
      <formula>"OK"</formula>
    </cfRule>
    <cfRule type="cellIs" dxfId="118" priority="119" stopIfTrue="1" operator="equal">
      <formula>"Enhancement"</formula>
    </cfRule>
    <cfRule type="cellIs" dxfId="117" priority="120" stopIfTrue="1" operator="equal">
      <formula>"Partially tested"</formula>
    </cfRule>
  </conditionalFormatting>
  <conditionalFormatting sqref="E551:E568">
    <cfRule type="cellIs" dxfId="116" priority="101" stopIfTrue="1" operator="equal">
      <formula>"Minor"</formula>
    </cfRule>
    <cfRule type="cellIs" dxfId="115" priority="102" stopIfTrue="1" operator="equal">
      <formula>"Not implemented"</formula>
    </cfRule>
    <cfRule type="cellIs" dxfId="114" priority="103" stopIfTrue="1" operator="equal">
      <formula>"Not tested"</formula>
    </cfRule>
    <cfRule type="cellIs" dxfId="113" priority="104" stopIfTrue="1" operator="equal">
      <formula>"Not available"</formula>
    </cfRule>
    <cfRule type="cellIs" dxfId="112" priority="105" stopIfTrue="1" operator="equal">
      <formula>"Critical"</formula>
    </cfRule>
    <cfRule type="cellIs" dxfId="111" priority="106" stopIfTrue="1" operator="equal">
      <formula>"Major"</formula>
    </cfRule>
    <cfRule type="cellIs" dxfId="110" priority="107" stopIfTrue="1" operator="equal">
      <formula>"Average"</formula>
    </cfRule>
    <cfRule type="cellIs" dxfId="109" priority="108" stopIfTrue="1" operator="equal">
      <formula>"OK"</formula>
    </cfRule>
    <cfRule type="cellIs" dxfId="108" priority="109" stopIfTrue="1" operator="equal">
      <formula>"Enhancement"</formula>
    </cfRule>
    <cfRule type="cellIs" dxfId="107" priority="110" stopIfTrue="1" operator="equal">
      <formula>"Partially tested"</formula>
    </cfRule>
  </conditionalFormatting>
  <conditionalFormatting sqref="E569:E637">
    <cfRule type="cellIs" dxfId="106" priority="81" stopIfTrue="1" operator="equal">
      <formula>"Minor"</formula>
    </cfRule>
    <cfRule type="cellIs" dxfId="105" priority="82" stopIfTrue="1" operator="equal">
      <formula>"Not implemented"</formula>
    </cfRule>
    <cfRule type="cellIs" dxfId="104" priority="83" stopIfTrue="1" operator="equal">
      <formula>"Not tested"</formula>
    </cfRule>
    <cfRule type="cellIs" dxfId="103" priority="84" stopIfTrue="1" operator="equal">
      <formula>"Not available"</formula>
    </cfRule>
    <cfRule type="cellIs" dxfId="102" priority="85" stopIfTrue="1" operator="equal">
      <formula>"Critical"</formula>
    </cfRule>
    <cfRule type="cellIs" dxfId="101" priority="86" stopIfTrue="1" operator="equal">
      <formula>"Major"</formula>
    </cfRule>
    <cfRule type="cellIs" dxfId="100" priority="87" stopIfTrue="1" operator="equal">
      <formula>"Average"</formula>
    </cfRule>
    <cfRule type="cellIs" dxfId="99" priority="88" stopIfTrue="1" operator="equal">
      <formula>"OK"</formula>
    </cfRule>
    <cfRule type="cellIs" dxfId="98" priority="89" stopIfTrue="1" operator="equal">
      <formula>"Enhancement"</formula>
    </cfRule>
    <cfRule type="cellIs" dxfId="97" priority="90" stopIfTrue="1" operator="equal">
      <formula>"Partially tested"</formula>
    </cfRule>
  </conditionalFormatting>
  <conditionalFormatting sqref="D569:H569">
    <cfRule type="cellIs" dxfId="96" priority="92" stopIfTrue="1" operator="equal">
      <formula>"not tested"</formula>
    </cfRule>
    <cfRule type="cellIs" dxfId="95" priority="93" stopIfTrue="1" operator="equal">
      <formula>"not implemented"</formula>
    </cfRule>
    <cfRule type="cellIs" dxfId="94" priority="94" stopIfTrue="1" operator="equal">
      <formula>"failed"</formula>
    </cfRule>
    <cfRule type="cellIs" dxfId="93" priority="95" stopIfTrue="1" operator="equal">
      <formula>"passed"</formula>
    </cfRule>
    <cfRule type="cellIs" dxfId="92" priority="96" stopIfTrue="1" operator="equal">
      <formula>"not available"</formula>
    </cfRule>
    <cfRule type="cellIs" dxfId="91" priority="97" stopIfTrue="1" operator="equal">
      <formula>"not tested"</formula>
    </cfRule>
    <cfRule type="cellIs" dxfId="90" priority="98" stopIfTrue="1" operator="equal">
      <formula>"not implemented"</formula>
    </cfRule>
    <cfRule type="cellIs" dxfId="89" priority="99" stopIfTrue="1" operator="equal">
      <formula>"failed"</formula>
    </cfRule>
    <cfRule type="cellIs" dxfId="88" priority="100" stopIfTrue="1" operator="equal">
      <formula>"passed"</formula>
    </cfRule>
  </conditionalFormatting>
  <conditionalFormatting sqref="D569:H569">
    <cfRule type="cellIs" dxfId="87" priority="91" stopIfTrue="1" operator="equal">
      <formula>"not available"</formula>
    </cfRule>
  </conditionalFormatting>
  <conditionalFormatting sqref="E638:E659">
    <cfRule type="cellIs" dxfId="86" priority="71" stopIfTrue="1" operator="equal">
      <formula>"Minor"</formula>
    </cfRule>
    <cfRule type="cellIs" dxfId="85" priority="72" stopIfTrue="1" operator="equal">
      <formula>"Not implemented"</formula>
    </cfRule>
    <cfRule type="cellIs" dxfId="84" priority="73" stopIfTrue="1" operator="equal">
      <formula>"Not tested"</formula>
    </cfRule>
    <cfRule type="cellIs" dxfId="83" priority="74" stopIfTrue="1" operator="equal">
      <formula>"Not available"</formula>
    </cfRule>
    <cfRule type="cellIs" dxfId="82" priority="75" stopIfTrue="1" operator="equal">
      <formula>"Critical"</formula>
    </cfRule>
    <cfRule type="cellIs" dxfId="81" priority="76" stopIfTrue="1" operator="equal">
      <formula>"Major"</formula>
    </cfRule>
    <cfRule type="cellIs" dxfId="80" priority="77" stopIfTrue="1" operator="equal">
      <formula>"Average"</formula>
    </cfRule>
    <cfRule type="cellIs" dxfId="79" priority="78" stopIfTrue="1" operator="equal">
      <formula>"OK"</formula>
    </cfRule>
    <cfRule type="cellIs" dxfId="78" priority="79" stopIfTrue="1" operator="equal">
      <formula>"Enhancement"</formula>
    </cfRule>
    <cfRule type="cellIs" dxfId="77" priority="80" stopIfTrue="1" operator="equal">
      <formula>"Partially tested"</formula>
    </cfRule>
  </conditionalFormatting>
  <conditionalFormatting sqref="E660:E687">
    <cfRule type="cellIs" dxfId="76" priority="61" stopIfTrue="1" operator="equal">
      <formula>"Minor"</formula>
    </cfRule>
    <cfRule type="cellIs" dxfId="75" priority="62" stopIfTrue="1" operator="equal">
      <formula>"Not implemented"</formula>
    </cfRule>
    <cfRule type="cellIs" dxfId="74" priority="63" stopIfTrue="1" operator="equal">
      <formula>"Not tested"</formula>
    </cfRule>
    <cfRule type="cellIs" dxfId="73" priority="64" stopIfTrue="1" operator="equal">
      <formula>"Not available"</formula>
    </cfRule>
    <cfRule type="cellIs" dxfId="72" priority="65" stopIfTrue="1" operator="equal">
      <formula>"Critical"</formula>
    </cfRule>
    <cfRule type="cellIs" dxfId="71" priority="66" stopIfTrue="1" operator="equal">
      <formula>"Major"</formula>
    </cfRule>
    <cfRule type="cellIs" dxfId="70" priority="67" stopIfTrue="1" operator="equal">
      <formula>"Average"</formula>
    </cfRule>
    <cfRule type="cellIs" dxfId="69" priority="68" stopIfTrue="1" operator="equal">
      <formula>"OK"</formula>
    </cfRule>
    <cfRule type="cellIs" dxfId="68" priority="69" stopIfTrue="1" operator="equal">
      <formula>"Enhancement"</formula>
    </cfRule>
    <cfRule type="cellIs" dxfId="67" priority="70" stopIfTrue="1" operator="equal">
      <formula>"Partially tested"</formula>
    </cfRule>
  </conditionalFormatting>
  <conditionalFormatting sqref="E688:E719">
    <cfRule type="cellIs" dxfId="66" priority="51" stopIfTrue="1" operator="equal">
      <formula>"Minor"</formula>
    </cfRule>
    <cfRule type="cellIs" dxfId="65" priority="52" stopIfTrue="1" operator="equal">
      <formula>"Not implemented"</formula>
    </cfRule>
    <cfRule type="cellIs" dxfId="64" priority="53" stopIfTrue="1" operator="equal">
      <formula>"Not tested"</formula>
    </cfRule>
    <cfRule type="cellIs" dxfId="63" priority="54" stopIfTrue="1" operator="equal">
      <formula>"Not available"</formula>
    </cfRule>
    <cfRule type="cellIs" dxfId="62" priority="55" stopIfTrue="1" operator="equal">
      <formula>"Critical"</formula>
    </cfRule>
    <cfRule type="cellIs" dxfId="61" priority="56" stopIfTrue="1" operator="equal">
      <formula>"Major"</formula>
    </cfRule>
    <cfRule type="cellIs" dxfId="60" priority="57" stopIfTrue="1" operator="equal">
      <formula>"Average"</formula>
    </cfRule>
    <cfRule type="cellIs" dxfId="59" priority="58" stopIfTrue="1" operator="equal">
      <formula>"OK"</formula>
    </cfRule>
    <cfRule type="cellIs" dxfId="58" priority="59" stopIfTrue="1" operator="equal">
      <formula>"Enhancement"</formula>
    </cfRule>
    <cfRule type="cellIs" dxfId="57" priority="60" stopIfTrue="1" operator="equal">
      <formula>"Partially tested"</formula>
    </cfRule>
  </conditionalFormatting>
  <conditionalFormatting sqref="D241:H241">
    <cfRule type="cellIs" dxfId="56" priority="42" stopIfTrue="1" operator="equal">
      <formula>"not tested"</formula>
    </cfRule>
    <cfRule type="cellIs" dxfId="55" priority="43" stopIfTrue="1" operator="equal">
      <formula>"not implemented"</formula>
    </cfRule>
    <cfRule type="cellIs" dxfId="54" priority="44" stopIfTrue="1" operator="equal">
      <formula>"failed"</formula>
    </cfRule>
    <cfRule type="cellIs" dxfId="53" priority="45" stopIfTrue="1" operator="equal">
      <formula>"passed"</formula>
    </cfRule>
    <cfRule type="cellIs" dxfId="52" priority="46" stopIfTrue="1" operator="equal">
      <formula>"not available"</formula>
    </cfRule>
    <cfRule type="cellIs" dxfId="51" priority="47" stopIfTrue="1" operator="equal">
      <formula>"not tested"</formula>
    </cfRule>
    <cfRule type="cellIs" dxfId="50" priority="48" stopIfTrue="1" operator="equal">
      <formula>"not implemented"</formula>
    </cfRule>
    <cfRule type="cellIs" dxfId="49" priority="49" stopIfTrue="1" operator="equal">
      <formula>"failed"</formula>
    </cfRule>
    <cfRule type="cellIs" dxfId="48" priority="50" stopIfTrue="1" operator="equal">
      <formula>"passed"</formula>
    </cfRule>
  </conditionalFormatting>
  <conditionalFormatting sqref="D241:H241">
    <cfRule type="cellIs" dxfId="47" priority="41" stopIfTrue="1" operator="equal">
      <formula>"not available"</formula>
    </cfRule>
  </conditionalFormatting>
  <conditionalFormatting sqref="G51:G240">
    <cfRule type="cellIs" dxfId="46" priority="32" stopIfTrue="1" operator="equal">
      <formula>"not tested"</formula>
    </cfRule>
    <cfRule type="cellIs" dxfId="45" priority="33" stopIfTrue="1" operator="equal">
      <formula>"not implemented"</formula>
    </cfRule>
    <cfRule type="cellIs" dxfId="44" priority="34" stopIfTrue="1" operator="equal">
      <formula>"failed"</formula>
    </cfRule>
    <cfRule type="cellIs" dxfId="43" priority="35" stopIfTrue="1" operator="equal">
      <formula>"passed"</formula>
    </cfRule>
    <cfRule type="cellIs" dxfId="42" priority="36" stopIfTrue="1" operator="equal">
      <formula>"not available"</formula>
    </cfRule>
    <cfRule type="cellIs" dxfId="41" priority="37" stopIfTrue="1" operator="equal">
      <formula>"not tested"</formula>
    </cfRule>
    <cfRule type="cellIs" dxfId="40" priority="38" stopIfTrue="1" operator="equal">
      <formula>"not implemented"</formula>
    </cfRule>
    <cfRule type="cellIs" dxfId="39" priority="39" stopIfTrue="1" operator="equal">
      <formula>"failed"</formula>
    </cfRule>
    <cfRule type="cellIs" dxfId="38" priority="40" stopIfTrue="1" operator="equal">
      <formula>"passed"</formula>
    </cfRule>
  </conditionalFormatting>
  <conditionalFormatting sqref="G51:G240">
    <cfRule type="cellIs" dxfId="37" priority="31" stopIfTrue="1" operator="equal">
      <formula>"not available"</formula>
    </cfRule>
  </conditionalFormatting>
  <conditionalFormatting sqref="G242:G430">
    <cfRule type="cellIs" dxfId="36" priority="22" stopIfTrue="1" operator="equal">
      <formula>"not tested"</formula>
    </cfRule>
    <cfRule type="cellIs" dxfId="35" priority="23" stopIfTrue="1" operator="equal">
      <formula>"not implemented"</formula>
    </cfRule>
    <cfRule type="cellIs" dxfId="34" priority="24" stopIfTrue="1" operator="equal">
      <formula>"failed"</formula>
    </cfRule>
    <cfRule type="cellIs" dxfId="33" priority="25" stopIfTrue="1" operator="equal">
      <formula>"passed"</formula>
    </cfRule>
    <cfRule type="cellIs" dxfId="32" priority="26" stopIfTrue="1" operator="equal">
      <formula>"not available"</formula>
    </cfRule>
    <cfRule type="cellIs" dxfId="31" priority="27" stopIfTrue="1" operator="equal">
      <formula>"not tested"</formula>
    </cfRule>
    <cfRule type="cellIs" dxfId="30" priority="28" stopIfTrue="1" operator="equal">
      <formula>"not implemented"</formula>
    </cfRule>
    <cfRule type="cellIs" dxfId="29" priority="29" stopIfTrue="1" operator="equal">
      <formula>"failed"</formula>
    </cfRule>
    <cfRule type="cellIs" dxfId="28" priority="30" stopIfTrue="1" operator="equal">
      <formula>"passed"</formula>
    </cfRule>
  </conditionalFormatting>
  <conditionalFormatting sqref="G242:G430">
    <cfRule type="cellIs" dxfId="27" priority="21" stopIfTrue="1" operator="equal">
      <formula>"not available"</formula>
    </cfRule>
  </conditionalFormatting>
  <conditionalFormatting sqref="G432:G568">
    <cfRule type="cellIs" dxfId="26" priority="12" stopIfTrue="1" operator="equal">
      <formula>"not tested"</formula>
    </cfRule>
    <cfRule type="cellIs" dxfId="25" priority="13" stopIfTrue="1" operator="equal">
      <formula>"not implemented"</formula>
    </cfRule>
    <cfRule type="cellIs" dxfId="24" priority="14" stopIfTrue="1" operator="equal">
      <formula>"failed"</formula>
    </cfRule>
    <cfRule type="cellIs" dxfId="23" priority="15" stopIfTrue="1" operator="equal">
      <formula>"passed"</formula>
    </cfRule>
    <cfRule type="cellIs" dxfId="22" priority="16" stopIfTrue="1" operator="equal">
      <formula>"not available"</formula>
    </cfRule>
    <cfRule type="cellIs" dxfId="21" priority="17" stopIfTrue="1" operator="equal">
      <formula>"not tested"</formula>
    </cfRule>
    <cfRule type="cellIs" dxfId="20" priority="18" stopIfTrue="1" operator="equal">
      <formula>"not implemented"</formula>
    </cfRule>
    <cfRule type="cellIs" dxfId="19" priority="19" stopIfTrue="1" operator="equal">
      <formula>"failed"</formula>
    </cfRule>
    <cfRule type="cellIs" dxfId="18" priority="20" stopIfTrue="1" operator="equal">
      <formula>"passed"</formula>
    </cfRule>
  </conditionalFormatting>
  <conditionalFormatting sqref="G432:G568">
    <cfRule type="cellIs" dxfId="17" priority="11" stopIfTrue="1" operator="equal">
      <formula>"not available"</formula>
    </cfRule>
  </conditionalFormatting>
  <conditionalFormatting sqref="G570:G719">
    <cfRule type="cellIs" dxfId="16" priority="2" stopIfTrue="1" operator="equal">
      <formula>"not tested"</formula>
    </cfRule>
    <cfRule type="cellIs" dxfId="15" priority="3" stopIfTrue="1" operator="equal">
      <formula>"not implemented"</formula>
    </cfRule>
    <cfRule type="cellIs" dxfId="14" priority="4" stopIfTrue="1" operator="equal">
      <formula>"failed"</formula>
    </cfRule>
    <cfRule type="cellIs" dxfId="13" priority="5" stopIfTrue="1" operator="equal">
      <formula>"passed"</formula>
    </cfRule>
    <cfRule type="cellIs" dxfId="12" priority="6" stopIfTrue="1" operator="equal">
      <formula>"not available"</formula>
    </cfRule>
    <cfRule type="cellIs" dxfId="11" priority="7" stopIfTrue="1" operator="equal">
      <formula>"not tested"</formula>
    </cfRule>
    <cfRule type="cellIs" dxfId="10" priority="8" stopIfTrue="1" operator="equal">
      <formula>"not implemented"</formula>
    </cfRule>
    <cfRule type="cellIs" dxfId="9" priority="9" stopIfTrue="1" operator="equal">
      <formula>"failed"</formula>
    </cfRule>
    <cfRule type="cellIs" dxfId="8" priority="10" stopIfTrue="1" operator="equal">
      <formula>"passed"</formula>
    </cfRule>
  </conditionalFormatting>
  <conditionalFormatting sqref="G570:G719">
    <cfRule type="cellIs" dxfId="7" priority="1" stopIfTrue="1" operator="equal">
      <formula>"not available"</formula>
    </cfRule>
  </conditionalFormatting>
  <dataValidations count="7">
    <dataValidation type="list" allowBlank="1" showInputMessage="1" showErrorMessage="1" sqref="E23:E719" xr:uid="{00000000-0002-0000-0200-000000000000}">
      <formula1>$D$10:$D$19</formula1>
    </dataValidation>
    <dataValidation type="list" allowBlank="1" showInputMessage="1" showErrorMessage="1" sqref="E6:H6" xr:uid="{00000000-0002-0000-0200-000001000000}">
      <formula1>Environment_OS</formula1>
    </dataValidation>
    <dataValidation type="list" allowBlank="1" showInputMessage="1" showErrorMessage="1" sqref="E5:H5" xr:uid="{00000000-0002-0000-0200-000002000000}">
      <formula1>Project_URL</formula1>
    </dataValidation>
    <dataValidation type="list" allowBlank="1" showInputMessage="1" showErrorMessage="1" sqref="E4:H4" xr:uid="{00000000-0002-0000-0200-000003000000}">
      <formula1>Test_Team</formula1>
    </dataValidation>
    <dataValidation type="list" allowBlank="1" showInputMessage="1" showErrorMessage="1" sqref="A23:A719" xr:uid="{00000000-0002-0000-0200-000004000000}">
      <formula1>Test_coverage</formula1>
    </dataValidation>
    <dataValidation type="list" allowBlank="1" showInputMessage="1" showErrorMessage="1" sqref="E7:H7" xr:uid="{00000000-0002-0000-0200-000005000000}">
      <formula1>Browser_list</formula1>
    </dataValidation>
    <dataValidation type="list" allowBlank="1" showInputMessage="1" showErrorMessage="1" sqref="E2:H2" xr:uid="{00000000-0002-0000-0200-000006000000}">
      <formula1>Test_types</formula1>
    </dataValidation>
  </dataValidations>
  <hyperlinks>
    <hyperlink ref="E5" r:id="rId1" display="https://roombridge.demohoster.com/" xr:uid="{00000000-0004-0000-0200-000000000000}"/>
    <hyperlink ref="E5:H5" r:id="rId2" display="Voicemail-1-1.apk" xr:uid="{476E7E69-D58E-4A60-B592-685DC440680C}"/>
    <hyperlink ref="F36" r:id="rId3" xr:uid="{418FBAA3-E791-46AB-A8FE-5361BD981822}"/>
    <hyperlink ref="F37" r:id="rId4" xr:uid="{93DD0984-EC6D-4CA9-8A83-F7186C07356E}"/>
    <hyperlink ref="F38" r:id="rId5" xr:uid="{DD9002A0-9706-482F-8F6C-5745A6B16271}"/>
    <hyperlink ref="F61" r:id="rId6" xr:uid="{82238A36-29A5-47DD-BDAC-AC7C92ECE20A}"/>
    <hyperlink ref="F69" r:id="rId7" xr:uid="{89757B66-530C-4CF3-BBCC-8A9ED13ABC54}"/>
    <hyperlink ref="F442" r:id="rId8" xr:uid="{3D8F9162-397B-4DCC-BFFD-1A3ADF7B94FB}"/>
    <hyperlink ref="F450" r:id="rId9" xr:uid="{FE008E06-A757-465D-9520-FFF092731847}"/>
    <hyperlink ref="F473" r:id="rId10" xr:uid="{7BC56390-DF6C-4BF4-A83B-CF03137CF192}"/>
    <hyperlink ref="F92" r:id="rId11" xr:uid="{327B2B0A-1060-4D7B-BB92-D1DA0265E842}"/>
    <hyperlink ref="F102" r:id="rId12" xr:uid="{6258E66D-3D38-4506-B913-0F9A434625E3}"/>
    <hyperlink ref="F483" r:id="rId13" xr:uid="{6C98835D-111E-4EC8-A380-787B6327EB6D}"/>
    <hyperlink ref="F489" r:id="rId14" xr:uid="{B60B40FA-6CAF-4C5F-B527-77B24125837A}"/>
    <hyperlink ref="F499" r:id="rId15" xr:uid="{94365D98-14C5-4A3D-B401-00E4AB1A6FD4}"/>
    <hyperlink ref="F500" r:id="rId16" xr:uid="{2A815D31-D049-47C0-B78E-3F0160B884B0}"/>
    <hyperlink ref="F119" r:id="rId17" xr:uid="{ACCCB326-603C-4438-AE6B-71B8B944B51C}"/>
    <hyperlink ref="F118" r:id="rId18" xr:uid="{4703DACB-3621-4985-B238-40625D9E763E}"/>
    <hyperlink ref="F114" r:id="rId19" xr:uid="{5BC71705-F0A4-4C59-8562-97F2A1306A94}"/>
    <hyperlink ref="F108" r:id="rId20" xr:uid="{CAD8C5E3-69B7-4237-81DD-46BAF227555A}"/>
    <hyperlink ref="F465" r:id="rId21" xr:uid="{D479C3CA-37B4-459A-A663-CA532996681F}"/>
    <hyperlink ref="F123" r:id="rId22" xr:uid="{74A64B90-C0F3-49F3-A07E-340C821137BF}"/>
    <hyperlink ref="F129" r:id="rId23" xr:uid="{60E13FA3-422B-44DB-B807-1A34884D2DAD}"/>
    <hyperlink ref="F131" r:id="rId24" xr:uid="{B33B8646-8B2D-4C64-BDC4-A9A0E0838073}"/>
    <hyperlink ref="F134" r:id="rId25" xr:uid="{2EF50E65-42C0-4FA7-8AF7-A7499B613C6E}"/>
    <hyperlink ref="F135" r:id="rId26" xr:uid="{FCD0618E-8137-49E5-94E0-70001774E3F3}"/>
    <hyperlink ref="F504" r:id="rId27" xr:uid="{AD3F2985-8EBA-4AF5-AFF4-D19B1F07E58D}"/>
    <hyperlink ref="F510" r:id="rId28" xr:uid="{61BCD1FF-0AE8-401C-9683-B7BB2998D187}"/>
    <hyperlink ref="F512" r:id="rId29" xr:uid="{DA4BB264-6CAB-4520-AA03-B3F268C88E33}"/>
    <hyperlink ref="F515" r:id="rId30" xr:uid="{691878A6-B857-4946-BD28-B14678E13801}"/>
    <hyperlink ref="F516" r:id="rId31" xr:uid="{9F5E156E-3A73-40B1-8189-44B4C6A00F7D}"/>
    <hyperlink ref="F143" r:id="rId32" xr:uid="{DEC668B6-4DAF-4CFC-8B9D-F47D7668C7A4}"/>
    <hyperlink ref="F155" r:id="rId33" xr:uid="{FBC783A9-CB33-41B4-BA94-8B3424304B3C}"/>
    <hyperlink ref="F165" r:id="rId34" xr:uid="{0B3DCEF9-6B89-403B-A717-DA5021436B62}"/>
    <hyperlink ref="F173" r:id="rId35" xr:uid="{92A6EC28-20C2-4548-B31A-1E30E516DC89}"/>
    <hyperlink ref="F176" r:id="rId36" xr:uid="{16FB8020-CF61-44CF-B821-78AD199BF7C3}"/>
    <hyperlink ref="F524" r:id="rId37" xr:uid="{61E3ACC1-86CF-4F92-A110-3CACC601654A}"/>
    <hyperlink ref="F536" r:id="rId38" xr:uid="{C0AF1943-CCCA-4D2E-BE1F-213337C79F6E}"/>
    <hyperlink ref="F546" r:id="rId39" xr:uid="{F26F2384-43EB-4E29-B37D-2D3354D1A208}"/>
    <hyperlink ref="F189" r:id="rId40" xr:uid="{69553AE0-B61D-4623-BEA5-E2BFD4775DB2}"/>
    <hyperlink ref="F193" r:id="rId41" xr:uid="{FBBBDA97-4D38-4238-943A-97F7A318689F}"/>
    <hyperlink ref="F203" r:id="rId42" xr:uid="{EF18D3C3-A150-4E2E-9A2D-DDFD185A01E7}"/>
    <hyperlink ref="F231" r:id="rId43" xr:uid="{7F9B097E-1E14-43A8-8DC7-C224BBDC7B6E}"/>
    <hyperlink ref="F240" r:id="rId44" xr:uid="{C8E616F0-918E-45A9-A8CA-1161F422E738}"/>
    <hyperlink ref="F559" r:id="rId45" xr:uid="{7671E648-D20C-4D4C-AEA8-20B15130F691}"/>
    <hyperlink ref="F568" r:id="rId46" xr:uid="{75E8B7FC-BD80-4055-81EB-DB8F067FC5E3}"/>
    <hyperlink ref="F579" r:id="rId47" xr:uid="{D51403B3-D79A-4952-9C95-2E8894ED1E8E}"/>
    <hyperlink ref="F587" r:id="rId48" xr:uid="{C3F2AD7B-F36B-4E9B-A28E-4655394F84B1}"/>
    <hyperlink ref="F610" r:id="rId49" xr:uid="{FFAA5745-F08F-4E42-B119-53BB00B7803B}"/>
    <hyperlink ref="F620" r:id="rId50" xr:uid="{EEA282F1-1DC7-4EE1-B81D-5FF1559EC1D5}"/>
    <hyperlink ref="F626" r:id="rId51" xr:uid="{1C5BE790-1B9B-47D0-B257-2FE65079ACB6}"/>
    <hyperlink ref="F636" r:id="rId52" xr:uid="{9CC17789-3C6A-42B1-9FF4-F8BE5C95ED8D}"/>
    <hyperlink ref="F637" r:id="rId53" xr:uid="{B6F8B377-A649-4441-A9B8-2809864AE1FA}"/>
    <hyperlink ref="F602" r:id="rId54" xr:uid="{8A349325-AD15-46CF-83B9-B52854236433}"/>
    <hyperlink ref="F641" r:id="rId55" xr:uid="{3412A3E1-1EB0-4823-B312-E5791C4459B1}"/>
    <hyperlink ref="F647" r:id="rId56" xr:uid="{E884D8ED-4D22-43C1-9CEA-17DF2859ED8D}"/>
    <hyperlink ref="F649" r:id="rId57" xr:uid="{9B91F9E5-22B0-42DF-9A4B-78F050173064}"/>
    <hyperlink ref="F652" r:id="rId58" xr:uid="{40F966EB-3185-483D-86EF-4C5660C5C775}"/>
    <hyperlink ref="F653" r:id="rId59" xr:uid="{E27ABD6A-0433-49AB-A3DD-E7415C76D511}"/>
    <hyperlink ref="F661" r:id="rId60" xr:uid="{DBCB5686-3018-48CA-BBE7-96854A81656B}"/>
    <hyperlink ref="F673" r:id="rId61" xr:uid="{AEB2D7F4-714F-4FB3-9786-3278DF955548}"/>
    <hyperlink ref="F683" r:id="rId62" xr:uid="{D270C918-E476-47D7-A527-7AA2241AB503}"/>
    <hyperlink ref="F696" r:id="rId63" xr:uid="{C97EB6C7-8FFF-43AE-8A7D-2471E64FA7C2}"/>
    <hyperlink ref="F705" r:id="rId64" xr:uid="{F1D09F32-1867-4C3C-AACA-A2CE8B9ED6DE}"/>
    <hyperlink ref="F251" r:id="rId65" xr:uid="{B44B2FC6-BEEF-42F8-A7B7-E4D56FF88B59}"/>
    <hyperlink ref="F259" r:id="rId66" xr:uid="{B54A9354-782C-4FF5-A7B1-BAC686F37040}"/>
    <hyperlink ref="F282" r:id="rId67" xr:uid="{2B91585A-B999-4026-B96C-B5ABC96C2810}"/>
    <hyperlink ref="F292" r:id="rId68" xr:uid="{F7B6A9A8-C219-41E4-A419-8365E27CF4F7}"/>
    <hyperlink ref="F309" r:id="rId69" xr:uid="{3499E849-E5FC-43FD-B20C-151B74215E58}"/>
    <hyperlink ref="F308" r:id="rId70" xr:uid="{1C57DBDA-E5FE-429B-AA14-525E02F01441}"/>
    <hyperlink ref="F304" r:id="rId71" xr:uid="{DB0CA6DE-1BD1-4D91-83B0-11A237545B9D}"/>
    <hyperlink ref="F298" r:id="rId72" xr:uid="{F8575636-A546-4511-83B7-FAA9579D75F5}"/>
    <hyperlink ref="F313" r:id="rId73" xr:uid="{9C364D8F-31E9-400A-9C3F-8EA6D5D2B20A}"/>
    <hyperlink ref="F319" r:id="rId74" xr:uid="{C085EC4E-C520-4638-A6B2-B199E6432780}"/>
    <hyperlink ref="F321" r:id="rId75" xr:uid="{B83C2FE8-02C2-47FD-95AB-EB98F94701A3}"/>
    <hyperlink ref="F324" r:id="rId76" xr:uid="{D49246D8-72EB-48CE-954E-3CA726F70A82}"/>
    <hyperlink ref="F325" r:id="rId77" xr:uid="{D9BEEEB9-5C5A-44EB-A09C-42C1E173F5FD}"/>
    <hyperlink ref="F333" r:id="rId78" xr:uid="{D1786752-957F-49B2-BB0B-22AB7437E4A5}"/>
    <hyperlink ref="F345" r:id="rId79" xr:uid="{DB241D91-5A84-4F74-9A9C-C422354645D7}"/>
    <hyperlink ref="F355" r:id="rId80" xr:uid="{9928300E-107D-4435-8302-DCEC54E1F5D6}"/>
    <hyperlink ref="F363" r:id="rId81" xr:uid="{C5416B10-8A4F-423F-83C1-EA5309E94398}"/>
    <hyperlink ref="F366" r:id="rId82" xr:uid="{9F46DF65-636B-437D-A585-777293ED4C32}"/>
    <hyperlink ref="F379" r:id="rId83" xr:uid="{6C16F531-04E5-4BDD-B561-D07485F6D639}"/>
    <hyperlink ref="F383" r:id="rId84" xr:uid="{9CC2FC56-94BB-42DF-A285-36AD6894C79F}"/>
    <hyperlink ref="F393" r:id="rId85" xr:uid="{8AFE57A3-92C5-4E6F-A94F-935D1F13BF2C}"/>
    <hyperlink ref="F421" r:id="rId86" xr:uid="{4C6579BB-67FD-4849-A3F4-9E9273F6BE1D}"/>
    <hyperlink ref="F430" r:id="rId87" xr:uid="{574810C0-A1E5-45C9-AF25-59FE9CBA4C1E}"/>
    <hyperlink ref="F709" r:id="rId88" xr:uid="{AEC23CCD-9E0C-4D6A-962D-E254A7231239}"/>
    <hyperlink ref="F711" r:id="rId89" xr:uid="{E2792FE0-D331-4CAC-87D8-CED16ABD49F8}"/>
    <hyperlink ref="F65" r:id="rId90" xr:uid="{BF7976F6-4C65-4C53-9A7E-ED106C1CD58D}"/>
    <hyperlink ref="F67" r:id="rId91" xr:uid="{A37CDA46-0C3B-4BFF-AD04-AB3CAB823380}"/>
    <hyperlink ref="F77" r:id="rId92" xr:uid="{90383B97-3A5B-4F28-A209-107E460D2DA7}"/>
    <hyperlink ref="F55" r:id="rId93" xr:uid="{DDBFE9D2-A4DE-4089-8337-E1C58320AAD6}"/>
    <hyperlink ref="F435" r:id="rId94" xr:uid="{DFBE614F-7F62-4E84-AFAE-DFD142F3A8C3}"/>
  </hyperlinks>
  <pageMargins left="0.7" right="0.7" top="0.75" bottom="0.75" header="0.3" footer="0.3"/>
  <pageSetup paperSize="9" orientation="portrait" r:id="rId95"/>
  <legacyDrawing r:id="rId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7"/>
  <sheetViews>
    <sheetView workbookViewId="0">
      <selection activeCell="H9" sqref="H9"/>
    </sheetView>
  </sheetViews>
  <sheetFormatPr defaultColWidth="9.109375" defaultRowHeight="12" customHeight="1" x14ac:dyDescent="0.25"/>
  <cols>
    <col min="1" max="1" width="16.6640625" style="4" customWidth="1"/>
    <col min="2" max="2" width="19.77734375" style="4" customWidth="1"/>
    <col min="3" max="3" width="15.6640625" style="4" customWidth="1"/>
    <col min="4" max="5" width="20.6640625" style="4" customWidth="1"/>
    <col min="6" max="6" width="15.6640625" style="4" customWidth="1"/>
    <col min="7" max="7" width="9.109375" style="4"/>
    <col min="8" max="8" width="19.109375" style="4" customWidth="1"/>
    <col min="9" max="9" width="10.109375" style="4" customWidth="1"/>
    <col min="10" max="10" width="20.77734375" style="4" customWidth="1"/>
    <col min="11" max="11" width="27" style="4" customWidth="1"/>
    <col min="12" max="16384" width="9.109375" style="4"/>
  </cols>
  <sheetData>
    <row r="1" spans="1:11" s="3" customFormat="1" x14ac:dyDescent="0.25">
      <c r="A1" s="84" t="s">
        <v>172</v>
      </c>
      <c r="B1" s="85" t="s">
        <v>173</v>
      </c>
      <c r="C1" s="169" t="s">
        <v>42</v>
      </c>
      <c r="D1" s="169"/>
      <c r="E1" s="169"/>
      <c r="F1" s="169"/>
      <c r="H1" s="86" t="s">
        <v>174</v>
      </c>
      <c r="J1" s="86" t="s">
        <v>155</v>
      </c>
      <c r="K1" s="86" t="s">
        <v>175</v>
      </c>
    </row>
    <row r="2" spans="1:11" ht="12" customHeight="1" x14ac:dyDescent="0.25">
      <c r="A2" s="188" t="s">
        <v>176</v>
      </c>
      <c r="B2" s="56" t="s">
        <v>138</v>
      </c>
      <c r="C2" s="166"/>
      <c r="D2" s="167"/>
      <c r="E2" s="167"/>
      <c r="F2" s="168"/>
      <c r="H2" s="57" t="s">
        <v>137</v>
      </c>
      <c r="J2" s="57" t="s">
        <v>177</v>
      </c>
      <c r="K2" s="58" t="s">
        <v>156</v>
      </c>
    </row>
    <row r="3" spans="1:11" ht="12" customHeight="1" x14ac:dyDescent="0.25">
      <c r="A3" s="188"/>
      <c r="B3" s="59" t="s">
        <v>139</v>
      </c>
      <c r="C3" s="166"/>
      <c r="D3" s="167"/>
      <c r="E3" s="167" t="s">
        <v>178</v>
      </c>
      <c r="F3" s="168"/>
      <c r="H3" s="60"/>
      <c r="J3" s="60" t="s">
        <v>179</v>
      </c>
      <c r="K3" s="61" t="s">
        <v>180</v>
      </c>
    </row>
    <row r="4" spans="1:11" ht="12" customHeight="1" x14ac:dyDescent="0.25">
      <c r="A4" s="188"/>
      <c r="B4" s="62" t="s">
        <v>181</v>
      </c>
      <c r="C4" s="166"/>
      <c r="D4" s="167"/>
      <c r="E4" s="167"/>
      <c r="F4" s="168"/>
      <c r="H4" s="60"/>
      <c r="J4" s="60" t="s">
        <v>182</v>
      </c>
      <c r="K4" s="61" t="s">
        <v>183</v>
      </c>
    </row>
    <row r="5" spans="1:11" ht="12" customHeight="1" x14ac:dyDescent="0.25">
      <c r="A5" s="188"/>
      <c r="B5" s="62" t="s">
        <v>158</v>
      </c>
      <c r="C5" s="166"/>
      <c r="D5" s="167"/>
      <c r="E5" s="167"/>
      <c r="F5" s="168"/>
      <c r="H5" s="60"/>
      <c r="J5" s="60" t="s">
        <v>184</v>
      </c>
      <c r="K5" s="61" t="s">
        <v>185</v>
      </c>
    </row>
    <row r="6" spans="1:11" ht="12" customHeight="1" x14ac:dyDescent="0.25">
      <c r="A6" s="188"/>
      <c r="B6" s="62" t="s">
        <v>186</v>
      </c>
      <c r="C6" s="166"/>
      <c r="D6" s="167"/>
      <c r="E6" s="167"/>
      <c r="F6" s="168"/>
      <c r="H6" s="60"/>
      <c r="J6" s="60"/>
      <c r="K6" s="60"/>
    </row>
    <row r="7" spans="1:11" ht="12" customHeight="1" x14ac:dyDescent="0.25">
      <c r="A7" s="188"/>
      <c r="B7" s="62" t="s">
        <v>187</v>
      </c>
      <c r="C7" s="166"/>
      <c r="D7" s="167"/>
      <c r="E7" s="167"/>
      <c r="F7" s="168"/>
      <c r="H7" s="60"/>
      <c r="J7" s="60"/>
      <c r="K7" s="60"/>
    </row>
    <row r="8" spans="1:11" ht="12" customHeight="1" x14ac:dyDescent="0.25">
      <c r="A8" s="188"/>
      <c r="B8" s="62" t="s">
        <v>140</v>
      </c>
      <c r="C8" s="166"/>
      <c r="D8" s="167"/>
      <c r="E8" s="167"/>
      <c r="F8" s="168"/>
      <c r="H8" s="60"/>
      <c r="J8" s="60"/>
      <c r="K8" s="60"/>
    </row>
    <row r="9" spans="1:11" ht="12" customHeight="1" x14ac:dyDescent="0.25">
      <c r="A9" s="188"/>
      <c r="B9" s="59"/>
      <c r="C9" s="166" t="s">
        <v>188</v>
      </c>
      <c r="D9" s="167"/>
      <c r="E9" s="167"/>
      <c r="F9" s="168"/>
      <c r="H9" s="60"/>
      <c r="J9" s="60"/>
      <c r="K9" s="60"/>
    </row>
    <row r="10" spans="1:11" ht="12" customHeight="1" x14ac:dyDescent="0.25">
      <c r="A10" s="188"/>
      <c r="B10" s="59"/>
      <c r="C10" s="166" t="s">
        <v>188</v>
      </c>
      <c r="D10" s="167"/>
      <c r="E10" s="167"/>
      <c r="F10" s="168"/>
      <c r="H10" s="60"/>
      <c r="J10" s="60"/>
      <c r="K10" s="60"/>
    </row>
    <row r="11" spans="1:11" ht="12" customHeight="1" x14ac:dyDescent="0.25">
      <c r="A11" s="176" t="s">
        <v>30</v>
      </c>
      <c r="B11" s="63" t="s">
        <v>144</v>
      </c>
      <c r="C11" s="170" t="s">
        <v>189</v>
      </c>
      <c r="D11" s="170"/>
      <c r="E11" s="170"/>
      <c r="F11" s="171"/>
      <c r="H11" s="64"/>
      <c r="J11" s="64"/>
      <c r="K11" s="64"/>
    </row>
    <row r="12" spans="1:11" ht="12" customHeight="1" x14ac:dyDescent="0.25">
      <c r="A12" s="176"/>
      <c r="B12" s="62" t="s">
        <v>141</v>
      </c>
      <c r="C12" s="172"/>
      <c r="D12" s="172"/>
      <c r="E12" s="172"/>
      <c r="F12" s="173"/>
      <c r="H12" s="64"/>
      <c r="J12" s="64"/>
      <c r="K12" s="64"/>
    </row>
    <row r="13" spans="1:11" ht="12" customHeight="1" x14ac:dyDescent="0.25">
      <c r="A13" s="176"/>
      <c r="B13" s="62" t="s">
        <v>190</v>
      </c>
      <c r="C13" s="167"/>
      <c r="D13" s="167"/>
      <c r="E13" s="167" t="s">
        <v>178</v>
      </c>
      <c r="F13" s="168"/>
      <c r="H13" s="64"/>
      <c r="J13" s="64"/>
      <c r="K13" s="64"/>
    </row>
    <row r="14" spans="1:11" ht="12" customHeight="1" x14ac:dyDescent="0.25">
      <c r="A14" s="176"/>
      <c r="B14" s="62" t="s">
        <v>191</v>
      </c>
      <c r="C14" s="167"/>
      <c r="D14" s="167"/>
      <c r="E14" s="167"/>
      <c r="F14" s="168"/>
      <c r="H14" s="64"/>
      <c r="J14" s="64"/>
      <c r="K14" s="64"/>
    </row>
    <row r="15" spans="1:11" ht="12" customHeight="1" x14ac:dyDescent="0.25">
      <c r="A15" s="176"/>
      <c r="B15" s="62" t="s">
        <v>143</v>
      </c>
      <c r="C15" s="167"/>
      <c r="D15" s="167"/>
      <c r="E15" s="167"/>
      <c r="F15" s="168"/>
      <c r="H15" s="64"/>
      <c r="J15" s="64"/>
      <c r="K15" s="64"/>
    </row>
    <row r="16" spans="1:11" ht="12" customHeight="1" x14ac:dyDescent="0.25">
      <c r="A16" s="176"/>
      <c r="B16" s="62" t="s">
        <v>192</v>
      </c>
      <c r="C16" s="167"/>
      <c r="D16" s="167"/>
      <c r="E16" s="167"/>
      <c r="F16" s="168"/>
      <c r="H16" s="60"/>
      <c r="J16" s="60"/>
      <c r="K16" s="60"/>
    </row>
    <row r="17" spans="1:11" ht="12" customHeight="1" x14ac:dyDescent="0.25">
      <c r="A17" s="176"/>
      <c r="B17" s="62" t="s">
        <v>142</v>
      </c>
      <c r="C17" s="167"/>
      <c r="D17" s="167"/>
      <c r="E17" s="167"/>
      <c r="F17" s="168"/>
      <c r="H17" s="60"/>
      <c r="J17" s="60"/>
      <c r="K17" s="60"/>
    </row>
    <row r="18" spans="1:11" ht="12" customHeight="1" x14ac:dyDescent="0.25">
      <c r="A18" s="176"/>
      <c r="B18" s="62" t="s">
        <v>193</v>
      </c>
      <c r="C18" s="167"/>
      <c r="D18" s="167"/>
      <c r="E18" s="167"/>
      <c r="F18" s="168"/>
      <c r="H18" s="60"/>
      <c r="J18" s="60"/>
      <c r="K18" s="60"/>
    </row>
    <row r="19" spans="1:11" ht="12" customHeight="1" x14ac:dyDescent="0.25">
      <c r="A19" s="176"/>
      <c r="B19" s="62" t="s">
        <v>194</v>
      </c>
      <c r="C19" s="167"/>
      <c r="D19" s="167"/>
      <c r="E19" s="167"/>
      <c r="F19" s="168"/>
      <c r="H19" s="60"/>
      <c r="J19" s="60"/>
      <c r="K19" s="60"/>
    </row>
    <row r="20" spans="1:11" ht="12" customHeight="1" x14ac:dyDescent="0.25">
      <c r="A20" s="176"/>
      <c r="B20" s="59"/>
      <c r="C20" s="167" t="s">
        <v>195</v>
      </c>
      <c r="D20" s="167"/>
      <c r="E20" s="167"/>
      <c r="F20" s="168"/>
      <c r="H20" s="60"/>
      <c r="J20" s="60"/>
      <c r="K20" s="60"/>
    </row>
    <row r="21" spans="1:11" ht="12" customHeight="1" x14ac:dyDescent="0.25">
      <c r="A21" s="176"/>
      <c r="B21" s="65"/>
      <c r="C21" s="177" t="s">
        <v>195</v>
      </c>
      <c r="D21" s="177"/>
      <c r="E21" s="177"/>
      <c r="F21" s="178"/>
      <c r="H21" s="60"/>
      <c r="J21" s="60"/>
      <c r="K21" s="60"/>
    </row>
    <row r="22" spans="1:11" ht="12" customHeight="1" x14ac:dyDescent="0.25">
      <c r="A22" s="179" t="s">
        <v>196</v>
      </c>
      <c r="B22" s="180"/>
      <c r="C22" s="181"/>
      <c r="D22" s="181"/>
      <c r="E22" s="181"/>
      <c r="F22" s="182"/>
      <c r="H22" s="60"/>
      <c r="J22" s="60"/>
      <c r="K22" s="60"/>
    </row>
    <row r="23" spans="1:11" ht="12" customHeight="1" x14ac:dyDescent="0.25">
      <c r="A23" s="183"/>
      <c r="B23" s="184"/>
      <c r="C23" s="184"/>
      <c r="D23" s="184"/>
      <c r="E23" s="184"/>
      <c r="F23" s="185"/>
      <c r="H23" s="66"/>
      <c r="J23" s="66"/>
      <c r="K23" s="66"/>
    </row>
    <row r="24" spans="1:11" ht="12" customHeight="1" x14ac:dyDescent="0.25">
      <c r="A24" s="1"/>
      <c r="B24" s="1"/>
      <c r="C24" s="1"/>
      <c r="D24" s="1"/>
      <c r="E24" s="1" t="s">
        <v>197</v>
      </c>
      <c r="F24" s="1"/>
    </row>
    <row r="25" spans="1:11" ht="12" customHeight="1" x14ac:dyDescent="0.25">
      <c r="A25" s="1"/>
      <c r="B25" s="1"/>
      <c r="C25" s="1"/>
      <c r="D25" s="1"/>
      <c r="E25" s="1"/>
      <c r="F25" s="1"/>
    </row>
    <row r="26" spans="1:11" ht="12" customHeight="1" x14ac:dyDescent="0.25">
      <c r="A26" s="186" t="s">
        <v>198</v>
      </c>
      <c r="B26" s="187"/>
      <c r="C26" s="67"/>
      <c r="D26" s="67"/>
      <c r="E26" s="67"/>
      <c r="F26" s="68"/>
    </row>
    <row r="27" spans="1:11" ht="12" customHeight="1" x14ac:dyDescent="0.25">
      <c r="A27" s="69" t="s">
        <v>199</v>
      </c>
      <c r="B27" s="70" t="s">
        <v>138</v>
      </c>
      <c r="C27" s="70"/>
      <c r="D27" s="70"/>
      <c r="E27" s="70"/>
      <c r="F27" s="71"/>
    </row>
    <row r="28" spans="1:11" ht="12" customHeight="1" x14ac:dyDescent="0.25">
      <c r="A28" s="69" t="s">
        <v>30</v>
      </c>
      <c r="B28" s="70" t="s">
        <v>141</v>
      </c>
      <c r="C28" s="70"/>
      <c r="D28" s="70"/>
      <c r="E28" s="70"/>
      <c r="F28" s="71"/>
    </row>
    <row r="29" spans="1:11" ht="12" customHeight="1" x14ac:dyDescent="0.25">
      <c r="A29" s="174" t="s">
        <v>200</v>
      </c>
      <c r="B29" s="175"/>
      <c r="C29" s="72"/>
      <c r="D29" s="72"/>
      <c r="E29" s="72"/>
      <c r="F29" s="73"/>
    </row>
    <row r="30" spans="1:11" ht="12" customHeight="1" x14ac:dyDescent="0.25">
      <c r="A30" s="74" t="s">
        <v>199</v>
      </c>
      <c r="B30" s="75" t="s">
        <v>30</v>
      </c>
      <c r="C30" s="75" t="s">
        <v>6</v>
      </c>
      <c r="D30" s="75" t="s">
        <v>164</v>
      </c>
      <c r="E30" s="75" t="s">
        <v>24</v>
      </c>
      <c r="F30" s="76" t="s">
        <v>34</v>
      </c>
    </row>
    <row r="31" spans="1:11" ht="12" customHeight="1" x14ac:dyDescent="0.25">
      <c r="A31" s="77" t="s">
        <v>187</v>
      </c>
      <c r="B31" s="78" t="s">
        <v>144</v>
      </c>
      <c r="C31" s="79" t="s">
        <v>201</v>
      </c>
      <c r="D31" s="78" t="s">
        <v>21</v>
      </c>
      <c r="E31" s="78" t="s">
        <v>202</v>
      </c>
      <c r="F31" s="88" t="s">
        <v>115</v>
      </c>
    </row>
    <row r="32" spans="1:11" ht="12" customHeight="1" x14ac:dyDescent="0.25">
      <c r="A32" s="77" t="s">
        <v>138</v>
      </c>
      <c r="B32" s="78" t="s">
        <v>193</v>
      </c>
      <c r="C32" s="79" t="s">
        <v>201</v>
      </c>
      <c r="D32" s="78" t="s">
        <v>21</v>
      </c>
      <c r="E32" s="78" t="s">
        <v>202</v>
      </c>
      <c r="F32" s="88" t="s">
        <v>117</v>
      </c>
    </row>
    <row r="33" spans="1:6" ht="12" customHeight="1" x14ac:dyDescent="0.25">
      <c r="A33" s="77" t="s">
        <v>158</v>
      </c>
      <c r="B33" s="78" t="s">
        <v>142</v>
      </c>
      <c r="C33" s="79" t="s">
        <v>201</v>
      </c>
      <c r="D33" s="78" t="s">
        <v>21</v>
      </c>
      <c r="E33" s="78" t="s">
        <v>202</v>
      </c>
      <c r="F33" s="88" t="s">
        <v>105</v>
      </c>
    </row>
    <row r="34" spans="1:6" ht="12" customHeight="1" x14ac:dyDescent="0.25">
      <c r="A34" s="80" t="s">
        <v>139</v>
      </c>
      <c r="B34" s="81" t="s">
        <v>193</v>
      </c>
      <c r="C34" s="82" t="s">
        <v>201</v>
      </c>
      <c r="D34" s="81" t="s">
        <v>21</v>
      </c>
      <c r="E34" s="83">
        <v>41249</v>
      </c>
      <c r="F34" s="89" t="s">
        <v>109</v>
      </c>
    </row>
    <row r="35" spans="1:6" ht="12" customHeight="1" x14ac:dyDescent="0.25">
      <c r="A35" s="2"/>
      <c r="B35" s="2"/>
      <c r="D35" s="2"/>
      <c r="E35" s="2"/>
      <c r="F35" s="2"/>
    </row>
    <row r="36" spans="1:6" ht="12" customHeight="1" x14ac:dyDescent="0.25">
      <c r="A36" s="2"/>
      <c r="B36" s="2"/>
      <c r="D36" s="2"/>
      <c r="E36" s="2"/>
      <c r="F36" s="2"/>
    </row>
    <row r="37" spans="1:6" ht="12" customHeight="1" x14ac:dyDescent="0.25">
      <c r="A37" s="2"/>
      <c r="B37" s="2"/>
      <c r="D37" s="2"/>
      <c r="E37" s="2"/>
      <c r="F37" s="2"/>
    </row>
  </sheetData>
  <mergeCells count="27">
    <mergeCell ref="A29:B29"/>
    <mergeCell ref="C8:F8"/>
    <mergeCell ref="A11:A21"/>
    <mergeCell ref="C21:F21"/>
    <mergeCell ref="A22:F22"/>
    <mergeCell ref="A23:F23"/>
    <mergeCell ref="A26:B26"/>
    <mergeCell ref="C9:F9"/>
    <mergeCell ref="A2:A10"/>
    <mergeCell ref="C18:F18"/>
    <mergeCell ref="C19:F19"/>
    <mergeCell ref="C20:F20"/>
    <mergeCell ref="C13:F13"/>
    <mergeCell ref="C14:F14"/>
    <mergeCell ref="C5:F5"/>
    <mergeCell ref="C6:F6"/>
    <mergeCell ref="C7:F7"/>
    <mergeCell ref="C1:F1"/>
    <mergeCell ref="C2:F2"/>
    <mergeCell ref="C17:F17"/>
    <mergeCell ref="C3:F3"/>
    <mergeCell ref="C15:F15"/>
    <mergeCell ref="C10:F10"/>
    <mergeCell ref="C11:F11"/>
    <mergeCell ref="C12:F12"/>
    <mergeCell ref="C16:F16"/>
    <mergeCell ref="C4:F4"/>
  </mergeCells>
  <conditionalFormatting sqref="A1:F42">
    <cfRule type="cellIs" dxfId="6" priority="1" stopIfTrue="1" operator="equal">
      <formula>"Not Acceptable"</formula>
    </cfRule>
    <cfRule type="cellIs" dxfId="5" priority="2" stopIfTrue="1" operator="equal">
      <formula>"Acceptable"</formula>
    </cfRule>
    <cfRule type="cellIs" dxfId="4" priority="3" stopIfTrue="1" operator="equal">
      <formula>"Low"</formula>
    </cfRule>
    <cfRule type="cellIs" dxfId="3" priority="4" stopIfTrue="1" operator="equal">
      <formula>"Below Medium"</formula>
    </cfRule>
    <cfRule type="cellIs" dxfId="2" priority="5" stopIfTrue="1" operator="equal">
      <formula>"Medium"</formula>
    </cfRule>
    <cfRule type="cellIs" dxfId="1" priority="6" stopIfTrue="1" operator="equal">
      <formula>"Above Medium"</formula>
    </cfRule>
    <cfRule type="cellIs" dxfId="0" priority="7" stopIfTrue="1" operator="equal">
      <formula>"High"</formula>
    </cfRule>
  </conditionalFormatting>
  <dataValidations count="5">
    <dataValidation type="list" allowBlank="1" showInputMessage="1" showErrorMessage="1" sqref="D31:D34" xr:uid="{00000000-0002-0000-0300-000000000000}">
      <formula1>Test_types</formula1>
    </dataValidation>
    <dataValidation type="list" allowBlank="1" showInputMessage="1" showErrorMessage="1" sqref="F31:F34" xr:uid="{00000000-0002-0000-0300-000001000000}">
      <formula1>Quality_range</formula1>
    </dataValidation>
    <dataValidation type="list" allowBlank="1" showInputMessage="1" showErrorMessage="1" sqref="A31:A34 B27" xr:uid="{00000000-0002-0000-0300-000002000000}">
      <formula1>Environment_OS</formula1>
    </dataValidation>
    <dataValidation type="list" allowBlank="1" showInputMessage="1" showErrorMessage="1" sqref="B28" xr:uid="{00000000-0002-0000-0300-000003000000}">
      <formula1>Browser_list</formula1>
    </dataValidation>
    <dataValidation type="list" allowBlank="1" showInputMessage="1" showErrorMessage="1" sqref="B31:B34" xr:uid="{00000000-0002-0000-0300-000004000000}">
      <formula1>$B$11:$B$21</formula1>
    </dataValidation>
  </dataValidations>
  <hyperlinks>
    <hyperlink ref="K2" r:id="rId1" xr:uid="{00000000-0004-0000-0300-000000000000}"/>
    <hyperlink ref="K3" r:id="rId2" xr:uid="{00000000-0004-0000-0300-000001000000}"/>
    <hyperlink ref="K4" r:id="rId3" xr:uid="{00000000-0004-0000-0300-000002000000}"/>
    <hyperlink ref="K5" r:id="rId4" xr:uid="{00000000-0004-0000-0300-000003000000}"/>
  </hyperlinks>
  <pageMargins left="0.7" right="0.7" top="0.75" bottom="0.75" header="0.3" footer="0.3"/>
  <pageSetup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B6A12D64C372449B6AD89A5EA0AC806" ma:contentTypeVersion="4" ma:contentTypeDescription="Create a new document." ma:contentTypeScope="" ma:versionID="7b1b1d3751e6e7cc15e004d6606b663d">
  <xsd:schema xmlns:xsd="http://www.w3.org/2001/XMLSchema" xmlns:p="http://schemas.microsoft.com/office/2006/metadata/properties" xmlns:ns2="2d3bff83-aaf7-4a57-ba7c-ec291736bba5" targetNamespace="http://schemas.microsoft.com/office/2006/metadata/properties" ma:root="true" ma:fieldsID="4a2b408252ac16bb95c7b9f7d0eb2438" ns2:_="">
    <xsd:import namespace="2d3bff83-aaf7-4a57-ba7c-ec291736bba5"/>
    <xsd:element name="properties">
      <xsd:complexType>
        <xsd:sequence>
          <xsd:element name="documentManagement">
            <xsd:complexType>
              <xsd:all>
                <xsd:element ref="ns2:State"/>
              </xsd:all>
            </xsd:complexType>
          </xsd:element>
        </xsd:sequence>
      </xsd:complexType>
    </xsd:element>
  </xsd:schema>
  <xsd:schema xmlns:xsd="http://www.w3.org/2001/XMLSchema" xmlns:dms="http://schemas.microsoft.com/office/2006/documentManagement/types" targetNamespace="2d3bff83-aaf7-4a57-ba7c-ec291736bba5" elementFormDefault="qualified">
    <xsd:import namespace="http://schemas.microsoft.com/office/2006/documentManagement/types"/>
    <xsd:element name="State" ma:index="11" ma:displayName="State" ma:default="Active" ma:description="Project state" ma:format="Dropdown" ma:internalName="State">
      <xsd:simpleType>
        <xsd:union memberTypes="dms:Text">
          <xsd:simpleType>
            <xsd:restriction base="dms:Choice">
              <xsd:enumeration value="Active"/>
              <xsd:enumeration value="Inactive"/>
            </xsd:restriction>
          </xsd:simpleType>
        </xsd:un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LongProperties xmlns="http://schemas.microsoft.com/office/2006/metadata/longProperties"/>
</file>

<file path=customXml/itemProps1.xml><?xml version="1.0" encoding="utf-8"?>
<ds:datastoreItem xmlns:ds="http://schemas.openxmlformats.org/officeDocument/2006/customXml" ds:itemID="{32790D42-55E9-4C07-8B64-E13283677634}">
  <ds:schemaRefs>
    <ds:schemaRef ds:uri="http://schemas.microsoft.com/sharepoint/v3/contenttype/forms"/>
  </ds:schemaRefs>
</ds:datastoreItem>
</file>

<file path=customXml/itemProps2.xml><?xml version="1.0" encoding="utf-8"?>
<ds:datastoreItem xmlns:ds="http://schemas.openxmlformats.org/officeDocument/2006/customXml" ds:itemID="{66DF8047-04A1-49D6-B11A-852644CA746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d3bff83-aaf7-4a57-ba7c-ec291736bba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69C6086F-61BE-4971-BFEB-BACEC1BEF246}">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Description</vt:lpstr>
      <vt:lpstr>Build Info</vt:lpstr>
      <vt:lpstr>Voicemail</vt:lpstr>
      <vt:lpstr>Testing Plan</vt:lpstr>
      <vt:lpstr>Browser_list</vt:lpstr>
      <vt:lpstr>Environment_OS</vt:lpstr>
      <vt:lpstr>Project_URL</vt:lpstr>
      <vt:lpstr>Quality_range</vt:lpstr>
      <vt:lpstr>Test_coverage</vt:lpstr>
      <vt:lpstr>Test_status</vt:lpstr>
      <vt:lpstr>Test_Team</vt:lpstr>
      <vt:lpstr>Test_types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ASUS</dc:creator>
  <cp:keywords>DailyFitLog Acceptance sheet</cp:keywords>
  <dc:description/>
  <cp:lastModifiedBy>zafrul mehedi</cp:lastModifiedBy>
  <cp:revision>1</cp:revision>
  <dcterms:created xsi:type="dcterms:W3CDTF">2007-06-26T08:13:00Z</dcterms:created>
  <dcterms:modified xsi:type="dcterms:W3CDTF">2025-06-04T03:47:00Z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
  </property>
  <property fmtid="{D5CDD505-2E9C-101B-9397-08002B2CF9AE}" pid="3" name="SPSDescription">
    <vt:lpwstr/>
  </property>
  <property fmtid="{D5CDD505-2E9C-101B-9397-08002B2CF9AE}" pid="4" name="Status">
    <vt:lpwstr/>
  </property>
  <property fmtid="{D5CDD505-2E9C-101B-9397-08002B2CF9AE}" pid="5" name="ContentType">
    <vt:lpwstr>Document</vt:lpwstr>
  </property>
  <property fmtid="{D5CDD505-2E9C-101B-9397-08002B2CF9AE}" pid="6" name="State">
    <vt:lpwstr>Active</vt:lpwstr>
  </property>
  <property fmtid="{D5CDD505-2E9C-101B-9397-08002B2CF9AE}" pid="7" name="MSIP_Label_defa4170-0d19-0005-0004-bc88714345d2_Enabled">
    <vt:lpwstr>true</vt:lpwstr>
  </property>
  <property fmtid="{D5CDD505-2E9C-101B-9397-08002B2CF9AE}" pid="8" name="MSIP_Label_defa4170-0d19-0005-0004-bc88714345d2_SetDate">
    <vt:lpwstr>2025-06-03T22:25:31Z</vt:lpwstr>
  </property>
  <property fmtid="{D5CDD505-2E9C-101B-9397-08002B2CF9AE}" pid="9" name="MSIP_Label_defa4170-0d19-0005-0004-bc88714345d2_Method">
    <vt:lpwstr>Standard</vt:lpwstr>
  </property>
  <property fmtid="{D5CDD505-2E9C-101B-9397-08002B2CF9AE}" pid="10" name="MSIP_Label_defa4170-0d19-0005-0004-bc88714345d2_Name">
    <vt:lpwstr>defa4170-0d19-0005-0004-bc88714345d2</vt:lpwstr>
  </property>
  <property fmtid="{D5CDD505-2E9C-101B-9397-08002B2CF9AE}" pid="11" name="MSIP_Label_defa4170-0d19-0005-0004-bc88714345d2_SiteId">
    <vt:lpwstr>80c7e9a4-4925-4a7b-8533-6ef77b12e474</vt:lpwstr>
  </property>
  <property fmtid="{D5CDD505-2E9C-101B-9397-08002B2CF9AE}" pid="12" name="MSIP_Label_defa4170-0d19-0005-0004-bc88714345d2_ActionId">
    <vt:lpwstr>8b3d1731-0651-416c-9c41-8b2c267c9b5a</vt:lpwstr>
  </property>
  <property fmtid="{D5CDD505-2E9C-101B-9397-08002B2CF9AE}" pid="13" name="MSIP_Label_defa4170-0d19-0005-0004-bc88714345d2_ContentBits">
    <vt:lpwstr>0</vt:lpwstr>
  </property>
  <property fmtid="{D5CDD505-2E9C-101B-9397-08002B2CF9AE}" pid="14" name="MSIP_Label_defa4170-0d19-0005-0004-bc88714345d2_Tag">
    <vt:lpwstr>10, 3, 0, 1</vt:lpwstr>
  </property>
</Properties>
</file>